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lhk\OneDrive - HENDERSON WHOLESALE LTD\Desktop\"/>
    </mc:Choice>
  </mc:AlternateContent>
  <xr:revisionPtr revIDLastSave="0" documentId="13_ncr:1_{5B0E27D6-1BC8-4C1E-89F4-A76A5CE0D528}" xr6:coauthVersionLast="47" xr6:coauthVersionMax="47" xr10:uidLastSave="{00000000-0000-0000-0000-000000000000}"/>
  <bookViews>
    <workbookView xWindow="28680" yWindow="-120" windowWidth="29040" windowHeight="16440" activeTab="1" xr2:uid="{F88CA0DE-0A7D-4425-9198-7A93ADA644F6}"/>
  </bookViews>
  <sheets>
    <sheet name="Source" sheetId="1" r:id="rId1"/>
    <sheet name="Initial Transformation" sheetId="3" r:id="rId2"/>
    <sheet name="Dept" sheetId="4" r:id="rId3"/>
    <sheet name="Party" sheetId="7" r:id="rId4"/>
    <sheet name="ContactDetails07022024_8127" sheetId="6" r:id="rId5"/>
  </sheets>
  <definedNames>
    <definedName name="_xlnm._FilterDatabase" localSheetId="1" hidden="1">'Initial Transformation'!$A$1:$H$417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5" i="3" l="1"/>
  <c r="J565" i="3"/>
  <c r="K565" i="3" s="1"/>
  <c r="I566" i="3"/>
  <c r="J566" i="3"/>
  <c r="K566" i="3" s="1"/>
  <c r="I567" i="3"/>
  <c r="J567" i="3"/>
  <c r="K567" i="3" s="1"/>
  <c r="I568" i="3"/>
  <c r="J568" i="3"/>
  <c r="K568" i="3" s="1"/>
  <c r="I569" i="3"/>
  <c r="J569" i="3"/>
  <c r="K569" i="3" s="1"/>
  <c r="I570" i="3"/>
  <c r="J570" i="3"/>
  <c r="K570" i="3" s="1"/>
  <c r="I571" i="3"/>
  <c r="J571" i="3"/>
  <c r="K571" i="3" s="1"/>
  <c r="I572" i="3"/>
  <c r="J572" i="3"/>
  <c r="K572" i="3" s="1"/>
  <c r="I573" i="3"/>
  <c r="J573" i="3"/>
  <c r="K573" i="3" s="1"/>
  <c r="I574" i="3"/>
  <c r="J574" i="3"/>
  <c r="K574" i="3" s="1"/>
  <c r="I575" i="3"/>
  <c r="J575" i="3"/>
  <c r="K575" i="3" s="1"/>
  <c r="I576" i="3"/>
  <c r="J576" i="3"/>
  <c r="K576" i="3" s="1"/>
  <c r="I577" i="3"/>
  <c r="J577" i="3"/>
  <c r="K577" i="3" s="1"/>
  <c r="I578" i="3"/>
  <c r="J578" i="3"/>
  <c r="K578" i="3" s="1"/>
  <c r="I579" i="3"/>
  <c r="J579" i="3"/>
  <c r="K579" i="3" s="1"/>
  <c r="I580" i="3"/>
  <c r="J580" i="3"/>
  <c r="K580" i="3" s="1"/>
  <c r="I581" i="3"/>
  <c r="J581" i="3"/>
  <c r="K581" i="3" s="1"/>
  <c r="I582" i="3"/>
  <c r="J582" i="3"/>
  <c r="K582" i="3" s="1"/>
  <c r="I583" i="3"/>
  <c r="J583" i="3"/>
  <c r="K583" i="3" s="1"/>
  <c r="I584" i="3"/>
  <c r="J584" i="3"/>
  <c r="K584" i="3" s="1"/>
  <c r="I585" i="3"/>
  <c r="J585" i="3"/>
  <c r="K585" i="3" s="1"/>
  <c r="I586" i="3"/>
  <c r="J586" i="3"/>
  <c r="K586" i="3" s="1"/>
  <c r="I587" i="3"/>
  <c r="J587" i="3"/>
  <c r="K587" i="3" s="1"/>
  <c r="I588" i="3"/>
  <c r="J588" i="3"/>
  <c r="K588" i="3" s="1"/>
  <c r="I589" i="3"/>
  <c r="J589" i="3"/>
  <c r="K589" i="3" s="1"/>
  <c r="I590" i="3"/>
  <c r="J590" i="3"/>
  <c r="K590" i="3" s="1"/>
  <c r="I591" i="3"/>
  <c r="J591" i="3"/>
  <c r="K591" i="3" s="1"/>
  <c r="I592" i="3"/>
  <c r="J592" i="3"/>
  <c r="K592" i="3" s="1"/>
  <c r="I593" i="3"/>
  <c r="J593" i="3"/>
  <c r="K593" i="3" s="1"/>
  <c r="I594" i="3"/>
  <c r="J594" i="3"/>
  <c r="K594" i="3" s="1"/>
  <c r="I595" i="3"/>
  <c r="J595" i="3"/>
  <c r="K595" i="3" s="1"/>
  <c r="I596" i="3"/>
  <c r="J596" i="3"/>
  <c r="K596" i="3" s="1"/>
  <c r="I597" i="3"/>
  <c r="J597" i="3"/>
  <c r="K597" i="3" s="1"/>
  <c r="I598" i="3"/>
  <c r="J598" i="3"/>
  <c r="K598" i="3" s="1"/>
  <c r="I599" i="3"/>
  <c r="J599" i="3"/>
  <c r="K599" i="3" s="1"/>
  <c r="I600" i="3"/>
  <c r="J600" i="3"/>
  <c r="K600" i="3" s="1"/>
  <c r="I601" i="3"/>
  <c r="J601" i="3"/>
  <c r="K601" i="3" s="1"/>
  <c r="I602" i="3"/>
  <c r="J602" i="3"/>
  <c r="K602" i="3" s="1"/>
  <c r="I603" i="3"/>
  <c r="J603" i="3"/>
  <c r="K603" i="3" s="1"/>
  <c r="I604" i="3"/>
  <c r="J604" i="3"/>
  <c r="K604" i="3" s="1"/>
  <c r="I605" i="3"/>
  <c r="J605" i="3"/>
  <c r="K605" i="3" s="1"/>
  <c r="I606" i="3"/>
  <c r="J606" i="3"/>
  <c r="K606" i="3" s="1"/>
  <c r="I607" i="3"/>
  <c r="J607" i="3"/>
  <c r="K607" i="3" s="1"/>
  <c r="I608" i="3"/>
  <c r="J608" i="3"/>
  <c r="K608" i="3" s="1"/>
  <c r="I609" i="3"/>
  <c r="J609" i="3"/>
  <c r="K609" i="3" s="1"/>
  <c r="I610" i="3"/>
  <c r="J610" i="3"/>
  <c r="K610" i="3" s="1"/>
  <c r="I611" i="3"/>
  <c r="J611" i="3"/>
  <c r="K611" i="3" s="1"/>
  <c r="I612" i="3"/>
  <c r="J612" i="3"/>
  <c r="K612" i="3" s="1"/>
  <c r="I613" i="3"/>
  <c r="J613" i="3"/>
  <c r="K613" i="3" s="1"/>
  <c r="I614" i="3"/>
  <c r="J614" i="3"/>
  <c r="K614" i="3" s="1"/>
  <c r="I615" i="3"/>
  <c r="J615" i="3"/>
  <c r="K615" i="3" s="1"/>
  <c r="I616" i="3"/>
  <c r="J616" i="3"/>
  <c r="K616" i="3" s="1"/>
  <c r="I617" i="3"/>
  <c r="J617" i="3"/>
  <c r="K617" i="3" s="1"/>
  <c r="I618" i="3"/>
  <c r="J618" i="3"/>
  <c r="K618" i="3" s="1"/>
  <c r="I619" i="3"/>
  <c r="J619" i="3"/>
  <c r="K619" i="3" s="1"/>
  <c r="I620" i="3"/>
  <c r="J620" i="3"/>
  <c r="K620" i="3" s="1"/>
  <c r="I621" i="3"/>
  <c r="J621" i="3"/>
  <c r="K621" i="3" s="1"/>
  <c r="I622" i="3"/>
  <c r="J622" i="3"/>
  <c r="K622" i="3" s="1"/>
  <c r="I623" i="3"/>
  <c r="J623" i="3"/>
  <c r="K623" i="3" s="1"/>
  <c r="I624" i="3"/>
  <c r="J624" i="3"/>
  <c r="K624" i="3" s="1"/>
  <c r="I625" i="3"/>
  <c r="J625" i="3"/>
  <c r="K625" i="3" s="1"/>
  <c r="I626" i="3"/>
  <c r="J626" i="3"/>
  <c r="K626" i="3" s="1"/>
  <c r="I627" i="3"/>
  <c r="J627" i="3"/>
  <c r="K627" i="3" s="1"/>
  <c r="I628" i="3"/>
  <c r="J628" i="3"/>
  <c r="K628" i="3" s="1"/>
  <c r="I629" i="3"/>
  <c r="J629" i="3"/>
  <c r="K629" i="3" s="1"/>
  <c r="I630" i="3"/>
  <c r="J630" i="3"/>
  <c r="K630" i="3" s="1"/>
  <c r="I631" i="3"/>
  <c r="J631" i="3"/>
  <c r="K631" i="3" s="1"/>
  <c r="I632" i="3"/>
  <c r="J632" i="3"/>
  <c r="K632" i="3" s="1"/>
  <c r="I633" i="3"/>
  <c r="J633" i="3"/>
  <c r="K633" i="3" s="1"/>
  <c r="I634" i="3"/>
  <c r="J634" i="3"/>
  <c r="K634" i="3" s="1"/>
  <c r="I635" i="3"/>
  <c r="J635" i="3"/>
  <c r="K635" i="3" s="1"/>
  <c r="I636" i="3"/>
  <c r="J636" i="3"/>
  <c r="K636" i="3" s="1"/>
  <c r="I637" i="3"/>
  <c r="J637" i="3"/>
  <c r="K637" i="3" s="1"/>
  <c r="I638" i="3"/>
  <c r="J638" i="3"/>
  <c r="K638" i="3" s="1"/>
  <c r="I639" i="3"/>
  <c r="J639" i="3"/>
  <c r="K639" i="3" s="1"/>
  <c r="I640" i="3"/>
  <c r="J640" i="3"/>
  <c r="K640" i="3" s="1"/>
  <c r="I641" i="3"/>
  <c r="J641" i="3"/>
  <c r="K641" i="3" s="1"/>
  <c r="I642" i="3"/>
  <c r="J642" i="3"/>
  <c r="K642" i="3" s="1"/>
  <c r="I643" i="3"/>
  <c r="J643" i="3"/>
  <c r="K643" i="3" s="1"/>
  <c r="I644" i="3"/>
  <c r="J644" i="3"/>
  <c r="K644" i="3" s="1"/>
  <c r="I645" i="3"/>
  <c r="J645" i="3"/>
  <c r="K645" i="3" s="1"/>
  <c r="I646" i="3"/>
  <c r="J646" i="3"/>
  <c r="K646" i="3" s="1"/>
  <c r="I647" i="3"/>
  <c r="J647" i="3"/>
  <c r="K647" i="3" s="1"/>
  <c r="I648" i="3"/>
  <c r="J648" i="3"/>
  <c r="K648" i="3" s="1"/>
  <c r="I649" i="3"/>
  <c r="J649" i="3"/>
  <c r="K649" i="3" s="1"/>
  <c r="I650" i="3"/>
  <c r="J650" i="3"/>
  <c r="K650" i="3" s="1"/>
  <c r="I651" i="3"/>
  <c r="J651" i="3"/>
  <c r="K651" i="3" s="1"/>
  <c r="I652" i="3"/>
  <c r="J652" i="3"/>
  <c r="K652" i="3" s="1"/>
  <c r="I653" i="3"/>
  <c r="J653" i="3"/>
  <c r="K653" i="3" s="1"/>
  <c r="I654" i="3"/>
  <c r="J654" i="3"/>
  <c r="K654" i="3" s="1"/>
  <c r="I655" i="3"/>
  <c r="J655" i="3"/>
  <c r="K655" i="3" s="1"/>
  <c r="I656" i="3"/>
  <c r="J656" i="3"/>
  <c r="K656" i="3" s="1"/>
  <c r="I657" i="3"/>
  <c r="J657" i="3"/>
  <c r="K657" i="3" s="1"/>
  <c r="I658" i="3"/>
  <c r="J658" i="3"/>
  <c r="K658" i="3" s="1"/>
  <c r="I659" i="3"/>
  <c r="J659" i="3"/>
  <c r="K659" i="3" s="1"/>
  <c r="I660" i="3"/>
  <c r="J660" i="3"/>
  <c r="K660" i="3" s="1"/>
  <c r="I661" i="3"/>
  <c r="J661" i="3"/>
  <c r="K661" i="3" s="1"/>
  <c r="I662" i="3"/>
  <c r="J662" i="3"/>
  <c r="K662" i="3" s="1"/>
  <c r="I663" i="3"/>
  <c r="J663" i="3"/>
  <c r="K663" i="3" s="1"/>
  <c r="I664" i="3"/>
  <c r="J664" i="3"/>
  <c r="K664" i="3" s="1"/>
  <c r="I665" i="3"/>
  <c r="J665" i="3"/>
  <c r="K665" i="3" s="1"/>
  <c r="I666" i="3"/>
  <c r="J666" i="3"/>
  <c r="K666" i="3" s="1"/>
  <c r="I667" i="3"/>
  <c r="J667" i="3"/>
  <c r="K667" i="3" s="1"/>
  <c r="I668" i="3"/>
  <c r="J668" i="3"/>
  <c r="K668" i="3" s="1"/>
  <c r="I669" i="3"/>
  <c r="J669" i="3"/>
  <c r="K669" i="3" s="1"/>
  <c r="I670" i="3"/>
  <c r="J670" i="3"/>
  <c r="K670" i="3" s="1"/>
  <c r="I671" i="3"/>
  <c r="J671" i="3"/>
  <c r="K671" i="3" s="1"/>
  <c r="I672" i="3"/>
  <c r="J672" i="3"/>
  <c r="K672" i="3" s="1"/>
  <c r="I673" i="3"/>
  <c r="J673" i="3"/>
  <c r="K673" i="3" s="1"/>
  <c r="I674" i="3"/>
  <c r="J674" i="3"/>
  <c r="K674" i="3" s="1"/>
  <c r="I675" i="3"/>
  <c r="J675" i="3"/>
  <c r="K675" i="3" s="1"/>
  <c r="I676" i="3"/>
  <c r="J676" i="3"/>
  <c r="K676" i="3" s="1"/>
  <c r="I677" i="3"/>
  <c r="J677" i="3"/>
  <c r="K677" i="3" s="1"/>
  <c r="I678" i="3"/>
  <c r="J678" i="3"/>
  <c r="K678" i="3" s="1"/>
  <c r="I679" i="3"/>
  <c r="J679" i="3"/>
  <c r="K679" i="3" s="1"/>
  <c r="I680" i="3"/>
  <c r="J680" i="3"/>
  <c r="K680" i="3" s="1"/>
  <c r="I681" i="3"/>
  <c r="J681" i="3"/>
  <c r="K681" i="3" s="1"/>
  <c r="I682" i="3"/>
  <c r="J682" i="3"/>
  <c r="K682" i="3" s="1"/>
  <c r="I683" i="3"/>
  <c r="J683" i="3"/>
  <c r="K683" i="3" s="1"/>
  <c r="I684" i="3"/>
  <c r="J684" i="3"/>
  <c r="K684" i="3" s="1"/>
  <c r="I685" i="3"/>
  <c r="J685" i="3"/>
  <c r="K685" i="3" s="1"/>
  <c r="D565" i="3"/>
  <c r="E565" i="3"/>
  <c r="D566" i="3"/>
  <c r="E566" i="3"/>
  <c r="D567" i="3"/>
  <c r="E567" i="3"/>
  <c r="D568" i="3"/>
  <c r="E568" i="3"/>
  <c r="D569" i="3"/>
  <c r="E569" i="3"/>
  <c r="D570" i="3"/>
  <c r="E570" i="3"/>
  <c r="D571" i="3"/>
  <c r="E571" i="3"/>
  <c r="D572" i="3"/>
  <c r="E572" i="3"/>
  <c r="D573" i="3"/>
  <c r="E573" i="3"/>
  <c r="D574" i="3"/>
  <c r="E574" i="3"/>
  <c r="D575" i="3"/>
  <c r="E575" i="3"/>
  <c r="D576" i="3"/>
  <c r="E576" i="3"/>
  <c r="D577" i="3"/>
  <c r="E577" i="3"/>
  <c r="D578" i="3"/>
  <c r="E578" i="3"/>
  <c r="D579" i="3"/>
  <c r="E579" i="3"/>
  <c r="D580" i="3"/>
  <c r="E580" i="3"/>
  <c r="D581" i="3"/>
  <c r="E581" i="3"/>
  <c r="D582" i="3"/>
  <c r="E582" i="3"/>
  <c r="D583" i="3"/>
  <c r="E583" i="3"/>
  <c r="D584" i="3"/>
  <c r="E584" i="3"/>
  <c r="D585" i="3"/>
  <c r="E585" i="3"/>
  <c r="D586" i="3"/>
  <c r="E586" i="3"/>
  <c r="D587" i="3"/>
  <c r="E587" i="3"/>
  <c r="D588" i="3"/>
  <c r="E588" i="3"/>
  <c r="D589" i="3"/>
  <c r="E589" i="3"/>
  <c r="D590" i="3"/>
  <c r="E590" i="3"/>
  <c r="D591" i="3"/>
  <c r="E591" i="3"/>
  <c r="D592" i="3"/>
  <c r="E592" i="3"/>
  <c r="D593" i="3"/>
  <c r="E593" i="3"/>
  <c r="D594" i="3"/>
  <c r="E594" i="3"/>
  <c r="D595" i="3"/>
  <c r="E595" i="3"/>
  <c r="D596" i="3"/>
  <c r="E596" i="3"/>
  <c r="D597" i="3"/>
  <c r="E597" i="3"/>
  <c r="D598" i="3"/>
  <c r="E598" i="3"/>
  <c r="D599" i="3"/>
  <c r="E599" i="3"/>
  <c r="D600" i="3"/>
  <c r="E600" i="3"/>
  <c r="D601" i="3"/>
  <c r="E601" i="3"/>
  <c r="D602" i="3"/>
  <c r="E602" i="3"/>
  <c r="D603" i="3"/>
  <c r="E603" i="3"/>
  <c r="D604" i="3"/>
  <c r="E604" i="3"/>
  <c r="D605" i="3"/>
  <c r="E605" i="3"/>
  <c r="D606" i="3"/>
  <c r="E606" i="3"/>
  <c r="D607" i="3"/>
  <c r="E607" i="3"/>
  <c r="D608" i="3"/>
  <c r="E608" i="3"/>
  <c r="D609" i="3"/>
  <c r="E609" i="3"/>
  <c r="D610" i="3"/>
  <c r="E610" i="3"/>
  <c r="D611" i="3"/>
  <c r="E611" i="3"/>
  <c r="D612" i="3"/>
  <c r="E612" i="3"/>
  <c r="D613" i="3"/>
  <c r="E613" i="3"/>
  <c r="D614" i="3"/>
  <c r="E614" i="3"/>
  <c r="D615" i="3"/>
  <c r="E615" i="3"/>
  <c r="D616" i="3"/>
  <c r="E616" i="3"/>
  <c r="D617" i="3"/>
  <c r="E617" i="3"/>
  <c r="D618" i="3"/>
  <c r="E618" i="3"/>
  <c r="D619" i="3"/>
  <c r="E619" i="3"/>
  <c r="D620" i="3"/>
  <c r="E620" i="3"/>
  <c r="D621" i="3"/>
  <c r="E621" i="3"/>
  <c r="D622" i="3"/>
  <c r="E622" i="3"/>
  <c r="D623" i="3"/>
  <c r="E623" i="3"/>
  <c r="D624" i="3"/>
  <c r="E624" i="3"/>
  <c r="D625" i="3"/>
  <c r="E625" i="3"/>
  <c r="D626" i="3"/>
  <c r="E626" i="3"/>
  <c r="D627" i="3"/>
  <c r="E627" i="3"/>
  <c r="D628" i="3"/>
  <c r="E628" i="3"/>
  <c r="D629" i="3"/>
  <c r="E629" i="3"/>
  <c r="D630" i="3"/>
  <c r="E630" i="3"/>
  <c r="D631" i="3"/>
  <c r="E631" i="3"/>
  <c r="D632" i="3"/>
  <c r="E632" i="3"/>
  <c r="D633" i="3"/>
  <c r="E633" i="3"/>
  <c r="D634" i="3"/>
  <c r="E634" i="3"/>
  <c r="D635" i="3"/>
  <c r="E635" i="3"/>
  <c r="D636" i="3"/>
  <c r="E636" i="3"/>
  <c r="D637" i="3"/>
  <c r="E637" i="3"/>
  <c r="D638" i="3"/>
  <c r="E638" i="3"/>
  <c r="D639" i="3"/>
  <c r="E639" i="3"/>
  <c r="D640" i="3"/>
  <c r="E640" i="3"/>
  <c r="D641" i="3"/>
  <c r="E641" i="3"/>
  <c r="D642" i="3"/>
  <c r="E642" i="3"/>
  <c r="D643" i="3"/>
  <c r="E643" i="3"/>
  <c r="D644" i="3"/>
  <c r="E644" i="3"/>
  <c r="D645" i="3"/>
  <c r="E645" i="3"/>
  <c r="D646" i="3"/>
  <c r="E646" i="3"/>
  <c r="D647" i="3"/>
  <c r="E647" i="3"/>
  <c r="D648" i="3"/>
  <c r="E648" i="3"/>
  <c r="D649" i="3"/>
  <c r="E649" i="3"/>
  <c r="D650" i="3"/>
  <c r="E650" i="3"/>
  <c r="D651" i="3"/>
  <c r="E651" i="3"/>
  <c r="D652" i="3"/>
  <c r="E652" i="3"/>
  <c r="D653" i="3"/>
  <c r="E653" i="3"/>
  <c r="D654" i="3"/>
  <c r="E654" i="3"/>
  <c r="D655" i="3"/>
  <c r="E655" i="3"/>
  <c r="D656" i="3"/>
  <c r="E656" i="3"/>
  <c r="D657" i="3"/>
  <c r="E657" i="3"/>
  <c r="D658" i="3"/>
  <c r="E658" i="3"/>
  <c r="D659" i="3"/>
  <c r="E659" i="3"/>
  <c r="D660" i="3"/>
  <c r="E660" i="3"/>
  <c r="D661" i="3"/>
  <c r="E661" i="3"/>
  <c r="D662" i="3"/>
  <c r="E662" i="3"/>
  <c r="D663" i="3"/>
  <c r="E663" i="3"/>
  <c r="D664" i="3"/>
  <c r="E664" i="3"/>
  <c r="D665" i="3"/>
  <c r="E665" i="3"/>
  <c r="D666" i="3"/>
  <c r="E666" i="3"/>
  <c r="D667" i="3"/>
  <c r="E667" i="3"/>
  <c r="D668" i="3"/>
  <c r="E668" i="3"/>
  <c r="D669" i="3"/>
  <c r="E669" i="3"/>
  <c r="D670" i="3"/>
  <c r="E670" i="3"/>
  <c r="D671" i="3"/>
  <c r="E671" i="3"/>
  <c r="D672" i="3"/>
  <c r="E672" i="3"/>
  <c r="D673" i="3"/>
  <c r="E673" i="3"/>
  <c r="D674" i="3"/>
  <c r="E674" i="3"/>
  <c r="D675" i="3"/>
  <c r="E675" i="3"/>
  <c r="D676" i="3"/>
  <c r="E676" i="3"/>
  <c r="D677" i="3"/>
  <c r="E677" i="3"/>
  <c r="D678" i="3"/>
  <c r="E678" i="3"/>
  <c r="D679" i="3"/>
  <c r="E679" i="3"/>
  <c r="D680" i="3"/>
  <c r="E680" i="3"/>
  <c r="D681" i="3"/>
  <c r="E681" i="3"/>
  <c r="D682" i="3"/>
  <c r="E682" i="3"/>
  <c r="D683" i="3"/>
  <c r="E683" i="3"/>
  <c r="D684" i="3"/>
  <c r="E684" i="3"/>
  <c r="D685" i="3"/>
  <c r="E685" i="3"/>
  <c r="I418" i="3"/>
  <c r="J418" i="3"/>
  <c r="K418" i="3" s="1"/>
  <c r="I419" i="3"/>
  <c r="J419" i="3"/>
  <c r="K419" i="3" s="1"/>
  <c r="I420" i="3"/>
  <c r="J420" i="3"/>
  <c r="K420" i="3" s="1"/>
  <c r="I421" i="3"/>
  <c r="J421" i="3"/>
  <c r="K421" i="3" s="1"/>
  <c r="I422" i="3"/>
  <c r="J422" i="3"/>
  <c r="K422" i="3" s="1"/>
  <c r="I423" i="3"/>
  <c r="J423" i="3"/>
  <c r="K423" i="3"/>
  <c r="L423" i="3"/>
  <c r="I424" i="3"/>
  <c r="J424" i="3"/>
  <c r="K424" i="3" s="1"/>
  <c r="I425" i="3"/>
  <c r="J425" i="3"/>
  <c r="K425" i="3" s="1"/>
  <c r="I426" i="3"/>
  <c r="J426" i="3"/>
  <c r="K426" i="3"/>
  <c r="L426" i="3"/>
  <c r="I427" i="3"/>
  <c r="J427" i="3"/>
  <c r="K427" i="3" s="1"/>
  <c r="I428" i="3"/>
  <c r="J428" i="3"/>
  <c r="K428" i="3" s="1"/>
  <c r="I429" i="3"/>
  <c r="J429" i="3"/>
  <c r="K429" i="3"/>
  <c r="L429" i="3"/>
  <c r="I430" i="3"/>
  <c r="J430" i="3"/>
  <c r="K430" i="3" s="1"/>
  <c r="I431" i="3"/>
  <c r="J431" i="3"/>
  <c r="K431" i="3" s="1"/>
  <c r="I432" i="3"/>
  <c r="J432" i="3"/>
  <c r="K432" i="3"/>
  <c r="L432" i="3"/>
  <c r="I433" i="3"/>
  <c r="J433" i="3"/>
  <c r="K433" i="3" s="1"/>
  <c r="I434" i="3"/>
  <c r="J434" i="3"/>
  <c r="K434" i="3" s="1"/>
  <c r="I435" i="3"/>
  <c r="J435" i="3"/>
  <c r="K435" i="3"/>
  <c r="L435" i="3"/>
  <c r="I436" i="3"/>
  <c r="J436" i="3"/>
  <c r="K436" i="3" s="1"/>
  <c r="I437" i="3"/>
  <c r="J437" i="3"/>
  <c r="K437" i="3" s="1"/>
  <c r="I438" i="3"/>
  <c r="J438" i="3"/>
  <c r="K438" i="3"/>
  <c r="L438" i="3"/>
  <c r="I439" i="3"/>
  <c r="J439" i="3"/>
  <c r="K439" i="3" s="1"/>
  <c r="I440" i="3"/>
  <c r="J440" i="3"/>
  <c r="K440" i="3" s="1"/>
  <c r="I441" i="3"/>
  <c r="J441" i="3"/>
  <c r="K441" i="3"/>
  <c r="L441" i="3"/>
  <c r="I442" i="3"/>
  <c r="J442" i="3"/>
  <c r="K442" i="3" s="1"/>
  <c r="I443" i="3"/>
  <c r="J443" i="3"/>
  <c r="K443" i="3" s="1"/>
  <c r="I444" i="3"/>
  <c r="J444" i="3"/>
  <c r="K444" i="3"/>
  <c r="L444" i="3"/>
  <c r="I445" i="3"/>
  <c r="J445" i="3"/>
  <c r="K445" i="3" s="1"/>
  <c r="I446" i="3"/>
  <c r="J446" i="3"/>
  <c r="K446" i="3" s="1"/>
  <c r="I447" i="3"/>
  <c r="J447" i="3"/>
  <c r="K447" i="3"/>
  <c r="L447" i="3"/>
  <c r="I448" i="3"/>
  <c r="J448" i="3"/>
  <c r="K448" i="3" s="1"/>
  <c r="I449" i="3"/>
  <c r="J449" i="3"/>
  <c r="K449" i="3" s="1"/>
  <c r="I450" i="3"/>
  <c r="J450" i="3"/>
  <c r="K450" i="3"/>
  <c r="L450" i="3"/>
  <c r="I451" i="3"/>
  <c r="J451" i="3"/>
  <c r="K451" i="3" s="1"/>
  <c r="I452" i="3"/>
  <c r="J452" i="3"/>
  <c r="K452" i="3" s="1"/>
  <c r="I453" i="3"/>
  <c r="J453" i="3"/>
  <c r="K453" i="3"/>
  <c r="L453" i="3"/>
  <c r="I454" i="3"/>
  <c r="J454" i="3"/>
  <c r="K454" i="3" s="1"/>
  <c r="I455" i="3"/>
  <c r="J455" i="3"/>
  <c r="K455" i="3" s="1"/>
  <c r="I456" i="3"/>
  <c r="J456" i="3"/>
  <c r="K456" i="3"/>
  <c r="L456" i="3"/>
  <c r="I457" i="3"/>
  <c r="J457" i="3"/>
  <c r="K457" i="3" s="1"/>
  <c r="I458" i="3"/>
  <c r="J458" i="3"/>
  <c r="K458" i="3" s="1"/>
  <c r="I459" i="3"/>
  <c r="J459" i="3"/>
  <c r="K459" i="3"/>
  <c r="L459" i="3"/>
  <c r="I460" i="3"/>
  <c r="J460" i="3"/>
  <c r="K460" i="3" s="1"/>
  <c r="I461" i="3"/>
  <c r="J461" i="3"/>
  <c r="K461" i="3" s="1"/>
  <c r="I462" i="3"/>
  <c r="J462" i="3"/>
  <c r="K462" i="3"/>
  <c r="L462" i="3"/>
  <c r="I463" i="3"/>
  <c r="J463" i="3"/>
  <c r="K463" i="3" s="1"/>
  <c r="I464" i="3"/>
  <c r="J464" i="3"/>
  <c r="K464" i="3" s="1"/>
  <c r="I465" i="3"/>
  <c r="J465" i="3"/>
  <c r="K465" i="3"/>
  <c r="L465" i="3"/>
  <c r="I466" i="3"/>
  <c r="J466" i="3"/>
  <c r="K466" i="3" s="1"/>
  <c r="I467" i="3"/>
  <c r="J467" i="3"/>
  <c r="K467" i="3" s="1"/>
  <c r="I468" i="3"/>
  <c r="J468" i="3"/>
  <c r="K468" i="3"/>
  <c r="L468" i="3"/>
  <c r="I469" i="3"/>
  <c r="J469" i="3"/>
  <c r="K469" i="3" s="1"/>
  <c r="I470" i="3"/>
  <c r="J470" i="3"/>
  <c r="K470" i="3" s="1"/>
  <c r="I471" i="3"/>
  <c r="J471" i="3"/>
  <c r="K471" i="3"/>
  <c r="L471" i="3"/>
  <c r="I472" i="3"/>
  <c r="J472" i="3"/>
  <c r="K472" i="3" s="1"/>
  <c r="I473" i="3"/>
  <c r="J473" i="3"/>
  <c r="K473" i="3" s="1"/>
  <c r="I474" i="3"/>
  <c r="J474" i="3"/>
  <c r="K474" i="3"/>
  <c r="L474" i="3"/>
  <c r="I475" i="3"/>
  <c r="J475" i="3"/>
  <c r="K475" i="3" s="1"/>
  <c r="I476" i="3"/>
  <c r="J476" i="3"/>
  <c r="K476" i="3" s="1"/>
  <c r="I477" i="3"/>
  <c r="J477" i="3"/>
  <c r="K477" i="3"/>
  <c r="L477" i="3"/>
  <c r="I478" i="3"/>
  <c r="J478" i="3"/>
  <c r="K478" i="3" s="1"/>
  <c r="I479" i="3"/>
  <c r="J479" i="3"/>
  <c r="K479" i="3" s="1"/>
  <c r="I480" i="3"/>
  <c r="J480" i="3"/>
  <c r="K480" i="3"/>
  <c r="L480" i="3"/>
  <c r="I481" i="3"/>
  <c r="J481" i="3"/>
  <c r="K481" i="3" s="1"/>
  <c r="I482" i="3"/>
  <c r="J482" i="3"/>
  <c r="K482" i="3" s="1"/>
  <c r="I483" i="3"/>
  <c r="J483" i="3"/>
  <c r="K483" i="3"/>
  <c r="L483" i="3"/>
  <c r="I484" i="3"/>
  <c r="J484" i="3"/>
  <c r="K484" i="3" s="1"/>
  <c r="I485" i="3"/>
  <c r="J485" i="3"/>
  <c r="K485" i="3" s="1"/>
  <c r="I486" i="3"/>
  <c r="J486" i="3"/>
  <c r="K486" i="3"/>
  <c r="L486" i="3"/>
  <c r="I487" i="3"/>
  <c r="J487" i="3"/>
  <c r="K487" i="3" s="1"/>
  <c r="I488" i="3"/>
  <c r="J488" i="3"/>
  <c r="K488" i="3" s="1"/>
  <c r="I489" i="3"/>
  <c r="J489" i="3"/>
  <c r="K489" i="3"/>
  <c r="L489" i="3"/>
  <c r="I490" i="3"/>
  <c r="J490" i="3"/>
  <c r="K490" i="3" s="1"/>
  <c r="I491" i="3"/>
  <c r="J491" i="3"/>
  <c r="K491" i="3" s="1"/>
  <c r="I492" i="3"/>
  <c r="J492" i="3"/>
  <c r="K492" i="3"/>
  <c r="L492" i="3"/>
  <c r="I493" i="3"/>
  <c r="J493" i="3"/>
  <c r="K493" i="3" s="1"/>
  <c r="I494" i="3"/>
  <c r="J494" i="3"/>
  <c r="K494" i="3" s="1"/>
  <c r="I495" i="3"/>
  <c r="J495" i="3"/>
  <c r="K495" i="3"/>
  <c r="L495" i="3"/>
  <c r="I496" i="3"/>
  <c r="J496" i="3"/>
  <c r="K496" i="3" s="1"/>
  <c r="I497" i="3"/>
  <c r="J497" i="3"/>
  <c r="K497" i="3" s="1"/>
  <c r="I498" i="3"/>
  <c r="J498" i="3"/>
  <c r="K498" i="3"/>
  <c r="L498" i="3"/>
  <c r="I499" i="3"/>
  <c r="J499" i="3"/>
  <c r="K499" i="3" s="1"/>
  <c r="I500" i="3"/>
  <c r="J500" i="3"/>
  <c r="K500" i="3" s="1"/>
  <c r="I501" i="3"/>
  <c r="J501" i="3"/>
  <c r="K501" i="3"/>
  <c r="L501" i="3"/>
  <c r="I502" i="3"/>
  <c r="J502" i="3"/>
  <c r="K502" i="3" s="1"/>
  <c r="I503" i="3"/>
  <c r="J503" i="3"/>
  <c r="K503" i="3" s="1"/>
  <c r="I504" i="3"/>
  <c r="J504" i="3"/>
  <c r="K504" i="3"/>
  <c r="L504" i="3"/>
  <c r="I505" i="3"/>
  <c r="J505" i="3"/>
  <c r="K505" i="3" s="1"/>
  <c r="I506" i="3"/>
  <c r="J506" i="3"/>
  <c r="K506" i="3" s="1"/>
  <c r="I507" i="3"/>
  <c r="J507" i="3"/>
  <c r="K507" i="3"/>
  <c r="L507" i="3"/>
  <c r="I508" i="3"/>
  <c r="J508" i="3"/>
  <c r="K508" i="3" s="1"/>
  <c r="I509" i="3"/>
  <c r="J509" i="3"/>
  <c r="K509" i="3" s="1"/>
  <c r="I510" i="3"/>
  <c r="J510" i="3"/>
  <c r="K510" i="3"/>
  <c r="L510" i="3"/>
  <c r="I511" i="3"/>
  <c r="J511" i="3"/>
  <c r="K511" i="3" s="1"/>
  <c r="I512" i="3"/>
  <c r="J512" i="3"/>
  <c r="K512" i="3" s="1"/>
  <c r="I513" i="3"/>
  <c r="J513" i="3"/>
  <c r="K513" i="3"/>
  <c r="L513" i="3"/>
  <c r="I514" i="3"/>
  <c r="J514" i="3"/>
  <c r="K514" i="3" s="1"/>
  <c r="I515" i="3"/>
  <c r="J515" i="3"/>
  <c r="K515" i="3" s="1"/>
  <c r="I516" i="3"/>
  <c r="J516" i="3"/>
  <c r="K516" i="3" s="1"/>
  <c r="L516" i="3"/>
  <c r="I517" i="3"/>
  <c r="J517" i="3"/>
  <c r="K517" i="3" s="1"/>
  <c r="I518" i="3"/>
  <c r="J518" i="3"/>
  <c r="K518" i="3" s="1"/>
  <c r="I519" i="3"/>
  <c r="J519" i="3"/>
  <c r="K519" i="3" s="1"/>
  <c r="L519" i="3"/>
  <c r="I520" i="3"/>
  <c r="J520" i="3"/>
  <c r="K520" i="3" s="1"/>
  <c r="I521" i="3"/>
  <c r="J521" i="3"/>
  <c r="K521" i="3" s="1"/>
  <c r="I522" i="3"/>
  <c r="J522" i="3"/>
  <c r="K522" i="3"/>
  <c r="L522" i="3"/>
  <c r="I523" i="3"/>
  <c r="J523" i="3"/>
  <c r="K523" i="3" s="1"/>
  <c r="I524" i="3"/>
  <c r="J524" i="3"/>
  <c r="K524" i="3" s="1"/>
  <c r="I525" i="3"/>
  <c r="J525" i="3"/>
  <c r="K525" i="3" s="1"/>
  <c r="L525" i="3"/>
  <c r="I526" i="3"/>
  <c r="J526" i="3"/>
  <c r="K526" i="3" s="1"/>
  <c r="I527" i="3"/>
  <c r="J527" i="3"/>
  <c r="K527" i="3" s="1"/>
  <c r="I528" i="3"/>
  <c r="J528" i="3"/>
  <c r="K528" i="3" s="1"/>
  <c r="I529" i="3"/>
  <c r="J529" i="3"/>
  <c r="K529" i="3" s="1"/>
  <c r="I530" i="3"/>
  <c r="J530" i="3"/>
  <c r="K530" i="3" s="1"/>
  <c r="I531" i="3"/>
  <c r="J531" i="3"/>
  <c r="K531" i="3" s="1"/>
  <c r="L531" i="3"/>
  <c r="I532" i="3"/>
  <c r="J532" i="3"/>
  <c r="K532" i="3" s="1"/>
  <c r="I533" i="3"/>
  <c r="J533" i="3"/>
  <c r="K533" i="3" s="1"/>
  <c r="I534" i="3"/>
  <c r="J534" i="3"/>
  <c r="K534" i="3" s="1"/>
  <c r="L534" i="3"/>
  <c r="I535" i="3"/>
  <c r="J535" i="3"/>
  <c r="K535" i="3" s="1"/>
  <c r="I536" i="3"/>
  <c r="J536" i="3"/>
  <c r="K536" i="3" s="1"/>
  <c r="I537" i="3"/>
  <c r="J537" i="3"/>
  <c r="K537" i="3" s="1"/>
  <c r="I538" i="3"/>
  <c r="J538" i="3"/>
  <c r="K538" i="3" s="1"/>
  <c r="I539" i="3"/>
  <c r="J539" i="3"/>
  <c r="K539" i="3" s="1"/>
  <c r="I540" i="3"/>
  <c r="J540" i="3"/>
  <c r="K540" i="3" s="1"/>
  <c r="I541" i="3"/>
  <c r="J541" i="3"/>
  <c r="K541" i="3" s="1"/>
  <c r="I542" i="3"/>
  <c r="J542" i="3"/>
  <c r="K542" i="3" s="1"/>
  <c r="I543" i="3"/>
  <c r="J543" i="3"/>
  <c r="K543" i="3" s="1"/>
  <c r="I544" i="3"/>
  <c r="J544" i="3"/>
  <c r="K544" i="3" s="1"/>
  <c r="I545" i="3"/>
  <c r="J545" i="3"/>
  <c r="K545" i="3" s="1"/>
  <c r="I546" i="3"/>
  <c r="J546" i="3"/>
  <c r="K546" i="3" s="1"/>
  <c r="I547" i="3"/>
  <c r="J547" i="3"/>
  <c r="K547" i="3" s="1"/>
  <c r="I548" i="3"/>
  <c r="J548" i="3"/>
  <c r="K548" i="3" s="1"/>
  <c r="I549" i="3"/>
  <c r="J549" i="3"/>
  <c r="K549" i="3" s="1"/>
  <c r="I550" i="3"/>
  <c r="J550" i="3"/>
  <c r="K550" i="3" s="1"/>
  <c r="I551" i="3"/>
  <c r="J551" i="3"/>
  <c r="K551" i="3" s="1"/>
  <c r="I552" i="3"/>
  <c r="J552" i="3"/>
  <c r="K552" i="3" s="1"/>
  <c r="I553" i="3"/>
  <c r="J553" i="3"/>
  <c r="K553" i="3" s="1"/>
  <c r="I554" i="3"/>
  <c r="J554" i="3"/>
  <c r="K554" i="3" s="1"/>
  <c r="I555" i="3"/>
  <c r="J555" i="3"/>
  <c r="K555" i="3" s="1"/>
  <c r="I556" i="3"/>
  <c r="J556" i="3"/>
  <c r="K556" i="3" s="1"/>
  <c r="I557" i="3"/>
  <c r="J557" i="3"/>
  <c r="K557" i="3" s="1"/>
  <c r="I558" i="3"/>
  <c r="J558" i="3"/>
  <c r="K558" i="3" s="1"/>
  <c r="I559" i="3"/>
  <c r="J559" i="3"/>
  <c r="K559" i="3" s="1"/>
  <c r="I560" i="3"/>
  <c r="J560" i="3"/>
  <c r="K560" i="3" s="1"/>
  <c r="I561" i="3"/>
  <c r="J561" i="3"/>
  <c r="K561" i="3" s="1"/>
  <c r="I562" i="3"/>
  <c r="J562" i="3"/>
  <c r="K562" i="3" s="1"/>
  <c r="I563" i="3"/>
  <c r="J563" i="3"/>
  <c r="K563" i="3" s="1"/>
  <c r="I564" i="3"/>
  <c r="J564" i="3"/>
  <c r="K564" i="3" s="1"/>
  <c r="D418" i="3"/>
  <c r="E418" i="3"/>
  <c r="D419" i="3"/>
  <c r="E419" i="3"/>
  <c r="D420" i="3"/>
  <c r="E420" i="3"/>
  <c r="D421" i="3"/>
  <c r="E421" i="3"/>
  <c r="D422" i="3"/>
  <c r="E422" i="3"/>
  <c r="D423" i="3"/>
  <c r="E423" i="3"/>
  <c r="D424" i="3"/>
  <c r="E424" i="3"/>
  <c r="D425" i="3"/>
  <c r="E425" i="3"/>
  <c r="D426" i="3"/>
  <c r="E426" i="3"/>
  <c r="D427" i="3"/>
  <c r="E427" i="3"/>
  <c r="D428" i="3"/>
  <c r="E428" i="3"/>
  <c r="D429" i="3"/>
  <c r="E429" i="3"/>
  <c r="D430" i="3"/>
  <c r="E430" i="3"/>
  <c r="D431" i="3"/>
  <c r="E431" i="3"/>
  <c r="D432" i="3"/>
  <c r="E432" i="3"/>
  <c r="D433" i="3"/>
  <c r="E433" i="3"/>
  <c r="D434" i="3"/>
  <c r="E434" i="3"/>
  <c r="D435" i="3"/>
  <c r="E435" i="3"/>
  <c r="D436" i="3"/>
  <c r="E436" i="3"/>
  <c r="D437" i="3"/>
  <c r="E437" i="3"/>
  <c r="D438" i="3"/>
  <c r="E438" i="3"/>
  <c r="D439" i="3"/>
  <c r="E439" i="3"/>
  <c r="D440" i="3"/>
  <c r="E440" i="3"/>
  <c r="D441" i="3"/>
  <c r="E441" i="3"/>
  <c r="D442" i="3"/>
  <c r="E442" i="3"/>
  <c r="D443" i="3"/>
  <c r="E443" i="3"/>
  <c r="D444" i="3"/>
  <c r="E444" i="3"/>
  <c r="D445" i="3"/>
  <c r="E445" i="3"/>
  <c r="D446" i="3"/>
  <c r="E446" i="3"/>
  <c r="D447" i="3"/>
  <c r="E447" i="3"/>
  <c r="D448" i="3"/>
  <c r="E448" i="3"/>
  <c r="D449" i="3"/>
  <c r="E449" i="3"/>
  <c r="D450" i="3"/>
  <c r="E450" i="3"/>
  <c r="D451" i="3"/>
  <c r="E451" i="3"/>
  <c r="D452" i="3"/>
  <c r="E452" i="3"/>
  <c r="D453" i="3"/>
  <c r="E453" i="3"/>
  <c r="D454" i="3"/>
  <c r="E454" i="3"/>
  <c r="D455" i="3"/>
  <c r="E455" i="3"/>
  <c r="D456" i="3"/>
  <c r="E456" i="3"/>
  <c r="D457" i="3"/>
  <c r="E457" i="3"/>
  <c r="D458" i="3"/>
  <c r="E458" i="3"/>
  <c r="D459" i="3"/>
  <c r="E459" i="3"/>
  <c r="D460" i="3"/>
  <c r="E460" i="3"/>
  <c r="D461" i="3"/>
  <c r="E461" i="3"/>
  <c r="D462" i="3"/>
  <c r="E462" i="3"/>
  <c r="D463" i="3"/>
  <c r="E463" i="3"/>
  <c r="D464" i="3"/>
  <c r="E464" i="3"/>
  <c r="D465" i="3"/>
  <c r="E465" i="3"/>
  <c r="D466" i="3"/>
  <c r="E466" i="3"/>
  <c r="D467" i="3"/>
  <c r="E467" i="3"/>
  <c r="D468" i="3"/>
  <c r="E468" i="3"/>
  <c r="D469" i="3"/>
  <c r="E469" i="3"/>
  <c r="D470" i="3"/>
  <c r="E470" i="3"/>
  <c r="D471" i="3"/>
  <c r="E471" i="3"/>
  <c r="D472" i="3"/>
  <c r="E472" i="3"/>
  <c r="D473" i="3"/>
  <c r="E473" i="3"/>
  <c r="D474" i="3"/>
  <c r="E474" i="3"/>
  <c r="D475" i="3"/>
  <c r="E475" i="3"/>
  <c r="D476" i="3"/>
  <c r="E476" i="3"/>
  <c r="D477" i="3"/>
  <c r="E477" i="3"/>
  <c r="D478" i="3"/>
  <c r="E478" i="3"/>
  <c r="D479" i="3"/>
  <c r="E479" i="3"/>
  <c r="D480" i="3"/>
  <c r="E480" i="3"/>
  <c r="D481" i="3"/>
  <c r="E481" i="3"/>
  <c r="D482" i="3"/>
  <c r="E482" i="3"/>
  <c r="D483" i="3"/>
  <c r="E483" i="3"/>
  <c r="D484" i="3"/>
  <c r="E484" i="3"/>
  <c r="D485" i="3"/>
  <c r="E485" i="3"/>
  <c r="D486" i="3"/>
  <c r="E486" i="3"/>
  <c r="D487" i="3"/>
  <c r="E487" i="3"/>
  <c r="D488" i="3"/>
  <c r="E488" i="3"/>
  <c r="D489" i="3"/>
  <c r="E489" i="3"/>
  <c r="D490" i="3"/>
  <c r="E490" i="3"/>
  <c r="D491" i="3"/>
  <c r="E491" i="3"/>
  <c r="D492" i="3"/>
  <c r="E492" i="3"/>
  <c r="D493" i="3"/>
  <c r="E493" i="3"/>
  <c r="D494" i="3"/>
  <c r="E494" i="3"/>
  <c r="D495" i="3"/>
  <c r="E495" i="3"/>
  <c r="D496" i="3"/>
  <c r="E496" i="3"/>
  <c r="D497" i="3"/>
  <c r="E497" i="3"/>
  <c r="D498" i="3"/>
  <c r="E498" i="3"/>
  <c r="D499" i="3"/>
  <c r="E499" i="3"/>
  <c r="D500" i="3"/>
  <c r="E500" i="3"/>
  <c r="D501" i="3"/>
  <c r="E501" i="3"/>
  <c r="D502" i="3"/>
  <c r="E502" i="3"/>
  <c r="D503" i="3"/>
  <c r="E503" i="3"/>
  <c r="D504" i="3"/>
  <c r="E504" i="3"/>
  <c r="D505" i="3"/>
  <c r="E505" i="3"/>
  <c r="D506" i="3"/>
  <c r="E506" i="3"/>
  <c r="D507" i="3"/>
  <c r="E507" i="3"/>
  <c r="D508" i="3"/>
  <c r="E508" i="3"/>
  <c r="D509" i="3"/>
  <c r="E509" i="3"/>
  <c r="D510" i="3"/>
  <c r="E510" i="3"/>
  <c r="D511" i="3"/>
  <c r="E511" i="3"/>
  <c r="D512" i="3"/>
  <c r="E512" i="3"/>
  <c r="D513" i="3"/>
  <c r="E513" i="3"/>
  <c r="D514" i="3"/>
  <c r="E514" i="3"/>
  <c r="D515" i="3"/>
  <c r="E515" i="3"/>
  <c r="D516" i="3"/>
  <c r="E516" i="3"/>
  <c r="D517" i="3"/>
  <c r="E517" i="3"/>
  <c r="D518" i="3"/>
  <c r="E518" i="3"/>
  <c r="D519" i="3"/>
  <c r="E519" i="3"/>
  <c r="D520" i="3"/>
  <c r="E520" i="3"/>
  <c r="D521" i="3"/>
  <c r="E521" i="3"/>
  <c r="D522" i="3"/>
  <c r="E522" i="3"/>
  <c r="D523" i="3"/>
  <c r="E523" i="3"/>
  <c r="D524" i="3"/>
  <c r="E524" i="3"/>
  <c r="D525" i="3"/>
  <c r="E525" i="3"/>
  <c r="D526" i="3"/>
  <c r="E526" i="3"/>
  <c r="D527" i="3"/>
  <c r="E527" i="3"/>
  <c r="D528" i="3"/>
  <c r="E528" i="3"/>
  <c r="D529" i="3"/>
  <c r="E529" i="3"/>
  <c r="D530" i="3"/>
  <c r="E530" i="3"/>
  <c r="D531" i="3"/>
  <c r="E531" i="3"/>
  <c r="D532" i="3"/>
  <c r="E532" i="3"/>
  <c r="D533" i="3"/>
  <c r="E533" i="3"/>
  <c r="D534" i="3"/>
  <c r="E534" i="3"/>
  <c r="D535" i="3"/>
  <c r="E535" i="3"/>
  <c r="D536" i="3"/>
  <c r="E536" i="3"/>
  <c r="D537" i="3"/>
  <c r="E537" i="3"/>
  <c r="D538" i="3"/>
  <c r="E538" i="3"/>
  <c r="D539" i="3"/>
  <c r="E539" i="3"/>
  <c r="D540" i="3"/>
  <c r="E540" i="3"/>
  <c r="D541" i="3"/>
  <c r="E541" i="3"/>
  <c r="D542" i="3"/>
  <c r="E542" i="3"/>
  <c r="D543" i="3"/>
  <c r="E543" i="3"/>
  <c r="D544" i="3"/>
  <c r="E544" i="3"/>
  <c r="D545" i="3"/>
  <c r="E545" i="3"/>
  <c r="D546" i="3"/>
  <c r="E546" i="3"/>
  <c r="D547" i="3"/>
  <c r="E547" i="3"/>
  <c r="D548" i="3"/>
  <c r="E548" i="3"/>
  <c r="D549" i="3"/>
  <c r="E549" i="3"/>
  <c r="D550" i="3"/>
  <c r="E550" i="3"/>
  <c r="D551" i="3"/>
  <c r="E551" i="3"/>
  <c r="D552" i="3"/>
  <c r="E552" i="3"/>
  <c r="D553" i="3"/>
  <c r="E553" i="3"/>
  <c r="D554" i="3"/>
  <c r="E554" i="3"/>
  <c r="D555" i="3"/>
  <c r="E555" i="3"/>
  <c r="D556" i="3"/>
  <c r="E556" i="3"/>
  <c r="D557" i="3"/>
  <c r="E557" i="3"/>
  <c r="D558" i="3"/>
  <c r="E558" i="3"/>
  <c r="D559" i="3"/>
  <c r="E559" i="3"/>
  <c r="D560" i="3"/>
  <c r="E560" i="3"/>
  <c r="D561" i="3"/>
  <c r="E561" i="3"/>
  <c r="D562" i="3"/>
  <c r="E562" i="3"/>
  <c r="D563" i="3"/>
  <c r="E563" i="3"/>
  <c r="D564" i="3"/>
  <c r="E564"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2" i="3"/>
  <c r="J261" i="3"/>
  <c r="K261" i="3" s="1"/>
  <c r="J262" i="3"/>
  <c r="K262" i="3" s="1"/>
  <c r="J263" i="3"/>
  <c r="K263" i="3" s="1"/>
  <c r="J264" i="3"/>
  <c r="K264" i="3" s="1"/>
  <c r="J265" i="3"/>
  <c r="K265" i="3" s="1"/>
  <c r="J266" i="3"/>
  <c r="K266" i="3" s="1"/>
  <c r="J267" i="3"/>
  <c r="K267" i="3" s="1"/>
  <c r="J268" i="3"/>
  <c r="K268" i="3" s="1"/>
  <c r="J269" i="3"/>
  <c r="K269" i="3" s="1"/>
  <c r="J270" i="3"/>
  <c r="K270" i="3" s="1"/>
  <c r="J271" i="3"/>
  <c r="K271" i="3" s="1"/>
  <c r="J272" i="3"/>
  <c r="K272" i="3"/>
  <c r="L272" i="3"/>
  <c r="J273" i="3"/>
  <c r="K273" i="3" s="1"/>
  <c r="J274" i="3"/>
  <c r="K274" i="3" s="1"/>
  <c r="J275" i="3"/>
  <c r="K275" i="3" s="1"/>
  <c r="J276" i="3"/>
  <c r="L276" i="3" s="1"/>
  <c r="J277" i="3"/>
  <c r="K277" i="3" s="1"/>
  <c r="J278" i="3"/>
  <c r="K278" i="3" s="1"/>
  <c r="J279" i="3"/>
  <c r="K279" i="3" s="1"/>
  <c r="J280" i="3"/>
  <c r="K280" i="3" s="1"/>
  <c r="J281" i="3"/>
  <c r="K281" i="3" s="1"/>
  <c r="J282" i="3"/>
  <c r="K282" i="3" s="1"/>
  <c r="J283" i="3"/>
  <c r="K283" i="3" s="1"/>
  <c r="J284" i="3"/>
  <c r="L284" i="3" s="1"/>
  <c r="J285" i="3"/>
  <c r="K285" i="3" s="1"/>
  <c r="J286" i="3"/>
  <c r="K286" i="3" s="1"/>
  <c r="J287" i="3"/>
  <c r="K287" i="3" s="1"/>
  <c r="J288" i="3"/>
  <c r="K288" i="3" s="1"/>
  <c r="J289" i="3"/>
  <c r="K289" i="3" s="1"/>
  <c r="J290" i="3"/>
  <c r="K290" i="3" s="1"/>
  <c r="J291" i="3"/>
  <c r="K291" i="3" s="1"/>
  <c r="J292" i="3"/>
  <c r="K292" i="3" s="1"/>
  <c r="J293" i="3"/>
  <c r="K293" i="3" s="1"/>
  <c r="J294" i="3"/>
  <c r="K294" i="3" s="1"/>
  <c r="J295" i="3"/>
  <c r="L295" i="3" s="1"/>
  <c r="J296" i="3"/>
  <c r="L296" i="3" s="1"/>
  <c r="J297" i="3"/>
  <c r="K297" i="3" s="1"/>
  <c r="J298" i="3"/>
  <c r="K298" i="3" s="1"/>
  <c r="J299" i="3"/>
  <c r="K299" i="3" s="1"/>
  <c r="J300" i="3"/>
  <c r="K300" i="3" s="1"/>
  <c r="J301" i="3"/>
  <c r="K301" i="3" s="1"/>
  <c r="J302" i="3"/>
  <c r="K302" i="3" s="1"/>
  <c r="J303" i="3"/>
  <c r="L303" i="3" s="1"/>
  <c r="J304" i="3"/>
  <c r="K304" i="3" s="1"/>
  <c r="J305" i="3"/>
  <c r="K305" i="3" s="1"/>
  <c r="J306" i="3"/>
  <c r="K306" i="3" s="1"/>
  <c r="J307" i="3"/>
  <c r="K307" i="3" s="1"/>
  <c r="J308" i="3"/>
  <c r="L308" i="3" s="1"/>
  <c r="J309" i="3"/>
  <c r="K309" i="3" s="1"/>
  <c r="J310" i="3"/>
  <c r="K310" i="3" s="1"/>
  <c r="J311" i="3"/>
  <c r="K311" i="3" s="1"/>
  <c r="J312" i="3"/>
  <c r="K312" i="3" s="1"/>
  <c r="J313" i="3"/>
  <c r="K313" i="3" s="1"/>
  <c r="J314" i="3"/>
  <c r="K314" i="3" s="1"/>
  <c r="J315" i="3"/>
  <c r="L315" i="3" s="1"/>
  <c r="J316" i="3"/>
  <c r="K316" i="3" s="1"/>
  <c r="J317" i="3"/>
  <c r="K317" i="3" s="1"/>
  <c r="J318" i="3"/>
  <c r="K318" i="3" s="1"/>
  <c r="J319" i="3"/>
  <c r="K319" i="3" s="1"/>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L331" i="3" s="1"/>
  <c r="J332" i="3"/>
  <c r="K332" i="3" s="1"/>
  <c r="J333" i="3"/>
  <c r="K333" i="3" s="1"/>
  <c r="J334" i="3"/>
  <c r="K334" i="3" s="1"/>
  <c r="J335" i="3"/>
  <c r="K335" i="3" s="1"/>
  <c r="J336" i="3"/>
  <c r="L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L348" i="3"/>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J401" i="3"/>
  <c r="K401" i="3" s="1"/>
  <c r="J402" i="3"/>
  <c r="K402" i="3" s="1"/>
  <c r="J403" i="3"/>
  <c r="K403" i="3" s="1"/>
  <c r="J404" i="3"/>
  <c r="K404" i="3" s="1"/>
  <c r="J405" i="3"/>
  <c r="K405" i="3" s="1"/>
  <c r="J406" i="3"/>
  <c r="K406" i="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D261" i="3"/>
  <c r="E261" i="3"/>
  <c r="D262" i="3"/>
  <c r="E262" i="3"/>
  <c r="D263" i="3"/>
  <c r="E263" i="3"/>
  <c r="D264" i="3"/>
  <c r="E264" i="3"/>
  <c r="D265" i="3"/>
  <c r="E265" i="3"/>
  <c r="D266" i="3"/>
  <c r="E266" i="3"/>
  <c r="D267" i="3"/>
  <c r="E267" i="3"/>
  <c r="D268" i="3"/>
  <c r="E268" i="3"/>
  <c r="D269" i="3"/>
  <c r="E269" i="3"/>
  <c r="D270" i="3"/>
  <c r="E270" i="3"/>
  <c r="D271" i="3"/>
  <c r="E271" i="3"/>
  <c r="D272" i="3"/>
  <c r="E272" i="3"/>
  <c r="D273" i="3"/>
  <c r="E273" i="3"/>
  <c r="D274" i="3"/>
  <c r="E274" i="3"/>
  <c r="D275" i="3"/>
  <c r="E275" i="3"/>
  <c r="D276" i="3"/>
  <c r="E276" i="3"/>
  <c r="D277" i="3"/>
  <c r="E277" i="3"/>
  <c r="D278" i="3"/>
  <c r="E278" i="3"/>
  <c r="D279" i="3"/>
  <c r="E279" i="3"/>
  <c r="D280" i="3"/>
  <c r="E280" i="3"/>
  <c r="D281" i="3"/>
  <c r="E281" i="3"/>
  <c r="D282" i="3"/>
  <c r="E282" i="3"/>
  <c r="D283" i="3"/>
  <c r="E283" i="3"/>
  <c r="D284" i="3"/>
  <c r="E284" i="3"/>
  <c r="D285" i="3"/>
  <c r="E285" i="3"/>
  <c r="D286" i="3"/>
  <c r="E286" i="3"/>
  <c r="D287" i="3"/>
  <c r="E287" i="3"/>
  <c r="D288" i="3"/>
  <c r="E288" i="3"/>
  <c r="D289" i="3"/>
  <c r="E289" i="3"/>
  <c r="D290" i="3"/>
  <c r="E290" i="3"/>
  <c r="D291" i="3"/>
  <c r="E291" i="3"/>
  <c r="D292" i="3"/>
  <c r="E292" i="3"/>
  <c r="D293" i="3"/>
  <c r="E293" i="3"/>
  <c r="D294" i="3"/>
  <c r="E294" i="3"/>
  <c r="D295" i="3"/>
  <c r="E295" i="3"/>
  <c r="D296" i="3"/>
  <c r="E296" i="3"/>
  <c r="D297" i="3"/>
  <c r="E297" i="3"/>
  <c r="D298" i="3"/>
  <c r="E298" i="3"/>
  <c r="D299" i="3"/>
  <c r="E299" i="3"/>
  <c r="D300" i="3"/>
  <c r="E300" i="3"/>
  <c r="D301" i="3"/>
  <c r="E301" i="3"/>
  <c r="D302" i="3"/>
  <c r="E302" i="3"/>
  <c r="D303" i="3"/>
  <c r="E303" i="3"/>
  <c r="D304" i="3"/>
  <c r="E304" i="3"/>
  <c r="D305" i="3"/>
  <c r="E305" i="3"/>
  <c r="D306" i="3"/>
  <c r="E306" i="3"/>
  <c r="D307" i="3"/>
  <c r="E307" i="3"/>
  <c r="D308" i="3"/>
  <c r="E308" i="3"/>
  <c r="D309" i="3"/>
  <c r="E309" i="3"/>
  <c r="D310" i="3"/>
  <c r="E310" i="3"/>
  <c r="D311" i="3"/>
  <c r="E311" i="3"/>
  <c r="D312" i="3"/>
  <c r="E312" i="3"/>
  <c r="D313" i="3"/>
  <c r="E313" i="3"/>
  <c r="D314" i="3"/>
  <c r="E314" i="3"/>
  <c r="D315" i="3"/>
  <c r="E315" i="3"/>
  <c r="D316" i="3"/>
  <c r="E316" i="3"/>
  <c r="D317" i="3"/>
  <c r="E317" i="3"/>
  <c r="D318" i="3"/>
  <c r="E318" i="3"/>
  <c r="D319" i="3"/>
  <c r="E319" i="3"/>
  <c r="D320" i="3"/>
  <c r="E320" i="3"/>
  <c r="D321" i="3"/>
  <c r="E321" i="3"/>
  <c r="D322" i="3"/>
  <c r="E322" i="3"/>
  <c r="D323" i="3"/>
  <c r="E323" i="3"/>
  <c r="D324" i="3"/>
  <c r="E324" i="3"/>
  <c r="D325" i="3"/>
  <c r="E325" i="3"/>
  <c r="D326" i="3"/>
  <c r="E326" i="3"/>
  <c r="D327" i="3"/>
  <c r="E327" i="3"/>
  <c r="D328" i="3"/>
  <c r="E328" i="3"/>
  <c r="D329" i="3"/>
  <c r="E329" i="3"/>
  <c r="D330" i="3"/>
  <c r="E330" i="3"/>
  <c r="D331" i="3"/>
  <c r="E331" i="3"/>
  <c r="D332" i="3"/>
  <c r="E332" i="3"/>
  <c r="D333" i="3"/>
  <c r="E333" i="3"/>
  <c r="D334" i="3"/>
  <c r="E334" i="3"/>
  <c r="D335" i="3"/>
  <c r="E335" i="3"/>
  <c r="D336" i="3"/>
  <c r="E336" i="3"/>
  <c r="D337" i="3"/>
  <c r="E337" i="3"/>
  <c r="D338" i="3"/>
  <c r="E338" i="3"/>
  <c r="D339" i="3"/>
  <c r="E339" i="3"/>
  <c r="D340" i="3"/>
  <c r="E340" i="3"/>
  <c r="D341" i="3"/>
  <c r="E341" i="3"/>
  <c r="D342" i="3"/>
  <c r="E342" i="3"/>
  <c r="D343" i="3"/>
  <c r="E343" i="3"/>
  <c r="D344" i="3"/>
  <c r="E344" i="3"/>
  <c r="D345" i="3"/>
  <c r="E345" i="3"/>
  <c r="D346" i="3"/>
  <c r="E346" i="3"/>
  <c r="D347" i="3"/>
  <c r="E347" i="3"/>
  <c r="D348" i="3"/>
  <c r="E348" i="3"/>
  <c r="D349" i="3"/>
  <c r="E349" i="3"/>
  <c r="D350" i="3"/>
  <c r="E350" i="3"/>
  <c r="D351" i="3"/>
  <c r="E351" i="3"/>
  <c r="D352" i="3"/>
  <c r="E352" i="3"/>
  <c r="D353" i="3"/>
  <c r="E353" i="3"/>
  <c r="D354" i="3"/>
  <c r="E354" i="3"/>
  <c r="D355" i="3"/>
  <c r="E355" i="3"/>
  <c r="D356" i="3"/>
  <c r="E356" i="3"/>
  <c r="D357" i="3"/>
  <c r="E357" i="3"/>
  <c r="D358" i="3"/>
  <c r="E358" i="3"/>
  <c r="D359" i="3"/>
  <c r="E359" i="3"/>
  <c r="D360" i="3"/>
  <c r="E360" i="3"/>
  <c r="D361" i="3"/>
  <c r="E361" i="3"/>
  <c r="D362" i="3"/>
  <c r="E362" i="3"/>
  <c r="D363" i="3"/>
  <c r="E363" i="3"/>
  <c r="D364" i="3"/>
  <c r="E364" i="3"/>
  <c r="D365" i="3"/>
  <c r="E365" i="3"/>
  <c r="D366" i="3"/>
  <c r="E366" i="3"/>
  <c r="D367" i="3"/>
  <c r="E367" i="3"/>
  <c r="D368" i="3"/>
  <c r="E368" i="3"/>
  <c r="D369" i="3"/>
  <c r="E369" i="3"/>
  <c r="D370" i="3"/>
  <c r="E370" i="3"/>
  <c r="D371" i="3"/>
  <c r="E371" i="3"/>
  <c r="D372" i="3"/>
  <c r="E372" i="3"/>
  <c r="D373" i="3"/>
  <c r="E373" i="3"/>
  <c r="D374" i="3"/>
  <c r="E374" i="3"/>
  <c r="D375" i="3"/>
  <c r="E375" i="3"/>
  <c r="D376" i="3"/>
  <c r="E376" i="3"/>
  <c r="D377" i="3"/>
  <c r="E377" i="3"/>
  <c r="D378" i="3"/>
  <c r="E378" i="3"/>
  <c r="D379" i="3"/>
  <c r="E379" i="3"/>
  <c r="D380" i="3"/>
  <c r="E380" i="3"/>
  <c r="D381" i="3"/>
  <c r="E381" i="3"/>
  <c r="D382" i="3"/>
  <c r="E382" i="3"/>
  <c r="D383" i="3"/>
  <c r="E383" i="3"/>
  <c r="D384" i="3"/>
  <c r="E384" i="3"/>
  <c r="D385" i="3"/>
  <c r="E385" i="3"/>
  <c r="D386" i="3"/>
  <c r="E386" i="3"/>
  <c r="D387" i="3"/>
  <c r="E387" i="3"/>
  <c r="D388" i="3"/>
  <c r="E388" i="3"/>
  <c r="D389" i="3"/>
  <c r="E389" i="3"/>
  <c r="D390" i="3"/>
  <c r="E390" i="3"/>
  <c r="D391" i="3"/>
  <c r="E391" i="3"/>
  <c r="D392" i="3"/>
  <c r="E392" i="3"/>
  <c r="D393" i="3"/>
  <c r="E393" i="3"/>
  <c r="D394" i="3"/>
  <c r="E394" i="3"/>
  <c r="D395" i="3"/>
  <c r="E395" i="3"/>
  <c r="D396" i="3"/>
  <c r="E396" i="3"/>
  <c r="D397" i="3"/>
  <c r="E397" i="3"/>
  <c r="D398" i="3"/>
  <c r="E398" i="3"/>
  <c r="D399" i="3"/>
  <c r="E399" i="3"/>
  <c r="D400" i="3"/>
  <c r="E400" i="3"/>
  <c r="D401" i="3"/>
  <c r="E401" i="3"/>
  <c r="D402" i="3"/>
  <c r="E402" i="3"/>
  <c r="D403" i="3"/>
  <c r="E403" i="3"/>
  <c r="D404" i="3"/>
  <c r="E404" i="3"/>
  <c r="D405" i="3"/>
  <c r="E405" i="3"/>
  <c r="D406" i="3"/>
  <c r="E406" i="3"/>
  <c r="D407" i="3"/>
  <c r="E407" i="3"/>
  <c r="D408" i="3"/>
  <c r="E408" i="3"/>
  <c r="D409" i="3"/>
  <c r="E409" i="3"/>
  <c r="D410" i="3"/>
  <c r="E410" i="3"/>
  <c r="D411" i="3"/>
  <c r="E411" i="3"/>
  <c r="D412" i="3"/>
  <c r="E412" i="3"/>
  <c r="D413" i="3"/>
  <c r="E413" i="3"/>
  <c r="D414" i="3"/>
  <c r="E414" i="3"/>
  <c r="D415" i="3"/>
  <c r="E415" i="3"/>
  <c r="D416" i="3"/>
  <c r="E416" i="3"/>
  <c r="D417" i="3"/>
  <c r="E417" i="3"/>
  <c r="L60" i="3"/>
  <c r="J26" i="3"/>
  <c r="K26" i="3" s="1"/>
  <c r="J27" i="3"/>
  <c r="L27" i="3" s="1"/>
  <c r="J28" i="3"/>
  <c r="J29" i="3"/>
  <c r="K29" i="3" s="1"/>
  <c r="J30" i="3"/>
  <c r="K30" i="3" s="1"/>
  <c r="J31" i="3"/>
  <c r="K31" i="3" s="1"/>
  <c r="J32" i="3"/>
  <c r="K32" i="3" s="1"/>
  <c r="J33" i="3"/>
  <c r="L33" i="3" s="1"/>
  <c r="J34" i="3"/>
  <c r="J35" i="3"/>
  <c r="K35" i="3" s="1"/>
  <c r="J36" i="3"/>
  <c r="K36" i="3" s="1"/>
  <c r="J37" i="3"/>
  <c r="K37" i="3" s="1"/>
  <c r="J38" i="3"/>
  <c r="K38" i="3" s="1"/>
  <c r="J39" i="3"/>
  <c r="L39" i="3" s="1"/>
  <c r="J40" i="3"/>
  <c r="J41" i="3"/>
  <c r="K41" i="3" s="1"/>
  <c r="J42" i="3"/>
  <c r="K42" i="3" s="1"/>
  <c r="J43" i="3"/>
  <c r="K43" i="3" s="1"/>
  <c r="J44" i="3"/>
  <c r="K44" i="3" s="1"/>
  <c r="J45" i="3"/>
  <c r="L45" i="3" s="1"/>
  <c r="J46" i="3"/>
  <c r="J47" i="3"/>
  <c r="K47" i="3" s="1"/>
  <c r="J48" i="3"/>
  <c r="L48" i="3" s="1"/>
  <c r="J49" i="3"/>
  <c r="K49" i="3" s="1"/>
  <c r="J50" i="3"/>
  <c r="L50" i="3" s="1"/>
  <c r="J51" i="3"/>
  <c r="L51" i="3" s="1"/>
  <c r="J52" i="3"/>
  <c r="J53" i="3"/>
  <c r="K53" i="3" s="1"/>
  <c r="J54" i="3"/>
  <c r="K54" i="3" s="1"/>
  <c r="J55" i="3"/>
  <c r="K55" i="3" s="1"/>
  <c r="J56" i="3"/>
  <c r="K56" i="3" s="1"/>
  <c r="J57" i="3"/>
  <c r="L57" i="3" s="1"/>
  <c r="J58" i="3"/>
  <c r="J59" i="3"/>
  <c r="K59" i="3" s="1"/>
  <c r="J60" i="3"/>
  <c r="K60" i="3" s="1"/>
  <c r="J61" i="3"/>
  <c r="L61" i="3" s="1"/>
  <c r="J62" i="3"/>
  <c r="K62" i="3" s="1"/>
  <c r="J63" i="3"/>
  <c r="L63" i="3" s="1"/>
  <c r="J64" i="3"/>
  <c r="J65" i="3"/>
  <c r="K65" i="3" s="1"/>
  <c r="J66" i="3"/>
  <c r="K66" i="3" s="1"/>
  <c r="J67" i="3"/>
  <c r="K67" i="3" s="1"/>
  <c r="J68" i="3"/>
  <c r="L68" i="3" s="1"/>
  <c r="J69" i="3"/>
  <c r="L69" i="3" s="1"/>
  <c r="J70" i="3"/>
  <c r="J71" i="3"/>
  <c r="K71" i="3" s="1"/>
  <c r="J72" i="3"/>
  <c r="K72" i="3" s="1"/>
  <c r="J73" i="3"/>
  <c r="K73" i="3" s="1"/>
  <c r="J74" i="3"/>
  <c r="K74" i="3" s="1"/>
  <c r="J75" i="3"/>
  <c r="L75" i="3" s="1"/>
  <c r="J76" i="3"/>
  <c r="J77" i="3"/>
  <c r="K77" i="3" s="1"/>
  <c r="J78" i="3"/>
  <c r="K78" i="3" s="1"/>
  <c r="J79" i="3"/>
  <c r="K79" i="3" s="1"/>
  <c r="J80" i="3"/>
  <c r="K80" i="3" s="1"/>
  <c r="J81" i="3"/>
  <c r="L81" i="3" s="1"/>
  <c r="J82" i="3"/>
  <c r="J83" i="3"/>
  <c r="K83" i="3" s="1"/>
  <c r="J84" i="3"/>
  <c r="K84" i="3" s="1"/>
  <c r="J85" i="3"/>
  <c r="K85" i="3" s="1"/>
  <c r="J86" i="3"/>
  <c r="K86" i="3" s="1"/>
  <c r="J87" i="3"/>
  <c r="L87" i="3" s="1"/>
  <c r="J88" i="3"/>
  <c r="J89" i="3"/>
  <c r="K89" i="3" s="1"/>
  <c r="J90" i="3"/>
  <c r="K90" i="3" s="1"/>
  <c r="J91" i="3"/>
  <c r="K91" i="3" s="1"/>
  <c r="J92" i="3"/>
  <c r="L92" i="3" s="1"/>
  <c r="J93" i="3"/>
  <c r="L93" i="3" s="1"/>
  <c r="J94" i="3"/>
  <c r="J95" i="3"/>
  <c r="K95" i="3" s="1"/>
  <c r="J96" i="3"/>
  <c r="L96" i="3" s="1"/>
  <c r="J97" i="3"/>
  <c r="K97" i="3" s="1"/>
  <c r="J98" i="3"/>
  <c r="K98" i="3" s="1"/>
  <c r="J99" i="3"/>
  <c r="L99" i="3" s="1"/>
  <c r="J100" i="3"/>
  <c r="J101" i="3"/>
  <c r="K101" i="3" s="1"/>
  <c r="J102" i="3"/>
  <c r="K102" i="3" s="1"/>
  <c r="J103" i="3"/>
  <c r="K103" i="3" s="1"/>
  <c r="J104" i="3"/>
  <c r="K104" i="3" s="1"/>
  <c r="J105" i="3"/>
  <c r="L105" i="3" s="1"/>
  <c r="J106" i="3"/>
  <c r="J107" i="3"/>
  <c r="K107" i="3" s="1"/>
  <c r="J108" i="3"/>
  <c r="K108" i="3" s="1"/>
  <c r="J109" i="3"/>
  <c r="K109" i="3" s="1"/>
  <c r="J110" i="3"/>
  <c r="K110" i="3" s="1"/>
  <c r="J111" i="3"/>
  <c r="L111" i="3" s="1"/>
  <c r="J112" i="3"/>
  <c r="J113" i="3"/>
  <c r="K113" i="3" s="1"/>
  <c r="J114" i="3"/>
  <c r="K114" i="3" s="1"/>
  <c r="J115" i="3"/>
  <c r="K115" i="3" s="1"/>
  <c r="J116" i="3"/>
  <c r="K116" i="3" s="1"/>
  <c r="J117" i="3"/>
  <c r="L117" i="3" s="1"/>
  <c r="J118" i="3"/>
  <c r="J119" i="3"/>
  <c r="K119" i="3" s="1"/>
  <c r="J120" i="3"/>
  <c r="K120" i="3" s="1"/>
  <c r="J121" i="3"/>
  <c r="L121" i="3" s="1"/>
  <c r="J122" i="3"/>
  <c r="K122" i="3" s="1"/>
  <c r="J123" i="3"/>
  <c r="L123" i="3" s="1"/>
  <c r="J124" i="3"/>
  <c r="J125" i="3"/>
  <c r="K125" i="3" s="1"/>
  <c r="J126" i="3"/>
  <c r="K126" i="3" s="1"/>
  <c r="J127" i="3"/>
  <c r="K127" i="3" s="1"/>
  <c r="J128" i="3"/>
  <c r="K128" i="3" s="1"/>
  <c r="J129" i="3"/>
  <c r="L129" i="3" s="1"/>
  <c r="J130" i="3"/>
  <c r="J131" i="3"/>
  <c r="K131" i="3" s="1"/>
  <c r="J132" i="3"/>
  <c r="K132" i="3" s="1"/>
  <c r="J133" i="3"/>
  <c r="K133" i="3" s="1"/>
  <c r="J134" i="3"/>
  <c r="K134" i="3" s="1"/>
  <c r="J135" i="3"/>
  <c r="L135" i="3" s="1"/>
  <c r="J136" i="3"/>
  <c r="J137" i="3"/>
  <c r="K137" i="3" s="1"/>
  <c r="J138" i="3"/>
  <c r="K138" i="3" s="1"/>
  <c r="J139" i="3"/>
  <c r="K139" i="3" s="1"/>
  <c r="J140" i="3"/>
  <c r="L140" i="3" s="1"/>
  <c r="J141" i="3"/>
  <c r="L141" i="3" s="1"/>
  <c r="J142" i="3"/>
  <c r="J143" i="3"/>
  <c r="K143" i="3" s="1"/>
  <c r="J144" i="3"/>
  <c r="K144" i="3" s="1"/>
  <c r="J145" i="3"/>
  <c r="K145" i="3" s="1"/>
  <c r="J146" i="3"/>
  <c r="K146" i="3" s="1"/>
  <c r="J147" i="3"/>
  <c r="L147" i="3" s="1"/>
  <c r="J148" i="3"/>
  <c r="J149" i="3"/>
  <c r="K149" i="3" s="1"/>
  <c r="J150" i="3"/>
  <c r="K150" i="3" s="1"/>
  <c r="J151" i="3"/>
  <c r="K151" i="3" s="1"/>
  <c r="J152" i="3"/>
  <c r="K152" i="3" s="1"/>
  <c r="J153" i="3"/>
  <c r="L153" i="3" s="1"/>
  <c r="J154" i="3"/>
  <c r="J155" i="3"/>
  <c r="K155" i="3" s="1"/>
  <c r="J156" i="3"/>
  <c r="L156" i="3" s="1"/>
  <c r="J157" i="3"/>
  <c r="K157" i="3" s="1"/>
  <c r="J158" i="3"/>
  <c r="K158" i="3" s="1"/>
  <c r="J159" i="3"/>
  <c r="L159" i="3" s="1"/>
  <c r="J160" i="3"/>
  <c r="J161" i="3"/>
  <c r="K161" i="3" s="1"/>
  <c r="J162" i="3"/>
  <c r="K162" i="3" s="1"/>
  <c r="J163" i="3"/>
  <c r="K163" i="3" s="1"/>
  <c r="J164" i="3"/>
  <c r="K164" i="3" s="1"/>
  <c r="J165" i="3"/>
  <c r="L165" i="3" s="1"/>
  <c r="J166" i="3"/>
  <c r="J167" i="3"/>
  <c r="K167" i="3" s="1"/>
  <c r="J168" i="3"/>
  <c r="K168" i="3" s="1"/>
  <c r="J169" i="3"/>
  <c r="L169" i="3" s="1"/>
  <c r="J170" i="3"/>
  <c r="L170" i="3" s="1"/>
  <c r="J171" i="3"/>
  <c r="L171" i="3" s="1"/>
  <c r="J172" i="3"/>
  <c r="J173" i="3"/>
  <c r="K173" i="3" s="1"/>
  <c r="J174" i="3"/>
  <c r="K174" i="3" s="1"/>
  <c r="J175" i="3"/>
  <c r="K175" i="3" s="1"/>
  <c r="J176" i="3"/>
  <c r="K176" i="3" s="1"/>
  <c r="J177" i="3"/>
  <c r="L177" i="3" s="1"/>
  <c r="J178" i="3"/>
  <c r="J179" i="3"/>
  <c r="K179" i="3" s="1"/>
  <c r="J180" i="3"/>
  <c r="K180" i="3" s="1"/>
  <c r="J181" i="3"/>
  <c r="K181" i="3" s="1"/>
  <c r="J182" i="3"/>
  <c r="K182" i="3" s="1"/>
  <c r="J183" i="3"/>
  <c r="L183" i="3" s="1"/>
  <c r="J184" i="3"/>
  <c r="J185" i="3"/>
  <c r="K185" i="3" s="1"/>
  <c r="J186" i="3"/>
  <c r="K186" i="3" s="1"/>
  <c r="J187" i="3"/>
  <c r="K187" i="3" s="1"/>
  <c r="J188" i="3"/>
  <c r="K188" i="3" s="1"/>
  <c r="J189" i="3"/>
  <c r="L189" i="3" s="1"/>
  <c r="J190" i="3"/>
  <c r="J191" i="3"/>
  <c r="L191" i="3" s="1"/>
  <c r="J192" i="3"/>
  <c r="K192" i="3" s="1"/>
  <c r="J193" i="3"/>
  <c r="K193" i="3" s="1"/>
  <c r="J194" i="3"/>
  <c r="K194" i="3" s="1"/>
  <c r="J195" i="3"/>
  <c r="L195" i="3" s="1"/>
  <c r="J196" i="3"/>
  <c r="J197" i="3"/>
  <c r="K197" i="3" s="1"/>
  <c r="J198" i="3"/>
  <c r="K198" i="3" s="1"/>
  <c r="J199" i="3"/>
  <c r="K199" i="3" s="1"/>
  <c r="J200" i="3"/>
  <c r="K200" i="3" s="1"/>
  <c r="J201" i="3"/>
  <c r="L201" i="3" s="1"/>
  <c r="J202" i="3"/>
  <c r="J203" i="3"/>
  <c r="K203" i="3" s="1"/>
  <c r="J204" i="3"/>
  <c r="L204" i="3" s="1"/>
  <c r="J205" i="3"/>
  <c r="K205" i="3" s="1"/>
  <c r="J206" i="3"/>
  <c r="L206" i="3" s="1"/>
  <c r="J207" i="3"/>
  <c r="L207" i="3" s="1"/>
  <c r="J208" i="3"/>
  <c r="J209" i="3"/>
  <c r="K209" i="3" s="1"/>
  <c r="J210" i="3"/>
  <c r="L210" i="3" s="1"/>
  <c r="J211" i="3"/>
  <c r="L211" i="3" s="1"/>
  <c r="J212" i="3"/>
  <c r="K212" i="3" s="1"/>
  <c r="J213" i="3"/>
  <c r="L213" i="3" s="1"/>
  <c r="J214" i="3"/>
  <c r="J215" i="3"/>
  <c r="K215" i="3" s="1"/>
  <c r="J216" i="3"/>
  <c r="K216" i="3" s="1"/>
  <c r="J217" i="3"/>
  <c r="K217" i="3" s="1"/>
  <c r="J218" i="3"/>
  <c r="L218" i="3" s="1"/>
  <c r="J219" i="3"/>
  <c r="L219" i="3" s="1"/>
  <c r="J220" i="3"/>
  <c r="J221" i="3"/>
  <c r="K221" i="3" s="1"/>
  <c r="J222" i="3"/>
  <c r="K222" i="3" s="1"/>
  <c r="J223" i="3"/>
  <c r="K223" i="3" s="1"/>
  <c r="J224" i="3"/>
  <c r="K224" i="3" s="1"/>
  <c r="J225" i="3"/>
  <c r="L225" i="3" s="1"/>
  <c r="J226" i="3"/>
  <c r="J227" i="3"/>
  <c r="K227" i="3" s="1"/>
  <c r="J228" i="3"/>
  <c r="L228" i="3" s="1"/>
  <c r="J229" i="3"/>
  <c r="K229" i="3" s="1"/>
  <c r="J230" i="3"/>
  <c r="K230" i="3" s="1"/>
  <c r="J231" i="3"/>
  <c r="L231" i="3" s="1"/>
  <c r="J232" i="3"/>
  <c r="J233" i="3"/>
  <c r="K233" i="3" s="1"/>
  <c r="J234" i="3"/>
  <c r="L234" i="3" s="1"/>
  <c r="J235" i="3"/>
  <c r="L235" i="3" s="1"/>
  <c r="J236" i="3"/>
  <c r="K236" i="3" s="1"/>
  <c r="J237" i="3"/>
  <c r="L237" i="3" s="1"/>
  <c r="J238" i="3"/>
  <c r="J239" i="3"/>
  <c r="K239" i="3" s="1"/>
  <c r="J240" i="3"/>
  <c r="K240" i="3" s="1"/>
  <c r="J241" i="3"/>
  <c r="K241" i="3" s="1"/>
  <c r="J242" i="3"/>
  <c r="K242" i="3" s="1"/>
  <c r="J243" i="3"/>
  <c r="L243" i="3" s="1"/>
  <c r="J244" i="3"/>
  <c r="J245" i="3"/>
  <c r="K245" i="3" s="1"/>
  <c r="J246" i="3"/>
  <c r="K246" i="3" s="1"/>
  <c r="J247" i="3"/>
  <c r="K247" i="3" s="1"/>
  <c r="J248" i="3"/>
  <c r="K248" i="3" s="1"/>
  <c r="J249" i="3"/>
  <c r="L249" i="3" s="1"/>
  <c r="J250" i="3"/>
  <c r="J251" i="3"/>
  <c r="K251" i="3" s="1"/>
  <c r="J252" i="3"/>
  <c r="L252" i="3" s="1"/>
  <c r="J253" i="3"/>
  <c r="K253" i="3" s="1"/>
  <c r="J254" i="3"/>
  <c r="L254" i="3" s="1"/>
  <c r="J255" i="3"/>
  <c r="L255" i="3" s="1"/>
  <c r="J256" i="3"/>
  <c r="J257" i="3"/>
  <c r="K257" i="3" s="1"/>
  <c r="J258" i="3"/>
  <c r="L258" i="3" s="1"/>
  <c r="J259" i="3"/>
  <c r="K259" i="3" s="1"/>
  <c r="J260" i="3"/>
  <c r="K260" i="3" s="1"/>
  <c r="J3" i="3"/>
  <c r="L3" i="3" s="1"/>
  <c r="J4" i="3"/>
  <c r="J5" i="3"/>
  <c r="K5" i="3" s="1"/>
  <c r="J6" i="3"/>
  <c r="K6" i="3" s="1"/>
  <c r="J7" i="3"/>
  <c r="K7" i="3" s="1"/>
  <c r="J8" i="3"/>
  <c r="L8" i="3" s="1"/>
  <c r="J9" i="3"/>
  <c r="L9" i="3" s="1"/>
  <c r="J10" i="3"/>
  <c r="J11" i="3"/>
  <c r="K11" i="3" s="1"/>
  <c r="J12" i="3"/>
  <c r="K12" i="3" s="1"/>
  <c r="J13" i="3"/>
  <c r="K13" i="3" s="1"/>
  <c r="J14" i="3"/>
  <c r="K14" i="3" s="1"/>
  <c r="J15" i="3"/>
  <c r="L15" i="3" s="1"/>
  <c r="J16" i="3"/>
  <c r="J17" i="3"/>
  <c r="K17" i="3" s="1"/>
  <c r="J18" i="3"/>
  <c r="K18" i="3" s="1"/>
  <c r="J19" i="3"/>
  <c r="L19" i="3" s="1"/>
  <c r="J20" i="3"/>
  <c r="L20" i="3" s="1"/>
  <c r="J21" i="3"/>
  <c r="L21" i="3" s="1"/>
  <c r="J22" i="3"/>
  <c r="J23" i="3"/>
  <c r="K23" i="3" s="1"/>
  <c r="J24" i="3"/>
  <c r="K24" i="3" s="1"/>
  <c r="J25" i="3"/>
  <c r="K25" i="3" s="1"/>
  <c r="J2" i="3"/>
  <c r="K2" i="3" s="1"/>
  <c r="D3" i="3"/>
  <c r="E3" i="3"/>
  <c r="D4" i="3"/>
  <c r="E4" i="3"/>
  <c r="D5" i="3"/>
  <c r="E5" i="3"/>
  <c r="D6" i="3"/>
  <c r="E6" i="3"/>
  <c r="D7" i="3"/>
  <c r="E7" i="3"/>
  <c r="D8" i="3"/>
  <c r="E8" i="3"/>
  <c r="D9" i="3"/>
  <c r="E9" i="3"/>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D82" i="3"/>
  <c r="E82" i="3"/>
  <c r="D83" i="3"/>
  <c r="E83" i="3"/>
  <c r="D84" i="3"/>
  <c r="E84" i="3"/>
  <c r="D85" i="3"/>
  <c r="E85" i="3"/>
  <c r="D86" i="3"/>
  <c r="E86" i="3"/>
  <c r="D87" i="3"/>
  <c r="E87" i="3"/>
  <c r="D88" i="3"/>
  <c r="E88" i="3"/>
  <c r="D89" i="3"/>
  <c r="E89" i="3"/>
  <c r="D90" i="3"/>
  <c r="E90" i="3"/>
  <c r="D91" i="3"/>
  <c r="E91" i="3"/>
  <c r="D92" i="3"/>
  <c r="E92" i="3"/>
  <c r="D93" i="3"/>
  <c r="E93" i="3"/>
  <c r="D94" i="3"/>
  <c r="E94" i="3"/>
  <c r="D95" i="3"/>
  <c r="E95" i="3"/>
  <c r="D96" i="3"/>
  <c r="E96" i="3"/>
  <c r="D97" i="3"/>
  <c r="E97" i="3"/>
  <c r="D98" i="3"/>
  <c r="E98" i="3"/>
  <c r="D99" i="3"/>
  <c r="E99" i="3"/>
  <c r="D100" i="3"/>
  <c r="E100" i="3"/>
  <c r="D101" i="3"/>
  <c r="E101" i="3"/>
  <c r="D102" i="3"/>
  <c r="E102" i="3"/>
  <c r="D103" i="3"/>
  <c r="E103" i="3"/>
  <c r="D104" i="3"/>
  <c r="E104" i="3"/>
  <c r="D105" i="3"/>
  <c r="E105" i="3"/>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D128" i="3"/>
  <c r="E128" i="3"/>
  <c r="D129" i="3"/>
  <c r="E129" i="3"/>
  <c r="D130" i="3"/>
  <c r="E130" i="3"/>
  <c r="D131" i="3"/>
  <c r="E131" i="3"/>
  <c r="D132" i="3"/>
  <c r="E132" i="3"/>
  <c r="D133" i="3"/>
  <c r="E133" i="3"/>
  <c r="D134" i="3"/>
  <c r="E134" i="3"/>
  <c r="D135" i="3"/>
  <c r="E135" i="3"/>
  <c r="D136" i="3"/>
  <c r="E136" i="3"/>
  <c r="D137" i="3"/>
  <c r="E137" i="3"/>
  <c r="D138" i="3"/>
  <c r="E138" i="3"/>
  <c r="D139" i="3"/>
  <c r="E139" i="3"/>
  <c r="D140" i="3"/>
  <c r="E140" i="3"/>
  <c r="D141" i="3"/>
  <c r="E141" i="3"/>
  <c r="D142" i="3"/>
  <c r="E142" i="3"/>
  <c r="D143" i="3"/>
  <c r="E143" i="3"/>
  <c r="D144" i="3"/>
  <c r="E144" i="3"/>
  <c r="D145" i="3"/>
  <c r="E145" i="3"/>
  <c r="D146" i="3"/>
  <c r="E146" i="3"/>
  <c r="D147" i="3"/>
  <c r="E147" i="3"/>
  <c r="D148" i="3"/>
  <c r="E148" i="3"/>
  <c r="D149" i="3"/>
  <c r="E149" i="3"/>
  <c r="D150" i="3"/>
  <c r="E150" i="3"/>
  <c r="D151" i="3"/>
  <c r="E151" i="3"/>
  <c r="D152" i="3"/>
  <c r="E152" i="3"/>
  <c r="D153" i="3"/>
  <c r="E153" i="3"/>
  <c r="D154" i="3"/>
  <c r="E154" i="3"/>
  <c r="D155" i="3"/>
  <c r="E155" i="3"/>
  <c r="D156" i="3"/>
  <c r="E156" i="3"/>
  <c r="D157" i="3"/>
  <c r="E157" i="3"/>
  <c r="D158" i="3"/>
  <c r="E158" i="3"/>
  <c r="D159" i="3"/>
  <c r="E159" i="3"/>
  <c r="D160" i="3"/>
  <c r="E160" i="3"/>
  <c r="D161" i="3"/>
  <c r="E161" i="3"/>
  <c r="D162" i="3"/>
  <c r="E162" i="3"/>
  <c r="D163" i="3"/>
  <c r="E163" i="3"/>
  <c r="D164" i="3"/>
  <c r="E164" i="3"/>
  <c r="D165" i="3"/>
  <c r="E165" i="3"/>
  <c r="D166" i="3"/>
  <c r="E166" i="3"/>
  <c r="D167" i="3"/>
  <c r="E167" i="3"/>
  <c r="D168" i="3"/>
  <c r="E168" i="3"/>
  <c r="D169" i="3"/>
  <c r="E169" i="3"/>
  <c r="D170" i="3"/>
  <c r="E170" i="3"/>
  <c r="D171" i="3"/>
  <c r="E171" i="3"/>
  <c r="D172" i="3"/>
  <c r="E172" i="3"/>
  <c r="D173" i="3"/>
  <c r="E173" i="3"/>
  <c r="D174" i="3"/>
  <c r="E174" i="3"/>
  <c r="D175" i="3"/>
  <c r="E175" i="3"/>
  <c r="D176" i="3"/>
  <c r="E176" i="3"/>
  <c r="D177" i="3"/>
  <c r="E177" i="3"/>
  <c r="D178" i="3"/>
  <c r="E178" i="3"/>
  <c r="D179" i="3"/>
  <c r="E179" i="3"/>
  <c r="D180" i="3"/>
  <c r="E180" i="3"/>
  <c r="D181" i="3"/>
  <c r="E181" i="3"/>
  <c r="D182" i="3"/>
  <c r="E182" i="3"/>
  <c r="D183" i="3"/>
  <c r="E183" i="3"/>
  <c r="D184" i="3"/>
  <c r="E184" i="3"/>
  <c r="D185" i="3"/>
  <c r="E185" i="3"/>
  <c r="D186" i="3"/>
  <c r="E186" i="3"/>
  <c r="D187" i="3"/>
  <c r="E187" i="3"/>
  <c r="D188" i="3"/>
  <c r="E188" i="3"/>
  <c r="D189" i="3"/>
  <c r="E189" i="3"/>
  <c r="D190" i="3"/>
  <c r="E190" i="3"/>
  <c r="D191" i="3"/>
  <c r="E191" i="3"/>
  <c r="D192" i="3"/>
  <c r="E192" i="3"/>
  <c r="D193" i="3"/>
  <c r="E193" i="3"/>
  <c r="D194" i="3"/>
  <c r="E194" i="3"/>
  <c r="D195" i="3"/>
  <c r="E195" i="3"/>
  <c r="D196" i="3"/>
  <c r="E196" i="3"/>
  <c r="D197" i="3"/>
  <c r="E197" i="3"/>
  <c r="D198" i="3"/>
  <c r="E198" i="3"/>
  <c r="D199" i="3"/>
  <c r="E199" i="3"/>
  <c r="D200" i="3"/>
  <c r="E200" i="3"/>
  <c r="D201" i="3"/>
  <c r="E201" i="3"/>
  <c r="D202" i="3"/>
  <c r="E202" i="3"/>
  <c r="D203" i="3"/>
  <c r="E203" i="3"/>
  <c r="D204" i="3"/>
  <c r="E204" i="3"/>
  <c r="D205" i="3"/>
  <c r="E205" i="3"/>
  <c r="D206" i="3"/>
  <c r="E206" i="3"/>
  <c r="D207" i="3"/>
  <c r="E207" i="3"/>
  <c r="D208" i="3"/>
  <c r="E208" i="3"/>
  <c r="D209" i="3"/>
  <c r="E209" i="3"/>
  <c r="D210" i="3"/>
  <c r="E210" i="3"/>
  <c r="D211" i="3"/>
  <c r="E211" i="3"/>
  <c r="D212" i="3"/>
  <c r="E212" i="3"/>
  <c r="D213" i="3"/>
  <c r="E213" i="3"/>
  <c r="D214" i="3"/>
  <c r="E214" i="3"/>
  <c r="D215" i="3"/>
  <c r="E215" i="3"/>
  <c r="D216" i="3"/>
  <c r="E216" i="3"/>
  <c r="D217" i="3"/>
  <c r="E217" i="3"/>
  <c r="D218" i="3"/>
  <c r="E218" i="3"/>
  <c r="D219" i="3"/>
  <c r="E219" i="3"/>
  <c r="D220" i="3"/>
  <c r="E220" i="3"/>
  <c r="D221" i="3"/>
  <c r="E221" i="3"/>
  <c r="D222" i="3"/>
  <c r="E222" i="3"/>
  <c r="D223" i="3"/>
  <c r="E223" i="3"/>
  <c r="D224" i="3"/>
  <c r="E224" i="3"/>
  <c r="D225" i="3"/>
  <c r="E225" i="3"/>
  <c r="D226" i="3"/>
  <c r="E226" i="3"/>
  <c r="D227" i="3"/>
  <c r="E227" i="3"/>
  <c r="D228" i="3"/>
  <c r="E228" i="3"/>
  <c r="D229" i="3"/>
  <c r="E229" i="3"/>
  <c r="D230" i="3"/>
  <c r="E230" i="3"/>
  <c r="D231" i="3"/>
  <c r="E231" i="3"/>
  <c r="D232" i="3"/>
  <c r="E232" i="3"/>
  <c r="D233" i="3"/>
  <c r="E233" i="3"/>
  <c r="D234" i="3"/>
  <c r="E234" i="3"/>
  <c r="D235" i="3"/>
  <c r="E235" i="3"/>
  <c r="D236" i="3"/>
  <c r="E236" i="3"/>
  <c r="D237" i="3"/>
  <c r="E237" i="3"/>
  <c r="D238" i="3"/>
  <c r="E238" i="3"/>
  <c r="D239" i="3"/>
  <c r="E239" i="3"/>
  <c r="D240" i="3"/>
  <c r="E240" i="3"/>
  <c r="D241" i="3"/>
  <c r="E241" i="3"/>
  <c r="D242" i="3"/>
  <c r="E242" i="3"/>
  <c r="D243" i="3"/>
  <c r="E243" i="3"/>
  <c r="D244" i="3"/>
  <c r="E244" i="3"/>
  <c r="D245" i="3"/>
  <c r="E245" i="3"/>
  <c r="D246" i="3"/>
  <c r="E246" i="3"/>
  <c r="D247" i="3"/>
  <c r="E247" i="3"/>
  <c r="D248" i="3"/>
  <c r="E248" i="3"/>
  <c r="D249" i="3"/>
  <c r="E249" i="3"/>
  <c r="D250" i="3"/>
  <c r="E250" i="3"/>
  <c r="D251" i="3"/>
  <c r="E251" i="3"/>
  <c r="D252" i="3"/>
  <c r="E252" i="3"/>
  <c r="D253" i="3"/>
  <c r="E253" i="3"/>
  <c r="D254" i="3"/>
  <c r="E254" i="3"/>
  <c r="D255" i="3"/>
  <c r="E255" i="3"/>
  <c r="D256" i="3"/>
  <c r="E256" i="3"/>
  <c r="D257" i="3"/>
  <c r="E257" i="3"/>
  <c r="D258" i="3"/>
  <c r="E258" i="3"/>
  <c r="D259" i="3"/>
  <c r="E259" i="3"/>
  <c r="D260" i="3"/>
  <c r="E260" i="3"/>
  <c r="E2" i="3"/>
  <c r="D2" i="3"/>
  <c r="L420" i="3" l="1"/>
  <c r="L564" i="3"/>
  <c r="L561" i="3"/>
  <c r="L558" i="3"/>
  <c r="L555" i="3"/>
  <c r="L552" i="3"/>
  <c r="L549" i="3"/>
  <c r="L546" i="3"/>
  <c r="L543" i="3"/>
  <c r="L540" i="3"/>
  <c r="L537" i="3"/>
  <c r="L528" i="3"/>
  <c r="L563" i="3"/>
  <c r="L560" i="3"/>
  <c r="L557" i="3"/>
  <c r="L554" i="3"/>
  <c r="L551" i="3"/>
  <c r="L548" i="3"/>
  <c r="L545" i="3"/>
  <c r="L542" i="3"/>
  <c r="L539" i="3"/>
  <c r="L536" i="3"/>
  <c r="L533" i="3"/>
  <c r="L530" i="3"/>
  <c r="L527" i="3"/>
  <c r="L524" i="3"/>
  <c r="L521" i="3"/>
  <c r="L518" i="3"/>
  <c r="L515" i="3"/>
  <c r="L512" i="3"/>
  <c r="L509" i="3"/>
  <c r="L506" i="3"/>
  <c r="L503" i="3"/>
  <c r="L500" i="3"/>
  <c r="L497" i="3"/>
  <c r="L494" i="3"/>
  <c r="L491" i="3"/>
  <c r="L488" i="3"/>
  <c r="L485" i="3"/>
  <c r="L482" i="3"/>
  <c r="L479" i="3"/>
  <c r="L476" i="3"/>
  <c r="L473" i="3"/>
  <c r="L470" i="3"/>
  <c r="L467" i="3"/>
  <c r="L464" i="3"/>
  <c r="L461" i="3"/>
  <c r="L458" i="3"/>
  <c r="L455" i="3"/>
  <c r="L452" i="3"/>
  <c r="L449" i="3"/>
  <c r="L446" i="3"/>
  <c r="L443" i="3"/>
  <c r="L440" i="3"/>
  <c r="L437" i="3"/>
  <c r="L434" i="3"/>
  <c r="L431" i="3"/>
  <c r="L428" i="3"/>
  <c r="L425" i="3"/>
  <c r="L422" i="3"/>
  <c r="L419" i="3"/>
  <c r="L562" i="3"/>
  <c r="L559" i="3"/>
  <c r="L556" i="3"/>
  <c r="L553" i="3"/>
  <c r="L550" i="3"/>
  <c r="L547" i="3"/>
  <c r="L544" i="3"/>
  <c r="L541" i="3"/>
  <c r="L538" i="3"/>
  <c r="L535" i="3"/>
  <c r="L532" i="3"/>
  <c r="L529" i="3"/>
  <c r="L526" i="3"/>
  <c r="L523" i="3"/>
  <c r="L520" i="3"/>
  <c r="L517" i="3"/>
  <c r="L514" i="3"/>
  <c r="L511" i="3"/>
  <c r="L508" i="3"/>
  <c r="L505" i="3"/>
  <c r="L502" i="3"/>
  <c r="L499" i="3"/>
  <c r="L496" i="3"/>
  <c r="L493" i="3"/>
  <c r="L490" i="3"/>
  <c r="L487" i="3"/>
  <c r="L484" i="3"/>
  <c r="L481" i="3"/>
  <c r="L478" i="3"/>
  <c r="L475" i="3"/>
  <c r="L472" i="3"/>
  <c r="L469" i="3"/>
  <c r="L466" i="3"/>
  <c r="L463" i="3"/>
  <c r="L460" i="3"/>
  <c r="L457" i="3"/>
  <c r="L454" i="3"/>
  <c r="L451" i="3"/>
  <c r="L448" i="3"/>
  <c r="L445" i="3"/>
  <c r="L442" i="3"/>
  <c r="L439" i="3"/>
  <c r="L436" i="3"/>
  <c r="L433" i="3"/>
  <c r="L430" i="3"/>
  <c r="L427" i="3"/>
  <c r="L424" i="3"/>
  <c r="L421" i="3"/>
  <c r="L418" i="3"/>
  <c r="L279" i="3"/>
  <c r="L312" i="3"/>
  <c r="K276" i="3"/>
  <c r="K169" i="3"/>
  <c r="L168" i="3"/>
  <c r="L391" i="3"/>
  <c r="L271" i="3"/>
  <c r="K121" i="3"/>
  <c r="L288" i="3"/>
  <c r="L73" i="3"/>
  <c r="L344" i="3"/>
  <c r="K61" i="3"/>
  <c r="K296" i="3"/>
  <c r="L59" i="3"/>
  <c r="L396" i="3"/>
  <c r="L217" i="3"/>
  <c r="L56" i="3"/>
  <c r="K68" i="3"/>
  <c r="K170" i="3"/>
  <c r="L372" i="3"/>
  <c r="L134" i="3"/>
  <c r="L227" i="3"/>
  <c r="L131" i="3"/>
  <c r="K308" i="3"/>
  <c r="L120" i="3"/>
  <c r="L42" i="3"/>
  <c r="L216" i="3"/>
  <c r="L32" i="3"/>
  <c r="L379" i="3"/>
  <c r="K295" i="3"/>
  <c r="L119" i="3"/>
  <c r="K336" i="3"/>
  <c r="K284" i="3"/>
  <c r="L215" i="3"/>
  <c r="L74" i="3"/>
  <c r="L14" i="3"/>
  <c r="L324" i="3"/>
  <c r="K191" i="3"/>
  <c r="L408" i="3"/>
  <c r="L186" i="3"/>
  <c r="K258" i="3"/>
  <c r="L205" i="3"/>
  <c r="L155" i="3"/>
  <c r="L107" i="3"/>
  <c r="L24" i="3"/>
  <c r="L259" i="3"/>
  <c r="L114" i="3"/>
  <c r="L251" i="3"/>
  <c r="L150" i="3"/>
  <c r="L104" i="3"/>
  <c r="L275" i="3"/>
  <c r="K210" i="3"/>
  <c r="K204" i="3"/>
  <c r="K48" i="3"/>
  <c r="K211" i="3"/>
  <c r="K156" i="3"/>
  <c r="K234" i="3"/>
  <c r="L203" i="3"/>
  <c r="K135" i="3"/>
  <c r="K92" i="3"/>
  <c r="L47" i="3"/>
  <c r="L383" i="3"/>
  <c r="L351" i="3"/>
  <c r="L332" i="3"/>
  <c r="L291" i="3"/>
  <c r="L242" i="3"/>
  <c r="K8" i="3"/>
  <c r="K252" i="3"/>
  <c r="K235" i="3"/>
  <c r="K218" i="3"/>
  <c r="K206" i="3"/>
  <c r="K140" i="3"/>
  <c r="L108" i="3"/>
  <c r="K75" i="3"/>
  <c r="L35" i="3"/>
  <c r="K19" i="3"/>
  <c r="L416" i="3"/>
  <c r="L403" i="3"/>
  <c r="L363" i="3"/>
  <c r="L356" i="3"/>
  <c r="L300" i="3"/>
  <c r="L395" i="3"/>
  <c r="L371" i="3"/>
  <c r="L415" i="3"/>
  <c r="L355" i="3"/>
  <c r="L339" i="3"/>
  <c r="K315" i="3"/>
  <c r="L299" i="3"/>
  <c r="K87" i="3"/>
  <c r="K243" i="3"/>
  <c r="L230" i="3"/>
  <c r="L86" i="3"/>
  <c r="K27" i="3"/>
  <c r="K9" i="3"/>
  <c r="L133" i="3"/>
  <c r="L26" i="3"/>
  <c r="L229" i="3"/>
  <c r="L98" i="3"/>
  <c r="L85" i="3"/>
  <c r="L72" i="3"/>
  <c r="K39" i="3"/>
  <c r="L7" i="3"/>
  <c r="L384" i="3"/>
  <c r="L323" i="3"/>
  <c r="L407" i="3"/>
  <c r="L392" i="3"/>
  <c r="L375" i="3"/>
  <c r="L368" i="3"/>
  <c r="L360" i="3"/>
  <c r="K331" i="3"/>
  <c r="L267" i="3"/>
  <c r="K195" i="3"/>
  <c r="L182" i="3"/>
  <c r="K147" i="3"/>
  <c r="L241" i="3"/>
  <c r="L194" i="3"/>
  <c r="L167" i="3"/>
  <c r="L146" i="3"/>
  <c r="L132" i="3"/>
  <c r="L71" i="3"/>
  <c r="L38" i="3"/>
  <c r="K255" i="3"/>
  <c r="K228" i="3"/>
  <c r="L181" i="3"/>
  <c r="K159" i="3"/>
  <c r="K111" i="3"/>
  <c r="L97" i="3"/>
  <c r="L84" i="3"/>
  <c r="K51" i="3"/>
  <c r="L6" i="3"/>
  <c r="L399" i="3"/>
  <c r="K183" i="3"/>
  <c r="L359" i="3"/>
  <c r="L320" i="3"/>
  <c r="K303" i="3"/>
  <c r="K254" i="3"/>
  <c r="L239" i="3"/>
  <c r="L176" i="3"/>
  <c r="K123" i="3"/>
  <c r="L83" i="3"/>
  <c r="K50" i="3"/>
  <c r="L5" i="3"/>
  <c r="L253" i="3"/>
  <c r="K219" i="3"/>
  <c r="K207" i="3"/>
  <c r="L192" i="3"/>
  <c r="L157" i="3"/>
  <c r="L143" i="3"/>
  <c r="L122" i="3"/>
  <c r="L109" i="3"/>
  <c r="K96" i="3"/>
  <c r="L78" i="3"/>
  <c r="L62" i="3"/>
  <c r="L49" i="3"/>
  <c r="L36" i="3"/>
  <c r="K20" i="3"/>
  <c r="L411" i="3"/>
  <c r="L404" i="3"/>
  <c r="K231" i="3"/>
  <c r="K99" i="3"/>
  <c r="L240" i="3"/>
  <c r="L193" i="3"/>
  <c r="L158" i="3"/>
  <c r="L145" i="3"/>
  <c r="L110" i="3"/>
  <c r="L37" i="3"/>
  <c r="K21" i="3"/>
  <c r="K63" i="3"/>
  <c r="K171" i="3"/>
  <c r="L95" i="3"/>
  <c r="L343" i="3"/>
  <c r="L319" i="3"/>
  <c r="L311" i="3"/>
  <c r="L263" i="3"/>
  <c r="K226" i="3"/>
  <c r="L226" i="3"/>
  <c r="K94" i="3"/>
  <c r="L94" i="3"/>
  <c r="K201" i="3"/>
  <c r="L185" i="3"/>
  <c r="L175" i="3"/>
  <c r="L149" i="3"/>
  <c r="L139" i="3"/>
  <c r="L113" i="3"/>
  <c r="L103" i="3"/>
  <c r="L77" i="3"/>
  <c r="L67" i="3"/>
  <c r="L41" i="3"/>
  <c r="L31" i="3"/>
  <c r="L23" i="3"/>
  <c r="L13" i="3"/>
  <c r="K238" i="3"/>
  <c r="L238" i="3"/>
  <c r="K190" i="3"/>
  <c r="L190" i="3"/>
  <c r="K178" i="3"/>
  <c r="L178" i="3"/>
  <c r="L200" i="3"/>
  <c r="K129" i="3"/>
  <c r="L257" i="3"/>
  <c r="L248" i="3"/>
  <c r="L233" i="3"/>
  <c r="L224" i="3"/>
  <c r="L209" i="3"/>
  <c r="L174" i="3"/>
  <c r="L164" i="3"/>
  <c r="L138" i="3"/>
  <c r="L128" i="3"/>
  <c r="L102" i="3"/>
  <c r="L66" i="3"/>
  <c r="L30" i="3"/>
  <c r="L12" i="3"/>
  <c r="K4" i="3"/>
  <c r="L4" i="3"/>
  <c r="K142" i="3"/>
  <c r="L142" i="3"/>
  <c r="K93" i="3"/>
  <c r="L199" i="3"/>
  <c r="L327" i="3"/>
  <c r="L307" i="3"/>
  <c r="K250" i="3"/>
  <c r="L250" i="3"/>
  <c r="K118" i="3"/>
  <c r="L118" i="3"/>
  <c r="K46" i="3"/>
  <c r="L46" i="3"/>
  <c r="K249" i="3"/>
  <c r="K196" i="3"/>
  <c r="L196" i="3"/>
  <c r="K112" i="3"/>
  <c r="L112" i="3"/>
  <c r="K88" i="3"/>
  <c r="L88" i="3"/>
  <c r="K40" i="3"/>
  <c r="L40" i="3"/>
  <c r="L101" i="3"/>
  <c r="K376" i="3"/>
  <c r="L376" i="3"/>
  <c r="L264" i="3"/>
  <c r="K16" i="3"/>
  <c r="L16" i="3"/>
  <c r="K130" i="3"/>
  <c r="L130" i="3"/>
  <c r="K220" i="3"/>
  <c r="L220" i="3"/>
  <c r="K28" i="3"/>
  <c r="L28" i="3"/>
  <c r="L247" i="3"/>
  <c r="L223" i="3"/>
  <c r="L173" i="3"/>
  <c r="L91" i="3"/>
  <c r="L11" i="3"/>
  <c r="K154" i="3"/>
  <c r="L154" i="3"/>
  <c r="K34" i="3"/>
  <c r="L34" i="3"/>
  <c r="K225" i="3"/>
  <c r="K165" i="3"/>
  <c r="K208" i="3"/>
  <c r="L208" i="3"/>
  <c r="K124" i="3"/>
  <c r="L124" i="3"/>
  <c r="K52" i="3"/>
  <c r="L52" i="3"/>
  <c r="L127" i="3"/>
  <c r="L65" i="3"/>
  <c r="L29" i="3"/>
  <c r="L246" i="3"/>
  <c r="L116" i="3"/>
  <c r="L80" i="3"/>
  <c r="L44" i="3"/>
  <c r="K166" i="3"/>
  <c r="L166" i="3"/>
  <c r="K70" i="3"/>
  <c r="L70" i="3"/>
  <c r="K58" i="3"/>
  <c r="L58" i="3"/>
  <c r="K10" i="3"/>
  <c r="L10" i="3"/>
  <c r="K232" i="3"/>
  <c r="L232" i="3"/>
  <c r="K148" i="3"/>
  <c r="L148" i="3"/>
  <c r="K136" i="3"/>
  <c r="L136" i="3"/>
  <c r="K100" i="3"/>
  <c r="L100" i="3"/>
  <c r="K76" i="3"/>
  <c r="L76" i="3"/>
  <c r="K64" i="3"/>
  <c r="L64" i="3"/>
  <c r="L163" i="3"/>
  <c r="L137" i="3"/>
  <c r="L55" i="3"/>
  <c r="L198" i="3"/>
  <c r="K189" i="3"/>
  <c r="K153" i="3"/>
  <c r="K117" i="3"/>
  <c r="K81" i="3"/>
  <c r="K45" i="3"/>
  <c r="L222" i="3"/>
  <c r="L188" i="3"/>
  <c r="L180" i="3"/>
  <c r="L162" i="3"/>
  <c r="L152" i="3"/>
  <c r="L144" i="3"/>
  <c r="L126" i="3"/>
  <c r="L90" i="3"/>
  <c r="L54" i="3"/>
  <c r="L18" i="3"/>
  <c r="L2" i="3"/>
  <c r="K237" i="3"/>
  <c r="K213" i="3"/>
  <c r="L197" i="3"/>
  <c r="K388" i="3"/>
  <c r="L388" i="3"/>
  <c r="K214" i="3"/>
  <c r="L214" i="3"/>
  <c r="K82" i="3"/>
  <c r="L82" i="3"/>
  <c r="K400" i="3"/>
  <c r="L400" i="3"/>
  <c r="K244" i="3"/>
  <c r="L244" i="3"/>
  <c r="K172" i="3"/>
  <c r="L172" i="3"/>
  <c r="L260" i="3"/>
  <c r="L245" i="3"/>
  <c r="L236" i="3"/>
  <c r="L221" i="3"/>
  <c r="L212" i="3"/>
  <c r="L187" i="3"/>
  <c r="L179" i="3"/>
  <c r="L161" i="3"/>
  <c r="L151" i="3"/>
  <c r="L125" i="3"/>
  <c r="L115" i="3"/>
  <c r="L89" i="3"/>
  <c r="L79" i="3"/>
  <c r="L53" i="3"/>
  <c r="L43" i="3"/>
  <c r="L25" i="3"/>
  <c r="L17" i="3"/>
  <c r="L387" i="3"/>
  <c r="L380" i="3"/>
  <c r="L367" i="3"/>
  <c r="L283" i="3"/>
  <c r="K202" i="3"/>
  <c r="L202" i="3"/>
  <c r="K106" i="3"/>
  <c r="L106" i="3"/>
  <c r="K57" i="3"/>
  <c r="K3" i="3"/>
  <c r="K22" i="3"/>
  <c r="L22" i="3"/>
  <c r="K256" i="3"/>
  <c r="L256" i="3"/>
  <c r="K184" i="3"/>
  <c r="L184" i="3"/>
  <c r="K160" i="3"/>
  <c r="L160" i="3"/>
  <c r="K177" i="3"/>
  <c r="K141" i="3"/>
  <c r="K105" i="3"/>
  <c r="K69" i="3"/>
  <c r="K33" i="3"/>
  <c r="K15" i="3"/>
  <c r="L347" i="3"/>
  <c r="L335" i="3"/>
  <c r="L287" i="3"/>
  <c r="L364" i="3"/>
  <c r="L352" i="3"/>
  <c r="L340" i="3"/>
  <c r="L328" i="3"/>
  <c r="L316" i="3"/>
  <c r="L304" i="3"/>
  <c r="L292" i="3"/>
  <c r="L280" i="3"/>
  <c r="L268" i="3"/>
  <c r="L262" i="3"/>
  <c r="L412" i="3"/>
  <c r="L414" i="3"/>
  <c r="L410" i="3"/>
  <c r="L406" i="3"/>
  <c r="L402" i="3"/>
  <c r="L398" i="3"/>
  <c r="L394" i="3"/>
  <c r="L390" i="3"/>
  <c r="L386" i="3"/>
  <c r="L382" i="3"/>
  <c r="L378" i="3"/>
  <c r="L374" i="3"/>
  <c r="L370" i="3"/>
  <c r="L366" i="3"/>
  <c r="L362" i="3"/>
  <c r="L358" i="3"/>
  <c r="L354" i="3"/>
  <c r="L350" i="3"/>
  <c r="L346" i="3"/>
  <c r="L342" i="3"/>
  <c r="L338" i="3"/>
  <c r="L334" i="3"/>
  <c r="L330" i="3"/>
  <c r="L326" i="3"/>
  <c r="L322" i="3"/>
  <c r="L318" i="3"/>
  <c r="L314" i="3"/>
  <c r="L310" i="3"/>
  <c r="L306" i="3"/>
  <c r="L302" i="3"/>
  <c r="L298" i="3"/>
  <c r="L294" i="3"/>
  <c r="L290" i="3"/>
  <c r="L286" i="3"/>
  <c r="L282" i="3"/>
  <c r="L278" i="3"/>
  <c r="L274" i="3"/>
  <c r="L270" i="3"/>
  <c r="L266" i="3"/>
  <c r="L261" i="3"/>
  <c r="L417" i="3"/>
  <c r="L413" i="3"/>
  <c r="L409" i="3"/>
  <c r="L405" i="3"/>
  <c r="L401" i="3"/>
  <c r="L397" i="3"/>
  <c r="L393" i="3"/>
  <c r="L389" i="3"/>
  <c r="L385" i="3"/>
  <c r="L381" i="3"/>
  <c r="L377" i="3"/>
  <c r="L373" i="3"/>
  <c r="L369" i="3"/>
  <c r="L365" i="3"/>
  <c r="L361" i="3"/>
  <c r="L357" i="3"/>
  <c r="L353" i="3"/>
  <c r="L349" i="3"/>
  <c r="L345" i="3"/>
  <c r="L341" i="3"/>
  <c r="L337" i="3"/>
  <c r="L333" i="3"/>
  <c r="L329" i="3"/>
  <c r="L325" i="3"/>
  <c r="L321" i="3"/>
  <c r="L317" i="3"/>
  <c r="L313" i="3"/>
  <c r="L309" i="3"/>
  <c r="L305" i="3"/>
  <c r="L301" i="3"/>
  <c r="L297" i="3"/>
  <c r="L293" i="3"/>
  <c r="L289" i="3"/>
  <c r="L285" i="3"/>
  <c r="L281" i="3"/>
  <c r="L277" i="3"/>
  <c r="L273" i="3"/>
  <c r="L269" i="3"/>
  <c r="L265" i="3"/>
</calcChain>
</file>

<file path=xl/sharedStrings.xml><?xml version="1.0" encoding="utf-8"?>
<sst xmlns="http://schemas.openxmlformats.org/spreadsheetml/2006/main" count="7629" uniqueCount="1987">
  <si>
    <t>Ref No</t>
  </si>
  <si>
    <t>Member</t>
  </si>
  <si>
    <t>Question</t>
  </si>
  <si>
    <t>Tabled</t>
  </si>
  <si>
    <t>Status</t>
  </si>
  <si>
    <t>AQW 5541/22-27</t>
  </si>
  <si>
    <t>Ms Cheryl Brownlee</t>
  </si>
  <si>
    <t>(DUP - East Antrim)</t>
  </si>
  <si>
    <t>To ask the Minister for Communities to provide a breakdown (i) of the number of applicants who applied for the Arts Council for Northern Ireland’s musical instruments scheme, broken down by council area; and (ii) the amount awarded to each council area.</t>
  </si>
  <si>
    <t>To be answered by 20/02/2024</t>
  </si>
  <si>
    <t>AQW 5540/22-27</t>
  </si>
  <si>
    <t>To ask the Minister for Communities to provide a breakdown (i) of the number of applicants who applied for the Arts Council for Northern Ireland’s musical instruments scheme; and (ii) how many were successful.</t>
  </si>
  <si>
    <t>AQW 5539/22-27</t>
  </si>
  <si>
    <t>To ask the Minister of Agriculture, Environment and Rural Affairs when the Rural Micro Capital Grant Scheme will open.</t>
  </si>
  <si>
    <t>AQW 5538/22-27</t>
  </si>
  <si>
    <t>Mr Matthew O'Toole</t>
  </si>
  <si>
    <t>(SDLP - South Belfast)</t>
  </si>
  <si>
    <t>To ask the Minister of Justice what engagement will she and her Department have with the Department of Justice, Ireland, on how to address hate crime on an all-Ireland basis. [Priority Written]</t>
  </si>
  <si>
    <t>To be answered by 13/02/2024</t>
  </si>
  <si>
    <t>AQW 5537/22-27</t>
  </si>
  <si>
    <t>To ask the Minister for Communities whether he will reverse funding cuts to the Arts Council of Northern Ireland, announced by the Permanent Secretary in 2023.</t>
  </si>
  <si>
    <t>AQW 5536/22-27</t>
  </si>
  <si>
    <t>To ask the Minister of Health for an update on whether there are plans to reopen the Republic of Ireland Reimbursement Scheme.</t>
  </si>
  <si>
    <t>AQW 5535/22-27</t>
  </si>
  <si>
    <t>Ms Sorcha Eastwood</t>
  </si>
  <si>
    <t>(APNI - Lagan Valley)</t>
  </si>
  <si>
    <t>To ask the Minister for the Economy what policy he will pursue in relation to a lifetime guarantee of training to level 2.</t>
  </si>
  <si>
    <t>AQW 5534/22-27</t>
  </si>
  <si>
    <t>To ask the Minister for the Economy whether his department plans to fund the Skill Up initiative beyond its current funding arrangements.</t>
  </si>
  <si>
    <t>AQW 5533/22-27</t>
  </si>
  <si>
    <t>To ask the Minister for the Economy whether his department will produce an action plan for the reform of careers advice.</t>
  </si>
  <si>
    <t>AQW 5532/22-27</t>
  </si>
  <si>
    <t>To ask the Minister for the Economy whether he will introduce a ring-fenced skills fund as recommended in the Skills Strategy.</t>
  </si>
  <si>
    <t>AQW 5531/22-27</t>
  </si>
  <si>
    <t>To ask the Minister for the Economy what progress has been made on the transformation proposals for Further Education.</t>
  </si>
  <si>
    <t>AQW 5530/22-27</t>
  </si>
  <si>
    <t>Miss Michelle McIlveen</t>
  </si>
  <si>
    <t>(DUP - Strangford)</t>
  </si>
  <si>
    <t>To ask the Minister of Agriculture, Environment and Rural Affairs to detail the support packages in place for potato and vegetable farms impacted by floods last autumn. [Priority Written]</t>
  </si>
  <si>
    <t>AQW 5529/22-27</t>
  </si>
  <si>
    <t>To ask the Minister of Agriculture, Environment and Rural Affairs on which date the Waste Strategy for Northern Ireland will be published.</t>
  </si>
  <si>
    <t>AQW 5528/22-27</t>
  </si>
  <si>
    <t>To ask the Minister of Agriculture, Environment and Rural Affairs what funding will be made available to local councils to implement any recommendations contained in the Waste Strategy for Northern Ireland.</t>
  </si>
  <si>
    <t>AQW 5527/22-27</t>
  </si>
  <si>
    <t>To ask the Minister for Infrastructure whether further consideration will be given to a graduated reduction in speed on the A21 Ballygowan Road approaching Comber.</t>
  </si>
  <si>
    <t>AQW 5526/22-27</t>
  </si>
  <si>
    <t>To ask the Minister for Infrastructure whether consideration will be given to moving the 30mph speed limit on the Comber Road, Ballygowan, to include Olivet Court and the Platinum Jubilee Park.</t>
  </si>
  <si>
    <t>AQW 5525/22-27</t>
  </si>
  <si>
    <t>Mr Mark Durkan</t>
  </si>
  <si>
    <t>(SDLP - Foyle)</t>
  </si>
  <si>
    <t>To ask the Minister for Communities when funding allocated for the Sub-Regional Stadia Programme will be released.</t>
  </si>
  <si>
    <t>AQW 5524/22-27</t>
  </si>
  <si>
    <t>To ask the Minister for Infrastructure to provide (i) an update on Phase 2 of the A6 project and (ii) a timeframe for completion.</t>
  </si>
  <si>
    <t>AQW 5523/22-27</t>
  </si>
  <si>
    <t>To ask the Minister for Infrastructure to provide an update on the work to progress the signalisation of Caw Roundabout in the Foyle constituency.</t>
  </si>
  <si>
    <t>AQW 5522/22-27</t>
  </si>
  <si>
    <t>To ask the Minister of Health for an update on the commitment to review the Hospital Travel Costs Scheme and provision for parents with sick children.</t>
  </si>
  <si>
    <t>AQW 5521/22-27</t>
  </si>
  <si>
    <t>To ask the Minister of Health whether he intends to reopen the Republic of Ireland Reimbursement Scheme.</t>
  </si>
  <si>
    <t>AQW 5520/22-27</t>
  </si>
  <si>
    <t>Mr Jim Allister KC</t>
  </si>
  <si>
    <t>(TUV - North Antrim)</t>
  </si>
  <si>
    <t>To be answered by 08/02/2024</t>
  </si>
  <si>
    <t>AQW 5519/22-27</t>
  </si>
  <si>
    <t>To ask the Minister for Communities (i) for his assessment of the Casement Park project; (ii) what steps he intends to take as a result of that assessment; and (iii) what departmental funding is anticipated as being required for the project.</t>
  </si>
  <si>
    <t>AQW 5518/22-27</t>
  </si>
  <si>
    <t>To ask the First Minister and deputy First Minister (i) what is the Executive's agreed position on checks on goods at ports; and (ii) whether the existing guidance or direction has changed.</t>
  </si>
  <si>
    <t>AQW 5517/22-27</t>
  </si>
  <si>
    <t>To ask the Minister of Agriculture, Environment and Rural Affairs, in light of Rooney and Ors in a matter for Judicial Review in the matter of the decision made by the Minister for DAERA on 2 February 2022 and Command Paper 1021 Safeguarding the Union, to outline the continuing obligations under EU Regulation 2017/625.</t>
  </si>
  <si>
    <t>AQW 5516/22-27</t>
  </si>
  <si>
    <t>To ask the Minister of Agriculture, Environment and Rural Affairs what checks and paperwork are required on goods moving through the UK Internal Market Scheme.</t>
  </si>
  <si>
    <t>AQW 5515/22-27</t>
  </si>
  <si>
    <t>Mr Justin McNulty</t>
  </si>
  <si>
    <t>(SDLP - Newry and Armagh)</t>
  </si>
  <si>
    <t>AQW 5514/22-27</t>
  </si>
  <si>
    <t>To ask the Minister for Infrastructure (i) for his assessment of the commuter rail service schedule from Newry to (a) Belfast, and (b) Dublin; (ii) what assessment has been made of the harmonisation of the frequency and schedule of trains departing from (a) Portadown to Belfast; and (b) Newry to Belfast for morning commuters; and (iii) whether he has plans to enhance rail scheduling from Newry to Dublin in order to improve the morning commute.</t>
  </si>
  <si>
    <t>AQW 5513/22-27</t>
  </si>
  <si>
    <t>To ask the Minister of Health for his assessment of what action can be taken with respect to primary care services that would (i) alleviate pressures on hospital emergency departments and (ii) ensure the safety of both patients and staff.</t>
  </si>
  <si>
    <t>AQW 5512/22-27</t>
  </si>
  <si>
    <t>To ask the Minister of Finance (i) for his assessment of the rollout of flood compensation in Newry, Mourne and Down; and, (ii) when additional funding will be made available for impacted business owners.</t>
  </si>
  <si>
    <t>AQW 5511/22-27</t>
  </si>
  <si>
    <t>To ask the Minister for Communities (i) for an update on the progress of the Casement Park project; and, (ii) whether the project programme will facilitate the Ulster GAA Senior Football Final being played there in 2027.</t>
  </si>
  <si>
    <t>AQW 5510/22-27</t>
  </si>
  <si>
    <t>Mr Daniel McCrossan</t>
  </si>
  <si>
    <t>(SDLP - West Tyrone)</t>
  </si>
  <si>
    <t>To ask the Minister of Education why his Department and the Education Authority do not keep central records to detail the number of reported incidents of racism, sectarianism and homophobia in schools.</t>
  </si>
  <si>
    <t>AQW 5509/22-27</t>
  </si>
  <si>
    <t>To ask the Minister for Infrastructure when will he make a statement regarding the Planning Appeals Commission report on the A5 Western Transport Corridor Scheme, received on 31 October 2023.</t>
  </si>
  <si>
    <t>AQW 5508/22-27</t>
  </si>
  <si>
    <t>To ask the Minister for Infrastructure to detail the total length, in miles, of (i) rural roads in West Tyrone; and (ii) roads that will be resurfaced in West Tyrone in the 2024/25 financial year.</t>
  </si>
  <si>
    <t>AQW 5507/22-27</t>
  </si>
  <si>
    <t>To ask the Minister of Education to detail the (i) timeline; and (ii) budget to complete the Strule Shared Education Campus.</t>
  </si>
  <si>
    <t>AQW 5506/22-27</t>
  </si>
  <si>
    <t>To ask the Minister of Education for an update on his Department’s consideration of the proposals in the Independent Review of Education.</t>
  </si>
  <si>
    <t>AQW 5505/22-27</t>
  </si>
  <si>
    <t>Ms Paula Bradshaw</t>
  </si>
  <si>
    <t>(APNI - South Belfast)</t>
  </si>
  <si>
    <t>To ask the Minister of Health when he will outline how he is moving forward on the reform of adult social care, including a budget for the reforms.</t>
  </si>
  <si>
    <t>AQW 5504/22-27</t>
  </si>
  <si>
    <t>To ask the Minister of Health (i) when the Public Health Agency will update its advice on bedsharing with infants to be in line with NHS advice; and (ii) what the timescale is for the removal of previous advice.</t>
  </si>
  <si>
    <t>AQW 5503/22-27</t>
  </si>
  <si>
    <t>To ask the Minister of Health how many people were seen for an urgent cancer check during 2023.</t>
  </si>
  <si>
    <t>AQW 5502/22-27</t>
  </si>
  <si>
    <t>To ask the Minister of Health to outline his long-term plan for publicly funded dentistry.</t>
  </si>
  <si>
    <t>To ask the Minister of Agriculture, Environment and Rural Affairs what plans exist to dismantle the border posts at ports, following the publication of the Command Paper 1021, Safeguarding the Union. [Priority Written]</t>
  </si>
  <si>
    <t>To ask the Minister of Health (i) for his assessment of the decision to withdraw emergency general surgery from Daisy Hill Hospital without a Minister in post (ii) whether he plans to reverse the decision. [Priority Written]</t>
  </si>
  <si>
    <t>AQW 5501/22-27</t>
  </si>
  <si>
    <t>Ms Kellie Armstrong</t>
  </si>
  <si>
    <t>(APNI - Strangford)</t>
  </si>
  <si>
    <t>To ask the Minister for Communities how many cases of damp or condensation have been reported to the Northern Ireland Housing Executive, in each of the last five years, broken down by council area.</t>
  </si>
  <si>
    <t>AQW 5500/22-27</t>
  </si>
  <si>
    <t>To ask the Minister for Communities to detail (i) the number of households in housing arrears to the twenty Housing Associations; and (ii) the average household arrears, in each of the last five years, broken down by Housing Association.</t>
  </si>
  <si>
    <t>AQW 5499/22-27</t>
  </si>
  <si>
    <t>To ask the Minister for Communities to detail (i) the number of households in housing arrears to the Housing Executive; and, (ii) the average household arrears, in each of the last five years, broken down by constituency and council area.</t>
  </si>
  <si>
    <t>AQW 5498/22-27</t>
  </si>
  <si>
    <t>To ask the Minister for Communities to outline (i) the average percentage increase in rents; and, (ii) the average total increase in rents for each year between 2014-2024 for social homes owned by each of the twenty housing associations in Northern Ireland.</t>
  </si>
  <si>
    <t>AQW 5497/22-27</t>
  </si>
  <si>
    <t>To ask the Minister for Communities to outline (i) the average percentage increase in rents; and (ii) the average total increase in rents for each year between 2014-2024 for social homes owned by the Housing Executive.</t>
  </si>
  <si>
    <t>AQW 5496/22-27</t>
  </si>
  <si>
    <t>Mr Stephen Dunne</t>
  </si>
  <si>
    <t>(DUP - North Down)</t>
  </si>
  <si>
    <t>To ask the Minister for Infrastructure for an update on plans to address the MOT backlog.</t>
  </si>
  <si>
    <t>AQW 5495/22-27</t>
  </si>
  <si>
    <t>To ask the Minister for Infrastructure to detail how much money his department has spent on vehicle damage claims on roads within the Ards and North Down Council area, in each of the last five financial years.</t>
  </si>
  <si>
    <t>AQW 5494/22-27</t>
  </si>
  <si>
    <t>To ask the Minister for Communities for an update on the roll out of the Sub-Regional Stadia Funding for local football.</t>
  </si>
  <si>
    <t>AQW 5493/22-27</t>
  </si>
  <si>
    <t>To ask the Minister of Health for an update on a new Health and Wellbeing Centre in North Down.</t>
  </si>
  <si>
    <t>AQW 5492/22-27</t>
  </si>
  <si>
    <t>To ask the Minister of Health for an update on plans to increase provision of NHS dentists in North Down.</t>
  </si>
  <si>
    <t>AQW 5491/22-27</t>
  </si>
  <si>
    <t>Mr Keith Buchanan</t>
  </si>
  <si>
    <t>(DUP - Mid Ulster)</t>
  </si>
  <si>
    <t>To ask the Minister of Health what plans are in place to increase the provision of domiciliary care packages in the Northern Health and Social Care Trust. [Priority Written]</t>
  </si>
  <si>
    <t>AQW 5490/22-27</t>
  </si>
  <si>
    <t>To ask the Minister of Health how many patients in each Health and Social Care Trust have been waiting (i) 4-12 weeks; (ii) 12-24 weeks; (iii) 24-36 weeks; and (iv) more than 36 weeks, for a domiciliary care package.</t>
  </si>
  <si>
    <t>AQW 5489/22-27</t>
  </si>
  <si>
    <t>To ask the Minister of Health how many (i) inpatients; and (ii) patients discharged to the community, in the Northern Health and Social Care Trust are waiting for domiciliary care packages.</t>
  </si>
  <si>
    <t>AQW 5488/22-27</t>
  </si>
  <si>
    <t>Mr Andy Allen MBE</t>
  </si>
  <si>
    <t>(UUP - East Belfast)</t>
  </si>
  <si>
    <t>To ask the Minister for Communities for an update on the rollout of the Sub-Regional Stadia Programme for Soccer. [Priority Written]</t>
  </si>
  <si>
    <t>AQW 5487/22-27</t>
  </si>
  <si>
    <t>To ask the Minister for Communities (i) for an update on the disability strategy; and, (ii) whether an update to disability legislation is being considered.</t>
  </si>
  <si>
    <t>AQW 5486/22-27</t>
  </si>
  <si>
    <t>To ask the Minister for Communities what measures are under consideration to support households impacted by the rising cost of living.</t>
  </si>
  <si>
    <t>AQW 5485/22-27</t>
  </si>
  <si>
    <t>To ask the Minister for Infrastructure for an update on plans to address obstructive pavement parking.</t>
  </si>
  <si>
    <t>AQW 5484/22-27</t>
  </si>
  <si>
    <t>To ask the Minister for Communities for an update on work to revitalise the Northern Ireland Housing Executive.</t>
  </si>
  <si>
    <t>AQW 5483/22-27</t>
  </si>
  <si>
    <t>Ms Connie Egan</t>
  </si>
  <si>
    <t>(APNI - North Down)</t>
  </si>
  <si>
    <t>To ask the First Minister and deputy First Minister for a timeline for the implementation of the draft Strategic Framework for Ending Violence Against Women and Girls.</t>
  </si>
  <si>
    <t>AQW 5482/22-27</t>
  </si>
  <si>
    <t>To ask the Minister of Health whether he will ensure that Promote Day Opportunities Centre in Bangor has sufficient funding to deliver services.</t>
  </si>
  <si>
    <t>AQW 5481/22-27</t>
  </si>
  <si>
    <t>To ask the Minister of Education whether he will resume the Happy Healthy Minds programme.</t>
  </si>
  <si>
    <t>AQW 5480/22-27</t>
  </si>
  <si>
    <t>To ask the Minister of Health to outline his plans to address the waiting time for results of cervical screening tests in the South Eastern Health and Social Care Trust.</t>
  </si>
  <si>
    <t>AQW 5479/22-27</t>
  </si>
  <si>
    <t>To ask the Minister for Infrastructure whether he will direct NI Water to remove the fence erected at Seacourt Pumping Station, Bangor.</t>
  </si>
  <si>
    <t>AQW 5478/22-27</t>
  </si>
  <si>
    <t>Ms Sinéad McLaughlin</t>
  </si>
  <si>
    <t>To ask the Minister of Education (i) what steps he will take to urgently prioritise the publication of the draft Early Education and Childcare Strategy; and, (ii) how he will ensure that parents are fully included in the consultation. [Priority Written]</t>
  </si>
  <si>
    <t>AQW 5477/22-27</t>
  </si>
  <si>
    <t>To ask the Minister of Justice whether she will instruct her department to review Section 12 of the Justice (Sexual Offences and Trafficking Victims) Act (Northern Ireland) 2022, in relation to defendant anonymity.</t>
  </si>
  <si>
    <t>AQW 5476/22-27</t>
  </si>
  <si>
    <t>To ask the Minister for the Economy what steps he will take to achieve a regionally balanced economy, including the expansion of higher education student numbers in the Ulster University's Magee Campus.</t>
  </si>
  <si>
    <t>AQW 5475/22-27</t>
  </si>
  <si>
    <t>To ask the Minister of Health what steps his department will take to achieve regional balance in its policies, strategies and plans.</t>
  </si>
  <si>
    <t>AQW 5474/22-27</t>
  </si>
  <si>
    <t>To ask the Minister for Infrastructure what steps his department will take to achieve regional balance in its policies, strategies and plans.</t>
  </si>
  <si>
    <t>AQW 5473/22-27</t>
  </si>
  <si>
    <t>Mr Phillip Brett</t>
  </si>
  <si>
    <t>(DUP - North Belfast)</t>
  </si>
  <si>
    <t>To ask the Minister for Infrastructure on what date did he (i) seek Executive approval for the extension of the Glider route from North Belfast to South Belfast; and (ii) receive Executive approval. [Priority Written]</t>
  </si>
  <si>
    <t>AQW 5472/22-27</t>
  </si>
  <si>
    <t>To ask the Minister for Communities for an update on the planned vesting and redevelopment of Fortwilliam Parade, Belfast.</t>
  </si>
  <si>
    <t>AQW 5471/22-27</t>
  </si>
  <si>
    <t>To ask the Minister for Infrastructure whether his Department has an expected date for commencement or completion from contractors for the resurfacing of Fortwilliam Crescent, Belfast.</t>
  </si>
  <si>
    <t>AQW 5470/22-27</t>
  </si>
  <si>
    <t>To ask the Minister for Communities for an update on the planned improvement scheme to the Green End Flats, Rathcoole.</t>
  </si>
  <si>
    <t>AQW 5469/22-27</t>
  </si>
  <si>
    <t>To ask the Minister for Infrastructure (i) whether his Department is aware of the traffic flow issues at the McDonald’s restaurant, Shore Road, Belfast; and (ii) what steps can be taken to improve the traffic flow.</t>
  </si>
  <si>
    <t>AQW 5468/22-27</t>
  </si>
  <si>
    <t>Ms Claire Sugden</t>
  </si>
  <si>
    <t>(IND - East Londonderry)</t>
  </si>
  <si>
    <t>To ask the Minister for Communities to detail his plans for better safeguarding the wellbeing of homeless people with or without addiction issues.</t>
  </si>
  <si>
    <t>AQW 5467/22-27</t>
  </si>
  <si>
    <t>To ask the Minister for the Economy to detail how he will ensure the fair distribution of funding across Northern Ireland, provided by Invest NI, particularly outside of Belfast.</t>
  </si>
  <si>
    <t>AQW 5466/22-27</t>
  </si>
  <si>
    <t>To ask the Minister of Justice to detail how she plans to resolve (i) the issues barristers have with the timely and adequate payment of Legal Aid; and (ii) the backlog of cases due to be processed by our criminal justice system.</t>
  </si>
  <si>
    <t>AQW 5465/22-27</t>
  </si>
  <si>
    <t>To ask the Minister for Communities to detail his plans to increase the provision of social housing and facilitate the building of new, affordable private developments.</t>
  </si>
  <si>
    <t>AQW 5464/22-27</t>
  </si>
  <si>
    <t>To ask the Minister of Health to detail his plans for acting on the recommendations of the Bengoa report in reforming our health service.</t>
  </si>
  <si>
    <t>AQW 5463/22-27</t>
  </si>
  <si>
    <t>Mr Patsy McGlone</t>
  </si>
  <si>
    <t>(SDLP - Mid Ulster)</t>
  </si>
  <si>
    <t>To ask the Minister for Infrastructure what steps NI Water is taking to prevent the occurrence of blue-green algae blooms in Lough Neagh.</t>
  </si>
  <si>
    <t>AQW 5462/22-27</t>
  </si>
  <si>
    <t>To ask the Minister for Infrastructure what steps his department is taking to prevent the occurrence of blue-green algae blooms in Lough Neagh.</t>
  </si>
  <si>
    <t>AQW 5461/22-27</t>
  </si>
  <si>
    <t>To ask the Minister of Agriculture, Environment and Rural Affairs what steps the NI Environment Agency is taking to prevent the occurence of blue-green algae blooms in Lough Neagh.</t>
  </si>
  <si>
    <t>AQW 5460/22-27</t>
  </si>
  <si>
    <t>To ask the Minister of Agriculture, Environment and Rural Affairs what steps his department is taking to prevent the occurence of blue-green algae blooms in Lough Neagh.</t>
  </si>
  <si>
    <t>AQW 5459/22-27</t>
  </si>
  <si>
    <t>To ask the Minister of Education for an update on the development of an Executive Childcare Strategy.</t>
  </si>
  <si>
    <t>AQW 5458/22-27</t>
  </si>
  <si>
    <t>Mr Peter McReynolds</t>
  </si>
  <si>
    <t>(APNI - East Belfast)</t>
  </si>
  <si>
    <t>To ask the Minister of Health what plans he has to increase the funding for Palforzia, to enable increased access to the drug for children with severe nut allergies.</t>
  </si>
  <si>
    <t>AQW 5457/22-27</t>
  </si>
  <si>
    <t>To ask the Minister for Infrastructure what plans he has to introduce an enhanced flood warning system in Northern Ireland.</t>
  </si>
  <si>
    <t>AQW 5456/22-27</t>
  </si>
  <si>
    <t>To ask the Minister for Infrastructure whether he will ensure that the Active Schools Travel Programme will continue to be funded by his department in 2024-25.</t>
  </si>
  <si>
    <t>AQW 5455/22-27</t>
  </si>
  <si>
    <t>To ask the Minister for Infrastructure how much of the Belfast Cycling Network Delivery Plan has been completed in the last 3 years, broken down by year.</t>
  </si>
  <si>
    <t>AQW 5454/22-27</t>
  </si>
  <si>
    <t>To ask the Minister for the Economy (i) for his assessment of the potential closure of the Belfast Metropolitan College, Castlereagh East Campus, and (ii) when he will meet with management to discuss the current consultation.</t>
  </si>
  <si>
    <t>AQW 5453/22-27</t>
  </si>
  <si>
    <t>Mr Colin McGrath</t>
  </si>
  <si>
    <t>(SDLP - South Down)</t>
  </si>
  <si>
    <t>To ask the Minister of Health when he expects to update the Assembly on health service transformation and sustainability. [Priority Written]</t>
  </si>
  <si>
    <t>AQW 5452/22-27</t>
  </si>
  <si>
    <t>To ask the Minister of Health (i) for his assessment of the Primary Care sector and the pressures it faces; and (ii) what priority and immediate work will he take to address these pressures.</t>
  </si>
  <si>
    <t>AQW 5451/22-27</t>
  </si>
  <si>
    <t>To ask the Minister of Health what work he will undertake to (i) ensure pay parity with junior doctors in Britain; and (ii) improve the working conditions for junior doctors.</t>
  </si>
  <si>
    <t>AQW 5450/22-27</t>
  </si>
  <si>
    <t>To ask the Minister of Health to outline (i) what work will be undertaken to address the issue of pay parity for nurses; (ii) whether such work will include addressing safer working practices; and (iii) what timescales will be associated with resolving these matters.</t>
  </si>
  <si>
    <t>AQW 5449/22-27</t>
  </si>
  <si>
    <t>Mr Philip McGuigan</t>
  </si>
  <si>
    <t>(SF - North Antrim)</t>
  </si>
  <si>
    <t>To ask the Minister for Infrastructure for an update on the proposed new footpath from Portglenone village along the Gortgole Road towards Bracknamuckley forest and Portglenone GAC grounds.</t>
  </si>
  <si>
    <t>AQW 5448/22-27</t>
  </si>
  <si>
    <t>To ask the Minister for Infrastructure when he plans to commence the further roll out of 20mph speed limit schemes at schools across North Antrim.</t>
  </si>
  <si>
    <t>AQW 5447/22-27</t>
  </si>
  <si>
    <t>To ask the Minister of Agriculture, Environment and Rural Affairs for an update on work being carried out to address the blue green algae ecological problem impacting Lough Neagh and other water bodies.</t>
  </si>
  <si>
    <t>AQW 5446/22-27</t>
  </si>
  <si>
    <t>To ask the Minister of Education for an update on the Ballycastle Shared Education Campus.</t>
  </si>
  <si>
    <t>AQW 5445/22-27</t>
  </si>
  <si>
    <t>To ask the Minister of Education for an update on the new school building for the Mary Queen of Peace Primary School, Glenravel.</t>
  </si>
  <si>
    <t>AQW 5444/22-27</t>
  </si>
  <si>
    <t>Mr Tom Elliott</t>
  </si>
  <si>
    <t>(UUP - Fermanagh and South Tyrone)</t>
  </si>
  <si>
    <t>To ask the Minister for Infrastructure to (i) provide an update on the A4 Enniskillen Southern Bypass scheme and; (ii) confirm whether his Department is committed to delivering this scheme without further delay.</t>
  </si>
  <si>
    <t>AQW 5443/22-27</t>
  </si>
  <si>
    <t>Mr Nick Mathison</t>
  </si>
  <si>
    <t>To ask the Minister of Finance for an update on the non-teaching staff pay and grading review business case. [Priority Written]</t>
  </si>
  <si>
    <t>AQW 5442/22-27</t>
  </si>
  <si>
    <t>To ask the Minister of Education how much capital funding is required to address essential maintenance backlogs across the school estate.</t>
  </si>
  <si>
    <t>AQW 5441/22-27</t>
  </si>
  <si>
    <t>To ask the Minister of Education how they will address the ongoing (i) teachers'; and, (ii) head teachers' pay dispute.</t>
  </si>
  <si>
    <t>AQW 5440/22-27</t>
  </si>
  <si>
    <t>To ask the Minister of Education how they will ensure that Specialist Provisions in Mainstream Schools receive sufficient capital spend to meet the needs of learners with special educational needs.</t>
  </si>
  <si>
    <t>AQW 5439/22-27</t>
  </si>
  <si>
    <t>To ask the Minister of Education what steps his Department is taking to ensure that all children with special educational needs requiring placements in (i) pre-school, (ii) Primary 1; and (iii) Year 8 for the academic year 24/25, will receive a placement in a setting appropriate to their needs before the end of the current academic year.</t>
  </si>
  <si>
    <t>AQW 5438/22-27</t>
  </si>
  <si>
    <t>Ms Kate Nicholl</t>
  </si>
  <si>
    <t>To ask the Minister of Education for an update regarding the standardisation of the pre-school education programme.</t>
  </si>
  <si>
    <t>AQW 5437/22-27</t>
  </si>
  <si>
    <t>To ask the Minister of Education what plans he has to introduce child-centred, affordable, flexible, high-quality childcare in Northern Ireland.</t>
  </si>
  <si>
    <t>AQW 5436/22-27</t>
  </si>
  <si>
    <t>To ask the Minister of Health to provide an update on the review of Minimum Standards for Childminding and Day Care.</t>
  </si>
  <si>
    <t>AQW 5435/22-27</t>
  </si>
  <si>
    <t>To ask the First Minister and deputy First Minister for an update on work being undertaken to re-establish the Northern Ireland Strategic Migration Partnership.</t>
  </si>
  <si>
    <t>AQW 5434/22-27</t>
  </si>
  <si>
    <t>To ask the First Minister and deputy First Minister for an update on work being undertaken to implement the Refugee Integration Strategy for Northern Ireland.</t>
  </si>
  <si>
    <t>AQW 5433/22-27</t>
  </si>
  <si>
    <t>Mr David Brooks</t>
  </si>
  <si>
    <t>(DUP - East Belfast)</t>
  </si>
  <si>
    <t>To ask the Minister for Communities for an update on his plans to progress the Sub-Regional Stadia fund. [Priority Written]</t>
  </si>
  <si>
    <t>AQW 5432/22-27</t>
  </si>
  <si>
    <t>To ask the Minister for Infrastructure to outline the actions his Department is taking to reduce waiting times for an MOT appointment.</t>
  </si>
  <si>
    <t>AQW 5431/22-27</t>
  </si>
  <si>
    <t>To ask the Minister of Health how many in-patients are unable to be discharged from hospital as they are awaiting a care package to be put in place, broken down by Health and Social Care Trust.</t>
  </si>
  <si>
    <t>AQW 5430/22-27</t>
  </si>
  <si>
    <t>To ask the Minister of Health to outline what measures he will be taking to ensure people have access to NHS dental services.</t>
  </si>
  <si>
    <t>AQW 5429/22-27</t>
  </si>
  <si>
    <t>To ask the Minister for Communities to detail planned social housing schemes in East Belfast, broken down by (i) house type; (ii) housing association; and, (iii) timescales.</t>
  </si>
  <si>
    <t>AQW 5428/22-27</t>
  </si>
  <si>
    <t>Mr Gerry Carroll</t>
  </si>
  <si>
    <t>(PBPA - West Belfast)</t>
  </si>
  <si>
    <t>To ask the Minister for Communities what plans he has to introduce rent controls in the private rented sector.</t>
  </si>
  <si>
    <t>AQW 5427/22-27</t>
  </si>
  <si>
    <t>To ask the Minister of Health what plans he has to (i) ensure safe staffing in our hospitals; and (ii) improve overall staffing levels in the health system.</t>
  </si>
  <si>
    <t>AQW 5426/22-27</t>
  </si>
  <si>
    <t>To ask the Minister for Infrastructure (i) for his assessment of the introduction of domestic water charges; and (ii) whether he has plans to introduce domestic water charges.</t>
  </si>
  <si>
    <t>AQW 5425/22-27</t>
  </si>
  <si>
    <t>To ask the Minister of Finance what provisions she will put in place to provide public sector workers with a pay increase in the new financial year.</t>
  </si>
  <si>
    <t>AQW 5424/22-27</t>
  </si>
  <si>
    <t>To ask the Minister of Finance for her assessment on cutting corporation tax and whether her Department will consider such measures.</t>
  </si>
  <si>
    <t>AQW 5423/22-27</t>
  </si>
  <si>
    <t>Mrs Deborah Erskine</t>
  </si>
  <si>
    <t>(DUP - Fermanagh and South Tyrone)</t>
  </si>
  <si>
    <t>To ask the Minister of Health to confirm that there are no threats to maternity services at the South West Acute Hospital following the publication of the Getting it Right First Time report.</t>
  </si>
  <si>
    <t>AQW 5422/22-27</t>
  </si>
  <si>
    <t>To ask the Minister of Health whether the decision to temporarily suspend emergency general surgery at the South West Acute Hospital is in line with the Review of General Surgery which he brought to the Assembly in June 2022; and for his assessment of this review.</t>
  </si>
  <si>
    <t>AQW 5421/22-27</t>
  </si>
  <si>
    <t>To ask the Minister for Infrastructure to provide a list of housing developments which are still to be adopted in Northern Ireland, broken down by Council area.</t>
  </si>
  <si>
    <t>AQW 5420/22-27</t>
  </si>
  <si>
    <t>To ask the Minister for Infrastructure (i) for an update on the A4 Southern Bypass scheme; and (ii) to outline the timescales for the project going forward.</t>
  </si>
  <si>
    <t>AQW 5419/22-27</t>
  </si>
  <si>
    <t>Mr Alex Easton</t>
  </si>
  <si>
    <t>(IND - North Down)</t>
  </si>
  <si>
    <t>To ask the Minister of Health whether he will revisit the decision taken by the South Eastern Health and Social Care Trust to close the Bangor and Ards Minor Injury Units.</t>
  </si>
  <si>
    <t>AQW 5418/22-27</t>
  </si>
  <si>
    <t>To ask the Minister for Infrastructure what plans does he have to address the backlog of road resurfacing in North Down.</t>
  </si>
  <si>
    <t>AQW 5417/22-27</t>
  </si>
  <si>
    <t>To ask the Minister of Agriculture, Environment and Rural Affairs, following the introduction of legislation in England and Wales in relation to XL Bully dogs, what plans does he have to bring similar legislation to Northern Ireland.</t>
  </si>
  <si>
    <t>AQW 5416/22-27</t>
  </si>
  <si>
    <t>To ask the Minister of Agriculture, Environment and Rural Affairs what protections (i) are already in place; and (ii) can be put in place for red squirrels in Clandeboye Estate, Bangor.</t>
  </si>
  <si>
    <t>AQW 5415/22-27</t>
  </si>
  <si>
    <t>To ask the Minister of Agriculture, Environment and Rural Affairs what protections (i) are already in place; and (ii) can be put in place to protect fallow deer in Clandeboye Estate, Bangor.</t>
  </si>
  <si>
    <t>AQW 5673/22-27</t>
  </si>
  <si>
    <t>To ask the Minister for Communities (i) for an update on the rollout of the Sub Regional Stadia Programme for Soccer; (ii) whether he will seek additional funding for the scheme in line with inflation and rising costs of materials; and (iii) whether there will be a fresh consultation exercise for clubs to bid for funding. [Priority Written]</t>
  </si>
  <si>
    <t>To be answered by 14/02/2024</t>
  </si>
  <si>
    <t>AQW 5672/22-27</t>
  </si>
  <si>
    <t>To ask the Minister of Justice (i) how many attacks there have been on Orange Halls, each year since 2017; and (ii) what plans she has to reduce this number.</t>
  </si>
  <si>
    <t>To be answered by 21/02/2024</t>
  </si>
  <si>
    <t>AQW 5671/22-27</t>
  </si>
  <si>
    <t>To ask the Minister of Health for his assessment of the autism under-fours referral pathway; and whether he plans on making this pathway accessible throughout Northern Ireland.</t>
  </si>
  <si>
    <t>AQW 5670/22-27</t>
  </si>
  <si>
    <t>To ask the Minister for Infrastructure what assessment he has made of the available funding for the North Belfast to South Belfast Glider route. [Priority Written]</t>
  </si>
  <si>
    <t>AQW 5669/22-27</t>
  </si>
  <si>
    <t>To ask the Minister of Finance whether her Department will provide the NI Fiscal Council the power to compel department to respond to concerns arising from their findings.</t>
  </si>
  <si>
    <t>AQW 5668/22-27</t>
  </si>
  <si>
    <t>To ask the Minister for the Economy (i) for an update on the proposed pilot scheme for low carbon heat technologies, such as heat pumps; and (ii) whether he is considering introducing a heat pump grant, similar to those available in England and Wales.</t>
  </si>
  <si>
    <t>AQW 5667/22-27</t>
  </si>
  <si>
    <t>To ask the Minister of Education for an update on the redevelopment of the former Dromore Central Primary School site.</t>
  </si>
  <si>
    <t>AQW 5666/22-27</t>
  </si>
  <si>
    <t>To ask the Minister for Communities how many social housing applicants with a disability are in need of accessible housing in Lagan Valley.</t>
  </si>
  <si>
    <t>AQW 5665/22-27</t>
  </si>
  <si>
    <t>To ask the Minister for Communities for a breakdown of the social housing waiting list in Lagan Valley for the last three years.</t>
  </si>
  <si>
    <t>AQW 5664/22-27</t>
  </si>
  <si>
    <t>To ask the Minister for the Economy for his assessment of how the voluntary redundancy programme in Further Education is being carried out.</t>
  </si>
  <si>
    <t>AQW 5663/22-27</t>
  </si>
  <si>
    <t>To ask the First Minister and deputy First Minister for an update on the development of the Maze/Long Kesh site.</t>
  </si>
  <si>
    <t>AQW 5662/22-27</t>
  </si>
  <si>
    <t>Ms Emma Sheerin</t>
  </si>
  <si>
    <t>(SF - Mid Ulster)</t>
  </si>
  <si>
    <t>To ask the Minister of Health how many people, in each of the last five years, in the Northern Health and Social Care Trust have passed away before the package of care they required was delivered.</t>
  </si>
  <si>
    <t>AQW 5661/22-27</t>
  </si>
  <si>
    <t>To ask the Minister of Health for an update on any recruitment drives for domiciliary care workers in the Northern Health and Social Care Trust.</t>
  </si>
  <si>
    <t>AQW 5660/22-27</t>
  </si>
  <si>
    <t>To ask the Minister of Health to detail the criteria that must be met in order for a person to qualify for hours of sits in their home.</t>
  </si>
  <si>
    <t>AQW 5659/22-27</t>
  </si>
  <si>
    <t>To ask the Minister of Health how many people in the Northern Health and Social Care Trust are awaiting a care package that has been assessed as necessary but is still outstanding.</t>
  </si>
  <si>
    <t>AQW 5658/22-27</t>
  </si>
  <si>
    <t>To ask the Minister for Infrastructure what consideration his Department has given to reducing the speed limit on Portaferry Road at Teal Rocks, Newtownards, following the development of an additional 100 homes.</t>
  </si>
  <si>
    <t>AQW 5657/22-27</t>
  </si>
  <si>
    <t>To ask the Minister for Infrastructure what measures his Department is taking to improve road safety on Portaferry Road, Newtownards.</t>
  </si>
  <si>
    <t>AQW 5656/22-27</t>
  </si>
  <si>
    <t>To ask the Minister for Communities whether there has been an updated business case developed for the Casement Park project.</t>
  </si>
  <si>
    <t>AQW 5655/22-27</t>
  </si>
  <si>
    <t>To ask the Minister for Communities how much has been spent to date on the Casement Park project by (i) the Department; and (ii) the GAA.</t>
  </si>
  <si>
    <t>AQW 5654/22-27</t>
  </si>
  <si>
    <t>Miss Nuala McAllister</t>
  </si>
  <si>
    <t>(APNI - North Belfast)</t>
  </si>
  <si>
    <t>To ask the Minister of Health what steps he is taking to ensure the Children's Hospice can offer its full service, particularly at weekends. [Priority Written]</t>
  </si>
  <si>
    <t>To be answered by 09/02/2024</t>
  </si>
  <si>
    <t>AQW 5653/22-27</t>
  </si>
  <si>
    <t>Ms Liz Kimmins</t>
  </si>
  <si>
    <t>(SF - Newry and Armagh)</t>
  </si>
  <si>
    <t>To ask the Minister of Health whether he has engaged with the Children’s Hospice on the issues they have raised with a loss of funding; and for an update on Children’s Palliative care provision across the Health Service.</t>
  </si>
  <si>
    <t>AQW 5652/22-27</t>
  </si>
  <si>
    <t>To ask the Minister of Health whether he will consider reopening the cross-border reimbursement scheme to assist people on waiting lists for elective procedures.</t>
  </si>
  <si>
    <t>AQW 5651/22-27</t>
  </si>
  <si>
    <t>To ask the Minister of Health when he will publish a workforce plan.</t>
  </si>
  <si>
    <t>AQW 5650/22-27</t>
  </si>
  <si>
    <t>To ask the Minister of Health what plans are in place to develop a new Oral Health strategy.</t>
  </si>
  <si>
    <t>AQW 5649/22-27</t>
  </si>
  <si>
    <t>To ask the Minister of Health what progress has been made on a GP indemnity scheme.</t>
  </si>
  <si>
    <t>AQW 5648/22-27</t>
  </si>
  <si>
    <t>To ask the Minister of Health to detail the average waiting times for (i) hip replacement surgery; (ii) knee replacement surgery; and (iii) shoulder surgery, in each Health and Social Care Trust.</t>
  </si>
  <si>
    <t>AQW 5647/22-27</t>
  </si>
  <si>
    <t>To ask the Minister of Health to detail the number of patients in each Health and Social Care Trust awaiting a first consultant-led appointment for (i) hip replacement surgery; (ii) knee replacement surgery; and (iii) shoulder surgery.</t>
  </si>
  <si>
    <t>AQW 5646/22-27</t>
  </si>
  <si>
    <t>To ask the Minister for Communities whether he will introduce legal requirements for social housing landlords to address damp and mould within their properties.</t>
  </si>
  <si>
    <t>AQW 5645/22-27</t>
  </si>
  <si>
    <t>To ask the Minister for Communities to outline plans to protect vulnerable families and individuals currently in emergency accommodation placements.</t>
  </si>
  <si>
    <t>AQW 5644/22-27</t>
  </si>
  <si>
    <t>To ask the Minister for Communities to detail the costs of Home Starter Pack provision for (i) the Northern Ireland Housing Executive; and (ii) Housing Associations, for each of the last five years.</t>
  </si>
  <si>
    <t>AQW 5643/22-27</t>
  </si>
  <si>
    <t>To ask the Minister for the Economy (i) for his assessment of the Government’s commitment that more than 80 per cent of all freight movements from Great Britain to Northern Ireland will take place under the UK internal market system, as outlined in Command Paper 1021 Safeguarding the Union; and (ii) what mechanism is available to him to measure this. [Priority Written]</t>
  </si>
  <si>
    <t>AQW 5642/22-27</t>
  </si>
  <si>
    <t>To ask the Minister for Communities whether there is a legislative or practical impact on his Department and its responsibilities as a result of the Command Paper, Safeguarding the Union.</t>
  </si>
  <si>
    <t>AQW 5641/22-27</t>
  </si>
  <si>
    <t>To ask the Minister of Education whether there is a legislative or practical impact on his Department and its responsibilities as a result of the Command Paper, Safeguarding the Union.</t>
  </si>
  <si>
    <t>AQW 5640/22-27</t>
  </si>
  <si>
    <t>To ask the First Minister and deputy First Minister whether there is a legislative or practical impact on their Department and its responsibilities as a result of the Command Paper, Safeguarding the Union.</t>
  </si>
  <si>
    <t>AQW 5639/22-27</t>
  </si>
  <si>
    <t>To ask the Minister of Agriculture, Environment and Rural Affairs whether there is a legislative or practical impact on his Department and its responsibilities as a result of the Command Paper, Safeguarding the Union.</t>
  </si>
  <si>
    <t>AQW 5638/22-27</t>
  </si>
  <si>
    <t>To ask the Minister of Justice (i) for her assessment of the impact the absence of a violence against women strategy is having upon the prevalence of violence against women and girls; and (ii) whether she will introduce a violence against women strategy in this mandate. [Priority Written]</t>
  </si>
  <si>
    <t>AQW 5637/22-27</t>
  </si>
  <si>
    <t>To ask the Minister for Infrastructure how many parking fines have been issued by his Department over the past 10 years, broken down by town and city.</t>
  </si>
  <si>
    <t>AQW 5636/22-27</t>
  </si>
  <si>
    <t>To ask the Minister of Health (i) for his assessment of the current state of care in the community; and (ii) what steps he will take to (a) expand access to domiciliary care and care in the community; and (b) improve pay and conditions for carers.</t>
  </si>
  <si>
    <t>AQW 5635/22-27</t>
  </si>
  <si>
    <t>To ask the Minister of Health (i) for his assessment of (a) the current number of nurses being trained annually; and (b) attrition rates within nursing; and (ii) what steps his Department will be taking to retain and increase the number of nurses.</t>
  </si>
  <si>
    <t>AQW 5634/22-27</t>
  </si>
  <si>
    <t>To ask the Minister for Communities what steps he is taking (i) to improve the financial sustainability of Councils; and (ii) to decrease the rates burden on households and businesses.</t>
  </si>
  <si>
    <t>AQW 5633/22-27</t>
  </si>
  <si>
    <t>To ask the Minister of Education whether he will implement any changes following the review of Free School Meals and Uniform Grant. [Priority Written]</t>
  </si>
  <si>
    <t>AQW 5632/22-27</t>
  </si>
  <si>
    <t>To ask the Minister for Infrastructure to detail the number of (i) potholes; and (ii) road surface defects, broken down by constituency.</t>
  </si>
  <si>
    <t>AQW 5631/22-27</t>
  </si>
  <si>
    <t>To ask the Minister of Agriculture, Environment and Rural Affairs for an update on actions taken by his Department following the Meenbog landslide in November 2020.</t>
  </si>
  <si>
    <t>AQW 5630/22-27</t>
  </si>
  <si>
    <t>To ask the Minister for the Economy for an update on the roll-out of Project Stratum in West Tyrone.</t>
  </si>
  <si>
    <t>AQW 5629/22-27</t>
  </si>
  <si>
    <t>To ask the First Minister and deputy First Minister what support their Department is giving to the Victims Payment Scheme in relation to the speed of the process and communications with survivors.</t>
  </si>
  <si>
    <t>AQW 5628/22-27</t>
  </si>
  <si>
    <t>To ask the Minister of Health how the use of domiciliary care agencies in the provision of home care packages represents value for money for the Health Service.</t>
  </si>
  <si>
    <t>AQW 5627/22-27</t>
  </si>
  <si>
    <t>To ask the Minister of Health for his Department's assessment of the findings from the Queen's University and others' research on the impact of poor air quality on mortality.</t>
  </si>
  <si>
    <t>AQW 5626/22-27</t>
  </si>
  <si>
    <t>To ask the Minister of Health what plans he has to provide additional support for GPs to interpret and act on CA125 ultrasound and blood test results to ensure prompt diagnosis of ovarian cancer.</t>
  </si>
  <si>
    <t>AQW 5625/22-27</t>
  </si>
  <si>
    <t>To ask the Minister of Health what consideration he is giving to a full ban on the sale of energy drinks to people aged under 16, in line with proposals in existence since 2019 for both England and Scotland.</t>
  </si>
  <si>
    <t>AQW 5624/22-27</t>
  </si>
  <si>
    <t>Mr Maurice Bradley</t>
  </si>
  <si>
    <t>(DUP - East Londonderry)</t>
  </si>
  <si>
    <t>To ask the Minister for Communities when funding allocated for the Sub Regional Stadia Programme for Soccer will be released.</t>
  </si>
  <si>
    <t>AQW 5623/22-27</t>
  </si>
  <si>
    <t>To ask the Minister for Infrastructure whether his Department has considered any new technology for fixing potholes.</t>
  </si>
  <si>
    <t>AQW 5622/22-27</t>
  </si>
  <si>
    <t>To ask the Minister for Infrastructure how many pothole repairs are currently outstanding in the East Londonderry constituency.</t>
  </si>
  <si>
    <t>AQW 5621/22-27</t>
  </si>
  <si>
    <t>Mr Jonathan Buckley</t>
  </si>
  <si>
    <t>(DUP - Upper Bann)</t>
  </si>
  <si>
    <t>To ask the Minister of Education what plans his Department has to strengthen parental rights in education.</t>
  </si>
  <si>
    <t>AQW 5620/22-27</t>
  </si>
  <si>
    <t>To ask the Minister of Education what plans his Department has to enhance the place of schools' ethos in education.</t>
  </si>
  <si>
    <t>AQW 5619/22-27</t>
  </si>
  <si>
    <t>To ask the Minister of Education what plans his Department has to ensure school staff have freedom to dissent from teaching Relationships and Sexuality Education.</t>
  </si>
  <si>
    <t>AQW 5618/22-27</t>
  </si>
  <si>
    <t>To ask the Minister of Education for his assessment of the Relationships and Sexuality Education consultation.</t>
  </si>
  <si>
    <t>AQW 5617/22-27</t>
  </si>
  <si>
    <t>To ask the Minister of Education for his assessment of the Relationships and Sexuality Education arrangements prior to 1 January 2024.</t>
  </si>
  <si>
    <t>AQW 5616/22-27</t>
  </si>
  <si>
    <t>To ask the Minister for Communities how many (i) households; and (ii) individuals were on the social housing waiting list on 1 February in each of the last ten years, broken down by (a) Full Duty Applicant status; (b) housing stress; (c) local council area; (d) district electoral area; and (e) length of time on the waiting list.</t>
  </si>
  <si>
    <t>AQW 5615/22-27</t>
  </si>
  <si>
    <t>To ask the Minister for Communities how many (i) households; and (ii) individuals were living in temporary accommodation on 1 February in each of the last five years, broken down by (a) age; (b) sex; (c) local council area; (d) District Electoral Area; and (e) type of temporary accommodation.</t>
  </si>
  <si>
    <t>AQW 5614/22-27</t>
  </si>
  <si>
    <t>To ask the Minister for Communities to detail the average length of stay for households placed in temporary accommodation on 1 February in each of the last five years, broken down by (i) Assembly constituency; (ii) Local Council area; and (iii) District Electoral Area.</t>
  </si>
  <si>
    <t>AQW 5613/22-27</t>
  </si>
  <si>
    <t>To ask the Minister for Communities to detail (i) the number of social housing allocations made by NIHE local offices broken down by Common landlord area; and (ii) the mean and median points at the point of allocation by (a) local office; and (b) common landlord area, in each of the last five financial years.</t>
  </si>
  <si>
    <t>AQW 5612/22-27</t>
  </si>
  <si>
    <t>To ask the Minister for Communities how many children were living in temporary accommodation on 1 February, in each of the last five years, broken down by (i) age; (ii) sex; (iii) Assembly constituency; and (iv) local council area.</t>
  </si>
  <si>
    <t>AQW 5611/22-27</t>
  </si>
  <si>
    <t>To ask the Minister for Communities whether he will provide funding required to secure the future of Ballycopeland Windmill Visitor Centre and Ability Cafe.</t>
  </si>
  <si>
    <t>AQW 5610/22-27</t>
  </si>
  <si>
    <t>To ask the Minister for Communities to outline the rationale behind the decision to close the Ballycopeland Windmill Visitor Centre and Ability Cafe.</t>
  </si>
  <si>
    <t>AQW 5609/22-27</t>
  </si>
  <si>
    <t>To ask the First Minister and deputy First Minister for an update on the appointment of a Commissioner for Victims and Survivors.</t>
  </si>
  <si>
    <t>AQW 5608/22-27</t>
  </si>
  <si>
    <t>To ask the Minister for Infrastructure whether he will reinstate the double yellow lines on Brompton Road, Bangor, which were removed during resurfacing works in 2023.</t>
  </si>
  <si>
    <t>AQW 5607/22-27</t>
  </si>
  <si>
    <t>To ask the Minister of Health whether he will reinstate core grant funding for Women’s Aid Federation Northern Ireland.</t>
  </si>
  <si>
    <t>AQW 5606/22-27</t>
  </si>
  <si>
    <t>To ask the Minister of Health whether he will undertake to commission a women’s health strategy for Northern Ireland. [Priority Written]</t>
  </si>
  <si>
    <t>AQW 5605/22-27</t>
  </si>
  <si>
    <t>To ask the Minister for Infrastructure what steps he will take to engage with his counterpart in the Republic of Ireland to ensure that Fermanagh is included in the final All Island Strategic Rail Review.</t>
  </si>
  <si>
    <t>AQW 5604/22-27</t>
  </si>
  <si>
    <t>To ask the First Minister and deputy First Minister what they can do to ensure that Fountain Primary School retains funding from Urban Villages for its school transport.</t>
  </si>
  <si>
    <t>AQW 5603/22-27</t>
  </si>
  <si>
    <t>To ask the Minister of Agriculture, Environment and Rural Affairs what steps his Department will take to achieve regional balance in its policies, strategies and plans.</t>
  </si>
  <si>
    <t>AQW 5602/22-27</t>
  </si>
  <si>
    <t>To ask the Minister of Justice what steps her Department will take to achieve regional balance in its policies, strategies and plans.</t>
  </si>
  <si>
    <t>AQW 5601/22-27</t>
  </si>
  <si>
    <t>Ms Cara Hunter</t>
  </si>
  <si>
    <t>(SDLP - East Londonderry)</t>
  </si>
  <si>
    <t>To ask the Minister of Education how his Department is assisting students with dyscalculia in Northern Ireland.</t>
  </si>
  <si>
    <t>AQW 5600/22-27</t>
  </si>
  <si>
    <t>To ask the Minister of Health what his Department is doing to reduce cervical smear result waiting times.</t>
  </si>
  <si>
    <t>AQW 5599/22-27</t>
  </si>
  <si>
    <t>To ask the Minister of Justice for her assessment of the impact of rape victims' counselling notes being read out in court.</t>
  </si>
  <si>
    <t>AQW 5598/22-27</t>
  </si>
  <si>
    <t>To ask the Minister of Health for an update on the strategy to provide support for patients who have been diagnosed with ADHD.</t>
  </si>
  <si>
    <t>AQW 5597/22-27</t>
  </si>
  <si>
    <t>To ask the Minister of Health whether his Department will consider permission for the use of anesthesia for IUD insertion in Northern Ireland.</t>
  </si>
  <si>
    <t>AQW 5596/22-27</t>
  </si>
  <si>
    <t>To ask the Minister of Health whether his Department will allocate additional funding to enable the Northern Ireland Children's Hospice to maintain present bed capacity. [Priority Written]</t>
  </si>
  <si>
    <t>AQW 5595/22-27</t>
  </si>
  <si>
    <t>To ask the Minister for Infrastructure whether he will retain free bus and rail travel for those aged over 60 in Northern Ireland.</t>
  </si>
  <si>
    <t>AQW 5594/22-27</t>
  </si>
  <si>
    <t>To ask the Minister of Agriculture, Environment and Rural Affairs what plans he has to limit the formation of toxic algae blooms in Lough Neagh and to prevent them from travelling down the River Bann to north coast beaches.</t>
  </si>
  <si>
    <t>AQW 5593/22-27</t>
  </si>
  <si>
    <t>To ask the Minister of Education what plans he has to reintroduce withdrawn programmes for primary school pupils and their families, such as holiday hunger payments and in-school counselling services.</t>
  </si>
  <si>
    <t>AQW 5592/22-27</t>
  </si>
  <si>
    <t>To ask the Minister of Education what progress has been made in identifying and securing a site for the planned new integrated post-primary school in Coleraine.</t>
  </si>
  <si>
    <t>AQW 5591/22-27</t>
  </si>
  <si>
    <t>To ask the Minister of Education to detail the current applications for the funding of new school buildings in East Londonderry.</t>
  </si>
  <si>
    <t>AQW 5590/22-27</t>
  </si>
  <si>
    <t>To ask the Minister of Health what funding will be made available for transitional mental health services for those aged 18 to 25.</t>
  </si>
  <si>
    <t>AQW 5589/22-27</t>
  </si>
  <si>
    <t>To ask the Minister of Health when he will introduce the recommendations listed in the Stronger from the Start infant mental health campaign.</t>
  </si>
  <si>
    <t>AQW 5588/22-27</t>
  </si>
  <si>
    <t>To ask the Minister of Education what plans he has to introduce a compulsory curriculum for schools and colleges on mental health and wellbeing.</t>
  </si>
  <si>
    <t>AQW 5587/22-27</t>
  </si>
  <si>
    <t>To ask the Minister of Health for an update on the delivery of the Mental Health Strategy 2021-2031.</t>
  </si>
  <si>
    <t>AQW 5586/22-27</t>
  </si>
  <si>
    <t>To ask the Minister of Education how much has been spent on youth services in East Belfast over the last 5 years.</t>
  </si>
  <si>
    <t>AQW 5585/22-27</t>
  </si>
  <si>
    <t>To ask the Minister of Health what steps he will take to reduce waiting lists. [Priority Written]</t>
  </si>
  <si>
    <t>AQW 5584/22-27</t>
  </si>
  <si>
    <t>To ask the Minister for Communities whether he will amend the Scheme of Emergency Financial Assistance to include businesses.</t>
  </si>
  <si>
    <t>AQW 5583/22-27</t>
  </si>
  <si>
    <t>To ask the Minister for the Economy when Phase 2 of the support to those businesses impacted by recent flooding in Downpatrick and Newry will commence.</t>
  </si>
  <si>
    <t>AQW 5582/22-27</t>
  </si>
  <si>
    <t>To ask the Minister of Health whether he will institute a government-backed scheme of indemnity, with an interim reimbursement scheme, for NHS practising GPs.</t>
  </si>
  <si>
    <t>AQW 5581/22-27</t>
  </si>
  <si>
    <t>To ask the Minister of Health whether he will provide funding to the Northern Ireland Children’s Hospice to ensure they are able to continue their essential work.</t>
  </si>
  <si>
    <t>AQW 5580/22-27</t>
  </si>
  <si>
    <t>Mr Patrick Brown</t>
  </si>
  <si>
    <t>(APNI - South Down)</t>
  </si>
  <si>
    <t>To ask the Minister for the Economy on what date will the second phase of flood recovery funding open for businesses. [Priority Written]</t>
  </si>
  <si>
    <t>AQW 5579/22-27</t>
  </si>
  <si>
    <t>To ask the Minister of Health when he will answer AQW 3043/22-27.</t>
  </si>
  <si>
    <t>AQW 5578/22-27</t>
  </si>
  <si>
    <t>To ask the Minister for Communities whether his Department will carry out a review of the residential Flooding Support scheme.</t>
  </si>
  <si>
    <t>AQW 5577/22-27</t>
  </si>
  <si>
    <t>To ask the Minister for Infrastructure what steps his Department is taking to prioritise a review of flood defences in Downpatrick.</t>
  </si>
  <si>
    <t>AQW 5576/22-27</t>
  </si>
  <si>
    <t>To ask the Minister for the Economy what steps his Department is taking to ensure businesses, previously excluded from financial assistance, will now be eligible for flood relief support.</t>
  </si>
  <si>
    <t>AQW 5575/22-27</t>
  </si>
  <si>
    <t>To ask the Minister of Education for an update on his Department’s review of Free School Meals and Uniform Grant. [Priority Written]</t>
  </si>
  <si>
    <t>AQW 5574/22-27</t>
  </si>
  <si>
    <t>To ask the Minister of Education when his Department will publish the final Statutory Guidance on the Reduction and Management of Restrictive Practices in Educational Settings in Northern Ireland.</t>
  </si>
  <si>
    <t>AQW 5573/22-27</t>
  </si>
  <si>
    <t>To ask the Minister of Education whether he intends to repeal Article 4 (1)(c) of the Education (NI) Order 1998.</t>
  </si>
  <si>
    <t>AQW 5572/22-27</t>
  </si>
  <si>
    <t>To ask the Minister of Education for an update on the rollout of integrated teams to provide support to SEN learners in Northern Ireland.</t>
  </si>
  <si>
    <t>AQW 5571/22-27</t>
  </si>
  <si>
    <t>To ask the Minister of Education whether his Department will provide a response to the recommendations outlined in the Independent Review of Education.</t>
  </si>
  <si>
    <t>AQW 5570/22-27</t>
  </si>
  <si>
    <t>To ask the Minister for the Economy what plans his Department has to make requesting flexible working days a right for employees in Northern Ireland.</t>
  </si>
  <si>
    <t>AQW 5569/22-27</t>
  </si>
  <si>
    <t>To ask the First Minister and deputy First Minister (i) for an update on work evaluating the implementation the Racial Equality Strategy 2015-2025; and (ii) to outline work to develop a new strategy beyond 2025.</t>
  </si>
  <si>
    <t>AQW 5568/22-27</t>
  </si>
  <si>
    <t>To ask the First Minister and deputy First Minister for an update on work to develop an updated NI Executive International Relations Strategy.</t>
  </si>
  <si>
    <t>AQW 5567/22-27</t>
  </si>
  <si>
    <t>To ask the Minister of Education for an update on the End to End Review of Special Educational Needs.</t>
  </si>
  <si>
    <t>AQW 5566/22-27</t>
  </si>
  <si>
    <t>To ask the Minister of Finance for an update on correspondence with HMRC in relation to the Tax-Free Childcare scheme, to take into account the call for the removal of the cap and extension of support for families.</t>
  </si>
  <si>
    <t>AQW 5565/22-27</t>
  </si>
  <si>
    <t>To ask the Minister for Communities to detail (i) the funding allocations to or through the Community Foundation Northern Ireland; (ii) the amount allocated to the Community Foundation Northern Ireland; and (iii) the amount returned by Community Foundation Northern Ireland to this Department, in each of the last five years. [Priority Written]</t>
  </si>
  <si>
    <t>AQW 5564/22-27</t>
  </si>
  <si>
    <t>To ask the Minister for Infrastructure whether there are any plans to amend legislation to allow the suspension of bus lanes on the Upper Newtownards Road, Dundonald, for use by private vehicles during a disruption to bus and Glider services, such as strike action.</t>
  </si>
  <si>
    <t>AQW 5563/22-27</t>
  </si>
  <si>
    <t>To ask the Minister for Infrastructure whether there are plans to give local councils more powers to address the issue of bins left on public footways beyond their collection date.</t>
  </si>
  <si>
    <t>AQW 5562/22-27</t>
  </si>
  <si>
    <t>To ask the Minister for Infrastructure whether his Department will be reviewing the intervention levels for repairing road defaults.</t>
  </si>
  <si>
    <t>AQW 5561/22-27</t>
  </si>
  <si>
    <t>To ask the Minister for Infrastructure what action his Department is taking to address the flooding that impacts properties on Comber Road, Dundonald, which back onto Moat Park.</t>
  </si>
  <si>
    <t>AQW 5560/22-27</t>
  </si>
  <si>
    <t>To ask the Minister of Justice what discussions she has had, or intends to have, with the Chief Constable in relation to Pro-Palestine protests that have taken place since August 2023.</t>
  </si>
  <si>
    <t>AQW 5559/22-27</t>
  </si>
  <si>
    <t>To ask the Minister for Infrastructure for his assessment of drivers, who have experienced epileptic seizures in the past, having to (i) pay a greater amount to renew their driving licence; and (ii) renew their licence more frequently.</t>
  </si>
  <si>
    <t>AQW 5558/22-27</t>
  </si>
  <si>
    <t>To ask the Minister for Infrastructure how many people who have declared that they have had seizures have been granted a driving licence by the DVLA, over the last five years.</t>
  </si>
  <si>
    <t>AQW 5557/22-27</t>
  </si>
  <si>
    <t>To ask the First Minister and deputy First Minister (i) what engagement their Department has had with Mears Housing; and (ii) how regularly these engagements occur.</t>
  </si>
  <si>
    <t>AQW 5556/22-27</t>
  </si>
  <si>
    <t>To ask the First Minister and deputy First Minister for their assessment of Mears Housing for the accommodation asylum seekers.</t>
  </si>
  <si>
    <t>AQW 5555/22-27</t>
  </si>
  <si>
    <t>Mr Tom Buchanan</t>
  </si>
  <si>
    <t>(DUP - West Tyrone)</t>
  </si>
  <si>
    <t>To ask the Minister of Health how many vacancies currently exist in each medical profession in each Health and Social Care Trust.</t>
  </si>
  <si>
    <t>AQW 5554/22-27</t>
  </si>
  <si>
    <t>To ask the Minister of Justice (i) how many prison officers are currently on leave due to (a) long-term; and (b) short-term sickness; and (ii) how many of these are a result of being injured while on duty in their work place.</t>
  </si>
  <si>
    <t>AQW 5553/22-27</t>
  </si>
  <si>
    <t>To ask the Minister of Health for an update on a proposed pathway for adult patients to receive diagnosis of ADHD and access to ADHD services.</t>
  </si>
  <si>
    <t>AQW 5552/22-27</t>
  </si>
  <si>
    <t>To ask the Minister for Infrastructure whether he has considered the inclusion of Devenish College, Enniskillen, in the 20 mph speed limit scheme for schools.</t>
  </si>
  <si>
    <t>AQW 5551/22-27</t>
  </si>
  <si>
    <t>To ask the Minister of Health for an update on the proposed introduction in 2019 of bariatric surgery in the South West Acute Hospital.</t>
  </si>
  <si>
    <t>AQW 5550/22-27</t>
  </si>
  <si>
    <t>To ask the Minister for the Economy whether he will review the financial support available to students in Northern Ireland, including increasing the threshold for student loans in light of the cost of living crisis.</t>
  </si>
  <si>
    <t>AQW 5549/22-27</t>
  </si>
  <si>
    <t>To ask the Minister for Communities (i) what priority his Department is giving to plans for the new Enniskillen Library; and (ii) to provide a timeline for delivery.</t>
  </si>
  <si>
    <t>AQW 5548/22-27</t>
  </si>
  <si>
    <t>Miss Jemma Dolan</t>
  </si>
  <si>
    <t>(SF - Fermanagh and South Tyrone)</t>
  </si>
  <si>
    <t>To ask the Minister of Health how he will increase the number of NHS dentists in Fermanagh.</t>
  </si>
  <si>
    <t>AQW 5547/22-27</t>
  </si>
  <si>
    <t>To ask the Minister of Health for an update on plans to reintroduce emergency general surgery at the South West Acute Hospital.</t>
  </si>
  <si>
    <t>AQW 5546/22-27</t>
  </si>
  <si>
    <t>To ask the Minister for Communities what assistance his Department can provide Ballycopeland Windmill cafe. [Priority Written]</t>
  </si>
  <si>
    <t>AQW 5545/22-27</t>
  </si>
  <si>
    <t>To ask the Minister for Infrastructure what protection or warning measures can be placed along the (i) A21 Newtownards Road; (ii) A2 Belfast Road; and (iii) Ballysallagh Road, Bangor, to make drivers aware of deer crossing.</t>
  </si>
  <si>
    <t>AQW 5544/22-27</t>
  </si>
  <si>
    <t>To ask the Minister of Justice whether she will make it a priority to address the shortfall in police officer numbers.</t>
  </si>
  <si>
    <t>AQW 5543/22-27</t>
  </si>
  <si>
    <t>To ask the Minister of Justice what plans she has for ending violence against women and girls.</t>
  </si>
  <si>
    <t>AQW 5542/22-27</t>
  </si>
  <si>
    <t>To ask the Minister of Finance when public sector pay awards will be resolved.</t>
  </si>
  <si>
    <t>DUP</t>
  </si>
  <si>
    <t>East Antrim</t>
  </si>
  <si>
    <t>First Minister and deputy First Minister</t>
  </si>
  <si>
    <t>Minister for Communities</t>
  </si>
  <si>
    <t>Minister for Infrastructure</t>
  </si>
  <si>
    <t>Minister for the Economy</t>
  </si>
  <si>
    <t>Minister of Agriculture, Environment and Rural Affairs</t>
  </si>
  <si>
    <t>Minister of Education</t>
  </si>
  <si>
    <t>Minister of Finance</t>
  </si>
  <si>
    <t>Minister of Health</t>
  </si>
  <si>
    <t>Minister of Justice</t>
  </si>
  <si>
    <t>Party</t>
  </si>
  <si>
    <t>Minister(s)</t>
  </si>
  <si>
    <t>Mr Gordon Lyons</t>
  </si>
  <si>
    <t>Mr John O'Dowd</t>
  </si>
  <si>
    <t>Ms Michelle O'Neill and Mrs Emma Little-Pengelly</t>
  </si>
  <si>
    <t>Mr Conor Murphy</t>
  </si>
  <si>
    <t>Mr Andrew Muir</t>
  </si>
  <si>
    <t>Mr Paul Givan</t>
  </si>
  <si>
    <t>Dr Caoimhe Archibald</t>
  </si>
  <si>
    <t>Mr Robin Swann</t>
  </si>
  <si>
    <t>Mrs Naomi Long</t>
  </si>
  <si>
    <t>Sinn Féin</t>
  </si>
  <si>
    <t>APNI</t>
  </si>
  <si>
    <t>UUP</t>
  </si>
  <si>
    <t>Department</t>
  </si>
  <si>
    <t>Member Party</t>
  </si>
  <si>
    <t>Member Constituency</t>
  </si>
  <si>
    <t>Minister Party</t>
  </si>
  <si>
    <t>Minister</t>
  </si>
  <si>
    <t>028 4052 0690</t>
  </si>
  <si>
    <t>eoin.tennyson@mla.niassembly.gov.uk</t>
  </si>
  <si>
    <t>BT32 4AX</t>
  </si>
  <si>
    <t>BANBRIDGE</t>
  </si>
  <si>
    <t>3 CASTLEWELLAN ROAD, BALLYVALLY</t>
  </si>
  <si>
    <t>Upper Bann</t>
  </si>
  <si>
    <t>Alliance Party</t>
  </si>
  <si>
    <t>Mr Eóin Tennyson</t>
  </si>
  <si>
    <t>028 2565 9595</t>
  </si>
  <si>
    <t>robin.swann@mla.niassembly.gov.uk</t>
  </si>
  <si>
    <t>BT42 2BB</t>
  </si>
  <si>
    <t>BALLYMENA</t>
  </si>
  <si>
    <t>13-15 QUEEN STREET, BALLYKEEL</t>
  </si>
  <si>
    <t>North Antrim</t>
  </si>
  <si>
    <t>Ulster Unionist Party</t>
  </si>
  <si>
    <t>028 7032 7294</t>
  </si>
  <si>
    <t>claire.sugden@mla.niassembly.gov.uk</t>
  </si>
  <si>
    <t>BT52 1BF</t>
  </si>
  <si>
    <t>COLERAINE</t>
  </si>
  <si>
    <t>1 UPPER ABBEY STREET, COLERAINE AND SUBURBS</t>
  </si>
  <si>
    <t>East Londonderry</t>
  </si>
  <si>
    <t>Independent</t>
  </si>
  <si>
    <t>028 2827 2644</t>
  </si>
  <si>
    <t>john.stewart@mla.niassembly.gov.uk</t>
  </si>
  <si>
    <t>BT40 1HJ</t>
  </si>
  <si>
    <t>LARNE</t>
  </si>
  <si>
    <t>95 MAIN STREET, TOWN PARKS</t>
  </si>
  <si>
    <t>Mr John Stewart</t>
  </si>
  <si>
    <t>028 7964 4550</t>
  </si>
  <si>
    <t>emma.sheerin@mla.niassembly.gov.uk</t>
  </si>
  <si>
    <t>BT45 8NS</t>
  </si>
  <si>
    <t>KNOCKCLOGHRIM</t>
  </si>
  <si>
    <t>79 QUARRY ROAD, GULLADUFF</t>
  </si>
  <si>
    <t>Mid Ulster</t>
  </si>
  <si>
    <t>028 9061 3894</t>
  </si>
  <si>
    <t>pat.sheehan@mla.niassembly.gov.uk</t>
  </si>
  <si>
    <t>BT12 4PD</t>
  </si>
  <si>
    <t>BELFAST</t>
  </si>
  <si>
    <t>51 FALLS ROAD, EDENDERRY</t>
  </si>
  <si>
    <t>West Belfast</t>
  </si>
  <si>
    <t>Mr Pat Sheehan</t>
  </si>
  <si>
    <t>028 7776 9191</t>
  </si>
  <si>
    <t>alan.robinson@mla.niassembly.gov.uk</t>
  </si>
  <si>
    <t>BT49 9DB</t>
  </si>
  <si>
    <t>Limavady</t>
  </si>
  <si>
    <t>6-8 Catherine Street, Unit 3</t>
  </si>
  <si>
    <t>Democratic Unionist Party</t>
  </si>
  <si>
    <t>Mr Alan Robinson</t>
  </si>
  <si>
    <t>aisling.reilly@mla.niassembly.gov.uk</t>
  </si>
  <si>
    <t>BT12 7FP</t>
  </si>
  <si>
    <t>689 SPRINGFIELD ROAD, BALLYMURPHY</t>
  </si>
  <si>
    <t>Ms Aisling Reilly</t>
  </si>
  <si>
    <t>02890 135316</t>
  </si>
  <si>
    <t>edwin.poots@mla.niassembly.gov.uk</t>
  </si>
  <si>
    <t>edwin.poots@co.niassembly.gov.uk</t>
  </si>
  <si>
    <t>BT12 5ET</t>
  </si>
  <si>
    <t>Belfast</t>
  </si>
  <si>
    <t>127-145 Sandy Row, Malone Lower</t>
  </si>
  <si>
    <t>South Belfast</t>
  </si>
  <si>
    <t>Mr Edwin Poots</t>
  </si>
  <si>
    <t>028 9023 3344</t>
  </si>
  <si>
    <t>matthew.otoole@mla.niassembly.gov.uk</t>
  </si>
  <si>
    <t>BT7 1FZ</t>
  </si>
  <si>
    <t>30 UNIVERSITY STREET, MALONE LOWER</t>
  </si>
  <si>
    <t>Social Democratic and Labour Party</t>
  </si>
  <si>
    <t>028 86277680</t>
  </si>
  <si>
    <t>michelle.oneill@mla.niassembly.gov.uk</t>
  </si>
  <si>
    <t>BT80 8AG</t>
  </si>
  <si>
    <t>COOKSTOWN</t>
  </si>
  <si>
    <t>30F FAIRHILL ROAD, LOY</t>
  </si>
  <si>
    <t>Ms Michelle O'Neill</t>
  </si>
  <si>
    <t>02838 349675</t>
  </si>
  <si>
    <t>john.odowd@mla.niassembly.gov.uk</t>
  </si>
  <si>
    <t>BT66 6HD</t>
  </si>
  <si>
    <t>LURGAN</t>
  </si>
  <si>
    <t>57 CHURCH PLACE, LURGAN</t>
  </si>
  <si>
    <t>028 9590 7167</t>
  </si>
  <si>
    <t>kate.nicholl@mla.niassembly.gov.uk</t>
  </si>
  <si>
    <t>BT8 7HN</t>
  </si>
  <si>
    <t>65 Saintfield Road, Carryduff</t>
  </si>
  <si>
    <t>caral.nichuilin@mla.niassembly.gov.uk</t>
  </si>
  <si>
    <t>BT14 6LE</t>
  </si>
  <si>
    <t>296 CLIFTONVILLE ROAD, OLD PARK</t>
  </si>
  <si>
    <t>North Belfast</t>
  </si>
  <si>
    <t>Ms Carál Ní Chuilín</t>
  </si>
  <si>
    <t>028 9182 1587</t>
  </si>
  <si>
    <t>mike.nesbitt@mla.niassembly.gov.uk</t>
  </si>
  <si>
    <t>BT23 4JT</t>
  </si>
  <si>
    <t>Newtownards</t>
  </si>
  <si>
    <t>16 South Street, Corporation North</t>
  </si>
  <si>
    <t>Strangford</t>
  </si>
  <si>
    <t>Mr Mike Nesbitt</t>
  </si>
  <si>
    <t>0283026 1693</t>
  </si>
  <si>
    <t>conor.murphy@mla.niassembly.gov.uk</t>
  </si>
  <si>
    <t>BT35 9HQ</t>
  </si>
  <si>
    <t>CROSSMAGLEN</t>
  </si>
  <si>
    <t>38 CARDINAL O'FIAICH SQUARE, CROSSMAGLEN</t>
  </si>
  <si>
    <t>Newry and Armagh</t>
  </si>
  <si>
    <t>02867 721642</t>
  </si>
  <si>
    <t>aine.murphy@mla.niassembly.gov.uk</t>
  </si>
  <si>
    <t>BT92 0JD</t>
  </si>
  <si>
    <t>LISNASKEA</t>
  </si>
  <si>
    <t>115 MAIN STREET, LISONEILL</t>
  </si>
  <si>
    <t>Fermanagh and South Tyrone</t>
  </si>
  <si>
    <t>Miss Áine Murphy</t>
  </si>
  <si>
    <t>028 2548 3438</t>
  </si>
  <si>
    <t>sian.mulholland@mla.niassembly.gov.uk</t>
  </si>
  <si>
    <t>BT43 5AE</t>
  </si>
  <si>
    <t>Ballymena</t>
  </si>
  <si>
    <t>12 Mill Street, Town Parks</t>
  </si>
  <si>
    <t>Ms Sian Mulholland</t>
  </si>
  <si>
    <t>028 9544 2944</t>
  </si>
  <si>
    <t>andrew.muir@co.niassembly.gov.uk</t>
  </si>
  <si>
    <t>BT18 9BU</t>
  </si>
  <si>
    <t>Holywood</t>
  </si>
  <si>
    <t>33 Church Road, Holywood</t>
  </si>
  <si>
    <t>North Down</t>
  </si>
  <si>
    <t>028 7134 6271</t>
  </si>
  <si>
    <t>gary.middleton@mla.niassembly.gov.uk</t>
  </si>
  <si>
    <t>BT47 6BG</t>
  </si>
  <si>
    <t>LONDONDERRY</t>
  </si>
  <si>
    <t>23 GLENDERMOTT ROAD, WATERSIDE, CLOONEY</t>
  </si>
  <si>
    <t>Foyle</t>
  </si>
  <si>
    <t>Mr Gary Middleton</t>
  </si>
  <si>
    <t>028 91 877 960</t>
  </si>
  <si>
    <t>nick.mathison@mla.niassembly.gov.uk</t>
  </si>
  <si>
    <t>nick.mathison@co.niassembly.gov.uk</t>
  </si>
  <si>
    <t>BT23 5HJ</t>
  </si>
  <si>
    <t>COMBER</t>
  </si>
  <si>
    <t>19 HIGH STREET, TOWN PARKS</t>
  </si>
  <si>
    <t>cathy.mason@mla.niassembly.gov.uk</t>
  </si>
  <si>
    <t>BT30 6BP</t>
  </si>
  <si>
    <t>DOWNPATRICK</t>
  </si>
  <si>
    <t>24 IRISH STREET, DEMESNE OF DOWN ACRE</t>
  </si>
  <si>
    <t>South Down</t>
  </si>
  <si>
    <t>Mrs Cathy Mason</t>
  </si>
  <si>
    <t>02890 472004</t>
  </si>
  <si>
    <t>peter.mcreynolds@mla.niassembly.gov.uk</t>
  </si>
  <si>
    <t>BT4 3EL</t>
  </si>
  <si>
    <t>56 Upper Newtownards Road, Ballyhackamore</t>
  </si>
  <si>
    <t>East Belfast</t>
  </si>
  <si>
    <t>028 3026 7933</t>
  </si>
  <si>
    <t>justin.mcnulty@mla.niassembly.gov.uk</t>
  </si>
  <si>
    <t>BT35 6AY</t>
  </si>
  <si>
    <t>Newry</t>
  </si>
  <si>
    <t>65 Monaghan Street, Ballinlare</t>
  </si>
  <si>
    <t>sinead.mclaughlin@mla.niassembly.gov.uk</t>
  </si>
  <si>
    <t>BT47 6QA</t>
  </si>
  <si>
    <t>12-22 SPENCER ROAD, GOBNASCALE</t>
  </si>
  <si>
    <t>028 9187 1441</t>
  </si>
  <si>
    <t>michelle.mcilveen@mla.niassembly.gov.uk</t>
  </si>
  <si>
    <t>BT23 5DZ</t>
  </si>
  <si>
    <t>24 CASTLE STREET, TOWN PARKS</t>
  </si>
  <si>
    <t>Maoliosa.McHugh@mla.niassembly.gov.uk</t>
  </si>
  <si>
    <t>BT82 9PP</t>
  </si>
  <si>
    <t>Strabane</t>
  </si>
  <si>
    <t>1A Melvin Road, Ballycolman</t>
  </si>
  <si>
    <t>West Tyrone</t>
  </si>
  <si>
    <t>Mr Maolíosa McHugh</t>
  </si>
  <si>
    <t>028 2765 7198</t>
  </si>
  <si>
    <t>philip.mcguigan@mla.niassembly.gov.uk</t>
  </si>
  <si>
    <t>BT44 9AA</t>
  </si>
  <si>
    <t>DUNLOY</t>
  </si>
  <si>
    <t>12 MAIN STREET, DUNLOY</t>
  </si>
  <si>
    <t>028 4379 8350</t>
  </si>
  <si>
    <t>colin.mcgrath@mla.niassembly.gov.uk</t>
  </si>
  <si>
    <t>BT33 0AG</t>
  </si>
  <si>
    <t>Newcastle</t>
  </si>
  <si>
    <t>6 Downs Road, Ballaghbeg</t>
  </si>
  <si>
    <t>028 8675 8175</t>
  </si>
  <si>
    <t>patsy.mcglone@mla.niassembly.gov.uk</t>
  </si>
  <si>
    <t>BT80 8NB</t>
  </si>
  <si>
    <t>Cookstown</t>
  </si>
  <si>
    <t>54A William Street, Cookstown</t>
  </si>
  <si>
    <t>028 7188 2828</t>
  </si>
  <si>
    <t>daniel.mccrossan@mla.niassembly.gov.uk</t>
  </si>
  <si>
    <t>BT82 8BS</t>
  </si>
  <si>
    <t>STRABANE</t>
  </si>
  <si>
    <t>WRAY HOUSE, 1 CHURCH STREET, TOWN PARKS OF STRABANE</t>
  </si>
  <si>
    <t>028 9590 7201</t>
  </si>
  <si>
    <t>nuala.mcallister@mla.niassembly.gov.uk</t>
  </si>
  <si>
    <t>BT15 3BS</t>
  </si>
  <si>
    <t>First Floor, 529 Antrim Road, Skegoneill</t>
  </si>
  <si>
    <t>028 807 51432</t>
  </si>
  <si>
    <t>declan.mcaleer@mla.niassembly.gov.uk</t>
  </si>
  <si>
    <t>BT79 9AY</t>
  </si>
  <si>
    <t>Carrickmore</t>
  </si>
  <si>
    <t>1-3 Main Street, Carrickmore</t>
  </si>
  <si>
    <t>Mr Declan McAleer</t>
  </si>
  <si>
    <t>028 2826 7722</t>
  </si>
  <si>
    <t>gordon.lyons@mla.niassembly.gov.uk</t>
  </si>
  <si>
    <t>BT40 1RG</t>
  </si>
  <si>
    <t>Larne</t>
  </si>
  <si>
    <t>116 Main Street, Town Parks</t>
  </si>
  <si>
    <t>028 9047 2004</t>
  </si>
  <si>
    <t>naomi.long@mla.niassembly.gov.uk</t>
  </si>
  <si>
    <t>emma.little-pengelly@mla.niassembly.gov.uk</t>
  </si>
  <si>
    <t>BT27 4DH</t>
  </si>
  <si>
    <t>Lisburn</t>
  </si>
  <si>
    <t>The Old Town Hall, 29 Castle Street, Lisnagarvy</t>
  </si>
  <si>
    <t>Lagan Valley</t>
  </si>
  <si>
    <t>Mrs Emma Little-Pengelly</t>
  </si>
  <si>
    <t>brian.kingston@mla.niassembly.gov.uk</t>
  </si>
  <si>
    <t>BT13 3BN</t>
  </si>
  <si>
    <t>35 WOODVALE ROAD, EDENDERRY</t>
  </si>
  <si>
    <t>Mr Brian Kingston</t>
  </si>
  <si>
    <t>02830 264317</t>
  </si>
  <si>
    <t>liz.kimmins@mla.niassembly.gov.uk</t>
  </si>
  <si>
    <t>BT35 6AA</t>
  </si>
  <si>
    <t>NEWRY</t>
  </si>
  <si>
    <t>24 MONAGHAN STREET, BALLINLARE</t>
  </si>
  <si>
    <t>02895 219295</t>
  </si>
  <si>
    <t>gerry.kelly@mla.niassembly.gov.uk</t>
  </si>
  <si>
    <t>BT36 7QX</t>
  </si>
  <si>
    <t>NEWTOWNABBEY</t>
  </si>
  <si>
    <t>202 ANTRIM ROAD, COLLINWARD</t>
  </si>
  <si>
    <t>Mr Gerry Kelly</t>
  </si>
  <si>
    <t>028 9454 8166</t>
  </si>
  <si>
    <t>declan.kearney@mla.niassembly.gov.uk</t>
  </si>
  <si>
    <t>BT41 3AB</t>
  </si>
  <si>
    <t>Randalstown</t>
  </si>
  <si>
    <t>Unit 1, 2 Main Street, Randalstown</t>
  </si>
  <si>
    <t>South Antrim</t>
  </si>
  <si>
    <t>Mr Declan Kearney</t>
  </si>
  <si>
    <t>028 3887 0500</t>
  </si>
  <si>
    <t>william.irwin@mla.niassembly.gov.uk</t>
  </si>
  <si>
    <t>BT61 9PW</t>
  </si>
  <si>
    <t>Richhill</t>
  </si>
  <si>
    <t>18 Main Street, Rich Hill Or Legacorry</t>
  </si>
  <si>
    <t>Mr William Irwin</t>
  </si>
  <si>
    <t>02870 348933</t>
  </si>
  <si>
    <t>cara.hunter@mla.niassembly.gov.uk</t>
  </si>
  <si>
    <t>BT52 1ED</t>
  </si>
  <si>
    <t>1 BELLHOUSE LANE, COLERAINE AND SUBURBS</t>
  </si>
  <si>
    <t>david.honeyford@mla.niassembly.gov.uk</t>
  </si>
  <si>
    <t>BT28 1AN</t>
  </si>
  <si>
    <t>6 Market Place, Old Warren</t>
  </si>
  <si>
    <t>Mr David Honeyford</t>
  </si>
  <si>
    <t>harry.harvey@mla.niassembly.gov.uk</t>
  </si>
  <si>
    <t>BT24 8AE</t>
  </si>
  <si>
    <t>BALLYNAHINCH</t>
  </si>
  <si>
    <t>10A THE SQUARE, BALLYNAHINCH</t>
  </si>
  <si>
    <t>Mr Harry Harvey</t>
  </si>
  <si>
    <t>02890 243194</t>
  </si>
  <si>
    <t>deirdre.hargey@mla.niassembly.gov.uk</t>
  </si>
  <si>
    <t>BT7 2ED</t>
  </si>
  <si>
    <t>UNIT 3, 174/184 Ormeau Road, Ormeau, Malone Lower</t>
  </si>
  <si>
    <t>Miss Deirdre Hargey</t>
  </si>
  <si>
    <t>028 9266 1100</t>
  </si>
  <si>
    <t>paul.givan@mla.niassembly.gov.uk</t>
  </si>
  <si>
    <t>02887 722776</t>
  </si>
  <si>
    <t>colm.gildernew@mla.niassembly.gov.uk</t>
  </si>
  <si>
    <t>BT70 1JH</t>
  </si>
  <si>
    <t>DUNGANNON</t>
  </si>
  <si>
    <t>46 MARKET SQUARE, DRUMCOO</t>
  </si>
  <si>
    <t>Mr Colm Gildernew</t>
  </si>
  <si>
    <t>02825 659800</t>
  </si>
  <si>
    <t>paul.frew@mla.niassembly.gov.uk</t>
  </si>
  <si>
    <t>BT43 5AA</t>
  </si>
  <si>
    <t>45 MILL STREET, Town Parks</t>
  </si>
  <si>
    <t>Mr Paul Frew</t>
  </si>
  <si>
    <t>diane.forsythe@mla.niassembly.gov.uk</t>
  </si>
  <si>
    <t>BT34 4BH</t>
  </si>
  <si>
    <t>KILKEEL</t>
  </si>
  <si>
    <t>25B GREENCASTLE STREET, MAGHERAMURPHY</t>
  </si>
  <si>
    <t>Ms Diane Forsythe</t>
  </si>
  <si>
    <t>orlaithi.flynn@mla.niassembly.gov.uk</t>
  </si>
  <si>
    <t>BT11 9AN</t>
  </si>
  <si>
    <t>70 Andersonstown Road, Andersonstown, Ballydownfine</t>
  </si>
  <si>
    <t>Miss Órlaithí Flynn</t>
  </si>
  <si>
    <t>ciara.ferguson@mla.niassembly.gov.uk</t>
  </si>
  <si>
    <t>BT48 0LZ</t>
  </si>
  <si>
    <t>Derry</t>
  </si>
  <si>
    <t>Rath Mor Business Park, Edenballymore</t>
  </si>
  <si>
    <t>Mrs Ciara Ferguson</t>
  </si>
  <si>
    <t>02866 320722</t>
  </si>
  <si>
    <t>deborah.erskine@mla.niassembly.gov.uk</t>
  </si>
  <si>
    <t>BT74 6AG</t>
  </si>
  <si>
    <t>ENNISKILLEN</t>
  </si>
  <si>
    <t>1 QUAY LANE, TONYSTICK</t>
  </si>
  <si>
    <t>02841 754448</t>
  </si>
  <si>
    <t>sinead.ennis@mla.niassembly.gov.uk</t>
  </si>
  <si>
    <t>BT34 3LF</t>
  </si>
  <si>
    <t>WARRENPOINT</t>
  </si>
  <si>
    <t>14A CHARLOTTE STREET, RINGMACKILROY</t>
  </si>
  <si>
    <t>Mrs Sinéad Ennis</t>
  </si>
  <si>
    <t>tom.elliott@mla.niassembly.gov.uk</t>
  </si>
  <si>
    <t>BT70 1AR</t>
  </si>
  <si>
    <t>13 SCOTCH STREET, DRUMCOO</t>
  </si>
  <si>
    <t>028 9189 8170</t>
  </si>
  <si>
    <t>connie.egan@mla.niassembly.gov.uk</t>
  </si>
  <si>
    <t>BT20 4LE</t>
  </si>
  <si>
    <t>BANGOR</t>
  </si>
  <si>
    <t>12 HAMILTON ROAD, CORPORATION</t>
  </si>
  <si>
    <t>sorcha.eastwood@mla.niassembly.gov.uk</t>
  </si>
  <si>
    <t>BT27 4XD</t>
  </si>
  <si>
    <t>13 Castle Street, Lisnagarvey</t>
  </si>
  <si>
    <t>028 9188 9620</t>
  </si>
  <si>
    <t>alex.easton@mla.niassembly.gov.uk</t>
  </si>
  <si>
    <t>BT21 0AA</t>
  </si>
  <si>
    <t>DONAGHADEE</t>
  </si>
  <si>
    <t>7 HIGH STREET, TOWN PARKS OF DONAGHADEE (MAIN PORTION)</t>
  </si>
  <si>
    <t>028 7136 5516</t>
  </si>
  <si>
    <t>markh.durkan@mla.niassembly.gov.uk</t>
  </si>
  <si>
    <t>BT48 7PB</t>
  </si>
  <si>
    <t>141H Strand Road, Rock Mills, Edenballymore</t>
  </si>
  <si>
    <t>02891 245 277</t>
  </si>
  <si>
    <t>Stephen.Dunne@mla.niassembly.gov.uk</t>
  </si>
  <si>
    <t>BT20 5BA</t>
  </si>
  <si>
    <t>Bangor</t>
  </si>
  <si>
    <t>86 High Street, Corporation</t>
  </si>
  <si>
    <t>danny.donnelly@mla.niassembly.gov.uk</t>
  </si>
  <si>
    <t>danny.donnelly@co.niassembly.gov.uk</t>
  </si>
  <si>
    <t>BT40 1HH</t>
  </si>
  <si>
    <t>73 Main Street, Town Parks</t>
  </si>
  <si>
    <t>Mr Danny Donnelly</t>
  </si>
  <si>
    <t>028 6632 8214</t>
  </si>
  <si>
    <t>jemma.dolan@mla.niassembly.gov.uk</t>
  </si>
  <si>
    <t>BT74 7DS</t>
  </si>
  <si>
    <t>7 MARKET STREET, ENNISKILLEN</t>
  </si>
  <si>
    <t>02840 520048</t>
  </si>
  <si>
    <t>diane.dodds@mla.niassembly.gov.uk</t>
  </si>
  <si>
    <t>BT32 3JL</t>
  </si>
  <si>
    <t>27 BRIDGE STREET, BALLYVALLY</t>
  </si>
  <si>
    <t>Mrs Diane Dodds</t>
  </si>
  <si>
    <t>028 8774 8689</t>
  </si>
  <si>
    <t>linda.dillon@mla.niassembly.gov.uk</t>
  </si>
  <si>
    <t>BT71 4LN</t>
  </si>
  <si>
    <t>Coalisland</t>
  </si>
  <si>
    <t>7-9 The Square, Gortnaskea</t>
  </si>
  <si>
    <t>Mrs Linda Dillon</t>
  </si>
  <si>
    <t>028 9335 0286</t>
  </si>
  <si>
    <t>stewart.dickson@mla.niassembly.gov.uk</t>
  </si>
  <si>
    <t>BT38 7AR</t>
  </si>
  <si>
    <t>CARRICKFERGUS</t>
  </si>
  <si>
    <t>8 WEST STREET, CARRICKFERGUS</t>
  </si>
  <si>
    <t>Mr Stewart Dickson</t>
  </si>
  <si>
    <t>padraig.delargy@mla.niassembly.gov.uk</t>
  </si>
  <si>
    <t>Mr Pádraig Delargy</t>
  </si>
  <si>
    <t>028 9446 3273</t>
  </si>
  <si>
    <t>trevor.clarke@mla.niassembly.gov.uk</t>
  </si>
  <si>
    <t>BT41 4AE</t>
  </si>
  <si>
    <t>ANTRIM</t>
  </si>
  <si>
    <t>1 RAILWAY STREET, TOWNS PARKS</t>
  </si>
  <si>
    <t>Mr Trevor Clarke</t>
  </si>
  <si>
    <t>02891 47 7555</t>
  </si>
  <si>
    <t>alan.chambers@mla.niassembly.gov.uk</t>
  </si>
  <si>
    <t>BT19 6LG</t>
  </si>
  <si>
    <t>GROOMSPORT</t>
  </si>
  <si>
    <t>1a DONAGHADEE ROAD, GROOMSPORT</t>
  </si>
  <si>
    <t>Mr Alan Chambers</t>
  </si>
  <si>
    <t>02890 23 1628</t>
  </si>
  <si>
    <t>gerry.carroll@mla.niassembly.gov.uk</t>
  </si>
  <si>
    <t>BT12 6AH</t>
  </si>
  <si>
    <t>208 FALLS ROAD, TOWN PARKS</t>
  </si>
  <si>
    <t>People Before Profit Alliance</t>
  </si>
  <si>
    <t>02890 34 2234</t>
  </si>
  <si>
    <t>Pam.Cameron@mla.niassembly.gov.uk</t>
  </si>
  <si>
    <t>BT36 6QD</t>
  </si>
  <si>
    <t>12A BEVERLEY ROAD, BALLYDUFF</t>
  </si>
  <si>
    <t>Mrs Pam Cameron</t>
  </si>
  <si>
    <t>02892 44 9898</t>
  </si>
  <si>
    <t>robbie.butler@mla.niassembly.gov.uk</t>
  </si>
  <si>
    <t>BT28 1XZ</t>
  </si>
  <si>
    <t>LISBURN</t>
  </si>
  <si>
    <t>59 BRIDGE STREET, LISNAGARVY</t>
  </si>
  <si>
    <t>Mr Robbie Butler</t>
  </si>
  <si>
    <t>028 9079 7100</t>
  </si>
  <si>
    <t>joanne.bunting@mla.niassembly.gov.uk</t>
  </si>
  <si>
    <t>BT5 6QD</t>
  </si>
  <si>
    <t>220 KNOCK ROAD, CARNAMUCK</t>
  </si>
  <si>
    <t>Ms Joanne Bunting</t>
  </si>
  <si>
    <t>02838 894477</t>
  </si>
  <si>
    <t>jonathan.buckley@mla.niassembly.gov.uk</t>
  </si>
  <si>
    <t>BT62 3PD</t>
  </si>
  <si>
    <t>PORTADOWN</t>
  </si>
  <si>
    <t>6 WEST STREET, TAVANAGH</t>
  </si>
  <si>
    <t>028 8224 7702</t>
  </si>
  <si>
    <t>thomas.buchanan@mla.niassembly.gov.uk</t>
  </si>
  <si>
    <t>BT78 1EH</t>
  </si>
  <si>
    <t>OMAGH</t>
  </si>
  <si>
    <t>52 MARKET STREET, OMAGH</t>
  </si>
  <si>
    <t>028 7930 0295</t>
  </si>
  <si>
    <t>keith.buchanan@mla.niassembly.gov.uk</t>
  </si>
  <si>
    <t>BT45 6BU</t>
  </si>
  <si>
    <t>MAGHERAFELT</t>
  </si>
  <si>
    <t>2 QUEENS AVENUE, TOWN PARKS OF MAGHERAFELT</t>
  </si>
  <si>
    <t>patrick.brown@mla.niassembly.gov.uk</t>
  </si>
  <si>
    <t>patrick.brown@co.niassembly.gov.uk</t>
  </si>
  <si>
    <t>BT30 6TH</t>
  </si>
  <si>
    <t>Downpatrick</t>
  </si>
  <si>
    <t>9 Market Lane, Demesne of Down Acre</t>
  </si>
  <si>
    <t>BT34 3JZ</t>
  </si>
  <si>
    <t>2 Meeting Street, RINGMACKILROY</t>
  </si>
  <si>
    <t>cheryl.brownlee@mla.niassembly.gov.uk</t>
  </si>
  <si>
    <t>BT38 7BE</t>
  </si>
  <si>
    <t>Carrickfergus</t>
  </si>
  <si>
    <t>1C Castle Street, Carrickfergus</t>
  </si>
  <si>
    <t>028 9694 4487</t>
  </si>
  <si>
    <t>david.brooks@mla.niassembly.gov.uk</t>
  </si>
  <si>
    <t>David.brooks@co.niassembly.gov.uk</t>
  </si>
  <si>
    <t>BT16 1RL</t>
  </si>
  <si>
    <t>Dundonald</t>
  </si>
  <si>
    <t>977 Upper Newtownards Road, Church Quarter</t>
  </si>
  <si>
    <t>028 8225 3040</t>
  </si>
  <si>
    <t>nicola.brogan@mla.niassembly.gov.uk</t>
  </si>
  <si>
    <t>BT78 1DH</t>
  </si>
  <si>
    <t>Omagh</t>
  </si>
  <si>
    <t>4 James Street, Meetinghousehill</t>
  </si>
  <si>
    <t>Miss Nicola Brogan</t>
  </si>
  <si>
    <t>02890 027 277</t>
  </si>
  <si>
    <t>phillip.brett@mla.niassembly.gov.uk</t>
  </si>
  <si>
    <t>BT15 3PW</t>
  </si>
  <si>
    <t>277 Shore Road, Skegoneill</t>
  </si>
  <si>
    <t>028 90328162</t>
  </si>
  <si>
    <t>paula.bradshaw@mla.niassembly.gov.uk</t>
  </si>
  <si>
    <t>paula.bradshaw@co.niassembly.gov.uk</t>
  </si>
  <si>
    <t>BT7 3GG</t>
  </si>
  <si>
    <t>291 ORMEAU ROAD, ORMEAU, BALLYNAFOY</t>
  </si>
  <si>
    <t>02870 356990</t>
  </si>
  <si>
    <t>maurice.bradley@mla.niassembly.gov.uk</t>
  </si>
  <si>
    <t>BT52 1AF</t>
  </si>
  <si>
    <t>22 NEW ROW, COLERAINE AND SUBURBS</t>
  </si>
  <si>
    <t>02837 511797</t>
  </si>
  <si>
    <t>cathal.boylan@mla.niassembly.gov.uk</t>
  </si>
  <si>
    <t>BT61 7QB</t>
  </si>
  <si>
    <t>ARMAGH</t>
  </si>
  <si>
    <t>59 THOMAS STREET</t>
  </si>
  <si>
    <t>Mr Cathal Boylan</t>
  </si>
  <si>
    <t>02890 840930</t>
  </si>
  <si>
    <t>john.blair@mla.niassembly.gov.uk</t>
  </si>
  <si>
    <t>BT41 4AY</t>
  </si>
  <si>
    <t>Antrim</t>
  </si>
  <si>
    <t>Unit 1C, 55 High Street, Town Parks</t>
  </si>
  <si>
    <t>Mr John Blair</t>
  </si>
  <si>
    <t>028 3835 0004</t>
  </si>
  <si>
    <t>doug.beattie@mla.niassembly.gov.uk</t>
  </si>
  <si>
    <t>BT63 5AA</t>
  </si>
  <si>
    <t>103 BRIDGE STREET, EDENDERRY</t>
  </si>
  <si>
    <t>Mr Doug Beattie MC</t>
  </si>
  <si>
    <t>028 9061 1176</t>
  </si>
  <si>
    <t>danny.baker@mla.niassembly.gov.uk</t>
  </si>
  <si>
    <t>BT17 0AW</t>
  </si>
  <si>
    <t>DUNMURRY</t>
  </si>
  <si>
    <t>UNIT 23, THE NEW DAIRY FARM CENTRE, STEWARTSTOWN ROAD, POLEGLASS</t>
  </si>
  <si>
    <t>Mr Danny Baker</t>
  </si>
  <si>
    <t>028 9181 1414</t>
  </si>
  <si>
    <t>Kellie.armstrong@mla.NIAssembly.gov.uk</t>
  </si>
  <si>
    <t>Unit 3 Conway Buildings, 14 South Street, Corporation North</t>
  </si>
  <si>
    <t>02877 742488</t>
  </si>
  <si>
    <t>caoimhe.archibald@mla.niassembly.gov.uk</t>
  </si>
  <si>
    <t>BT47 4LE</t>
  </si>
  <si>
    <t>Dungiven</t>
  </si>
  <si>
    <t>81 Main Street, Dungiven</t>
  </si>
  <si>
    <t>028 2564 0250</t>
  </si>
  <si>
    <t>jim.allister@mla.niassembly.gov.uk</t>
  </si>
  <si>
    <t>BT42 3AH</t>
  </si>
  <si>
    <t>38 HENRY STREET</t>
  </si>
  <si>
    <t>Traditional Unionist Voice</t>
  </si>
  <si>
    <t>028 9046 3900</t>
  </si>
  <si>
    <t>andy.allen@mla.niassembly.gov.uk</t>
  </si>
  <si>
    <t>BT5 4GS</t>
  </si>
  <si>
    <t>174 ALBERTBRIDGE ROAD, BALLYMACARRET, BALLYMACARRET</t>
  </si>
  <si>
    <t>steve.aiken@mla.niassembly.gov.uk</t>
  </si>
  <si>
    <t>steve.aiken@co.niassembly.gov.uk</t>
  </si>
  <si>
    <t>BT39 9BB</t>
  </si>
  <si>
    <t>Ballyclare</t>
  </si>
  <si>
    <t>3 The Square</t>
  </si>
  <si>
    <t>Dr Steve Aiken OBE</t>
  </si>
  <si>
    <t>Tel No</t>
  </si>
  <si>
    <t>Email</t>
  </si>
  <si>
    <t>Postcode</t>
  </si>
  <si>
    <t>Town/City</t>
  </si>
  <si>
    <t>Address</t>
  </si>
  <si>
    <t>Constituency</t>
  </si>
  <si>
    <t>NI Assembly Export</t>
  </si>
  <si>
    <t>Written Questions Abbrev</t>
  </si>
  <si>
    <t>TUV</t>
  </si>
  <si>
    <t>PBPA</t>
  </si>
  <si>
    <t>SDLP</t>
  </si>
  <si>
    <t>Ind</t>
  </si>
  <si>
    <t>Member Party and Constituency</t>
  </si>
  <si>
    <t>AQW 5830/22-27</t>
  </si>
  <si>
    <t>To ask the Minister of Health (i) whether he will allocate the funding required to sustain the present bed capacity at NI Children's Hospice; and (ii) when such funding could be made available. [Priority Written]</t>
  </si>
  <si>
    <t>AQW 5829/22-27</t>
  </si>
  <si>
    <t>To ask the Minister of Health to detail the current waiting times for breast cancer red flag referrals, broken down by Health and Social Care Trust.</t>
  </si>
  <si>
    <t>To be answered by 22/02/2024</t>
  </si>
  <si>
    <t>AQW 5828/22-27</t>
  </si>
  <si>
    <t>To ask the Minister for Infrastructure when the assessment of three pedestrian crossing locations in Royal Hillsborough will be completed.</t>
  </si>
  <si>
    <t>AQW 5827/22-27</t>
  </si>
  <si>
    <t>To ask the Minister for Infrastructure when the assessment of alternative routes, due to the issue of a weight limit in Royal Hillsborough, will be completed.</t>
  </si>
  <si>
    <t>AQW 5826/22-27</t>
  </si>
  <si>
    <t>To ask the Minister for Infrastructure whether his Department will prioritise the completion of the A1 Junctions Phase 2 scheme.</t>
  </si>
  <si>
    <t>AQW 5825/22-27</t>
  </si>
  <si>
    <t>To ask the Minister of Education whether he has corresponded with CCEA regarding amendments to grading criteria for this year's cohort of GCSE &amp; A-level students, in consideration of lost teaching hours relating to strike action.</t>
  </si>
  <si>
    <t>AQW 5824/22-27</t>
  </si>
  <si>
    <t>To ask the Minister of Education (i) for his assessment of the current provision of special educational needs placements within Mid Ulster; and (ii) whether he plans to increase this provision.</t>
  </si>
  <si>
    <t>AQW 5823/22-27</t>
  </si>
  <si>
    <t>To ask the Minister of Health (i) for his assessment of the current provision of respite services for children with additional complex needs in the Northern Health and Social Trust; and (ii) how his Department plans to increase provision for families who have seen their hours reduce in recent years.</t>
  </si>
  <si>
    <t>AQW 5822/22-27</t>
  </si>
  <si>
    <t>To ask the Minister of Health (i) for his assessment of the current provision of respite services for adults with additional complex needs in the Northern Health and Social Trust; and (ii) how his Department plans to increase provision for families who have seen their hours reduce in recent years.</t>
  </si>
  <si>
    <t>AQW 5821/22-27</t>
  </si>
  <si>
    <t>To ask the Minister for Communities for an update on when capital funding opportunities can be expected from Sport NI.</t>
  </si>
  <si>
    <t>AQW 5820/22-27</t>
  </si>
  <si>
    <t>(UUP - East Antrim)</t>
  </si>
  <si>
    <t>To ask the First Minister and deputy First Minister, pursuant to AQO 2673/17-22, AQO 1877/17-22, AQO 749/17-22, AQW 1385/17-22; and in light of the Assembly motion approved on 17 May 2021; and the Fair Employment (School Teachers) Bill NIAR 19-2022; what progress has been made in removing the exception of teachers from the Fair Employment and Treatment (Northern Ireland) Order 1998.</t>
  </si>
  <si>
    <t>AQW 5819/22-27</t>
  </si>
  <si>
    <t>To ask the First Minister and deputy First Minister what action has been taken to omit (i) Article 71 of the Fair Employment and Treatment (Northern Ireland) Order 1998; and (ii) Regulation 30 of the Fair Employment and Treatment Order (Amendment) Regulations (Northern Ireland) 2003.</t>
  </si>
  <si>
    <t>AQW 5818/22-27</t>
  </si>
  <si>
    <t>To ask the Minister of Agriculture, Environment and Rural Affairs whether his Department has a wild bird response plan for Avian Flu.</t>
  </si>
  <si>
    <t>AQW 5817/22-27</t>
  </si>
  <si>
    <t>To ask the Minister of Agriculture, Environment and Rural Affairs whether he will seek to extend the role of the Animal Welfare Committee to matters outside of slaughter.</t>
  </si>
  <si>
    <t>AQW 5816/22-27</t>
  </si>
  <si>
    <t>To ask the Minister for Infrastructure when he will publish an updated Development Control Advice Note 10 for (i) The Planning (Environmental Impact Assessment) Regulations (Northern Ireland) 2015; and (ii) The Planning (Environmental Impact Assessment) Regulations (Northern Ireland) 2017 and associated case law.</t>
  </si>
  <si>
    <t>AQW 5815/22-27</t>
  </si>
  <si>
    <t>To ask the Minister for Infrastructure when he will update the Annex B map of protected routes attached to PPS3: Access, Movement and Parking.</t>
  </si>
  <si>
    <t>AQW 5814/22-27</t>
  </si>
  <si>
    <t>To ask the Minister for Communities how much funding has been provided to the Northern Cricket Union in the each of the last five years.</t>
  </si>
  <si>
    <t>AQW 5813/22-27</t>
  </si>
  <si>
    <t>To ask the Minister for Communities how much funding has been provided to Northern Cricket Union affiliated clubs in the each of last five years.</t>
  </si>
  <si>
    <t>AQW 5812/22-27</t>
  </si>
  <si>
    <t>To ask the Minister for Communities how much funding has been provided to Cricket Ireland in each of the last five years.</t>
  </si>
  <si>
    <t>AQW 5811/22-27</t>
  </si>
  <si>
    <t>To ask the Minister for Communities whether he will provide financial support to householders who were impacted by recent flooding. [Priority Written]</t>
  </si>
  <si>
    <t>To be answered by 15/02/2024</t>
  </si>
  <si>
    <t>AQW 5810/22-27</t>
  </si>
  <si>
    <t>To ask the Minister for Communities whether he will increase the Scheme of Emergency Financial Assistance payment in line with inflation.</t>
  </si>
  <si>
    <t>AQW 5809/22-27</t>
  </si>
  <si>
    <t>To be answered by 12/02/2024</t>
  </si>
  <si>
    <t>AQW 5808/22-27</t>
  </si>
  <si>
    <t>To ask the Minister of Health what steps he will take to restore urgently bed capacity at Northern Ireland Children's Hospice.</t>
  </si>
  <si>
    <t>AQW 5807/22-27</t>
  </si>
  <si>
    <t>To ask the Minister of Health what plans his Department has to address issues within dentistry in order to improve access for NHS patients.</t>
  </si>
  <si>
    <t>AQW 5806/22-27</t>
  </si>
  <si>
    <t>To ask the Minister for Communities for an estimate of the total number of households which will be impacted by the two child benefit cap.</t>
  </si>
  <si>
    <t>AQW 5805/22-27</t>
  </si>
  <si>
    <t>To ask the Minister for Communities for an update on (i) the Equality Impact Assessment into cuts to Discretionary Housing Payments; and (ii) whether he will consider reinstating the provision for tenants whose payments were stopped in 2023.</t>
  </si>
  <si>
    <t>AQW 5804/22-27</t>
  </si>
  <si>
    <t>AQW 5803/22-27</t>
  </si>
  <si>
    <t>To ask the Minister for Infrastructure whether there is a legislative or practical impact on her Department and its responsibilities as a result of the Command Paper, Safeguarding the Union.</t>
  </si>
  <si>
    <t>AQW 5802/22-27</t>
  </si>
  <si>
    <t>To ask the Minister of Health whether there is a legislative or practical impact on his Department and its responsibilities as a result of the Command Paper, Safeguarding the Union.</t>
  </si>
  <si>
    <t>AQW 5801/22-27</t>
  </si>
  <si>
    <t>To ask the Minister for the Economy whether there is a legislative or practical impact on his Department and its responsibilities as a result of the Command Paper, Safeguarding the Union.</t>
  </si>
  <si>
    <t>AQW 5800/22-27</t>
  </si>
  <si>
    <t>To ask the Minister of Finance whether there is a legislative or practical impact on her Department and its responsibilities as a result of the Command Paper, Safeguarding the Union.</t>
  </si>
  <si>
    <t>AQW 5799/22-27</t>
  </si>
  <si>
    <t>AQW 5798/22-27</t>
  </si>
  <si>
    <t>To ask the Minister of Health to detail (i) the number of patients that have accessed maternity services at Daisy Hill Hospital from outside the North; and (ii) how much income this activity has generated for the Southern Health and Social Care Trust, in each of the last ten years.</t>
  </si>
  <si>
    <t>AQW 5797/22-27</t>
  </si>
  <si>
    <t>To ask the Minister of Health to detail the health specialities offered across the health service, broken down by (i) hospital; and (ii) NI-wide performance ranking, in each of the last ten years.</t>
  </si>
  <si>
    <t>AQW 5796/22-27</t>
  </si>
  <si>
    <t>To ask the Minister of Health whether the current arrangements at Maphoner GP Surgery, Mullaghbawn, will be extended beyond 1 April 2024.</t>
  </si>
  <si>
    <t>AQW 5795/22-27</t>
  </si>
  <si>
    <t>To ask the Minister of Health (i) for his assessment of the consequences of allowing planned cuts to services at the NI Children’s Hospice to proceed; and (ii) whether he plans to reverse these planned cuts.</t>
  </si>
  <si>
    <t>AQW 5794/22-27</t>
  </si>
  <si>
    <t>AQW 5793/22-27</t>
  </si>
  <si>
    <t>To ask the Minister of Education whether he will progress the Independent Review of Education recommendation for a Single Education Department.</t>
  </si>
  <si>
    <t>AQW 5792/22-27</t>
  </si>
  <si>
    <t>To ask the Minister for the Economy whether he will progress the Independent Review of Education recommendation for a Single Education Department.</t>
  </si>
  <si>
    <t>AQW 5791/22-27</t>
  </si>
  <si>
    <t>To ask the Minister of Education for his assessment of the Education Authority's management of EOTAS provision for the Strabane area during the current school year.</t>
  </si>
  <si>
    <t>To ask the Minister for Communities what plans his Department has to (i) provide financial assistance to local councils; and (ii) increase the Rates Support Grant for less well-off local council areas. [Priority Written]</t>
  </si>
  <si>
    <t>To ask the Minister of Education whether he will make representations to the Education Authority to withdraw its Guidance for Schools, EOTAS Centre and Youth Service on Supporting Transgender Young People. [Priority Written]</t>
  </si>
  <si>
    <t>To ask the Minister of Health (i) whether maternity services are secure at Daisy Hill Hospital for the long-term future; and (ii) for his assessment of the consequences of removing maternity services from Daisy Hill Hospital as outlined in a report undertaken by Getting It Right First Time . [Priority Written]</t>
  </si>
  <si>
    <t>To ask the Minister of Education for an update on the replacement body for the General Teaching Council For Northern Ireland. [Priority Written]</t>
  </si>
  <si>
    <t>AQW 5790/22-27</t>
  </si>
  <si>
    <t>To ask the Minister of Health whether he plans to reintroduce the Cross Border Healthcare Directive.</t>
  </si>
  <si>
    <t>AQW 5789/22-27</t>
  </si>
  <si>
    <t>To ask the Minister of Health how he plans to improve communication of the stroke reconfiguration plans.</t>
  </si>
  <si>
    <t>AQW 5788/22-27</t>
  </si>
  <si>
    <t>To ask the Minister of Health what support his Department is offering to Health and Social Care Trusts to communicate effectively with patients and their families concerned about the transfer of services, notably with regard to unscheduled general surgery, across the hospital system.</t>
  </si>
  <si>
    <t>AQW 5787/22-27</t>
  </si>
  <si>
    <t>To ask the Minister of Health what share of his Department's budget, including that of its arm's-length bodies, is allocated to youth sport, given the associated long term benefits to both mental and physical health.</t>
  </si>
  <si>
    <t>AQW 5786/22-27</t>
  </si>
  <si>
    <t>To ask the Minister of Health when he will set out an implementation plan with timescales to complete the reshaping of stroke services.</t>
  </si>
  <si>
    <t>AQW 5785/22-27</t>
  </si>
  <si>
    <t>To ask the Minister for Communities how many (i) actionable voids; and (ii) non-actionable voids did the (a) Housing Executive; and (b) housing associations, hold on 1 February in each of the last ten years.</t>
  </si>
  <si>
    <t>AQW 5784/22-27</t>
  </si>
  <si>
    <t>To ask the Minister for Communities to outline the budget provided to the Supporting People Programme in each of the last ten financial years to 2023/24.</t>
  </si>
  <si>
    <t>AQW 5783/22-27</t>
  </si>
  <si>
    <t>To ask the Minister for Communities to outline the budget provided under the homelessness services budget line in the last ten financial years to 2023/24.</t>
  </si>
  <si>
    <t>AQW 5782/22-27</t>
  </si>
  <si>
    <t>To ask the Minister for Communities to outline the financial spend by the Housing Executive on non-standard temporary accommodation placements in each of the last ten financial years, including 2023/24.</t>
  </si>
  <si>
    <t>AQW 5781/22-27</t>
  </si>
  <si>
    <t>To ask the Minister for Communities to outline the financial spend by the Housing Executive on the provision of single let temporary accommodation in each of the last ten financial years, including 2023/24.</t>
  </si>
  <si>
    <t>AQW 5780/22-27</t>
  </si>
  <si>
    <t>(DUP - North Antrim)</t>
  </si>
  <si>
    <t>To ask the Minister of Finance whether he will bring forward stand-alone legislation to give effect to the provision of registration of deaths and still-births in Northern Ireland that are currently contained in the Coronavirus Act 2020, Section 90(2).</t>
  </si>
  <si>
    <t>AQW 5779/22-27</t>
  </si>
  <si>
    <t>To ask the Minister for Communities whether he will bring forward stand-alone legislation to give effect to the provision relating to local authority meetings in Northern Ireland that are currently contained in the Coronavirus Act 2020, Section 90(2).</t>
  </si>
  <si>
    <t>AQW 5778/22-27</t>
  </si>
  <si>
    <t>To ask the Minister for Communities whether he will bring forward stand-alone legislation to give effect to the modifications of requirements regarding medical certificates for cremations in Northern Ireland that are currently contained in the Coronavirus Act 2020, Section 90(2).</t>
  </si>
  <si>
    <t>AQW 5777/22-27</t>
  </si>
  <si>
    <t>To ask the Minister of Justice whether he will bring forward stand-alone legislation regarding the provisions relating to live links for courts and tribunals in Northern Ireland that are currently contained in the Coronavirus Act 2020, Section 90(2).</t>
  </si>
  <si>
    <t>AQW 5776/22-27</t>
  </si>
  <si>
    <t>(APNI - Upper Bann)</t>
  </si>
  <si>
    <t>To ask the Minister for Infrastructure (i) for an update on the work to progress the A1 Junctions Phase 2 between Hillsborough and Loughbrickland; and (ii) whether his Department is committed to delivering this scheme without further delay.</t>
  </si>
  <si>
    <t>AQW 5775/22-27</t>
  </si>
  <si>
    <t>To ask the Minister of Finance when she intends to (i) assess the 2019 Business Rates Review; and (ii) reopen the consultation to reflect the economic realities following the aftermath of the pandemic, rising energy costs and inflationary impacts.</t>
  </si>
  <si>
    <t>AQW 5774/22-27</t>
  </si>
  <si>
    <t>To ask the Minister of Finance for an update on the work to place the powers of the Legal Services Oversight Commissioner on a statutory footing.</t>
  </si>
  <si>
    <t>AQW 5773/22-27</t>
  </si>
  <si>
    <t>To ask the Minister of Health (i) for an update on the work of the Gender Identity Service Pathway Review Group; and (ii) whether his Department intends to publish the recommendations of the review group.</t>
  </si>
  <si>
    <t>AQW 5772/22-27</t>
  </si>
  <si>
    <t>To ask the Minister of Health for an update on the progress of the Cervical Screening Recall within the Southern Health and Social Care Trust.</t>
  </si>
  <si>
    <t>AQW 5771/22-27</t>
  </si>
  <si>
    <t>To ask the Minister of Agriculture, Environment and Rural Affairs what measures are in place to improve the water quality at Ballyholme beach.</t>
  </si>
  <si>
    <t>AQW 5770/22-27</t>
  </si>
  <si>
    <t>To ask the Minister for Infrastructure which schools in North Down will be included in the 20mph speed limit zoning for the next financial year.</t>
  </si>
  <si>
    <t>AQW 5769/22-27</t>
  </si>
  <si>
    <t>To ask the Minister of Finance to detail (i) the number of people in rates arrears; and (ii) the value of those arrears, in the Ards and North Down Council Area, in each of the last five years.</t>
  </si>
  <si>
    <t>AQW 5768/22-27</t>
  </si>
  <si>
    <t>To ask the Minister of Health to detail the average waiting time at the Ulster Hospital for an A&amp;E patient to get a bed in each of the last five years.</t>
  </si>
  <si>
    <t>AQW 5767/22-27</t>
  </si>
  <si>
    <t>To ask the Minister of Justice for an update on the strengthening of anti-social behaviour laws.</t>
  </si>
  <si>
    <t>AQW 5766/22-27</t>
  </si>
  <si>
    <t>To ask the Minister of Health what action is being taken to help people in emergency mental health and addiction crisis. [Priority Written]</t>
  </si>
  <si>
    <t>AQW 5765/22-27</t>
  </si>
  <si>
    <t>To ask the Minister of Health to detail (i) location; and (ii) maximum capacity of each facility that provides (a) statutory; and (b) independent mental health services, broken down by Health and Social Care Trust.</t>
  </si>
  <si>
    <t>AQW 5764/22-27</t>
  </si>
  <si>
    <t>To ask the Minister of Health to detail the work being undertaken to increase the provision of, and early access to, mental health services for (i) adults; and (ii) children, broken down by Health and Social Care Trust.</t>
  </si>
  <si>
    <t>AQW 5763/22-27</t>
  </si>
  <si>
    <t>To ask the Minister for Communities what is the financial spend of the Housing Executive to store the personal property of individuals found to be homeless, or threatened with homelessness, in each of the last five financial years, including 2023/24.</t>
  </si>
  <si>
    <t>AQW 5762/22-27</t>
  </si>
  <si>
    <t>To ask the Minister for Communities to detail the number of households presenting to the Housing Executive as homeless due to the loss of their private rented accommodation, in each of the last five years, broken down by (a) reason for the loss of private rented accommodation; (b) Housing Executive local area office; and (c) local council area.</t>
  </si>
  <si>
    <t>AQW 5761/22-27</t>
  </si>
  <si>
    <t>To ask the Minister for Communities to detail the number of households on the social housing waiting list (i) with full duty applicant status; (ii) in housing stress; and (iii) with less than thirty housing points, broken down by (a) religion; (b) sex; (c) sexual orientation; (d) age; and (e) household type, as on 1 February, in each of the last five years.</t>
  </si>
  <si>
    <t>AQW 5760/22-27</t>
  </si>
  <si>
    <t>To ask the Minister of Justice for an update on her Department’s review of the use of the Vagrancy Act 1824 and the Vagrancy (Ireland) Act 1847.</t>
  </si>
  <si>
    <t>AQW 5759/22-27</t>
  </si>
  <si>
    <t>To ask the Minister for Communities to detail the cost of taxi provision for applicants in need of temporary accommodation broken down by (i) local council area; and (ii) Assembly constituency, for each of the last ten financial years.</t>
  </si>
  <si>
    <t>AQW 5758/22-27</t>
  </si>
  <si>
    <t>To ask the Minister for Communities when Grey Point Fort, Helen’s Bay, will reopen to the public.</t>
  </si>
  <si>
    <t>AQW 5757/22-27</t>
  </si>
  <si>
    <t>To ask the Minister for Communities for a timescale on the revitalisation of Grey Point Fort, Helen’s Bay.</t>
  </si>
  <si>
    <t>AQW 5756/22-27</t>
  </si>
  <si>
    <t>To ask the Minister of Health whether he will ensure the Domestic and Sexual Abuse helpline and counselling services for children and young people are adequately funded.</t>
  </si>
  <si>
    <t>AQW 5755/22-27</t>
  </si>
  <si>
    <t>To ask the Minister of Education what support his Department is providing to Bangor Academy and Sixth Form College to transform to Integrated status.</t>
  </si>
  <si>
    <t>AQW 5754/22-27</t>
  </si>
  <si>
    <t>To ask the Minister of Education what support his Department is providing to Rathmore Primary School, Bangor, to transform to Integrated status.</t>
  </si>
  <si>
    <t>AQW 5753/22-27</t>
  </si>
  <si>
    <t>To ask the Minister for the Economy whether he will ensure that Invest NI develops and publishes detailed sub-regional economic targets which are standardized across Northern Ireland, to include specific targets for the North-West city region. [Priority Written]</t>
  </si>
  <si>
    <t>AQW 5752/22-27</t>
  </si>
  <si>
    <t>To ask the Minister for the Economy for an update on the progress of the review of higher and further education funding, in the light of the National Union of Students and Union of Students in Ireland's Cost of Survival Report.</t>
  </si>
  <si>
    <t>AQW 5751/22-27</t>
  </si>
  <si>
    <t>To ask the Minister for Communities for an update on the Housing Executive improvement scheme for the Triangle area, Clooney Terrace, in Foyle.</t>
  </si>
  <si>
    <t>AQW 5750/22-27</t>
  </si>
  <si>
    <t>To ask the Minister for Communities what steps his Department will take to achieve regional balance in its policies, strategies and plans.</t>
  </si>
  <si>
    <t>AQW 5749/22-27</t>
  </si>
  <si>
    <t>To ask the Minister for Infrastructure for (i) an update on the design of the flood alleviation scheme in Ivy Mead, Drumahoe; and (ii) his Department’s estimate of the capital funding required to complete the scheme.</t>
  </si>
  <si>
    <t>AQW 5748/22-27</t>
  </si>
  <si>
    <t>(DUP - South Down)</t>
  </si>
  <si>
    <t>To ask the Minister of Finance, for each of the last three financial years, please detail (i) the number of ratepayers receiving rates bills; (ii) the value of these rates bills; (iii) the number of ratepayers that paid the rates bill; and (iv) the rate revenue collected, all broken down by (a) local Council area; and (b) domestic or non-domestic rates. [Priority Written]</t>
  </si>
  <si>
    <t>AQW 5747/22-27</t>
  </si>
  <si>
    <t>To ask the Minister of Education what funds are available to provide additional classroom assistants for Special Educational Needs pupils.</t>
  </si>
  <si>
    <t>AQW 5746/22-27</t>
  </si>
  <si>
    <t>To ask the Minister for the Economy what action he will take to address the challenges facing Coleraine town centre.</t>
  </si>
  <si>
    <t>AQW 5745/22-27</t>
  </si>
  <si>
    <t>To ask the Minister of Health for his assessment of sexual assault counselling waiting times.</t>
  </si>
  <si>
    <t>AQW 5744/22-27</t>
  </si>
  <si>
    <t>To ask the Minister of Health whether he will consider the reinstatement of his Department’s core grant scheme for community and voluntary organisations which ended in October 2023. [Priority Written]</t>
  </si>
  <si>
    <t>AQW 5743/22-27</t>
  </si>
  <si>
    <t>To ask the Minister for Infrastructure what safety works his Department plans to carry out at the Mount Vernon and M2 junction, Shore Road, Belfast.</t>
  </si>
  <si>
    <t>AQW 5742/22-27</t>
  </si>
  <si>
    <t>To ask the Minister for the Economy to outline his Department’s capital programme for North Belfast.</t>
  </si>
  <si>
    <t>AQW 5741/22-27</t>
  </si>
  <si>
    <t>To ask the Minister for Communities for his assessment of the Building Successful Communities initiative.</t>
  </si>
  <si>
    <t>AQW 5740/22-27</t>
  </si>
  <si>
    <t>To ask the Minister for Communities for an update on his Department's review of the Neighbourhood Renewal Programme.</t>
  </si>
  <si>
    <t>AQW 5739/22-27</t>
  </si>
  <si>
    <t>To ask the Minister for Communities (i) for his assessment of the economic health of the community and voluntary sector; (ii) what plans he has to improve this; and (iii) for his assessment of how this sector could be used to support other public services.</t>
  </si>
  <si>
    <t>AQW 5738/22-27</t>
  </si>
  <si>
    <t>To ask the Minister of Justice (i) whether she will continue with a previously proposed early-release scheme for prisoners in order to free-up space in prisons; and (ii) to provide details around eligibility criteria.</t>
  </si>
  <si>
    <t>AQW 5737/22-27</t>
  </si>
  <si>
    <t>To ask the Minister of Health, given the current availability of home carers, and with families being advised by Health and Social Care Trusts to use the direct payment system, whether he would appeal to available family members to become carers and receive direct payments via this route.</t>
  </si>
  <si>
    <t>AQW 5736/22-27</t>
  </si>
  <si>
    <t>To ask the Minister of Justice what steps she will take to (i) meet the New Decade, New Approach target of 7,500 PSNI officers; (ii) improve conditions so as to limit the number of officers experiencing protracted periods of mental and physical ill-health; and (iii) increase the attractiveness of a career as a police officer for potential new recruits.</t>
  </si>
  <si>
    <t>AQW 5735/22-27</t>
  </si>
  <si>
    <t>To ask the Minister for Communities for a timeline on the implementation of the Sub-Regional Stadia Programme for Soccer.</t>
  </si>
  <si>
    <t>AQW 5734/22-27</t>
  </si>
  <si>
    <t>To ask the Minister of Justice what plans there are for an all-island animal cruelty register.</t>
  </si>
  <si>
    <t>AQW 5733/22-27</t>
  </si>
  <si>
    <t>To ask the Minister of Agriculture, Environment and Rural Affairs what plans there are for an all-island animal cruelty register.</t>
  </si>
  <si>
    <t>AQW 5732/22-27</t>
  </si>
  <si>
    <t>To ask the Minister for Infrastructure what measures are being taken by his Department to repair and reinstate the overgrown footpath along Grove Road, Swatragh.</t>
  </si>
  <si>
    <t>AQW 5731/22-27</t>
  </si>
  <si>
    <t>To ask the Minister for Infrastructure for a breakdown of spend on active travel, broken down by parliamentary constituency, for each of the last 5 financial years.</t>
  </si>
  <si>
    <t>AQW 5730/22-27</t>
  </si>
  <si>
    <t>To ask the Minister of Health what funding will be made available for overnight child respite care.</t>
  </si>
  <si>
    <t>AQW 5729/22-27</t>
  </si>
  <si>
    <t>To ask the Minister for Communities whether he will amend the housing selection scheme to include domestic violence as a form of intimidation.</t>
  </si>
  <si>
    <t>AQW 5728/22-27</t>
  </si>
  <si>
    <t>To ask the Minister for Communities what action is being taken to curtail the abandonment of emergency temporary accommodation.</t>
  </si>
  <si>
    <t>AQW 5727/22-27</t>
  </si>
  <si>
    <t>To ask the Minister of Education to detail the number of school crossing patrols, broken down by parliamentary constituency.</t>
  </si>
  <si>
    <t>AQW 5726/22-27</t>
  </si>
  <si>
    <t>To ask the Minister for Infrastructure for a timescale for the completion of the A1 Junctions Phase 2 between Hillsborough and Loughbrickland.</t>
  </si>
  <si>
    <t>AQW 5725/22-27</t>
  </si>
  <si>
    <t>To ask the Minister for Infrastructure for a timescale for the remaining A1 Junction upgrades between Sprucefield and Hillsborough.</t>
  </si>
  <si>
    <t>AQW 5724/22-27</t>
  </si>
  <si>
    <t>To ask the Minister for Infrastructure for a timescale for the completion of the Knockmore Line feasibility study.</t>
  </si>
  <si>
    <t>AQW 5723/22-27</t>
  </si>
  <si>
    <t>To ask the Minister for Infrastructure what measures are being undertaken to address the back log for MOT tests.</t>
  </si>
  <si>
    <t>AQW 5722/22-27</t>
  </si>
  <si>
    <t>To ask the Minister for the Economy whether he will extend the support for those businesses in Downpatrick and Newry who, whilst not flooded, lost significant earnings as a result of the flooding and will be left with higher insurance costs.</t>
  </si>
  <si>
    <t>AQW 5721/22-27</t>
  </si>
  <si>
    <t>To ask the Minister of Justice whether she will ban the practice of private companies clamping private vehicles on private land.</t>
  </si>
  <si>
    <t>AQW 5720/22-27</t>
  </si>
  <si>
    <t>To ask the Minister for Communities what financial support will be offered to the Downpatrick and County Down Railway in the wake of recent flooding.</t>
  </si>
  <si>
    <t>AQW 5719/22-27</t>
  </si>
  <si>
    <t>To ask the Minister for Communities what steps his Department is taking to ensure sports clubs are able to access financial support from the Flood Recovery Fund.</t>
  </si>
  <si>
    <t>AQW 5718/22-27</t>
  </si>
  <si>
    <t>To ask the Minister for the Economy (i) what steps his Department is taking to support the establishment of a Real Living Wage Foundation franchise in Northern Ireland; and (ii) when he expects this support to be rolled out.</t>
  </si>
  <si>
    <t>AQW 5717/22-27</t>
  </si>
  <si>
    <t>To ask the Minister for Infrastructure whether his Department will carry out targeting dredging of the Quoile River, Downpatrick, to improve water quality and reduce flood risk.</t>
  </si>
  <si>
    <t>AQW 5716/22-27</t>
  </si>
  <si>
    <t>To ask the Minister for Infrastructure for an update on progression of the A24 Ballynahinch Bypass</t>
  </si>
  <si>
    <t>AQW 5715/22-27</t>
  </si>
  <si>
    <t>To ask the Minister for the Economy what plans his Department has to regulate home heating oil industry in Northern Ireland.</t>
  </si>
  <si>
    <t>AQW 5714/22-27</t>
  </si>
  <si>
    <t>To ask the Minister of Education (i) to detail the schools in South Belfast that are awaiting the beginning or completion of a new build project; and (ii) to provide the current ranking for the prioritisation of works for those new school builds that are yet to begin.</t>
  </si>
  <si>
    <t>AQW 5713/22-27</t>
  </si>
  <si>
    <t>To ask the First Minister and deputy First Minister to outline (i) the evaluation process used to assess the use of Good Relations Funding by recipients; and (ii) how feedback from these evaluations is shared with organisations in receipt of funding.</t>
  </si>
  <si>
    <t>AQW 5712/22-27</t>
  </si>
  <si>
    <t>To ask the Minister for the Economy whether he will consider the introduction of a grant scheme for the installation of low-carbon air source heat pumps, similar to those available in other jurisdictions in the UK.</t>
  </si>
  <si>
    <t>AQW 5711/22-27</t>
  </si>
  <si>
    <t>To ask the Minister for Communities what work is being done to improve digital accessibility for older people in line with the objectives of the Active Ageing Strategy, particularly in relation to online banking and financial transactions.</t>
  </si>
  <si>
    <t>AQW 5710/22-27</t>
  </si>
  <si>
    <t>To ask the Minister of Health what plans his Department has to review foster carer allowances to ensure parity in allowances provided in other jurisdictions of the UK.</t>
  </si>
  <si>
    <t>AQW 5709/22-27</t>
  </si>
  <si>
    <t>To ask the Minister of Health what plans he has to support primary care to ensure patients can appropriately register health concerns for triage and direction. [Priority Written]</t>
  </si>
  <si>
    <t>AQW 5708/22-27</t>
  </si>
  <si>
    <t>To ask the Minister of Finance to detail the number of vacant domestic properties in the East Belfast constituency in each of the last 5 years.</t>
  </si>
  <si>
    <t>AQW 5707/22-27</t>
  </si>
  <si>
    <t>To ask the Minister for Infrastructure how his Department coordinates the work carried out by utility companies on roads and footways, to ensure minimal disruption for residents and businesses.</t>
  </si>
  <si>
    <t>AQW 5706/22-27</t>
  </si>
  <si>
    <t>To ask the Minister for Infrastructure what action his Department is taking to address flooding that impacts properties in the Lambert development, Dundonald.</t>
  </si>
  <si>
    <t>AQW 5705/22-27</t>
  </si>
  <si>
    <t>To ask the Minister for Infrastructure (i) for an update on the review of Residents' Parking Schemes; (ii) to detail the findings of the review; and (iii) when the findings will be published.</t>
  </si>
  <si>
    <t>AQW 5704/22-27</t>
  </si>
  <si>
    <t>To ask the Minister of Agriculture, Environment and Rural Affairs (i) when the Environment Strategy will be implemented; and (ii) for an update on the (a) funding; and (b) timetable for delivery associated with this strategy.</t>
  </si>
  <si>
    <t>AQW 5703/22-27</t>
  </si>
  <si>
    <t>To ask the Minister of Agriculture, Environment and Rural Affairs when he will finalise the establishment of the (i) East Coast (Northern Ireland) Marine Special Protection Area; and (ii) Carlingford Lough Marine Special Protection Area.</t>
  </si>
  <si>
    <t>AQW 5702/22-27</t>
  </si>
  <si>
    <t>To ask the Minister of Agriculture, Environment and Rural Affairs when he will launch a consultation on (i) a climate action plan; (ii) a just transition commission; and (iii) the establishment of a climate commissioner.</t>
  </si>
  <si>
    <t>AQW 5701/22-27</t>
  </si>
  <si>
    <t>To ask the Minister of Agriculture, Environment and Rural Affairs when he will publish a biodiversity strategy.</t>
  </si>
  <si>
    <t>AQW 5700/22-27</t>
  </si>
  <si>
    <t>To ask the Minister of Agriculture, Environment and Rural Affairs when he will publish an environmental improvement plan.</t>
  </si>
  <si>
    <t>AQW 5699/22-27</t>
  </si>
  <si>
    <t>(UUP - Lagan Valley)</t>
  </si>
  <si>
    <t>To ask the Minister of Education what steps he has taken to ensure that Year 1 and Year 8 children (i) starting a Special school; and (ii) going to a Mainstream school with a statement, receive notification of their school no later than children attending a Mainstream school and children without a statement.</t>
  </si>
  <si>
    <t>AQW 5698/22-27</t>
  </si>
  <si>
    <t>To ask the Minister of Education when work will commence on the new build at Forthill Integrated College, Lisburn.</t>
  </si>
  <si>
    <t>AQW 5697/22-27</t>
  </si>
  <si>
    <t>To ask the Minister for Infrastructure for an update on his plans to alleviate traffic congestion in Moira village.</t>
  </si>
  <si>
    <t>AQW 5696/22-27</t>
  </si>
  <si>
    <t>To ask the Minister for Infrastructure for an update on plans to reopen the Lisburn to Antrim railway line.</t>
  </si>
  <si>
    <t>AQW 5695/22-27</t>
  </si>
  <si>
    <t>To ask the First Minister and deputy First Minister what steps have been taken to create an independent transformation and delivery unit.</t>
  </si>
  <si>
    <t>AQW 5694/22-27</t>
  </si>
  <si>
    <t>(UUP - North Down)</t>
  </si>
  <si>
    <t>To ask the Minister for Infrastructure whether he will consider the removal of the national speed limit from Orlock Road, Groomsport, and replace it with a 30mph speed limit. [Priority Written]</t>
  </si>
  <si>
    <t>AQW 5693/22-27</t>
  </si>
  <si>
    <t>To ask the Minister for Infrastructure what plans he has to improve public transport links to George Best Belfast City Airport.</t>
  </si>
  <si>
    <t>AQW 5692/22-27</t>
  </si>
  <si>
    <t>To ask the Minister for the Economy what plans he has to assist local business that rely on East-West trade, following the introduction of the Windsor Framework.</t>
  </si>
  <si>
    <t>AQW 5691/22-27</t>
  </si>
  <si>
    <t>To ask the Minister of Agriculture, Environment and Rural Affairs what plans he has to assist the farming community to deal with rising operating costs.</t>
  </si>
  <si>
    <t>AQW 5690/22-27</t>
  </si>
  <si>
    <t>To ask the Minister of Justice what is the projected number of police officers that will be available to the Chief Constable in (i) 2025; (ii) 2026; and (iii) 2027.</t>
  </si>
  <si>
    <t>AQW 5689/22-27</t>
  </si>
  <si>
    <t>(DUP - Foyle)</t>
  </si>
  <si>
    <t>To ask the Minister for Infrastructure for an update on the progress of Phase 2 of the the A6 Dualling Scheme from Drumahoe to Gransha, Londonderry.</t>
  </si>
  <si>
    <t>AQW 5688/22-27</t>
  </si>
  <si>
    <t>To ask the Minister for Infrastructure what measures his Department is taking to address the ongoing traffic concerns at Caw Roundabout, Londonderry.</t>
  </si>
  <si>
    <t>AQW 5687/22-27</t>
  </si>
  <si>
    <t>To ask the Minister for Infrastructure what progress has been made on the flood alleviation scheme for the Ivy Mead, Drumahoe.</t>
  </si>
  <si>
    <t>AQW 5686/22-27</t>
  </si>
  <si>
    <t>To ask the Minister of Finance for an update on the Derry and Strabane City Deal.</t>
  </si>
  <si>
    <t>AQW 5685/22-27</t>
  </si>
  <si>
    <t>To ask the Minister for Communities what support his Department can provide to bring the All-Ireland Pipe Band Championships back to Londonderry.</t>
  </si>
  <si>
    <t>AQW 5684/22-27</t>
  </si>
  <si>
    <t>To ask the Minister of Health to detail the number of in-patients unable to be discharged from hospital due to a care package not being in place in the (i) Western Health and Social Care Trust; and (i) Southern Health and Social Care Trust, in each of the last two years.</t>
  </si>
  <si>
    <t>AQW 5683/22-27</t>
  </si>
  <si>
    <t>To ask the Minister for the Economy for an update on the roll-out of Project Stratum in Fermanagh and South Tyrone.</t>
  </si>
  <si>
    <t>AQW 5682/22-27</t>
  </si>
  <si>
    <t>To ask the Minister for Infrastructure what plans he has to address the unavailability of MOT appointments for applicants at their local test centre.</t>
  </si>
  <si>
    <t>AQW 5681/22-27</t>
  </si>
  <si>
    <t>To ask the Minister of Education for an update on the Brookeborough Shared School Campus.</t>
  </si>
  <si>
    <t>AQW 5680/22-27</t>
  </si>
  <si>
    <t>To ask the Minister of Education for an update on the new school building for Enniskillen Royal Grammar School.</t>
  </si>
  <si>
    <t>AQW 5679/22-27</t>
  </si>
  <si>
    <t>To ask the Minister of Justice what is the current prisoner population, broken down by (i) prison; (ii) political and non-political prisoners; (iii) age groups; (iv) gender; and (v) length of sentences.</t>
  </si>
  <si>
    <t>AQW 5678/22-27</t>
  </si>
  <si>
    <t>To ask the Minister of Agriculture, Environment and Rural Affairs, given his role in implementing the UK's net zero targets, for his assessment of the use of solar panels, ground source heat pumps, triple glazed windows and airtightness in newly constructed homes and businesses.</t>
  </si>
  <si>
    <t>AQW 5677/22-27</t>
  </si>
  <si>
    <t>To ask the Minister of Agriculture, Environment and Rural Affairs whether he will give a commitment to his legal obligation to lead Northern Ireland to net zero.</t>
  </si>
  <si>
    <t>AQW 5676/22-27</t>
  </si>
  <si>
    <t>To ask the Minister of Health what measures he will take to take to assist the Children’s Hospice from having to reduce its bed capacity.</t>
  </si>
  <si>
    <t>AQW 5675/22-27</t>
  </si>
  <si>
    <t>To ask the Minister of Agriculture, Environment and Rural Affairs whether he will provide assurances that he will not introduce a badger cull.</t>
  </si>
  <si>
    <t>AQW 5674/22-27</t>
  </si>
  <si>
    <t>To ask the Minister for Communities how many people visited Ballycopeland Windmill in 2023.</t>
  </si>
  <si>
    <t>DoW</t>
  </si>
  <si>
    <t>SF</t>
  </si>
  <si>
    <t>SF and DUP</t>
  </si>
  <si>
    <t>AQW 5977/22-27</t>
  </si>
  <si>
    <t>To ask the Minister for the Economy for his assessment of the impact that Loyal Order and marching bands' parades have on the local economy.</t>
  </si>
  <si>
    <t>To be answered by 23/02/2024</t>
  </si>
  <si>
    <t>AQW 5976/22-27</t>
  </si>
  <si>
    <t>(APNI - North Antrim)</t>
  </si>
  <si>
    <t>To ask the Minister of Education to detail (i) the schools in North Antrim that are awaiting the beginning or completion of capital projects, including new builds; (ii) the progress, status and expected completion date of each of these capital build projects; and (iii) the current ranking for the prioritisation of the completion of outstanding capital works for schools in North Antrim.</t>
  </si>
  <si>
    <t>AQW 5975/22-27</t>
  </si>
  <si>
    <t>To ask the Minister for Communities for an update on the implementation of the recommendations contained within the Investing in Creative Delivery report.</t>
  </si>
  <si>
    <t>AQW 5974/22-27</t>
  </si>
  <si>
    <t>To ask the Minister of Health to detail the total spend by his Department on addiction services in the Northern Health and Social Care Trust area, in each of the last five financial years.</t>
  </si>
  <si>
    <t>AQW 5973/22-27</t>
  </si>
  <si>
    <t>To ask the Minister of Finance to detail the number of deaths in the Northern Health and Social Care Trust area relating to (i) suicide; and (ii) drug-related causes, in each of the last five years.</t>
  </si>
  <si>
    <t>AQW 5972/22-27</t>
  </si>
  <si>
    <t>To ask the Minister for Infrastructure what action he has planned to address the problem of graffiti on Finaghy railway bridge.</t>
  </si>
  <si>
    <t>AQW 5971/22-27</t>
  </si>
  <si>
    <t>To ask the First Minister and deputy First Minister for an update on the Strategic Framework to End Violence Against Women and Girls.</t>
  </si>
  <si>
    <t>AQW 5970/22-27</t>
  </si>
  <si>
    <t>To ask the Minister for Communities for an update on the Sexual Orientation Strategy.</t>
  </si>
  <si>
    <t>AQW 5969/22-27</t>
  </si>
  <si>
    <t>To ask the Minister of Justice what steps will be taken to address the findings by the Criminal Justice Inspectorate in relation to drug use at HMP Magilligan since its 2021 inspection.</t>
  </si>
  <si>
    <t>AQW 5968/22-27</t>
  </si>
  <si>
    <t>To ask the Minister for Communities when he will make an announcement on the Sub Regional Stadia Programme for Soccer.</t>
  </si>
  <si>
    <t>AQW 5967/22-27</t>
  </si>
  <si>
    <t>To ask the Minister for Communities to detail the current staffing structure of Sport NI, including (i) the title of all posts where staff have been appointed on a temporary promotion basis; (ii) when those appointments were made; and (iii) when it is anticipated that recruitment will take place to fill those posts on a permanent basis.</t>
  </si>
  <si>
    <t>AQW 5966/22-27</t>
  </si>
  <si>
    <t>To ask the Minister for Infrastructure (i) to detail the amount of funding being allocated to the (a) Comber park and ride project; and (b) Newtownards park and ride project; and (ii) for an update on the progress for both sites.</t>
  </si>
  <si>
    <t>AQW 5965/22-27</t>
  </si>
  <si>
    <t>To ask the Minister for Infrastructure for an update on the (i) Ballynahinch bypass; and (ii) Comber bypass.</t>
  </si>
  <si>
    <t>AQW 5964/22-27</t>
  </si>
  <si>
    <t>(SF - West Tyrone)</t>
  </si>
  <si>
    <t>To ask the Minister of Health, given the introduction in England of a new patient payment to dentists to treat new NHS patients, what similar measures he will introduce to improve access to NHS dentists for patients.</t>
  </si>
  <si>
    <t>AQW 5963/22-27</t>
  </si>
  <si>
    <t>To ask the Minister for Infrastructure whether he will recruit additional staff to address the prevalence of potholes on roads.</t>
  </si>
  <si>
    <t>AQW 5962/22-27</t>
  </si>
  <si>
    <t>To ask the Minister of Agriculture, Environment and Rural Affairs (i) whether his Department intends to investigate the appearance of blue-green algae in Moorlough Lake, County Tyrone; and (ii) what measures his Department will put in place to remove and prevent its spread.</t>
  </si>
  <si>
    <t>AQW 5961/22-27</t>
  </si>
  <si>
    <t>To ask the Minister of Agriculture, Environment and Rural Affairs (i) for a date for the resumption of the stocking programme for the Public Angling Estate (PAE); and (ii) whether he will consider reducing the permit fee for anglers until stocking resumes at all 27 PAE fisheries.</t>
  </si>
  <si>
    <t>AQW 5960/22-27</t>
  </si>
  <si>
    <t>To ask the Minister of Health (i) what provision is in place for the post-operative monitoring of patients who access bariatric surgery outside the NHS; and (ii) for an update on the Regional Obesity Management Service.</t>
  </si>
  <si>
    <t>AQW 5959/22-27</t>
  </si>
  <si>
    <t>To ask the Minister for Infrastructure whether he will seek the support of the Executive to safeguard the future of Derry City Airport.</t>
  </si>
  <si>
    <t>AQW 5958/22-27</t>
  </si>
  <si>
    <t>To ask the Minister for Communities whether he will engage with the Department of Health to retain an automatic entitlement to assistance with healthcare costs for Universal Credit claimants.</t>
  </si>
  <si>
    <t>AQW 5957/22-27</t>
  </si>
  <si>
    <t>To ask the Minister for Communities how many housing association properties have been sold under the House Sales Scheme for each year between 2012 and 2022, broken down by Council area.</t>
  </si>
  <si>
    <t>AQW 5956/22-27</t>
  </si>
  <si>
    <t>To ask the Minister for Communities (i) whether he will halt the redevelopment of Casement Park; and (ii) to provide justification to any continuance to this project. [Priority Written]</t>
  </si>
  <si>
    <t>AQW 5955/22-27</t>
  </si>
  <si>
    <t>To ask the First Minister and deputy First Minister to detail (i) each EU law referenced in Annex 2 of the Northern Ireland Protocol which impacts the work of their Department; (ii) each such EU law adopted since the publication of Annex 2 which impacts the work of their Department; and (iii) each EU law which has been removed from application in respect of their Department and its responsibilities.</t>
  </si>
  <si>
    <t>AQW 5954/22-27</t>
  </si>
  <si>
    <t>To ask the Minister of Health how many abortions have been performed since 15 November 2021.</t>
  </si>
  <si>
    <t>AQW 5953/22-27</t>
  </si>
  <si>
    <t>To ask the Minister of Agriculture, Environment and Rural Affairs (i) how many border posts, arising from the NI Protocol, have been established; and (ii) how their presence and operation is affected by Command Paper, Safeguarding the Union, or any related statutory instruments.</t>
  </si>
  <si>
    <t>AQW 5952/22-27</t>
  </si>
  <si>
    <t>To ask the Minister of Justice whether there is a legislative or practical impact on her Department and its responsibilities as a result of the Command Paper, Safeguarding the Union.</t>
  </si>
  <si>
    <t>AQW 5951/22-27</t>
  </si>
  <si>
    <t>To ask the Minister for Communities what action he can take to address the cost of childcare for parents. [Priority Written]</t>
  </si>
  <si>
    <t>AQW 5950/22-27</t>
  </si>
  <si>
    <t>To ask the Minister for Infrastructure for an update on the Armagh East and West link road.</t>
  </si>
  <si>
    <t>AQW 5949/22-27</t>
  </si>
  <si>
    <t>To ask the Minister for Infrastructure (i) for an update on the Southern Relief Road; and (ii) whether a bridge solution will be incorporated to facilitate the entry of tall ships into the Albert Basin, Newry.</t>
  </si>
  <si>
    <t>AQW 5948/22-27</t>
  </si>
  <si>
    <t>To ask the Minister of Health for an update on the review of cervical screening in the Southern Health and Social Care Trust.</t>
  </si>
  <si>
    <t>AQW 5947/22-27</t>
  </si>
  <si>
    <t>To ask the Minister of Health whether a similar scheme to compensate women injured by pelvic mesh implants will be rolled out in Northern Ireland, as has been recommended in England.</t>
  </si>
  <si>
    <t>AQW 5946/22-27</t>
  </si>
  <si>
    <t>To ask the Minister for Infrastructure for his assessment of the decision to refuse Planning Application LA11/2018/0186/O, Strabane Athletics' plans for a new multi-sport indoor and outdoor facility. [Priority Written]</t>
  </si>
  <si>
    <t>AQW 5945/22-27</t>
  </si>
  <si>
    <t>To ask the Minister of Justice for an update on her plans to amend sentencing guidelines for those convicted of causing death by careless driving when under the influence of drink or drugs.</t>
  </si>
  <si>
    <t>AQW 5944/22-27</t>
  </si>
  <si>
    <t>To ask the Minister for Communities for an update on all social housing improvement schemes in West Tyrone, including (i) the nature of the improvement; and (ii) the timeframe for completion.</t>
  </si>
  <si>
    <t>AQW 5943/22-27</t>
  </si>
  <si>
    <t>To ask the Minister of Health how he will improve the availability and sustainability of NHS dentists.</t>
  </si>
  <si>
    <t>AQW 5942/22-27</t>
  </si>
  <si>
    <t>To ask the Minister of Education what progress his Department has made in delivering the recommendations made in A Fair Start: Final Report and Action Plan.</t>
  </si>
  <si>
    <t>AQW 5941/22-27</t>
  </si>
  <si>
    <t>To ask the Minister of Health what action his Department has undertaken in response to the finding by the Office for Statistics Regulation, in 2021, that there are limitations in mental health data in Northern Ireland.</t>
  </si>
  <si>
    <t>AQW 5940/22-27</t>
  </si>
  <si>
    <t>To ask the Minister of Health what steps his Department has taken to address the systematic maladministration reported by the Public Services Ombudsman in June 2023 with regards to communication with patients on waiting lists.</t>
  </si>
  <si>
    <t>AQW 5939/22-27</t>
  </si>
  <si>
    <t>To ask the Minister of Health when multi-disciplinary teams will be present in all primary care settings in Northern Ireland.</t>
  </si>
  <si>
    <t>AQW 5938/22-27</t>
  </si>
  <si>
    <t>To ask the Minister of Health how Rapid Diagnosis Centres will work alongside Urgent Care Centres with the overall vision of the Health Service operating 24/7.</t>
  </si>
  <si>
    <t>AQW 5937/22-27</t>
  </si>
  <si>
    <t>To ask the Minister of Justice what her Department is doing to address the findings of the latest Criminal Justice Inspection report on HMP Magilligan. [Priority Written]</t>
  </si>
  <si>
    <t>To be answered by 16/02/2024</t>
  </si>
  <si>
    <t>AQW 5936/22-27</t>
  </si>
  <si>
    <t>To ask the Minister for Communities for his assessment of Carers NI research showing that (i) 46 per cent of Carer’s Allowance recipients in Northern Ireland are living in poverty; and (ii) the rate of food bank use among Carer’s Allowance claimants in Northern Ireland is nearly twice as high as the general carer population.</t>
  </si>
  <si>
    <t>AQW 5935/22-27</t>
  </si>
  <si>
    <t>To ask the Minister of Health when he will update the Travelling Expenses and Remission of Charges Regulations (Northern Ireland) 2004 to enable people in receipt of Universal Credit to avail of free dental treatment, sight tests and support for hospital travel.</t>
  </si>
  <si>
    <t>AQW 5934/22-27</t>
  </si>
  <si>
    <t>To ask the Minister for Infrastructure to list each occasion between 1 April 2016 and 31 January 2024 when the Strangford ferry service did not provide a crossing; and the reason why the crossing was unable to be provided.</t>
  </si>
  <si>
    <t>AQW 5933/22-27</t>
  </si>
  <si>
    <t>To ask the Minister for Infrastructure to provide the policy used to determine the fare increase for the Strangford ferry; and to confirm where this policy is published.</t>
  </si>
  <si>
    <t>AQW 5932/22-27</t>
  </si>
  <si>
    <t>To ask the Minister for Infrastructure to provide a copy of the (i) Equality Impact Assessment; and (ii) Rural Needs Impact Assessment, carried out in relation to setting fares for the Strangford ferry.</t>
  </si>
  <si>
    <t>AQW 5931/22-27</t>
  </si>
  <si>
    <t>To ask the Minister for the Economy what support his Department can provide to employees of Glen Dimplex following the announcement that the Portadown site will close in 2025. [Priority Written]</t>
  </si>
  <si>
    <t>AQW 5930/22-27</t>
  </si>
  <si>
    <t>To ask the Minister of Finance to detail her Department's understanding of the conditions attached to the £3.3 billion financial package tabled by the UK Government, with specific reference to (i) revenue raising; and (ii) a budget sustainability plan.</t>
  </si>
  <si>
    <t>AQW 5929/22-27</t>
  </si>
  <si>
    <t>To ask the Minister of Finance for her assessment of the needs-based factor of 124 per cent to be applied on additional Barnett consequentials from 2024-25.</t>
  </si>
  <si>
    <t>AQW 5928/22-27</t>
  </si>
  <si>
    <t>To ask the Minister of Education what action his Department is taking to make the C2K system accessible for those who use screen readers.</t>
  </si>
  <si>
    <t>AQW 5927/22-27</t>
  </si>
  <si>
    <t>To ask the Minister for the Economy what action his Department is taking to support high street businesses.</t>
  </si>
  <si>
    <t>AQW 5926/22-27</t>
  </si>
  <si>
    <t>To ask the Minister of Justice what plans her Department has to introduce tougher sentencing for assaults on public servants.</t>
  </si>
  <si>
    <t>AQW 5925/22-27</t>
  </si>
  <si>
    <t>To ask the Minister for the Economy to detail his Department’s long-term strategy for Northern Ireland’s energy security.</t>
  </si>
  <si>
    <t>AQW 5924/22-27</t>
  </si>
  <si>
    <t>To ask the Minister for Infrastructure to detail his Department’s programme for weed spraying in 2024.</t>
  </si>
  <si>
    <t>AQW 5923/22-27</t>
  </si>
  <si>
    <t>To ask the Minister of Education for his assessment of (i) the current provision of special educational needs placements within Upper Bann; and (ii) whether he plans to increase this provision.</t>
  </si>
  <si>
    <t>AQW 5922/22-27</t>
  </si>
  <si>
    <t>To ask the Minister of Education (i) to detail the schools in Upper Bann that are awaiting the beginning or completion of a new build project; and (ii) to provide the current ranking for the prioritisation of works for those new school builds that are yet to begin.</t>
  </si>
  <si>
    <t>AQW 5921/22-27</t>
  </si>
  <si>
    <t>To ask the Minister of Education how much his Department has spent on youth services in Upper Bann in the last 5 years.</t>
  </si>
  <si>
    <t>AQW 5920/22-27</t>
  </si>
  <si>
    <t>To ask the Minister of Education what plans his Department has to support working families in making childcare more affordable.</t>
  </si>
  <si>
    <t>AQW 5919/22-27</t>
  </si>
  <si>
    <t>To ask the Minister for Communities for a breakdown of the social housing waiting list in the Armagh City, Banbridge and Craigavon Borough Council area, broken down by (i) age; (ii) sex; and (iii) District Electoral Area.</t>
  </si>
  <si>
    <t>AQW 5918/22-27</t>
  </si>
  <si>
    <t>To ask the Minister of Health what plans are in place in increase the number of orthopedic surgeries to alleviate waiting times. [Priority Written]</t>
  </si>
  <si>
    <t>AQW 5917/22-27</t>
  </si>
  <si>
    <t>To ask the Minister of Health (i) to outline the current accessibility to Kuvan; (ii) when this was last reviewed; and (iii) when it will be next reviewed.</t>
  </si>
  <si>
    <t>AQW 5916/22-27</t>
  </si>
  <si>
    <t>To ask the Minister for the Economy what steps he will take to decentralise his Department by locating a proportion of staff, including senior officials, to the North West. [Priority Written]</t>
  </si>
  <si>
    <t>AQW 5915/22-27</t>
  </si>
  <si>
    <t>To ask the Minister of Health whether he will ensure that the relevant funding is allocated to Men’s Action Network to prevent its closure in Foyle.</t>
  </si>
  <si>
    <t>AQW 5914/22-27</t>
  </si>
  <si>
    <t>To ask the Minister for the Economy what action he will take to ensure that the Derry and Strabane City Deal projects are delivered in full, including any representations he will make to the British government for additional funding required.</t>
  </si>
  <si>
    <t>AQW 5913/22-27</t>
  </si>
  <si>
    <t>To ask the Minister of Finance what steps her Department will take to achieve regional balance in its policies, strategies and plans.</t>
  </si>
  <si>
    <t>AQW 5912/22-27</t>
  </si>
  <si>
    <t>To ask the Minister of Education what steps his Department will take to achieve regional balance in its policies, strategies and plans.</t>
  </si>
  <si>
    <t>AQW 5911/22-27</t>
  </si>
  <si>
    <t>To ask the Minister of Finance to detail (i) the number of properties exempt from paying rates due to being designated as for the housing of students; and (ii) the value of the rates deemed exempt for this reason for the 23/24 financial year.</t>
  </si>
  <si>
    <t>AQW 5910/22-27</t>
  </si>
  <si>
    <t>To ask the Minister of Finance whether her Department plans to review Article 42, Paragraphs 2A &amp; 2B of the Rates (Northern Ireland) Order 1977 for potential reform.</t>
  </si>
  <si>
    <t>AQW 5909/22-27</t>
  </si>
  <si>
    <t>To ask the Minister of Health when the review of Minimum Standards for Childcare will take place.</t>
  </si>
  <si>
    <t>AQW 5908/22-27</t>
  </si>
  <si>
    <t>To ask the Minister of Health (i) why childcare sector workers are required to undertake a medical assessment and obtain a GP sign-off before commencing work or training; and (ii) whether he plans to review this.</t>
  </si>
  <si>
    <t>AQW 5907/22-27</t>
  </si>
  <si>
    <t>To ask the Minister of Health whether there is an ongoing or planned review of the process of essential GP medical sign-off of driving licenses and educational forms and the associated processing times.</t>
  </si>
  <si>
    <t>AQW 5906/22-27</t>
  </si>
  <si>
    <t>To ask the Minister for Infrastructure for his assessment of the roads in (i) Claudy village; and (ii) Park village in relation to (a) potholes; and (b) road safety.</t>
  </si>
  <si>
    <t>AQW 5905/22-27</t>
  </si>
  <si>
    <t>To ask the Minister for Infrastructure what work his Department will undertake to support the implementation of the Union Connectivity Review. [Priority Written]</t>
  </si>
  <si>
    <t>AQW 5904/22-27</t>
  </si>
  <si>
    <t>To ask the Minister of Health (i) how much the Public Health Agency will spend in North Belfast this financial year to address health inequalities; and (ii) for a breakdown of this spend.</t>
  </si>
  <si>
    <t>AQW 5903/22-27</t>
  </si>
  <si>
    <t>To ask the Minister of Health what action his Department is taking to address health inequalities in North Belfast.</t>
  </si>
  <si>
    <t>AQW 5902/22-27</t>
  </si>
  <si>
    <t>To ask the Minister for Infrastructure whether his Department will consider measures to improve traffic flow at the adjacent mini roundabouts on Oldpark Road, Belfast.</t>
  </si>
  <si>
    <t>AQW 5901/22-27</t>
  </si>
  <si>
    <t>To ask the Minister for the Economy for his assessment of the impact the cost of childcare has on economic activity.</t>
  </si>
  <si>
    <t>AQW 5900/22-27</t>
  </si>
  <si>
    <t>To ask the Minister of Health whether it is possible for a patient to opt-out of the digitalisation of their medical records.</t>
  </si>
  <si>
    <t>AQW 5899/22-27</t>
  </si>
  <si>
    <t>To ask the Minister for Infrastructure to detail the steps that (i) have been made; (ii) are planned (a) to increase the number of wheelchair accessible taxis across Northern Ireland; (b) to ensure wheelchair accessible taxis are not more expensive for passengers; (c) to ensure taxi companies do not contravene the Equality Act; and (d) to put in place an individual or organisation to oversee the application of disability rights, in particular those relating to taxi businesses.</t>
  </si>
  <si>
    <t>AQW 5898/22-27</t>
  </si>
  <si>
    <t>To ask the Minister of Health (i) for his assessment of current women’s health services, particularly gynaecology; and (ii) to detail plans he has to deal with lengthy waiting lists and times for these services.</t>
  </si>
  <si>
    <t>AQW 5897/22-27</t>
  </si>
  <si>
    <t>To ask the Minister of Health whether he anticipates his previously released cancer strategy is to be fully funded with the restoration of the Assembly and Executive.</t>
  </si>
  <si>
    <t>AQW 5896/22-27</t>
  </si>
  <si>
    <t>To ask the Minister of Health to detail (i) the process by which a person may change their medical history records; (ii) plans he has to improve this process; and (iii) the conditions or evidence required for this process to go ahead.</t>
  </si>
  <si>
    <t>AQW 5895/22-27</t>
  </si>
  <si>
    <t>To ask the Minister of Education what consideration he has given to the reintroduction of the Happy Healthy Minds programme.</t>
  </si>
  <si>
    <t>AQW 5894/22-27</t>
  </si>
  <si>
    <t>To ask the Minister of Health to detail the number of people awaiting the implementation of all, or part, of their domiciliary care package in each Health and Social Care Trust.</t>
  </si>
  <si>
    <t>AQW 5893/22-27</t>
  </si>
  <si>
    <t>To ask the Minister for Communities to detail any proposed new build housing in Mid Ulster, broken down by (i) Housing Association; and (ii) location, over the next three years.</t>
  </si>
  <si>
    <t>AQW 5892/22-27</t>
  </si>
  <si>
    <t>To ask the Minister for Communities to detail any prospective areas and sites being considered for social housing in Mid Ulster.</t>
  </si>
  <si>
    <t>AQW 5891/22-27</t>
  </si>
  <si>
    <t>To ask the Minister for Communities to detail the social housing waiting list in Mid Ulster, broken down for each of the last four years.</t>
  </si>
  <si>
    <t>AQW 5890/22-27</t>
  </si>
  <si>
    <t>To ask the Minister for Infrastructure whether he will appoint Special Commissioners, under the powers of the Planning Act (Northern Ireland) 2011, as a means of addressing the resourcing challenges within the Planning Appeals Commission.</t>
  </si>
  <si>
    <t>AQW 5889/22-27</t>
  </si>
  <si>
    <t>To ask the Minister of Finance what plans he has to review the policy for vacant listed buildings.</t>
  </si>
  <si>
    <t>AQW 5888/22-27</t>
  </si>
  <si>
    <t>To ask the Minister of Health, in relation to the National Guardian’s Office in England, whether he would consider establishing an arm's-length body to oversee the new Freedom to Speak Up roles.</t>
  </si>
  <si>
    <t>AQW 5887/22-27</t>
  </si>
  <si>
    <t>To ask the Minister of Health (i) for an update on the Duty of Candour and Being Open Framework; (ii) when it is expected to be completed; and (iii) how the framework will be implemented.</t>
  </si>
  <si>
    <t>AQW 5886/22-27</t>
  </si>
  <si>
    <t>To ask the Minister of Health (i) for an update on the development of the revised Whistleblowing HSC Framework and Model Policy; (ii) for an update on the timescales for implementation; and (iii) to outline the associated cost with the implementation of this policy.</t>
  </si>
  <si>
    <t>AQW 5885/22-27</t>
  </si>
  <si>
    <t>To ask the Minister of Health whether he will reinstate the Core Grant Funding Scheme for the Voluntary and Community Sector.</t>
  </si>
  <si>
    <t>AQW 5884/22-27</t>
  </si>
  <si>
    <t>(APNI - East Antrim)</t>
  </si>
  <si>
    <t>To ask the Minister of Health (i) for his assessment of the impact of the decision to cut funding to the vasectomy service delivered by GPs as part of primary care surgical services; and (ii) whether he plans to reinstate the funding. [Priority Written]</t>
  </si>
  <si>
    <t>AQW 5883/22-27</t>
  </si>
  <si>
    <t>To ask the Minister of Agriculture, Environment and Rural Affairs to detail his plans to introduce a sheep scheme under the Future Agriculture Policy.</t>
  </si>
  <si>
    <t>AQW 5882/22-27</t>
  </si>
  <si>
    <t>To ask the Minister of Education what plans his Department has to improve the accountability and governance of boards of governors in Northern Ireland.</t>
  </si>
  <si>
    <t>AQW 5881/22-27</t>
  </si>
  <si>
    <t>To ask the Minister for Infrastructure whether he will meet with Downpatrick and County Down Railway to explore ways of supporting the organsiation to (i) recover after recent flooding; and (ii) continue to grow as Ireland’s only full-sized mainline heritage railway.</t>
  </si>
  <si>
    <t>AQW 5880/22-27</t>
  </si>
  <si>
    <t>To ask the Minister for Infrastructure for an update on his Department’s plans to deliver a park and ride facility for Downpatrick and the surrounding area.</t>
  </si>
  <si>
    <t>AQW 5879/22-27</t>
  </si>
  <si>
    <t>To ask the Minister for the Economy (i) whether he has considered bringing forward an Industry Supercharger Network Charging Compensation Scheme, similar to that in GB (ii) whether the compensation rates will be comparable to that of the GB scheme; and (iii) to provide a timeframe for delivering a similar scheme.</t>
  </si>
  <si>
    <t>AQW 5878/22-27</t>
  </si>
  <si>
    <t>To ask the Minister for Infrastructure what protection is in place for home owners and residents where a housing development is not complete and the developer is dissolved.</t>
  </si>
  <si>
    <t>AQW 5877/22-27</t>
  </si>
  <si>
    <t>To ask the Minister for Infrastructure whether there is a legal precedent regarding the liability to adopt a housing development, whereby its developer dissolved and the developer Bond is held.</t>
  </si>
  <si>
    <t>AQW 5876/22-27</t>
  </si>
  <si>
    <t>To ask the Minister of Agriculture, Environment and Rural Affairs whether his Department plans to bring forward a sheep support package that was not included in Future Agricultural Policy Decisions for Northern Ireland.</t>
  </si>
  <si>
    <t>AQW 5875/22-27</t>
  </si>
  <si>
    <t>Mr Tom Elliott [R]</t>
  </si>
  <si>
    <t>To ask the Minister of Agriculture, Environment and Rural Affairs (i) when he anticipates Zone 2 of the Soil Health Nutrient Scheme to be completed; and (ii) the reasons for the delay.</t>
  </si>
  <si>
    <t>AQW 5874/22-27</t>
  </si>
  <si>
    <t>To ask the Minister of Education for an update on the pilot programme of revised classroom assistant deployment.</t>
  </si>
  <si>
    <t>AQW 5873/22-27</t>
  </si>
  <si>
    <t>To ask the Minister for Communities for an update on the redevelopment of Newtownards library.</t>
  </si>
  <si>
    <t>AQW 5872/22-27</t>
  </si>
  <si>
    <t>To ask the Minister of Education for an update on the Integrated Education Act (Northern Ireland) 2022 Action Plan.</t>
  </si>
  <si>
    <t>AQW 5871/22-27</t>
  </si>
  <si>
    <t>To ask the Minister of Education what action he is taking to address the lack of Irish Medium teachers currently teaching in Irish Medium schools.</t>
  </si>
  <si>
    <t>AQW 5870/22-27</t>
  </si>
  <si>
    <t>To ask the Minister of Education how he will ensure that Irish Medium Education settings have appropriate teaching and lesson resources.</t>
  </si>
  <si>
    <t>AQW 5869/22-27</t>
  </si>
  <si>
    <t>To ask the Minister of Education for an update on plans to address the recruitment and retention crisis currently facing our early years education and childcare sector.</t>
  </si>
  <si>
    <t>AQW 5868/22-27</t>
  </si>
  <si>
    <t>To ask the Minister of Health to detail the policies and protections that are in place for lone workers within health and social care settings, including for domiciliary carers.</t>
  </si>
  <si>
    <t>AQW 5867/22-27</t>
  </si>
  <si>
    <t>To ask the Minister of Finance what consideration she has given to providing MLA offices with access to Land and Property Service maps and other facilities.</t>
  </si>
  <si>
    <t>AQW 5866/22-27</t>
  </si>
  <si>
    <t>To ask the Minister of Health to detail the number of registered childminders, broken down by Health and Social Care Trust area.</t>
  </si>
  <si>
    <t>AQW 5865/22-27</t>
  </si>
  <si>
    <t>To ask the Minister for the Economy whether he will commit to engaging with relevant stakeholders, including staff and unions, before making any decision on the future of Belfast Met, Castlereagh Campus. [Priority Written]</t>
  </si>
  <si>
    <t>AQW 5864/22-27</t>
  </si>
  <si>
    <t>To ask the Minister for Infrastructure for an update on plans to improve sewerage capacity and infrastructure in East Belfast.</t>
  </si>
  <si>
    <t>AQW 5863/22-27</t>
  </si>
  <si>
    <t>To ask the Minister for Infrastructure what plans he has to address the lack of electric vehicle charging points in the East Belfast constituency.</t>
  </si>
  <si>
    <t>AQW 5862/22-27</t>
  </si>
  <si>
    <t>To ask the Minister of Health what action is being taken to increase the level of blood donations in Northern Ireland.</t>
  </si>
  <si>
    <t>AQW 5861/22-27</t>
  </si>
  <si>
    <t>To ask the Minister for Communities for an update on the review of the Housing Solutions and Support approach.</t>
  </si>
  <si>
    <t>AQW 5860/22-27</t>
  </si>
  <si>
    <t>To ask the Minister of Health whether there is any additional support available to dentists, following the recent announcement of additional funding in England. [Priority Written]</t>
  </si>
  <si>
    <t>AQW 5859/22-27</t>
  </si>
  <si>
    <t>To ask the Minister of Agriculture, Environment and Rural Affairs what solutions have been identified and what steps will be taken to address pollution in Lough Neagh.</t>
  </si>
  <si>
    <t>AQW 5858/22-27</t>
  </si>
  <si>
    <t>To ask the Minister of Agriculture, Environment and Rural Affairs for an update on his Department's consultation on its 2030 and 2040 Emissions Reduction Targets and First Three Carbon Budgets.</t>
  </si>
  <si>
    <t>AQW 5857/22-27</t>
  </si>
  <si>
    <t>To ask the Minister of Agriculture, Environment and Rural Affairs for his assessment of the environmental impact of missed emissions targets set out in legislation.</t>
  </si>
  <si>
    <t>AQW 5856/22-27</t>
  </si>
  <si>
    <t>To ask the Minister of Agriculture, Environment and Rural Affairs what steps his Department is taking to address the levels of polluting phosphorus produced by farms.</t>
  </si>
  <si>
    <t>AQW 5855/22-27</t>
  </si>
  <si>
    <t>AQW 5854/22-27</t>
  </si>
  <si>
    <t>To ask the Minister of Justice whether she has any plans to review the current Northern Ireland legislation in relation to dogs that attack humans or other animals.</t>
  </si>
  <si>
    <t>AQW 5853/22-27</t>
  </si>
  <si>
    <t>To ask the Minister of Justice whether she has any plans to introduce legislation in relation to the XL Bully dog breed, similar the current legislation in England and Wales.</t>
  </si>
  <si>
    <t>AQW 5852/22-27</t>
  </si>
  <si>
    <t>To ask the Minister for Communities (i) for an update on the Casement Park project; and (ii) for his assessment of whether the project will be completed in time to host the 2028 European Football Championship.</t>
  </si>
  <si>
    <t>AQW 5851/22-27</t>
  </si>
  <si>
    <t>To ask the Minister for Communities (i) when funding from the Sub Regional Stadia Programme for Soccer will be released; and (ii) whether the previously announced breakdown of how the funds will be distributed will be adhered to.</t>
  </si>
  <si>
    <t>AQW 5850/22-27</t>
  </si>
  <si>
    <t>AQW 5849/22-27</t>
  </si>
  <si>
    <t>To ask the Minister of Agriculture, Environment and Rural Affairs for an update on his Department's Future Agriculture Policy.</t>
  </si>
  <si>
    <t>AQW 5848/22-27</t>
  </si>
  <si>
    <t>(UUP - Strangford)</t>
  </si>
  <si>
    <t>To ask the Minister for Communities (i) for the cost of the granite paving road surface; (ii) how long the surface lasted; and (iii) the budget for the new, tarmac road surface, on Queens Square, Belfast.</t>
  </si>
  <si>
    <t>AQW 5847/22-27</t>
  </si>
  <si>
    <t>AQW 5846/22-27</t>
  </si>
  <si>
    <t>To ask the Minister of Health what actions are being taken to increase capacity for respite placements for adults with a learning disability in Fermanagh and South Tyrone.</t>
  </si>
  <si>
    <t>AQW 5845/22-27</t>
  </si>
  <si>
    <t>To ask the Minister for Infrastructure whether a budget has been set aside to fund resurfacing works on (i) C roads; and (ii) unclassified roads, which his Department class as low priority.</t>
  </si>
  <si>
    <t>AQW 5844/22-27</t>
  </si>
  <si>
    <t>To ask the Minister of Health whether his Department is considering introducing a standardised approach across all GP surgeries in relation to appointment booking systems.</t>
  </si>
  <si>
    <t>AQW 5843/22-27</t>
  </si>
  <si>
    <t>To ask the Minister of Justice what provisions have been made to support policing teams in Fermanagh following the (i) permanent closure of the custody suite in Enniskillen PSNI Station; and (ii) temporary closure of the Omagh custody suite.</t>
  </si>
  <si>
    <t>AQW 5842/22-27</t>
  </si>
  <si>
    <t>(APNI - South Antrim)</t>
  </si>
  <si>
    <t>To ask the Minister for Infrastructure what plans there are to install street lighting on the Toome bypass.</t>
  </si>
  <si>
    <t>AQW 5841/22-27</t>
  </si>
  <si>
    <t>To ask the Minister for Infrastructure whether his Department plans to reinstate the Knockmore line as part of the rail network.</t>
  </si>
  <si>
    <t>AQW 5840/22-27</t>
  </si>
  <si>
    <t>To ask the Minister for Infrastructure to detail his Department's plans for the development of the Circle Line in the transportation network, including the proposed route and the projected timeline for implementation.</t>
  </si>
  <si>
    <t>AQW 5839/22-27</t>
  </si>
  <si>
    <t>To ask the Minister of Education for an update on the redevelopment for Holy Trinity Primary School, Enniskillen.</t>
  </si>
  <si>
    <t>AQW 5838/22-27</t>
  </si>
  <si>
    <t>To ask the Minister of Education for an update on the redevelopment for Enniskillen Royal Grammar School, Enniskillen.</t>
  </si>
  <si>
    <t>To ask the Minister of Agriculture, Environment and Rural Affairs (i) what responsibility he has for water quality in Lough Neagh; and (ii) what part agricultural effluent has played in the recent pollution of the lough. [Priority Written]</t>
  </si>
  <si>
    <t>To ask the Minister of Agriculture, Environment and Rural Affairs for an update on his Department's assessment of the persistent humming sound in Omagh town. [Priority Written]</t>
  </si>
  <si>
    <t>To ask the Minister of Agriculture, Environment and Rural Affairs what action his Department is taking following the discovery of blue-green algae at Mill Lough, Bellanaleck, County Fermanagh. [Priority Written]</t>
  </si>
  <si>
    <t>AQW 5837/22-27</t>
  </si>
  <si>
    <t>To ask the Minister for Communities for an update on the redevelopment of Enniskillen library.</t>
  </si>
  <si>
    <t>AQW 5836/22-27</t>
  </si>
  <si>
    <t>To ask the Minister for Communities for an update on the housing development at Grosvenor Barracks, Enniskillen.</t>
  </si>
  <si>
    <t>AQW 5835/22-27</t>
  </si>
  <si>
    <t>To ask the Minister for Infrastructure how much new funding his Department will require to clear the backlog of pothole repairs.</t>
  </si>
  <si>
    <t>AQW 5834/22-27</t>
  </si>
  <si>
    <t>To ask the Minister for Infrastructure, in relation to the Roads Policy and Procedure Guide – RSPPG E019, and current Director of Engineering Memorandum – DEM 160/21, whether the policy on repair of pot holes will revert to the original category depths to enable all pot holes to be repaired.</t>
  </si>
  <si>
    <t>AQW 5833/22-27</t>
  </si>
  <si>
    <t>To ask the Minister of Health how many patients attended the (i) Ards; and (ii) Bangor minor injuries units in each month of 2023.</t>
  </si>
  <si>
    <t>AQW 5832/22-27</t>
  </si>
  <si>
    <t>To ask the Minister for Infrastructure how many pot holes have been reported in North Down in 2024; and how many have yet to be repaired.</t>
  </si>
  <si>
    <t>AQW 5831/22-27</t>
  </si>
  <si>
    <t>To ask the Minister for Infrastructure how many pot holes were reported for repair in North Down in 2023.</t>
  </si>
  <si>
    <t>AQW 6098/22-27</t>
  </si>
  <si>
    <t>To ask the Minister for Communities (i) what correspondence he has had with the Irish government regarding the Shared Island Fund; and (ii) what plans he has for collaboration to deliver funding to local community groups and sporting clubs.</t>
  </si>
  <si>
    <t>To be answered by 26/02/2024</t>
  </si>
  <si>
    <t>AQW 6097/22-27</t>
  </si>
  <si>
    <t>To ask the Minister of Health (i) to detail the travel and mileage rates for domiciliary care workers in the Northern Health and Social Care Trust in (a) statutory services; and (b) the independent sector allowance; and (ii) whether he plans to give direction for increases to both.</t>
  </si>
  <si>
    <t>AQW 6096/22-27</t>
  </si>
  <si>
    <t>To ask the Minister of Health how many patients are on a waiting list for a wig as a result of hair loss, broken down by Health and Social Care Trust.</t>
  </si>
  <si>
    <t>AQW 6095/22-27</t>
  </si>
  <si>
    <t>To ask the Minister of Health (i) for his assessment of staffing levels within treatment rooms across the Northern Health and Social Care Trust; and (ii) whether he plans to increase the budget to allow for recruitment in this area.</t>
  </si>
  <si>
    <t>AQW 6094/22-27</t>
  </si>
  <si>
    <t>To ask the Minister of Health, pursuant to AQW 16629/17-22, whether he plans to introduce the new colon capsule endoscopy, as trialled in England.</t>
  </si>
  <si>
    <t>AQW 6093/22-27</t>
  </si>
  <si>
    <t>To ask the Minister of Justice what funding is available for local councils to provide CCTV in towns.</t>
  </si>
  <si>
    <t>AQW 6092/22-27</t>
  </si>
  <si>
    <t>To ask the Minister for Communities whether (i) any alternative sites for a new library in Newtownards are being considered; and (ii) a timeline has been established for the delivery of a new library in Newtownards.</t>
  </si>
  <si>
    <t>AQW 6091/22-27</t>
  </si>
  <si>
    <t>To ask the Minister of Health what Equality Impact Assessment was carried out in connection with the closure of the Newtownards and Bangor Minor Injuries Units.</t>
  </si>
  <si>
    <t>AQW 6090/22-27</t>
  </si>
  <si>
    <t>To ask the Minister for Communities whether he will reconsider the points allocation system for social housing in respect of intimidation points.</t>
  </si>
  <si>
    <t>AQW 6089/22-27</t>
  </si>
  <si>
    <t>To ask the Minister of Education what plans there are for the expansion of accommodation and facilities at Oakwood School and Assessment Centre, Saintfield.</t>
  </si>
  <si>
    <t>AQW 6088/22-27</t>
  </si>
  <si>
    <t>To ask the Minister of Education whether his Department has reviewed, or intends to review, the policies put in place to deal with the outcomes of Operation Encompass.</t>
  </si>
  <si>
    <t>AQW 6087/22-27</t>
  </si>
  <si>
    <t>To ask the Minister of Education for an update on the effectiveness of co-operation between the Education Authority, local schools and children's social services regarding the Operation Encompass policy.</t>
  </si>
  <si>
    <t>AQW 6086/22-27</t>
  </si>
  <si>
    <t>To ask the Minister for Communities when his Department will bring forward welfare legislation to (i) scrap the two child benefit limit; and (ii) address the 5-week wait for Universal Credit.</t>
  </si>
  <si>
    <t>AQW 6085/22-27</t>
  </si>
  <si>
    <t>To ask the Minister for Communities to detail his next steps to implement a ban on conversion therapy.</t>
  </si>
  <si>
    <t>AQW 6084/22-27</t>
  </si>
  <si>
    <t>To ask the Minister for Communities for an update on his Department's work to extend the benefit cap mitigations.</t>
  </si>
  <si>
    <t>AQW 6083/22-27</t>
  </si>
  <si>
    <t>To ask the Minister for Infrastructure for an update on his Department's engagement with the Irish government in relation to the All-Island Strategic Rail Review.</t>
  </si>
  <si>
    <t>AQW 6082/22-27</t>
  </si>
  <si>
    <t>To ask the First Minister and deputy First Minister for (i) an update on the progress of the Meenan Square redevelopment, Derry; and (ii) an estimated date for commencement works on site.</t>
  </si>
  <si>
    <t>AQW 6081/22-27</t>
  </si>
  <si>
    <t>To ask the First Minister and deputy First Minister what steps their Department has taken, or plans to take, on foot of Command Paper, Safeguarding the Union. [Priority Written]</t>
  </si>
  <si>
    <t>AQW 6080/22-27</t>
  </si>
  <si>
    <t>To ask the First Minister and deputy First Minister whether the First Minister’s visit to the Palestinian Mission to the UK on 8 February 2024 was publicly funded.</t>
  </si>
  <si>
    <t>AQW 6079/22-27</t>
  </si>
  <si>
    <t>To ask the Minister of Agriculture, Environment and Rural Affairs to detail (i) each EU law referenced in Annex 2 of the Northern Ireland Protocol which impacts the work of his Department; (ii) each such EU law adopted since the publication of Annex 2 which impacts the work of his Department; and (iii) each EU law which has been removed from application in respect of his Department and its responsibilities.</t>
  </si>
  <si>
    <t>AQW 6078/22-27</t>
  </si>
  <si>
    <t>To ask the Minister for the Economy to detail (i) each EU law referenced in Annex 2 of the Northern Ireland Protocol which impacts the work of his Department; (ii) each such EU law adopted since the publication of Annex 2 which impacts the work of his Department; and (iii) each EU law which has been removed from application in respect of his Department and its responsibilities.</t>
  </si>
  <si>
    <t>AQW 6077/22-27</t>
  </si>
  <si>
    <t>To ask the Minister of Education to detail (i) each EU law referenced in Annex 2 of the Northern Ireland Protocol which impacts the work of his Department; (ii) each such EU law adopted since the publication of Annex 2 which impacts the work of his Department; and (iii) each EU law which has been removed from application in respect of his Department and its responsibilities.</t>
  </si>
  <si>
    <t>AQW 6076/22-27</t>
  </si>
  <si>
    <t>To ask the Minister of Education to detail the average waiting times for (i) assessment; (ii) statementing; and (iii) intervention and support for children and young people with special educational needs, broken down by constituency. [Priority Written]</t>
  </si>
  <si>
    <t>AQW 6075/22-27</t>
  </si>
  <si>
    <t>To ask the Minister for Infrastructure for his assessment of the impact of illegally erected party political billboard advertising upon (i) road safety; (ii) land title; (iii) visual amenity; (iv) community relations; and (v) government integrity.</t>
  </si>
  <si>
    <t>AQW 6074/22-27</t>
  </si>
  <si>
    <t>To ask the Minister for the Economy to detail (i) his Department's expenditure; and (ii) expenditure by activity by Invest NI, in each of the last 10 years, broken down by constituency.</t>
  </si>
  <si>
    <t>AQW 6073/22-27</t>
  </si>
  <si>
    <t>To ask the Minister for Infrastructure to provide the total capital expenditure on infrastructure projects relative to (i) the Republic of Ireland; and (ii) Britain, broken down per capita, in each of the last 10 years.</t>
  </si>
  <si>
    <t>AQW 6072/22-27</t>
  </si>
  <si>
    <t>To ask the Minister for Communities the total number of people (i) waiting for the allocation of social housing; (ii) in identified housing stress; and (iii) homeless, broken down by constituency.</t>
  </si>
  <si>
    <t>AQW 6071/22-27</t>
  </si>
  <si>
    <t>To ask the Minister of Agriculture, Environment and Rural Affairs to detail the average time it takes NIEA to respond to planning consultation requests. [Priority Written]</t>
  </si>
  <si>
    <t>AQW 6070/22-27</t>
  </si>
  <si>
    <t>To ask the Minister for Communities to detail the social housing waiting list in each constituency, for each of the last three years.</t>
  </si>
  <si>
    <t>AQW 6069/22-27</t>
  </si>
  <si>
    <t>To ask the Minister of Education for his assessment of whether the Education Authority is fit for purpose.</t>
  </si>
  <si>
    <t>AQW 6068/22-27</t>
  </si>
  <si>
    <t>To ask the Minister for Infrastructure whether his Department has assessed the effectiveness of the HGV restrictions in Clady village.</t>
  </si>
  <si>
    <t>AQW 6067/22-27</t>
  </si>
  <si>
    <t>To ask the Minister of Health for his assessment of motor neurone disease treatments in Northern Ireland in comparison to Great Britain and the Republic of Ireland.</t>
  </si>
  <si>
    <t>AQW 6066/22-27</t>
  </si>
  <si>
    <t>To ask the Minister of Health, in addition to the current proposals for reshaping stroke services, what extra actions will be put in place for prevention and community monitoring for hypertension.</t>
  </si>
  <si>
    <t>AQW 6065/22-27</t>
  </si>
  <si>
    <t>To ask the Minister of Health for an update on the consideration of a children's services directorate in his Department.</t>
  </si>
  <si>
    <t>AQW 6064/22-27</t>
  </si>
  <si>
    <t>To ask the Minister of Health for an outline of actions being taken towards prevention and earlier diagnosis of chronic kidney disease.</t>
  </si>
  <si>
    <t>AQW 6063/22-27</t>
  </si>
  <si>
    <t>To ask the Minister of Health to detail the timescale for bringing forward a regional strategy for maternity services.</t>
  </si>
  <si>
    <t>AQW 6062/22-27</t>
  </si>
  <si>
    <t>To ask the Minister for Infrastructure to detail the Transport Programme for People with Disabilities grants, broken down by recipient, for each year since 2016.</t>
  </si>
  <si>
    <t>AQW 6061/22-27</t>
  </si>
  <si>
    <t>To ask the Minister for Infrastructure to detail the Rural Community Transport Fund grant, broken down by recipient, for each year since 2016.</t>
  </si>
  <si>
    <t>AQW 6060/22-27</t>
  </si>
  <si>
    <t>To ask the Minister for Communities when he will end the Housing Executive's Right to Buy scheme.</t>
  </si>
  <si>
    <t>AQW 6059/22-27</t>
  </si>
  <si>
    <t>To ask the Minister of Finance whether she will commission an independent review of the rating system in Northern Ireland.</t>
  </si>
  <si>
    <t>AQW 6058/22-27</t>
  </si>
  <si>
    <t>To ask the Minister for Infrastructure for an updated timeline for the reinstatement of the Moylinn East Footbridge, Craigavon.</t>
  </si>
  <si>
    <t>AQW 6057/22-27</t>
  </si>
  <si>
    <t>To ask the Minister of Justice how many convictions for benefit fraud were made in Northern Ireland, in each of the last five years.</t>
  </si>
  <si>
    <t>AQW 6056/22-27</t>
  </si>
  <si>
    <t>To ask the Minister of Justice how many convictions for the possession of cannabis were made in Northern Ireland, in each of the last 5 years.</t>
  </si>
  <si>
    <t>AQW 6055/22-27</t>
  </si>
  <si>
    <t>To ask the Minister for Infrastructure for his Department’s plans to resurface the Sydenham bypass carriageway, in both directions.</t>
  </si>
  <si>
    <t>AQW 6054/22-27</t>
  </si>
  <si>
    <t>To ask the Minister of Health what measures his Department is taking to ensure the long term stability of the Promote Day Opportunities Services in Bangor.</t>
  </si>
  <si>
    <t>AQW 6053/22-27</t>
  </si>
  <si>
    <t>To ask the Minister of Education to detail his Department’s plans to make childcare more affordable.</t>
  </si>
  <si>
    <t>AQW 6052/22-27</t>
  </si>
  <si>
    <t>To ask the Minister of Health when he will update the Travelling Expenses and Remission of Charges Regulations (Northern Ireland) 2004. [Priority Written]</t>
  </si>
  <si>
    <t>AQW 6051/22-27</t>
  </si>
  <si>
    <t>To ask the Minister for Communities to detail the process for determining how temporary accommodation is selected by the Housing Executive.</t>
  </si>
  <si>
    <t>AQW 6050/22-27</t>
  </si>
  <si>
    <t>To ask the Minister for Communities to detail (i) the amount spent on Carer’s Allowance; (ii) this spend as a proportion of the social security budget; and (iii) this spend as a proportion of the Department for Communities budget, for each year from 2019 to 2023.</t>
  </si>
  <si>
    <t>AQW 6049/22-27</t>
  </si>
  <si>
    <t>To ask the Minister for Communities to detail (i) the rationale for the recent Housing Executive rent increase; and (ii) what steps are being taken to maintain affordable rents.</t>
  </si>
  <si>
    <t>AQW 6048/22-27</t>
  </si>
  <si>
    <t>To ask the Minister for Communities for his assessment of the recommendations from the Welfare Mitigations Review to introduce (i) a Carer’s Allowance Supplement; and (ii) a Young Carer Grant.</t>
  </si>
  <si>
    <t>AQW 6047/22-27</t>
  </si>
  <si>
    <t>(UUP - South Antrim)</t>
  </si>
  <si>
    <t>To ask the Minister for Infrastructure whether he has instructed his permanent secretary to desist from seeking to challenge NoArc21 in its campaign against the Hightown Incinerator.</t>
  </si>
  <si>
    <t>AQW 6046/22-27</t>
  </si>
  <si>
    <t>To ask the Minister of Finance whether she will conduct an independent investigation into the human resources and mental health support provided by NICS HR to Prison Service staff.</t>
  </si>
  <si>
    <t>AQW 6045/22-27</t>
  </si>
  <si>
    <t>To ask the Minister of Justice whether she will consider commencing an independent investigation into the human resources and mental health support provided to Prison Service staff.</t>
  </si>
  <si>
    <t>AQW 6044/22-27</t>
  </si>
  <si>
    <t>To ask the Minister of Health to detail the current waiting times for red flag breast clinic referrals, broken down by Health and Social Care Trust. [Priority Written]</t>
  </si>
  <si>
    <t>AQW 6043/22-27</t>
  </si>
  <si>
    <t>To ask the First Minister and deputy First Minister for their assessment of the Commissioner for Victims and Survivors advice to government regarding the needs of those bereaved due to Troubles-related incidents.</t>
  </si>
  <si>
    <t>AQW 6042/22-27</t>
  </si>
  <si>
    <t>To ask the Minister for Infrastructure when work will commence to repair structural defects on Moss Road, Millisle.</t>
  </si>
  <si>
    <t>AQW 6041/22-27</t>
  </si>
  <si>
    <t>To ask the Minister of Health what action he is taking to ensure red-flagged breast clinic referrals are meeting their target of receiving an appointment within two weeks.</t>
  </si>
  <si>
    <t>AQW 6040/22-27</t>
  </si>
  <si>
    <t>To ask the Minister of Health whether he will ensure his Department publishes up to date waiting times for red-flagged breast clinic referrals.</t>
  </si>
  <si>
    <t>AQW 6039/22-27</t>
  </si>
  <si>
    <t>To ask the Minister for the Economy whether he will lift the maximum student number cap for Ulster University's Magee campus, Derry. [Priority Written]</t>
  </si>
  <si>
    <t>AQW 6038/22-27</t>
  </si>
  <si>
    <t>To ask the Minister for the Economy whether he will instruct his officials to (i) assess the impact of the loss of European Social Funding in March 2023; and (ii) quantify the loss of funding for each organisation, with a view to fully replacing this funding for those organisations affected.</t>
  </si>
  <si>
    <t>AQW 6037/22-27</t>
  </si>
  <si>
    <t>To ask the Minister of Finance whether she will work with the Minister for the Economy to implement a gender budgeting pilot.</t>
  </si>
  <si>
    <t>AQW 6036/22-27</t>
  </si>
  <si>
    <t>To ask the Minister of Education whether he will legislate for an early education and childcare act to provide a statutory basis for the financing, supervision and coordination of the delivery of early education and childcare services.</t>
  </si>
  <si>
    <t>AQW 6035/22-27</t>
  </si>
  <si>
    <t>To ask the Minister of Health whether a funding revenue has been secured for the completion of the Mother and Baby Unit at Belfast City Hospital.</t>
  </si>
  <si>
    <t>AQW 6034/22-27</t>
  </si>
  <si>
    <t>To ask the Minister for Communities how many PIP cases for applicants diagnosed with anxiety and depression were appointed zero points between January 2023 and January 2024.</t>
  </si>
  <si>
    <t>AQW 6033/22-27</t>
  </si>
  <si>
    <t>To ask the Minister for Infrastructure for his assessment of the lack of overtaking lanes between Limavady and Greysteel.</t>
  </si>
  <si>
    <t>AQW 6032/22-27</t>
  </si>
  <si>
    <t>To ask the Minister for Infrastructure for his assessment of road safety on Drumagarner Road, Kilrea.</t>
  </si>
  <si>
    <t>AQW 6031/22-27</t>
  </si>
  <si>
    <t>To ask the Minister for Infrastructure (i) for his assessment of the risk posed by an extension of the landfill site at Maghery Road, County Armagh; and (ii) whether, given its regional significance, this application should be called in for decision by his Department under the 2011 Planning Act.</t>
  </si>
  <si>
    <t>AQW 6030/22-27</t>
  </si>
  <si>
    <t>To ask the Minister of Health to outline (i) the estimated number of children vaccinated with the MMR vaccine; and (ii) the estimated proportion of parents who (a) have intentionally not had their child vaccinated; and (b) have not done so because they were not aware of appointments, had not been successfully contacted or were not registered with a doctor, in each of the last five years.</t>
  </si>
  <si>
    <t>AQW 6029/22-27</t>
  </si>
  <si>
    <t>To ask the Minister of Health (i) how parents are contacted in relation to their child’s vaccination schedule and appointments; (ii) for his assessment of the risks of these methods being unsuccessful in contacting parents; and (iii) for his assessment of ways of how to best ensure parents are kept informed about their child’s vaccination requirements and appointments.</t>
  </si>
  <si>
    <t>AQW 6028/22-27</t>
  </si>
  <si>
    <t>To ask the Minister for Communities to detail (i) his plans to implement a loneliness strategy; (ii) his assessment of the scale and nature of loneliness in Northern Ireland; and (iii) the anticipated cross-departmental work and responsibility that will be required in the formation and roll-out of such a strategy.</t>
  </si>
  <si>
    <t>AQW 6027/22-27</t>
  </si>
  <si>
    <t>To ask the Minister of Education to detail his plans to increase the provision of free and affordable childcare in line with the rest of the UK.</t>
  </si>
  <si>
    <t>AQW 6026/22-27</t>
  </si>
  <si>
    <t>To ask the Minister for Infrastructure what measures will be taken to improve the condition of Battery Road, from Drumconvis Road to the junction with Drumenny Road.</t>
  </si>
  <si>
    <t>AQW 6025/22-27</t>
  </si>
  <si>
    <t>To ask the Minister for Communities to detail the number of social housing new starts in each of the last four years, broken down by constituency.</t>
  </si>
  <si>
    <t>AQW 6024/22-27</t>
  </si>
  <si>
    <t>To ask the Minister for Communities how many applicants have been on the housing waiting list for (i) 1-2 years; (ii) 2-3 years; (iii) 3-4 years; (iv) 4-5 years; and (v) more than 5 years, broken down by constituency.</t>
  </si>
  <si>
    <t>AQW 6023/22-27</t>
  </si>
  <si>
    <t>To ask the Minister for Communities (i) how many people are on the housing waiting list; (ii) how many of these people are living in housing stress; and (iii) what is the average waiting time for housing allocations, broken down by constituency.</t>
  </si>
  <si>
    <t>AQW 6022/22-27</t>
  </si>
  <si>
    <t>To ask the Minister for Infrastructure what measures will be taken to repair the condition of the runway at Ardboe Aerodrome to improve access for local residents and businesses.</t>
  </si>
  <si>
    <t>AQW 6021/22-27</t>
  </si>
  <si>
    <t>To ask the Minister for Infrastructure whether he will request the Audit Office to conduct a review of the Planning Appeals Commission.</t>
  </si>
  <si>
    <t>AQW 6020/22-27</t>
  </si>
  <si>
    <t>To ask the Minister of Education what digital assistance tools, to support home learning, have been (i) requested; and (ii) issued in the last 12 months.</t>
  </si>
  <si>
    <t>AQW 6019/22-27</t>
  </si>
  <si>
    <t>To ask the Minister for Communities what action the Housing Executive is has taking to limit the abandonment of single let properties.</t>
  </si>
  <si>
    <t>AQW 6018/22-27</t>
  </si>
  <si>
    <t>(SF - North Belfast)</t>
  </si>
  <si>
    <t>To ask the Minister of Health for an update on the continuation of funding for the Community Mental Health Navigators in the Royal Hospital’s Emergency Department. [Priority Written]</t>
  </si>
  <si>
    <t>To be answered by 19/02/2024</t>
  </si>
  <si>
    <t>AQW 6017/22-27</t>
  </si>
  <si>
    <t>To ask the Minister for the Economy for a breakdown of investment in North Belfast by Invest NI since January 2020.</t>
  </si>
  <si>
    <t>AQW 6016/22-27</t>
  </si>
  <si>
    <t>To ask the Minister for Communities (i) for an update on continuation of funding for Neighbourhood Renewal projects; (ii) whether there will there be an uplift of funding to include rising (a) running costs; and (b) salaries for Neighbourhood Renewal workers; and (iii) whether future funding will be based on objective need criteria.</t>
  </si>
  <si>
    <t>AQW 6015/22-27</t>
  </si>
  <si>
    <t>To ask the Minister of Health for an update on workforce planning for social services in the Belfast Health and Social Care Trust area.</t>
  </si>
  <si>
    <t>AQW 6014/22-27</t>
  </si>
  <si>
    <t>To ask the Minister of Health to detail the funding for respite services for children and young people with physical and learning disability, broken down by Health and Social Care Trust.</t>
  </si>
  <si>
    <t>AQW 6013/22-27</t>
  </si>
  <si>
    <t>To ask the Minister for Communities (i) what funding will be made available to Newry, Mourne and Down District Council in advance of this year’s Irish Open; and (ii) what funding was made available to Causeway Coast &amp; Glens Borough Council in relation to hosting the Open Championship in 2019.</t>
  </si>
  <si>
    <t>AQW 6012/22-27</t>
  </si>
  <si>
    <t>To ask the Minister for Infrastructure (i) what level of funding will be released to Translink for the installation of new bus shelters; and (ii) when this funding will be released.</t>
  </si>
  <si>
    <t>AQW 6011/22-27</t>
  </si>
  <si>
    <t>To ask the Minister of Agriculture, Environment and Rural Affairs, given that NIEA has adopted a new operational protocol for assessing ammonia impacts from planning applications, to detail (i) how his Department worked out NI site-relevant thresholds; and (ii) whether his Department make these sites publicly available for impacted ammonia sites. [Priority Written]</t>
  </si>
  <si>
    <t>AQW 6010/22-27</t>
  </si>
  <si>
    <t>To ask the Minister of Education whether he will develop a recruitment program to attract new Irish Medium teachers.</t>
  </si>
  <si>
    <t>AQW 6009/22-27</t>
  </si>
  <si>
    <t>To ask the Minister of Education whether he will develop a career progression plan for Irish Medium teachers.</t>
  </si>
  <si>
    <t>AQW 6008/22-27</t>
  </si>
  <si>
    <t>To ask the Minister of Education whether he will develop a professional development program specifically for Irish Medium teachers.</t>
  </si>
  <si>
    <t>AQW 6007/22-27</t>
  </si>
  <si>
    <t>To ask the Minister of Education what support can be provided to Irish Medium teachers to ensure that Special Educational Needs assessment of Irish Medium Education pupils can take place.</t>
  </si>
  <si>
    <t>AQW 6006/22-27</t>
  </si>
  <si>
    <t>To ask the Minister of Education whether he intends to publish a review and evaluation of the Engage Programme.</t>
  </si>
  <si>
    <t>AQW 6005/22-27</t>
  </si>
  <si>
    <t>To ask the Minister for Infrastructure for an update on plans to keep the Dundonald park and ride passenger building open on a permanent basis. [Priority Written]</t>
  </si>
  <si>
    <t>AQW 6004/22-27</t>
  </si>
  <si>
    <t>To ask the Minister of Finance what consideration has been given to granting District Councils the power to vary business rates throughout their council area.</t>
  </si>
  <si>
    <t>AQW 6003/22-27</t>
  </si>
  <si>
    <t>To ask the Minister for the Economy for an update on the Energy Strategy for Northern Ireland.</t>
  </si>
  <si>
    <t>AQW 6002/22-27</t>
  </si>
  <si>
    <t>To ask the Minister for the Economy to detail the number of new jobs announced for East Belfast, in each of the last 5 years.</t>
  </si>
  <si>
    <t>AQW 6001/22-27</t>
  </si>
  <si>
    <t>To ask the Minister for the Economy what steps he is taking to ensure the (i) security; and (ii) continuity of energy supply.</t>
  </si>
  <si>
    <t>AQW 6000/22-27</t>
  </si>
  <si>
    <t>To ask the Minister of Education how many education workers are employed using Temporary Engagement forms.</t>
  </si>
  <si>
    <t>AQW 5999/22-27</t>
  </si>
  <si>
    <t>To ask the Minister of Education to detail the number of education workers who have not had an Access NI check.</t>
  </si>
  <si>
    <t>AQW 5998/22-27</t>
  </si>
  <si>
    <t>To ask the Minister of Education to detail the number of assaults on school staff in the last 12 months.</t>
  </si>
  <si>
    <t>AQW 5997/22-27</t>
  </si>
  <si>
    <t>To ask the Minister of Education how many education workers are employed as (i) general assistants; and (ii) classroom assistants.</t>
  </si>
  <si>
    <t>AQW 5996/22-27</t>
  </si>
  <si>
    <t>To ask the Minister of Education for an update on pay negotiations with trade unions.</t>
  </si>
  <si>
    <t>AQW 5995/22-27</t>
  </si>
  <si>
    <t>To ask the Minister for Infrastructure to detail (i) the pending work on Groomsport Roundabout, Bangor; and (ii) the estimated cost of this project. [Priority Written]</t>
  </si>
  <si>
    <t>AQW 5994/22-27</t>
  </si>
  <si>
    <t>To ask the Minister of Agriculture, Environment and Rural Affairs whether the Northern Ireland Environment Agency will publish live data on spills from storm overflows, similar to that of water companies in England and Wales.</t>
  </si>
  <si>
    <t>AQW 5993/22-27</t>
  </si>
  <si>
    <t>To ask the Minister for Infrastructure whether Northern Ireland Water will publish live data on spills from storm overflows, similar to that of the water companies in England and Wales.</t>
  </si>
  <si>
    <t>AQW 5992/22-27</t>
  </si>
  <si>
    <t>To ask the Minister of Agriculture, Environment and Rural Affairs to detail (i) the rationale for the recent tree felling near the entrance to Cairn Wood, Craigantlet; (ii) the number of trees felled; and (iii) the number of healthy trees felled.</t>
  </si>
  <si>
    <t>AQW 5991/22-27</t>
  </si>
  <si>
    <t>To ask the Minister for Communities (i) for an update on the Queens Parade redevelopment project in Bangor: and (ii) to confirm the date that enabling work will begin on site.</t>
  </si>
  <si>
    <t>AQW 5990/22-27</t>
  </si>
  <si>
    <t>To ask the Minister of Health to outline his Department's plans for investment in Carrickmore Health Centre. [Priority Written]</t>
  </si>
  <si>
    <t>AQW 5989/22-27</t>
  </si>
  <si>
    <t>To ask the Minister of Agriculture, Environment and Rural Affairs when he will answer AQW 5326/22-27.</t>
  </si>
  <si>
    <t>AQW 5988/22-27</t>
  </si>
  <si>
    <t>To ask the Minister of Agriculture, Environment and Rural Affairs when he will answer AQW 5209/22-27.</t>
  </si>
  <si>
    <t>AQW 5987/22-27</t>
  </si>
  <si>
    <t>To ask the Minister for the Economy what discussions he and his Department are having with BT, following the announcement of the planned closure of its call centre in Enniskillen. [Priority Written]</t>
  </si>
  <si>
    <t>AQW 5986/22-27</t>
  </si>
  <si>
    <t>To ask the Minister of Health how many hospital patients in the Western Health and Social Care Trust are awaiting a care package prior to being discharged.</t>
  </si>
  <si>
    <t>AQW 5985/22-27</t>
  </si>
  <si>
    <t>To ask the Minister for Infrastructure to detail the turnaround time for medical assessments when applying for a (i) driving licence; and (ii) HGV licence.</t>
  </si>
  <si>
    <t>AQW 5984/22-27</t>
  </si>
  <si>
    <t>To ask the Minister of Education for an update on plans for the old Devenish College site, Enniskillen.</t>
  </si>
  <si>
    <t>AQW 5983/22-27</t>
  </si>
  <si>
    <t>To ask the Minister of Health what action he is taking to support and encourage the recruitment and retention of GPs in rural practices.</t>
  </si>
  <si>
    <t>AQW 5982/22-27</t>
  </si>
  <si>
    <t>To ask the Minister for Infrastructure whether he plans to review the policy which allocates more funding to rural areas for roads resurfacing.</t>
  </si>
  <si>
    <t>AQW 5981/22-27</t>
  </si>
  <si>
    <t>To ask the Minister for Infrastructure how many roads require (i) resurfacing; and (ii) partial resurfacing in North Down.</t>
  </si>
  <si>
    <t>AQW 5980/22-27</t>
  </si>
  <si>
    <t>To ask the Minister for Infrastructure how much extra funding his Department will receive for the repair of potholes for the rest of this financial year.</t>
  </si>
  <si>
    <t>AQW 5979/22-27</t>
  </si>
  <si>
    <t>To ask the Minister for Infrastructure how much extra funding his Department will receive for road resurfacing schemes for the rest of this financial year.</t>
  </si>
  <si>
    <t>AQW 5978/22-27</t>
  </si>
  <si>
    <t>To ask the Minister for Infrastructure for an update on any Village Character Schemes that would involve Millisle village.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</si>
</sst>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14" fontId="0" fillId="0" borderId="0" xfId="0" applyNumberFormat="1"/>
    <xf numFmtId="0" fontId="0" fillId="0" borderId="1" xfId="0" applyBorder="1" applyAlignment="1">
      <alignment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3AD39-F5BD-424A-ACEC-D997273016C1}">
  <dimension ref="A1:E1369"/>
  <sheetViews>
    <sheetView workbookViewId="0">
      <selection activeCell="B22" sqref="B22"/>
    </sheetView>
  </sheetViews>
  <sheetFormatPr defaultRowHeight="14.4" x14ac:dyDescent="0.3"/>
  <cols>
    <col min="1" max="1" width="15.21875" bestFit="1" customWidth="1"/>
    <col min="2" max="2" width="21.5546875" bestFit="1" customWidth="1"/>
    <col min="3" max="3" width="50.77734375" customWidth="1"/>
    <col min="4" max="4" width="10.5546875" bestFit="1" customWidth="1"/>
    <col min="5" max="5" width="27.44140625" bestFit="1" customWidth="1"/>
  </cols>
  <sheetData>
    <row r="1" spans="1:5" x14ac:dyDescent="0.3">
      <c r="A1" t="s">
        <v>0</v>
      </c>
      <c r="B1" t="s">
        <v>1</v>
      </c>
      <c r="C1" t="s">
        <v>2</v>
      </c>
      <c r="D1" t="s">
        <v>3</v>
      </c>
      <c r="E1" t="s">
        <v>4</v>
      </c>
    </row>
    <row r="2" spans="1:5" x14ac:dyDescent="0.3">
      <c r="A2" t="s">
        <v>5</v>
      </c>
      <c r="B2" t="s">
        <v>6</v>
      </c>
      <c r="C2" t="s">
        <v>8</v>
      </c>
      <c r="D2" s="1">
        <v>45327</v>
      </c>
      <c r="E2" t="s">
        <v>9</v>
      </c>
    </row>
    <row r="3" spans="1:5" x14ac:dyDescent="0.3">
      <c r="B3" t="s">
        <v>7</v>
      </c>
    </row>
    <row r="4" spans="1:5" x14ac:dyDescent="0.3">
      <c r="A4" t="s">
        <v>10</v>
      </c>
      <c r="B4" t="s">
        <v>6</v>
      </c>
      <c r="C4" t="s">
        <v>11</v>
      </c>
      <c r="D4" s="1">
        <v>45327</v>
      </c>
      <c r="E4" t="s">
        <v>9</v>
      </c>
    </row>
    <row r="5" spans="1:5" x14ac:dyDescent="0.3">
      <c r="B5" t="s">
        <v>7</v>
      </c>
    </row>
    <row r="6" spans="1:5" x14ac:dyDescent="0.3">
      <c r="A6" t="s">
        <v>12</v>
      </c>
      <c r="B6" t="s">
        <v>6</v>
      </c>
      <c r="C6" t="s">
        <v>13</v>
      </c>
      <c r="D6" s="1">
        <v>45327</v>
      </c>
      <c r="E6" t="s">
        <v>9</v>
      </c>
    </row>
    <row r="7" spans="1:5" x14ac:dyDescent="0.3">
      <c r="B7" t="s">
        <v>7</v>
      </c>
    </row>
    <row r="8" spans="1:5" x14ac:dyDescent="0.3">
      <c r="A8" t="s">
        <v>14</v>
      </c>
      <c r="B8" t="s">
        <v>15</v>
      </c>
      <c r="C8" t="s">
        <v>17</v>
      </c>
      <c r="D8" s="1">
        <v>45327</v>
      </c>
      <c r="E8" t="s">
        <v>18</v>
      </c>
    </row>
    <row r="9" spans="1:5" x14ac:dyDescent="0.3">
      <c r="B9" t="s">
        <v>16</v>
      </c>
    </row>
    <row r="10" spans="1:5" x14ac:dyDescent="0.3">
      <c r="A10" t="s">
        <v>19</v>
      </c>
      <c r="B10" t="s">
        <v>15</v>
      </c>
      <c r="C10" t="s">
        <v>20</v>
      </c>
      <c r="D10" s="1">
        <v>45327</v>
      </c>
      <c r="E10" t="s">
        <v>9</v>
      </c>
    </row>
    <row r="11" spans="1:5" x14ac:dyDescent="0.3">
      <c r="B11" t="s">
        <v>16</v>
      </c>
    </row>
    <row r="12" spans="1:5" x14ac:dyDescent="0.3">
      <c r="A12" t="s">
        <v>21</v>
      </c>
      <c r="B12" t="s">
        <v>15</v>
      </c>
      <c r="C12" t="s">
        <v>22</v>
      </c>
      <c r="D12" s="1">
        <v>45327</v>
      </c>
      <c r="E12" t="s">
        <v>9</v>
      </c>
    </row>
    <row r="13" spans="1:5" x14ac:dyDescent="0.3">
      <c r="B13" t="s">
        <v>16</v>
      </c>
    </row>
    <row r="14" spans="1:5" x14ac:dyDescent="0.3">
      <c r="A14" t="s">
        <v>23</v>
      </c>
      <c r="B14" t="s">
        <v>24</v>
      </c>
      <c r="C14" t="s">
        <v>26</v>
      </c>
      <c r="D14" s="1">
        <v>45327</v>
      </c>
      <c r="E14" t="s">
        <v>9</v>
      </c>
    </row>
    <row r="15" spans="1:5" x14ac:dyDescent="0.3">
      <c r="B15" t="s">
        <v>25</v>
      </c>
    </row>
    <row r="16" spans="1:5" x14ac:dyDescent="0.3">
      <c r="A16" t="s">
        <v>27</v>
      </c>
      <c r="B16" t="s">
        <v>24</v>
      </c>
      <c r="C16" t="s">
        <v>28</v>
      </c>
      <c r="D16" s="1">
        <v>45327</v>
      </c>
      <c r="E16" t="s">
        <v>9</v>
      </c>
    </row>
    <row r="17" spans="1:5" x14ac:dyDescent="0.3">
      <c r="B17" t="s">
        <v>25</v>
      </c>
    </row>
    <row r="18" spans="1:5" x14ac:dyDescent="0.3">
      <c r="A18" t="s">
        <v>29</v>
      </c>
      <c r="B18" t="s">
        <v>24</v>
      </c>
      <c r="C18" t="s">
        <v>30</v>
      </c>
      <c r="D18" s="1">
        <v>45327</v>
      </c>
      <c r="E18" t="s">
        <v>9</v>
      </c>
    </row>
    <row r="19" spans="1:5" x14ac:dyDescent="0.3">
      <c r="B19" t="s">
        <v>25</v>
      </c>
    </row>
    <row r="20" spans="1:5" x14ac:dyDescent="0.3">
      <c r="A20" t="s">
        <v>31</v>
      </c>
      <c r="B20" t="s">
        <v>24</v>
      </c>
      <c r="C20" t="s">
        <v>32</v>
      </c>
      <c r="D20" s="1">
        <v>45327</v>
      </c>
      <c r="E20" t="s">
        <v>9</v>
      </c>
    </row>
    <row r="21" spans="1:5" x14ac:dyDescent="0.3">
      <c r="B21" t="s">
        <v>25</v>
      </c>
    </row>
    <row r="22" spans="1:5" x14ac:dyDescent="0.3">
      <c r="A22" t="s">
        <v>33</v>
      </c>
      <c r="B22" t="s">
        <v>24</v>
      </c>
      <c r="C22" t="s">
        <v>34</v>
      </c>
      <c r="D22" s="1">
        <v>45327</v>
      </c>
      <c r="E22" t="s">
        <v>9</v>
      </c>
    </row>
    <row r="23" spans="1:5" x14ac:dyDescent="0.3">
      <c r="B23" t="s">
        <v>25</v>
      </c>
    </row>
    <row r="24" spans="1:5" x14ac:dyDescent="0.3">
      <c r="A24" t="s">
        <v>35</v>
      </c>
      <c r="B24" t="s">
        <v>36</v>
      </c>
      <c r="C24" t="s">
        <v>38</v>
      </c>
      <c r="D24" s="1">
        <v>45327</v>
      </c>
      <c r="E24" t="s">
        <v>18</v>
      </c>
    </row>
    <row r="25" spans="1:5" x14ac:dyDescent="0.3">
      <c r="B25" t="s">
        <v>37</v>
      </c>
    </row>
    <row r="26" spans="1:5" x14ac:dyDescent="0.3">
      <c r="A26" t="s">
        <v>39</v>
      </c>
      <c r="B26" t="s">
        <v>36</v>
      </c>
      <c r="C26" t="s">
        <v>40</v>
      </c>
      <c r="D26" s="1">
        <v>45327</v>
      </c>
      <c r="E26" t="s">
        <v>9</v>
      </c>
    </row>
    <row r="27" spans="1:5" x14ac:dyDescent="0.3">
      <c r="B27" t="s">
        <v>37</v>
      </c>
    </row>
    <row r="28" spans="1:5" x14ac:dyDescent="0.3">
      <c r="A28" t="s">
        <v>41</v>
      </c>
      <c r="B28" t="s">
        <v>36</v>
      </c>
      <c r="C28" t="s">
        <v>42</v>
      </c>
      <c r="D28" s="1">
        <v>45327</v>
      </c>
      <c r="E28" t="s">
        <v>9</v>
      </c>
    </row>
    <row r="29" spans="1:5" x14ac:dyDescent="0.3">
      <c r="B29" t="s">
        <v>37</v>
      </c>
    </row>
    <row r="30" spans="1:5" x14ac:dyDescent="0.3">
      <c r="A30" t="s">
        <v>43</v>
      </c>
      <c r="B30" t="s">
        <v>36</v>
      </c>
      <c r="C30" t="s">
        <v>44</v>
      </c>
      <c r="D30" s="1">
        <v>45327</v>
      </c>
      <c r="E30" t="s">
        <v>9</v>
      </c>
    </row>
    <row r="31" spans="1:5" x14ac:dyDescent="0.3">
      <c r="B31" t="s">
        <v>37</v>
      </c>
    </row>
    <row r="32" spans="1:5" x14ac:dyDescent="0.3">
      <c r="A32" t="s">
        <v>45</v>
      </c>
      <c r="B32" t="s">
        <v>36</v>
      </c>
      <c r="C32" t="s">
        <v>46</v>
      </c>
      <c r="D32" s="1">
        <v>45327</v>
      </c>
      <c r="E32" t="s">
        <v>9</v>
      </c>
    </row>
    <row r="33" spans="1:5" x14ac:dyDescent="0.3">
      <c r="B33" t="s">
        <v>37</v>
      </c>
    </row>
    <row r="34" spans="1:5" x14ac:dyDescent="0.3">
      <c r="A34" t="s">
        <v>47</v>
      </c>
      <c r="B34" t="s">
        <v>48</v>
      </c>
      <c r="C34" t="s">
        <v>50</v>
      </c>
      <c r="D34" s="1">
        <v>45327</v>
      </c>
      <c r="E34" t="s">
        <v>9</v>
      </c>
    </row>
    <row r="35" spans="1:5" x14ac:dyDescent="0.3">
      <c r="B35" t="s">
        <v>49</v>
      </c>
    </row>
    <row r="36" spans="1:5" x14ac:dyDescent="0.3">
      <c r="A36" t="s">
        <v>51</v>
      </c>
      <c r="B36" t="s">
        <v>48</v>
      </c>
      <c r="C36" t="s">
        <v>52</v>
      </c>
      <c r="D36" s="1">
        <v>45327</v>
      </c>
      <c r="E36" t="s">
        <v>9</v>
      </c>
    </row>
    <row r="37" spans="1:5" x14ac:dyDescent="0.3">
      <c r="B37" t="s">
        <v>49</v>
      </c>
    </row>
    <row r="38" spans="1:5" x14ac:dyDescent="0.3">
      <c r="A38" t="s">
        <v>53</v>
      </c>
      <c r="B38" t="s">
        <v>48</v>
      </c>
      <c r="C38" t="s">
        <v>54</v>
      </c>
      <c r="D38" s="1">
        <v>45327</v>
      </c>
      <c r="E38" t="s">
        <v>9</v>
      </c>
    </row>
    <row r="39" spans="1:5" x14ac:dyDescent="0.3">
      <c r="B39" t="s">
        <v>49</v>
      </c>
    </row>
    <row r="40" spans="1:5" x14ac:dyDescent="0.3">
      <c r="A40" t="s">
        <v>55</v>
      </c>
      <c r="B40" t="s">
        <v>48</v>
      </c>
      <c r="C40" t="s">
        <v>56</v>
      </c>
      <c r="D40" s="1">
        <v>45327</v>
      </c>
      <c r="E40" t="s">
        <v>9</v>
      </c>
    </row>
    <row r="41" spans="1:5" x14ac:dyDescent="0.3">
      <c r="B41" t="s">
        <v>49</v>
      </c>
    </row>
    <row r="42" spans="1:5" x14ac:dyDescent="0.3">
      <c r="A42" t="s">
        <v>57</v>
      </c>
      <c r="B42" t="s">
        <v>48</v>
      </c>
      <c r="C42" t="s">
        <v>58</v>
      </c>
      <c r="D42" s="1">
        <v>45327</v>
      </c>
      <c r="E42" t="s">
        <v>9</v>
      </c>
    </row>
    <row r="43" spans="1:5" x14ac:dyDescent="0.3">
      <c r="B43" t="s">
        <v>49</v>
      </c>
    </row>
    <row r="44" spans="1:5" x14ac:dyDescent="0.3">
      <c r="A44" t="s">
        <v>59</v>
      </c>
      <c r="B44" t="s">
        <v>60</v>
      </c>
      <c r="C44" t="s">
        <v>104</v>
      </c>
      <c r="D44" s="1">
        <v>45327</v>
      </c>
      <c r="E44" t="s">
        <v>62</v>
      </c>
    </row>
    <row r="45" spans="1:5" x14ac:dyDescent="0.3">
      <c r="B45" t="s">
        <v>61</v>
      </c>
    </row>
    <row r="46" spans="1:5" x14ac:dyDescent="0.3">
      <c r="A46" t="s">
        <v>63</v>
      </c>
      <c r="B46" t="s">
        <v>60</v>
      </c>
      <c r="C46" t="s">
        <v>64</v>
      </c>
      <c r="D46" s="1">
        <v>45327</v>
      </c>
      <c r="E46" t="s">
        <v>9</v>
      </c>
    </row>
    <row r="47" spans="1:5" x14ac:dyDescent="0.3">
      <c r="B47" t="s">
        <v>61</v>
      </c>
    </row>
    <row r="48" spans="1:5" x14ac:dyDescent="0.3">
      <c r="A48" t="s">
        <v>65</v>
      </c>
      <c r="B48" t="s">
        <v>60</v>
      </c>
      <c r="C48" t="s">
        <v>66</v>
      </c>
      <c r="D48" s="1">
        <v>45327</v>
      </c>
      <c r="E48" t="s">
        <v>9</v>
      </c>
    </row>
    <row r="49" spans="1:5" x14ac:dyDescent="0.3">
      <c r="B49" t="s">
        <v>61</v>
      </c>
    </row>
    <row r="50" spans="1:5" x14ac:dyDescent="0.3">
      <c r="A50" t="s">
        <v>67</v>
      </c>
      <c r="B50" t="s">
        <v>60</v>
      </c>
      <c r="C50" t="s">
        <v>68</v>
      </c>
      <c r="D50" s="1">
        <v>45327</v>
      </c>
      <c r="E50" t="s">
        <v>9</v>
      </c>
    </row>
    <row r="51" spans="1:5" x14ac:dyDescent="0.3">
      <c r="B51" t="s">
        <v>61</v>
      </c>
    </row>
    <row r="52" spans="1:5" x14ac:dyDescent="0.3">
      <c r="A52" t="s">
        <v>69</v>
      </c>
      <c r="B52" t="s">
        <v>60</v>
      </c>
      <c r="C52" t="s">
        <v>70</v>
      </c>
      <c r="D52" s="1">
        <v>45327</v>
      </c>
      <c r="E52" t="s">
        <v>9</v>
      </c>
    </row>
    <row r="53" spans="1:5" x14ac:dyDescent="0.3">
      <c r="B53" t="s">
        <v>61</v>
      </c>
    </row>
    <row r="54" spans="1:5" x14ac:dyDescent="0.3">
      <c r="A54" t="s">
        <v>71</v>
      </c>
      <c r="B54" t="s">
        <v>72</v>
      </c>
      <c r="C54" t="s">
        <v>105</v>
      </c>
      <c r="D54" s="1">
        <v>45327</v>
      </c>
      <c r="E54" t="s">
        <v>62</v>
      </c>
    </row>
    <row r="55" spans="1:5" x14ac:dyDescent="0.3">
      <c r="B55" t="s">
        <v>73</v>
      </c>
    </row>
    <row r="56" spans="1:5" x14ac:dyDescent="0.3">
      <c r="A56" t="s">
        <v>74</v>
      </c>
      <c r="B56" t="s">
        <v>72</v>
      </c>
      <c r="C56" t="s">
        <v>75</v>
      </c>
      <c r="D56" s="1">
        <v>45327</v>
      </c>
      <c r="E56" t="s">
        <v>9</v>
      </c>
    </row>
    <row r="57" spans="1:5" x14ac:dyDescent="0.3">
      <c r="B57" t="s">
        <v>73</v>
      </c>
    </row>
    <row r="58" spans="1:5" x14ac:dyDescent="0.3">
      <c r="A58" t="s">
        <v>76</v>
      </c>
      <c r="B58" t="s">
        <v>72</v>
      </c>
      <c r="C58" t="s">
        <v>77</v>
      </c>
      <c r="D58" s="1">
        <v>45327</v>
      </c>
      <c r="E58" t="s">
        <v>9</v>
      </c>
    </row>
    <row r="59" spans="1:5" x14ac:dyDescent="0.3">
      <c r="B59" t="s">
        <v>73</v>
      </c>
    </row>
    <row r="60" spans="1:5" x14ac:dyDescent="0.3">
      <c r="A60" t="s">
        <v>78</v>
      </c>
      <c r="B60" t="s">
        <v>72</v>
      </c>
      <c r="C60" t="s">
        <v>79</v>
      </c>
      <c r="D60" s="1">
        <v>45327</v>
      </c>
      <c r="E60" t="s">
        <v>9</v>
      </c>
    </row>
    <row r="61" spans="1:5" x14ac:dyDescent="0.3">
      <c r="B61" t="s">
        <v>73</v>
      </c>
    </row>
    <row r="62" spans="1:5" x14ac:dyDescent="0.3">
      <c r="A62" t="s">
        <v>80</v>
      </c>
      <c r="B62" t="s">
        <v>72</v>
      </c>
      <c r="C62" t="s">
        <v>81</v>
      </c>
      <c r="D62" s="1">
        <v>45327</v>
      </c>
      <c r="E62" t="s">
        <v>9</v>
      </c>
    </row>
    <row r="63" spans="1:5" x14ac:dyDescent="0.3">
      <c r="B63" t="s">
        <v>73</v>
      </c>
    </row>
    <row r="64" spans="1:5" x14ac:dyDescent="0.3">
      <c r="A64" t="s">
        <v>82</v>
      </c>
      <c r="B64" t="s">
        <v>83</v>
      </c>
      <c r="C64" t="s">
        <v>85</v>
      </c>
      <c r="D64" s="1">
        <v>45327</v>
      </c>
      <c r="E64" t="s">
        <v>9</v>
      </c>
    </row>
    <row r="65" spans="1:5" x14ac:dyDescent="0.3">
      <c r="B65" t="s">
        <v>84</v>
      </c>
    </row>
    <row r="66" spans="1:5" x14ac:dyDescent="0.3">
      <c r="A66" t="s">
        <v>86</v>
      </c>
      <c r="B66" t="s">
        <v>83</v>
      </c>
      <c r="C66" t="s">
        <v>87</v>
      </c>
      <c r="D66" s="1">
        <v>45327</v>
      </c>
      <c r="E66" t="s">
        <v>9</v>
      </c>
    </row>
    <row r="67" spans="1:5" x14ac:dyDescent="0.3">
      <c r="B67" t="s">
        <v>84</v>
      </c>
    </row>
    <row r="68" spans="1:5" x14ac:dyDescent="0.3">
      <c r="A68" t="s">
        <v>88</v>
      </c>
      <c r="B68" t="s">
        <v>83</v>
      </c>
      <c r="C68" t="s">
        <v>89</v>
      </c>
      <c r="D68" s="1">
        <v>45327</v>
      </c>
      <c r="E68" t="s">
        <v>9</v>
      </c>
    </row>
    <row r="69" spans="1:5" x14ac:dyDescent="0.3">
      <c r="B69" t="s">
        <v>84</v>
      </c>
    </row>
    <row r="70" spans="1:5" x14ac:dyDescent="0.3">
      <c r="A70" t="s">
        <v>90</v>
      </c>
      <c r="B70" t="s">
        <v>83</v>
      </c>
      <c r="C70" t="s">
        <v>91</v>
      </c>
      <c r="D70" s="1">
        <v>45327</v>
      </c>
      <c r="E70" t="s">
        <v>9</v>
      </c>
    </row>
    <row r="71" spans="1:5" x14ac:dyDescent="0.3">
      <c r="B71" t="s">
        <v>84</v>
      </c>
    </row>
    <row r="72" spans="1:5" x14ac:dyDescent="0.3">
      <c r="A72" t="s">
        <v>92</v>
      </c>
      <c r="B72" t="s">
        <v>83</v>
      </c>
      <c r="C72" t="s">
        <v>93</v>
      </c>
      <c r="D72" s="1">
        <v>45327</v>
      </c>
      <c r="E72" t="s">
        <v>9</v>
      </c>
    </row>
    <row r="73" spans="1:5" x14ac:dyDescent="0.3">
      <c r="B73" t="s">
        <v>84</v>
      </c>
    </row>
    <row r="74" spans="1:5" x14ac:dyDescent="0.3">
      <c r="A74" t="s">
        <v>94</v>
      </c>
      <c r="B74" t="s">
        <v>95</v>
      </c>
      <c r="C74" t="s">
        <v>97</v>
      </c>
      <c r="D74" s="1">
        <v>45327</v>
      </c>
      <c r="E74" t="s">
        <v>9</v>
      </c>
    </row>
    <row r="75" spans="1:5" x14ac:dyDescent="0.3">
      <c r="B75" t="s">
        <v>96</v>
      </c>
    </row>
    <row r="76" spans="1:5" x14ac:dyDescent="0.3">
      <c r="A76" t="s">
        <v>98</v>
      </c>
      <c r="B76" t="s">
        <v>95</v>
      </c>
      <c r="C76" t="s">
        <v>99</v>
      </c>
      <c r="D76" s="1">
        <v>45327</v>
      </c>
      <c r="E76" t="s">
        <v>9</v>
      </c>
    </row>
    <row r="77" spans="1:5" x14ac:dyDescent="0.3">
      <c r="B77" t="s">
        <v>96</v>
      </c>
    </row>
    <row r="78" spans="1:5" x14ac:dyDescent="0.3">
      <c r="A78" t="s">
        <v>100</v>
      </c>
      <c r="B78" t="s">
        <v>95</v>
      </c>
      <c r="C78" t="s">
        <v>101</v>
      </c>
      <c r="D78" s="1">
        <v>45327</v>
      </c>
      <c r="E78" t="s">
        <v>9</v>
      </c>
    </row>
    <row r="79" spans="1:5" x14ac:dyDescent="0.3">
      <c r="B79" t="s">
        <v>96</v>
      </c>
    </row>
    <row r="80" spans="1:5" x14ac:dyDescent="0.3">
      <c r="A80" t="s">
        <v>102</v>
      </c>
      <c r="B80" t="s">
        <v>95</v>
      </c>
      <c r="C80" t="s">
        <v>103</v>
      </c>
      <c r="D80" s="1">
        <v>45327</v>
      </c>
      <c r="E80" t="s">
        <v>9</v>
      </c>
    </row>
    <row r="81" spans="1:5" x14ac:dyDescent="0.3">
      <c r="B81" t="s">
        <v>96</v>
      </c>
    </row>
    <row r="82" spans="1:5" x14ac:dyDescent="0.3">
      <c r="A82" t="s">
        <v>106</v>
      </c>
      <c r="B82" t="s">
        <v>107</v>
      </c>
      <c r="C82" t="s">
        <v>109</v>
      </c>
      <c r="D82" s="1">
        <v>45327</v>
      </c>
      <c r="E82" t="s">
        <v>9</v>
      </c>
    </row>
    <row r="83" spans="1:5" x14ac:dyDescent="0.3">
      <c r="B83" t="s">
        <v>108</v>
      </c>
    </row>
    <row r="84" spans="1:5" x14ac:dyDescent="0.3">
      <c r="A84" t="s">
        <v>110</v>
      </c>
      <c r="B84" t="s">
        <v>107</v>
      </c>
      <c r="C84" t="s">
        <v>111</v>
      </c>
      <c r="D84" s="1">
        <v>45327</v>
      </c>
      <c r="E84" t="s">
        <v>9</v>
      </c>
    </row>
    <row r="85" spans="1:5" x14ac:dyDescent="0.3">
      <c r="B85" t="s">
        <v>108</v>
      </c>
    </row>
    <row r="86" spans="1:5" x14ac:dyDescent="0.3">
      <c r="A86" t="s">
        <v>112</v>
      </c>
      <c r="B86" t="s">
        <v>107</v>
      </c>
      <c r="C86" t="s">
        <v>113</v>
      </c>
      <c r="D86" s="1">
        <v>45327</v>
      </c>
      <c r="E86" t="s">
        <v>9</v>
      </c>
    </row>
    <row r="87" spans="1:5" x14ac:dyDescent="0.3">
      <c r="B87" t="s">
        <v>108</v>
      </c>
    </row>
    <row r="88" spans="1:5" x14ac:dyDescent="0.3">
      <c r="A88" t="s">
        <v>114</v>
      </c>
      <c r="B88" t="s">
        <v>107</v>
      </c>
      <c r="C88" t="s">
        <v>115</v>
      </c>
      <c r="D88" s="1">
        <v>45327</v>
      </c>
      <c r="E88" t="s">
        <v>9</v>
      </c>
    </row>
    <row r="89" spans="1:5" x14ac:dyDescent="0.3">
      <c r="B89" t="s">
        <v>108</v>
      </c>
    </row>
    <row r="90" spans="1:5" x14ac:dyDescent="0.3">
      <c r="A90" t="s">
        <v>116</v>
      </c>
      <c r="B90" t="s">
        <v>107</v>
      </c>
      <c r="C90" t="s">
        <v>117</v>
      </c>
      <c r="D90" s="1">
        <v>45327</v>
      </c>
      <c r="E90" t="s">
        <v>9</v>
      </c>
    </row>
    <row r="91" spans="1:5" x14ac:dyDescent="0.3">
      <c r="B91" t="s">
        <v>108</v>
      </c>
    </row>
    <row r="92" spans="1:5" x14ac:dyDescent="0.3">
      <c r="A92" t="s">
        <v>118</v>
      </c>
      <c r="B92" t="s">
        <v>119</v>
      </c>
      <c r="C92" t="s">
        <v>121</v>
      </c>
      <c r="D92" s="1">
        <v>45327</v>
      </c>
      <c r="E92" t="s">
        <v>9</v>
      </c>
    </row>
    <row r="93" spans="1:5" x14ac:dyDescent="0.3">
      <c r="B93" t="s">
        <v>120</v>
      </c>
    </row>
    <row r="94" spans="1:5" x14ac:dyDescent="0.3">
      <c r="A94" t="s">
        <v>122</v>
      </c>
      <c r="B94" t="s">
        <v>119</v>
      </c>
      <c r="C94" t="s">
        <v>123</v>
      </c>
      <c r="D94" s="1">
        <v>45327</v>
      </c>
      <c r="E94" t="s">
        <v>9</v>
      </c>
    </row>
    <row r="95" spans="1:5" x14ac:dyDescent="0.3">
      <c r="B95" t="s">
        <v>120</v>
      </c>
    </row>
    <row r="96" spans="1:5" x14ac:dyDescent="0.3">
      <c r="A96" t="s">
        <v>124</v>
      </c>
      <c r="B96" t="s">
        <v>119</v>
      </c>
      <c r="C96" t="s">
        <v>125</v>
      </c>
      <c r="D96" s="1">
        <v>45327</v>
      </c>
      <c r="E96" t="s">
        <v>9</v>
      </c>
    </row>
    <row r="97" spans="1:5" x14ac:dyDescent="0.3">
      <c r="B97" t="s">
        <v>120</v>
      </c>
    </row>
    <row r="98" spans="1:5" x14ac:dyDescent="0.3">
      <c r="A98" t="s">
        <v>126</v>
      </c>
      <c r="B98" t="s">
        <v>119</v>
      </c>
      <c r="C98" t="s">
        <v>127</v>
      </c>
      <c r="D98" s="1">
        <v>45327</v>
      </c>
      <c r="E98" t="s">
        <v>9</v>
      </c>
    </row>
    <row r="99" spans="1:5" x14ac:dyDescent="0.3">
      <c r="B99" t="s">
        <v>120</v>
      </c>
    </row>
    <row r="100" spans="1:5" x14ac:dyDescent="0.3">
      <c r="A100" t="s">
        <v>128</v>
      </c>
      <c r="B100" t="s">
        <v>119</v>
      </c>
      <c r="C100" t="s">
        <v>129</v>
      </c>
      <c r="D100" s="1">
        <v>45327</v>
      </c>
      <c r="E100" t="s">
        <v>9</v>
      </c>
    </row>
    <row r="101" spans="1:5" x14ac:dyDescent="0.3">
      <c r="B101" t="s">
        <v>120</v>
      </c>
    </row>
    <row r="102" spans="1:5" x14ac:dyDescent="0.3">
      <c r="A102" t="s">
        <v>130</v>
      </c>
      <c r="B102" t="s">
        <v>131</v>
      </c>
      <c r="C102" t="s">
        <v>133</v>
      </c>
      <c r="D102" s="1">
        <v>45327</v>
      </c>
      <c r="E102" t="s">
        <v>18</v>
      </c>
    </row>
    <row r="103" spans="1:5" x14ac:dyDescent="0.3">
      <c r="B103" t="s">
        <v>132</v>
      </c>
    </row>
    <row r="104" spans="1:5" x14ac:dyDescent="0.3">
      <c r="A104" t="s">
        <v>134</v>
      </c>
      <c r="B104" t="s">
        <v>131</v>
      </c>
      <c r="C104" t="s">
        <v>135</v>
      </c>
      <c r="D104" s="1">
        <v>45327</v>
      </c>
      <c r="E104" t="s">
        <v>9</v>
      </c>
    </row>
    <row r="105" spans="1:5" x14ac:dyDescent="0.3">
      <c r="B105" t="s">
        <v>132</v>
      </c>
    </row>
    <row r="106" spans="1:5" x14ac:dyDescent="0.3">
      <c r="A106" t="s">
        <v>136</v>
      </c>
      <c r="B106" t="s">
        <v>131</v>
      </c>
      <c r="C106" t="s">
        <v>137</v>
      </c>
      <c r="D106" s="1">
        <v>45327</v>
      </c>
      <c r="E106" t="s">
        <v>9</v>
      </c>
    </row>
    <row r="107" spans="1:5" x14ac:dyDescent="0.3">
      <c r="B107" t="s">
        <v>132</v>
      </c>
    </row>
    <row r="108" spans="1:5" x14ac:dyDescent="0.3">
      <c r="A108" t="s">
        <v>138</v>
      </c>
      <c r="B108" t="s">
        <v>139</v>
      </c>
      <c r="C108" t="s">
        <v>141</v>
      </c>
      <c r="D108" s="1">
        <v>45327</v>
      </c>
      <c r="E108" t="s">
        <v>62</v>
      </c>
    </row>
    <row r="109" spans="1:5" x14ac:dyDescent="0.3">
      <c r="B109" t="s">
        <v>140</v>
      </c>
    </row>
    <row r="110" spans="1:5" x14ac:dyDescent="0.3">
      <c r="A110" t="s">
        <v>142</v>
      </c>
      <c r="B110" t="s">
        <v>139</v>
      </c>
      <c r="C110" t="s">
        <v>143</v>
      </c>
      <c r="D110" s="1">
        <v>45327</v>
      </c>
      <c r="E110" t="s">
        <v>9</v>
      </c>
    </row>
    <row r="111" spans="1:5" x14ac:dyDescent="0.3">
      <c r="B111" t="s">
        <v>140</v>
      </c>
    </row>
    <row r="112" spans="1:5" x14ac:dyDescent="0.3">
      <c r="A112" t="s">
        <v>144</v>
      </c>
      <c r="B112" t="s">
        <v>139</v>
      </c>
      <c r="C112" t="s">
        <v>145</v>
      </c>
      <c r="D112" s="1">
        <v>45327</v>
      </c>
      <c r="E112" t="s">
        <v>9</v>
      </c>
    </row>
    <row r="113" spans="1:5" x14ac:dyDescent="0.3">
      <c r="B113" t="s">
        <v>140</v>
      </c>
    </row>
    <row r="114" spans="1:5" x14ac:dyDescent="0.3">
      <c r="A114" t="s">
        <v>146</v>
      </c>
      <c r="B114" t="s">
        <v>139</v>
      </c>
      <c r="C114" t="s">
        <v>147</v>
      </c>
      <c r="D114" s="1">
        <v>45327</v>
      </c>
      <c r="E114" t="s">
        <v>9</v>
      </c>
    </row>
    <row r="115" spans="1:5" x14ac:dyDescent="0.3">
      <c r="B115" t="s">
        <v>140</v>
      </c>
    </row>
    <row r="116" spans="1:5" x14ac:dyDescent="0.3">
      <c r="A116" t="s">
        <v>148</v>
      </c>
      <c r="B116" t="s">
        <v>139</v>
      </c>
      <c r="C116" t="s">
        <v>149</v>
      </c>
      <c r="D116" s="1">
        <v>45327</v>
      </c>
      <c r="E116" t="s">
        <v>9</v>
      </c>
    </row>
    <row r="117" spans="1:5" x14ac:dyDescent="0.3">
      <c r="B117" t="s">
        <v>140</v>
      </c>
    </row>
    <row r="118" spans="1:5" x14ac:dyDescent="0.3">
      <c r="A118" t="s">
        <v>150</v>
      </c>
      <c r="B118" t="s">
        <v>151</v>
      </c>
      <c r="C118" t="s">
        <v>153</v>
      </c>
      <c r="D118" s="1">
        <v>45327</v>
      </c>
      <c r="E118" t="s">
        <v>9</v>
      </c>
    </row>
    <row r="119" spans="1:5" x14ac:dyDescent="0.3">
      <c r="B119" t="s">
        <v>152</v>
      </c>
    </row>
    <row r="120" spans="1:5" x14ac:dyDescent="0.3">
      <c r="A120" t="s">
        <v>154</v>
      </c>
      <c r="B120" t="s">
        <v>151</v>
      </c>
      <c r="C120" t="s">
        <v>155</v>
      </c>
      <c r="D120" s="1">
        <v>45327</v>
      </c>
      <c r="E120" t="s">
        <v>9</v>
      </c>
    </row>
    <row r="121" spans="1:5" x14ac:dyDescent="0.3">
      <c r="B121" t="s">
        <v>152</v>
      </c>
    </row>
    <row r="122" spans="1:5" x14ac:dyDescent="0.3">
      <c r="A122" t="s">
        <v>156</v>
      </c>
      <c r="B122" t="s">
        <v>151</v>
      </c>
      <c r="C122" t="s">
        <v>157</v>
      </c>
      <c r="D122" s="1">
        <v>45327</v>
      </c>
      <c r="E122" t="s">
        <v>9</v>
      </c>
    </row>
    <row r="123" spans="1:5" x14ac:dyDescent="0.3">
      <c r="B123" t="s">
        <v>152</v>
      </c>
    </row>
    <row r="124" spans="1:5" x14ac:dyDescent="0.3">
      <c r="A124" t="s">
        <v>158</v>
      </c>
      <c r="B124" t="s">
        <v>151</v>
      </c>
      <c r="C124" t="s">
        <v>159</v>
      </c>
      <c r="D124" s="1">
        <v>45327</v>
      </c>
      <c r="E124" t="s">
        <v>9</v>
      </c>
    </row>
    <row r="125" spans="1:5" x14ac:dyDescent="0.3">
      <c r="B125" t="s">
        <v>152</v>
      </c>
    </row>
    <row r="126" spans="1:5" x14ac:dyDescent="0.3">
      <c r="A126" t="s">
        <v>160</v>
      </c>
      <c r="B126" t="s">
        <v>151</v>
      </c>
      <c r="C126" t="s">
        <v>161</v>
      </c>
      <c r="D126" s="1">
        <v>45327</v>
      </c>
      <c r="E126" t="s">
        <v>9</v>
      </c>
    </row>
    <row r="127" spans="1:5" x14ac:dyDescent="0.3">
      <c r="B127" t="s">
        <v>152</v>
      </c>
    </row>
    <row r="128" spans="1:5" x14ac:dyDescent="0.3">
      <c r="A128" t="s">
        <v>162</v>
      </c>
      <c r="B128" t="s">
        <v>163</v>
      </c>
      <c r="C128" t="s">
        <v>164</v>
      </c>
      <c r="D128" s="1">
        <v>45327</v>
      </c>
      <c r="E128" t="s">
        <v>62</v>
      </c>
    </row>
    <row r="129" spans="1:5" x14ac:dyDescent="0.3">
      <c r="B129" t="s">
        <v>49</v>
      </c>
    </row>
    <row r="130" spans="1:5" x14ac:dyDescent="0.3">
      <c r="A130" t="s">
        <v>165</v>
      </c>
      <c r="B130" t="s">
        <v>163</v>
      </c>
      <c r="C130" t="s">
        <v>166</v>
      </c>
      <c r="D130" s="1">
        <v>45327</v>
      </c>
      <c r="E130" t="s">
        <v>9</v>
      </c>
    </row>
    <row r="131" spans="1:5" x14ac:dyDescent="0.3">
      <c r="B131" t="s">
        <v>49</v>
      </c>
    </row>
    <row r="132" spans="1:5" x14ac:dyDescent="0.3">
      <c r="A132" t="s">
        <v>167</v>
      </c>
      <c r="B132" t="s">
        <v>163</v>
      </c>
      <c r="C132" t="s">
        <v>168</v>
      </c>
      <c r="D132" s="1">
        <v>45327</v>
      </c>
      <c r="E132" t="s">
        <v>9</v>
      </c>
    </row>
    <row r="133" spans="1:5" x14ac:dyDescent="0.3">
      <c r="B133" t="s">
        <v>49</v>
      </c>
    </row>
    <row r="134" spans="1:5" x14ac:dyDescent="0.3">
      <c r="A134" t="s">
        <v>169</v>
      </c>
      <c r="B134" t="s">
        <v>163</v>
      </c>
      <c r="C134" t="s">
        <v>170</v>
      </c>
      <c r="D134" s="1">
        <v>45327</v>
      </c>
      <c r="E134" t="s">
        <v>9</v>
      </c>
    </row>
    <row r="135" spans="1:5" x14ac:dyDescent="0.3">
      <c r="B135" t="s">
        <v>49</v>
      </c>
    </row>
    <row r="136" spans="1:5" x14ac:dyDescent="0.3">
      <c r="A136" t="s">
        <v>171</v>
      </c>
      <c r="B136" t="s">
        <v>163</v>
      </c>
      <c r="C136" t="s">
        <v>172</v>
      </c>
      <c r="D136" s="1">
        <v>45327</v>
      </c>
      <c r="E136" t="s">
        <v>9</v>
      </c>
    </row>
    <row r="137" spans="1:5" x14ac:dyDescent="0.3">
      <c r="B137" t="s">
        <v>49</v>
      </c>
    </row>
    <row r="138" spans="1:5" x14ac:dyDescent="0.3">
      <c r="A138" t="s">
        <v>173</v>
      </c>
      <c r="B138" t="s">
        <v>174</v>
      </c>
      <c r="C138" t="s">
        <v>176</v>
      </c>
      <c r="D138" s="1">
        <v>45327</v>
      </c>
      <c r="E138" t="s">
        <v>18</v>
      </c>
    </row>
    <row r="139" spans="1:5" x14ac:dyDescent="0.3">
      <c r="B139" t="s">
        <v>175</v>
      </c>
    </row>
    <row r="140" spans="1:5" x14ac:dyDescent="0.3">
      <c r="A140" t="s">
        <v>177</v>
      </c>
      <c r="B140" t="s">
        <v>174</v>
      </c>
      <c r="C140" t="s">
        <v>178</v>
      </c>
      <c r="D140" s="1">
        <v>45327</v>
      </c>
      <c r="E140" t="s">
        <v>9</v>
      </c>
    </row>
    <row r="141" spans="1:5" x14ac:dyDescent="0.3">
      <c r="B141" t="s">
        <v>175</v>
      </c>
    </row>
    <row r="142" spans="1:5" x14ac:dyDescent="0.3">
      <c r="A142" t="s">
        <v>179</v>
      </c>
      <c r="B142" t="s">
        <v>174</v>
      </c>
      <c r="C142" t="s">
        <v>180</v>
      </c>
      <c r="D142" s="1">
        <v>45327</v>
      </c>
      <c r="E142" t="s">
        <v>9</v>
      </c>
    </row>
    <row r="143" spans="1:5" x14ac:dyDescent="0.3">
      <c r="B143" t="s">
        <v>175</v>
      </c>
    </row>
    <row r="144" spans="1:5" x14ac:dyDescent="0.3">
      <c r="A144" t="s">
        <v>181</v>
      </c>
      <c r="B144" t="s">
        <v>174</v>
      </c>
      <c r="C144" t="s">
        <v>182</v>
      </c>
      <c r="D144" s="1">
        <v>45327</v>
      </c>
      <c r="E144" t="s">
        <v>9</v>
      </c>
    </row>
    <row r="145" spans="1:5" x14ac:dyDescent="0.3">
      <c r="B145" t="s">
        <v>175</v>
      </c>
    </row>
    <row r="146" spans="1:5" x14ac:dyDescent="0.3">
      <c r="A146" t="s">
        <v>183</v>
      </c>
      <c r="B146" t="s">
        <v>174</v>
      </c>
      <c r="C146" t="s">
        <v>184</v>
      </c>
      <c r="D146" s="1">
        <v>45327</v>
      </c>
      <c r="E146" t="s">
        <v>9</v>
      </c>
    </row>
    <row r="147" spans="1:5" x14ac:dyDescent="0.3">
      <c r="B147" t="s">
        <v>175</v>
      </c>
    </row>
    <row r="148" spans="1:5" x14ac:dyDescent="0.3">
      <c r="A148" t="s">
        <v>185</v>
      </c>
      <c r="B148" t="s">
        <v>186</v>
      </c>
      <c r="C148" t="s">
        <v>188</v>
      </c>
      <c r="D148" s="1">
        <v>45327</v>
      </c>
      <c r="E148" t="s">
        <v>9</v>
      </c>
    </row>
    <row r="149" spans="1:5" x14ac:dyDescent="0.3">
      <c r="B149" t="s">
        <v>187</v>
      </c>
    </row>
    <row r="150" spans="1:5" x14ac:dyDescent="0.3">
      <c r="A150" t="s">
        <v>189</v>
      </c>
      <c r="B150" t="s">
        <v>186</v>
      </c>
      <c r="C150" t="s">
        <v>190</v>
      </c>
      <c r="D150" s="1">
        <v>45327</v>
      </c>
      <c r="E150" t="s">
        <v>9</v>
      </c>
    </row>
    <row r="151" spans="1:5" x14ac:dyDescent="0.3">
      <c r="B151" t="s">
        <v>187</v>
      </c>
    </row>
    <row r="152" spans="1:5" x14ac:dyDescent="0.3">
      <c r="A152" t="s">
        <v>191</v>
      </c>
      <c r="B152" t="s">
        <v>186</v>
      </c>
      <c r="C152" t="s">
        <v>192</v>
      </c>
      <c r="D152" s="1">
        <v>45327</v>
      </c>
      <c r="E152" t="s">
        <v>9</v>
      </c>
    </row>
    <row r="153" spans="1:5" x14ac:dyDescent="0.3">
      <c r="B153" t="s">
        <v>187</v>
      </c>
    </row>
    <row r="154" spans="1:5" x14ac:dyDescent="0.3">
      <c r="A154" t="s">
        <v>193</v>
      </c>
      <c r="B154" t="s">
        <v>186</v>
      </c>
      <c r="C154" t="s">
        <v>194</v>
      </c>
      <c r="D154" s="1">
        <v>45327</v>
      </c>
      <c r="E154" t="s">
        <v>9</v>
      </c>
    </row>
    <row r="155" spans="1:5" x14ac:dyDescent="0.3">
      <c r="B155" t="s">
        <v>187</v>
      </c>
    </row>
    <row r="156" spans="1:5" x14ac:dyDescent="0.3">
      <c r="A156" t="s">
        <v>195</v>
      </c>
      <c r="B156" t="s">
        <v>186</v>
      </c>
      <c r="C156" t="s">
        <v>196</v>
      </c>
      <c r="D156" s="1">
        <v>45327</v>
      </c>
      <c r="E156" t="s">
        <v>9</v>
      </c>
    </row>
    <row r="157" spans="1:5" x14ac:dyDescent="0.3">
      <c r="B157" t="s">
        <v>187</v>
      </c>
    </row>
    <row r="158" spans="1:5" x14ac:dyDescent="0.3">
      <c r="A158" t="s">
        <v>197</v>
      </c>
      <c r="B158" t="s">
        <v>198</v>
      </c>
      <c r="C158" t="s">
        <v>200</v>
      </c>
      <c r="D158" s="1">
        <v>45327</v>
      </c>
      <c r="E158" t="s">
        <v>9</v>
      </c>
    </row>
    <row r="159" spans="1:5" x14ac:dyDescent="0.3">
      <c r="B159" t="s">
        <v>199</v>
      </c>
    </row>
    <row r="160" spans="1:5" x14ac:dyDescent="0.3">
      <c r="A160" t="s">
        <v>201</v>
      </c>
      <c r="B160" t="s">
        <v>198</v>
      </c>
      <c r="C160" t="s">
        <v>202</v>
      </c>
      <c r="D160" s="1">
        <v>45327</v>
      </c>
      <c r="E160" t="s">
        <v>9</v>
      </c>
    </row>
    <row r="161" spans="1:5" x14ac:dyDescent="0.3">
      <c r="B161" t="s">
        <v>199</v>
      </c>
    </row>
    <row r="162" spans="1:5" x14ac:dyDescent="0.3">
      <c r="A162" t="s">
        <v>203</v>
      </c>
      <c r="B162" t="s">
        <v>198</v>
      </c>
      <c r="C162" t="s">
        <v>204</v>
      </c>
      <c r="D162" s="1">
        <v>45327</v>
      </c>
      <c r="E162" t="s">
        <v>9</v>
      </c>
    </row>
    <row r="163" spans="1:5" x14ac:dyDescent="0.3">
      <c r="B163" t="s">
        <v>199</v>
      </c>
    </row>
    <row r="164" spans="1:5" x14ac:dyDescent="0.3">
      <c r="A164" t="s">
        <v>205</v>
      </c>
      <c r="B164" t="s">
        <v>198</v>
      </c>
      <c r="C164" t="s">
        <v>206</v>
      </c>
      <c r="D164" s="1">
        <v>45327</v>
      </c>
      <c r="E164" t="s">
        <v>9</v>
      </c>
    </row>
    <row r="165" spans="1:5" x14ac:dyDescent="0.3">
      <c r="B165" t="s">
        <v>199</v>
      </c>
    </row>
    <row r="166" spans="1:5" x14ac:dyDescent="0.3">
      <c r="A166" t="s">
        <v>207</v>
      </c>
      <c r="B166" t="s">
        <v>198</v>
      </c>
      <c r="C166" t="s">
        <v>208</v>
      </c>
      <c r="D166" s="1">
        <v>45327</v>
      </c>
      <c r="E166" t="s">
        <v>9</v>
      </c>
    </row>
    <row r="167" spans="1:5" x14ac:dyDescent="0.3">
      <c r="B167" t="s">
        <v>199</v>
      </c>
    </row>
    <row r="168" spans="1:5" x14ac:dyDescent="0.3">
      <c r="A168" t="s">
        <v>209</v>
      </c>
      <c r="B168" t="s">
        <v>210</v>
      </c>
      <c r="C168" t="s">
        <v>212</v>
      </c>
      <c r="D168" s="1">
        <v>45327</v>
      </c>
      <c r="E168" t="s">
        <v>9</v>
      </c>
    </row>
    <row r="169" spans="1:5" x14ac:dyDescent="0.3">
      <c r="B169" t="s">
        <v>211</v>
      </c>
    </row>
    <row r="170" spans="1:5" x14ac:dyDescent="0.3">
      <c r="A170" t="s">
        <v>213</v>
      </c>
      <c r="B170" t="s">
        <v>210</v>
      </c>
      <c r="C170" t="s">
        <v>214</v>
      </c>
      <c r="D170" s="1">
        <v>45327</v>
      </c>
      <c r="E170" t="s">
        <v>9</v>
      </c>
    </row>
    <row r="171" spans="1:5" x14ac:dyDescent="0.3">
      <c r="B171" t="s">
        <v>211</v>
      </c>
    </row>
    <row r="172" spans="1:5" x14ac:dyDescent="0.3">
      <c r="A172" t="s">
        <v>215</v>
      </c>
      <c r="B172" t="s">
        <v>210</v>
      </c>
      <c r="C172" t="s">
        <v>216</v>
      </c>
      <c r="D172" s="1">
        <v>45327</v>
      </c>
      <c r="E172" t="s">
        <v>9</v>
      </c>
    </row>
    <row r="173" spans="1:5" x14ac:dyDescent="0.3">
      <c r="B173" t="s">
        <v>211</v>
      </c>
    </row>
    <row r="174" spans="1:5" x14ac:dyDescent="0.3">
      <c r="A174" t="s">
        <v>217</v>
      </c>
      <c r="B174" t="s">
        <v>210</v>
      </c>
      <c r="C174" t="s">
        <v>218</v>
      </c>
      <c r="D174" s="1">
        <v>45327</v>
      </c>
      <c r="E174" t="s">
        <v>9</v>
      </c>
    </row>
    <row r="175" spans="1:5" x14ac:dyDescent="0.3">
      <c r="B175" t="s">
        <v>211</v>
      </c>
    </row>
    <row r="176" spans="1:5" x14ac:dyDescent="0.3">
      <c r="A176" t="s">
        <v>219</v>
      </c>
      <c r="B176" t="s">
        <v>210</v>
      </c>
      <c r="C176" t="s">
        <v>220</v>
      </c>
      <c r="D176" s="1">
        <v>45327</v>
      </c>
      <c r="E176" t="s">
        <v>9</v>
      </c>
    </row>
    <row r="177" spans="1:5" x14ac:dyDescent="0.3">
      <c r="B177" t="s">
        <v>211</v>
      </c>
    </row>
    <row r="178" spans="1:5" x14ac:dyDescent="0.3">
      <c r="A178" t="s">
        <v>221</v>
      </c>
      <c r="B178" t="s">
        <v>222</v>
      </c>
      <c r="C178" t="s">
        <v>224</v>
      </c>
      <c r="D178" s="1">
        <v>45327</v>
      </c>
      <c r="E178" t="s">
        <v>18</v>
      </c>
    </row>
    <row r="179" spans="1:5" x14ac:dyDescent="0.3">
      <c r="B179" t="s">
        <v>223</v>
      </c>
    </row>
    <row r="180" spans="1:5" x14ac:dyDescent="0.3">
      <c r="A180" t="s">
        <v>225</v>
      </c>
      <c r="B180" t="s">
        <v>222</v>
      </c>
      <c r="C180" t="s">
        <v>226</v>
      </c>
      <c r="D180" s="1">
        <v>45327</v>
      </c>
      <c r="E180" t="s">
        <v>9</v>
      </c>
    </row>
    <row r="181" spans="1:5" x14ac:dyDescent="0.3">
      <c r="B181" t="s">
        <v>223</v>
      </c>
    </row>
    <row r="182" spans="1:5" x14ac:dyDescent="0.3">
      <c r="A182" t="s">
        <v>227</v>
      </c>
      <c r="B182" t="s">
        <v>222</v>
      </c>
      <c r="C182" t="s">
        <v>228</v>
      </c>
      <c r="D182" s="1">
        <v>45327</v>
      </c>
      <c r="E182" t="s">
        <v>9</v>
      </c>
    </row>
    <row r="183" spans="1:5" x14ac:dyDescent="0.3">
      <c r="B183" t="s">
        <v>223</v>
      </c>
    </row>
    <row r="184" spans="1:5" x14ac:dyDescent="0.3">
      <c r="A184" t="s">
        <v>229</v>
      </c>
      <c r="B184" t="s">
        <v>222</v>
      </c>
      <c r="C184" t="s">
        <v>230</v>
      </c>
      <c r="D184" s="1">
        <v>45327</v>
      </c>
      <c r="E184" t="s">
        <v>9</v>
      </c>
    </row>
    <row r="185" spans="1:5" x14ac:dyDescent="0.3">
      <c r="B185" t="s">
        <v>223</v>
      </c>
    </row>
    <row r="186" spans="1:5" x14ac:dyDescent="0.3">
      <c r="A186" t="s">
        <v>231</v>
      </c>
      <c r="B186" t="s">
        <v>232</v>
      </c>
      <c r="C186" t="s">
        <v>234</v>
      </c>
      <c r="D186" s="1">
        <v>45327</v>
      </c>
      <c r="E186" t="s">
        <v>9</v>
      </c>
    </row>
    <row r="187" spans="1:5" x14ac:dyDescent="0.3">
      <c r="B187" t="s">
        <v>233</v>
      </c>
    </row>
    <row r="188" spans="1:5" x14ac:dyDescent="0.3">
      <c r="A188" t="s">
        <v>235</v>
      </c>
      <c r="B188" t="s">
        <v>232</v>
      </c>
      <c r="C188" t="s">
        <v>236</v>
      </c>
      <c r="D188" s="1">
        <v>45327</v>
      </c>
      <c r="E188" t="s">
        <v>9</v>
      </c>
    </row>
    <row r="189" spans="1:5" x14ac:dyDescent="0.3">
      <c r="B189" t="s">
        <v>233</v>
      </c>
    </row>
    <row r="190" spans="1:5" x14ac:dyDescent="0.3">
      <c r="A190" t="s">
        <v>237</v>
      </c>
      <c r="B190" t="s">
        <v>232</v>
      </c>
      <c r="C190" t="s">
        <v>238</v>
      </c>
      <c r="D190" s="1">
        <v>45327</v>
      </c>
      <c r="E190" t="s">
        <v>9</v>
      </c>
    </row>
    <row r="191" spans="1:5" x14ac:dyDescent="0.3">
      <c r="B191" t="s">
        <v>233</v>
      </c>
    </row>
    <row r="192" spans="1:5" x14ac:dyDescent="0.3">
      <c r="A192" t="s">
        <v>239</v>
      </c>
      <c r="B192" t="s">
        <v>232</v>
      </c>
      <c r="C192" t="s">
        <v>240</v>
      </c>
      <c r="D192" s="1">
        <v>45327</v>
      </c>
      <c r="E192" t="s">
        <v>9</v>
      </c>
    </row>
    <row r="193" spans="1:5" x14ac:dyDescent="0.3">
      <c r="B193" t="s">
        <v>233</v>
      </c>
    </row>
    <row r="194" spans="1:5" x14ac:dyDescent="0.3">
      <c r="A194" t="s">
        <v>241</v>
      </c>
      <c r="B194" t="s">
        <v>232</v>
      </c>
      <c r="C194" t="s">
        <v>242</v>
      </c>
      <c r="D194" s="1">
        <v>45327</v>
      </c>
      <c r="E194" t="s">
        <v>9</v>
      </c>
    </row>
    <row r="195" spans="1:5" x14ac:dyDescent="0.3">
      <c r="B195" t="s">
        <v>233</v>
      </c>
    </row>
    <row r="196" spans="1:5" x14ac:dyDescent="0.3">
      <c r="A196" t="s">
        <v>243</v>
      </c>
      <c r="B196" t="s">
        <v>244</v>
      </c>
      <c r="C196" t="s">
        <v>246</v>
      </c>
      <c r="D196" s="1">
        <v>45327</v>
      </c>
      <c r="E196" t="s">
        <v>9</v>
      </c>
    </row>
    <row r="197" spans="1:5" x14ac:dyDescent="0.3">
      <c r="B197" t="s">
        <v>245</v>
      </c>
    </row>
    <row r="198" spans="1:5" x14ac:dyDescent="0.3">
      <c r="A198" t="s">
        <v>247</v>
      </c>
      <c r="B198" t="s">
        <v>248</v>
      </c>
      <c r="C198" t="s">
        <v>249</v>
      </c>
      <c r="D198" s="1">
        <v>45327</v>
      </c>
      <c r="E198" t="s">
        <v>62</v>
      </c>
    </row>
    <row r="199" spans="1:5" x14ac:dyDescent="0.3">
      <c r="B199" t="s">
        <v>108</v>
      </c>
    </row>
    <row r="200" spans="1:5" x14ac:dyDescent="0.3">
      <c r="A200" t="s">
        <v>250</v>
      </c>
      <c r="B200" t="s">
        <v>248</v>
      </c>
      <c r="C200" t="s">
        <v>251</v>
      </c>
      <c r="D200" s="1">
        <v>45327</v>
      </c>
      <c r="E200" t="s">
        <v>9</v>
      </c>
    </row>
    <row r="201" spans="1:5" x14ac:dyDescent="0.3">
      <c r="B201" t="s">
        <v>108</v>
      </c>
    </row>
    <row r="202" spans="1:5" x14ac:dyDescent="0.3">
      <c r="A202" t="s">
        <v>252</v>
      </c>
      <c r="B202" t="s">
        <v>248</v>
      </c>
      <c r="C202" t="s">
        <v>253</v>
      </c>
      <c r="D202" s="1">
        <v>45327</v>
      </c>
      <c r="E202" t="s">
        <v>9</v>
      </c>
    </row>
    <row r="203" spans="1:5" x14ac:dyDescent="0.3">
      <c r="B203" t="s">
        <v>108</v>
      </c>
    </row>
    <row r="204" spans="1:5" x14ac:dyDescent="0.3">
      <c r="A204" t="s">
        <v>254</v>
      </c>
      <c r="B204" t="s">
        <v>248</v>
      </c>
      <c r="C204" t="s">
        <v>255</v>
      </c>
      <c r="D204" s="1">
        <v>45327</v>
      </c>
      <c r="E204" t="s">
        <v>9</v>
      </c>
    </row>
    <row r="205" spans="1:5" x14ac:dyDescent="0.3">
      <c r="B205" t="s">
        <v>108</v>
      </c>
    </row>
    <row r="206" spans="1:5" x14ac:dyDescent="0.3">
      <c r="A206" t="s">
        <v>256</v>
      </c>
      <c r="B206" t="s">
        <v>248</v>
      </c>
      <c r="C206" t="s">
        <v>257</v>
      </c>
      <c r="D206" s="1">
        <v>45327</v>
      </c>
      <c r="E206" t="s">
        <v>9</v>
      </c>
    </row>
    <row r="207" spans="1:5" x14ac:dyDescent="0.3">
      <c r="B207" t="s">
        <v>108</v>
      </c>
    </row>
    <row r="208" spans="1:5" x14ac:dyDescent="0.3">
      <c r="A208" t="s">
        <v>258</v>
      </c>
      <c r="B208" t="s">
        <v>259</v>
      </c>
      <c r="C208" t="s">
        <v>260</v>
      </c>
      <c r="D208" s="1">
        <v>45327</v>
      </c>
      <c r="E208" t="s">
        <v>9</v>
      </c>
    </row>
    <row r="209" spans="1:5" x14ac:dyDescent="0.3">
      <c r="B209" t="s">
        <v>96</v>
      </c>
    </row>
    <row r="210" spans="1:5" x14ac:dyDescent="0.3">
      <c r="A210" t="s">
        <v>261</v>
      </c>
      <c r="B210" t="s">
        <v>259</v>
      </c>
      <c r="C210" t="s">
        <v>262</v>
      </c>
      <c r="D210" s="1">
        <v>45327</v>
      </c>
      <c r="E210" t="s">
        <v>9</v>
      </c>
    </row>
    <row r="211" spans="1:5" x14ac:dyDescent="0.3">
      <c r="B211" t="s">
        <v>96</v>
      </c>
    </row>
    <row r="212" spans="1:5" x14ac:dyDescent="0.3">
      <c r="A212" t="s">
        <v>263</v>
      </c>
      <c r="B212" t="s">
        <v>259</v>
      </c>
      <c r="C212" t="s">
        <v>264</v>
      </c>
      <c r="D212" s="1">
        <v>45327</v>
      </c>
      <c r="E212" t="s">
        <v>9</v>
      </c>
    </row>
    <row r="213" spans="1:5" x14ac:dyDescent="0.3">
      <c r="B213" t="s">
        <v>96</v>
      </c>
    </row>
    <row r="214" spans="1:5" x14ac:dyDescent="0.3">
      <c r="A214" t="s">
        <v>265</v>
      </c>
      <c r="B214" t="s">
        <v>259</v>
      </c>
      <c r="C214" t="s">
        <v>266</v>
      </c>
      <c r="D214" s="1">
        <v>45327</v>
      </c>
      <c r="E214" t="s">
        <v>9</v>
      </c>
    </row>
    <row r="215" spans="1:5" x14ac:dyDescent="0.3">
      <c r="B215" t="s">
        <v>96</v>
      </c>
    </row>
    <row r="216" spans="1:5" x14ac:dyDescent="0.3">
      <c r="A216" t="s">
        <v>267</v>
      </c>
      <c r="B216" t="s">
        <v>259</v>
      </c>
      <c r="C216" t="s">
        <v>268</v>
      </c>
      <c r="D216" s="1">
        <v>45327</v>
      </c>
      <c r="E216" t="s">
        <v>9</v>
      </c>
    </row>
    <row r="217" spans="1:5" x14ac:dyDescent="0.3">
      <c r="B217" t="s">
        <v>96</v>
      </c>
    </row>
    <row r="218" spans="1:5" x14ac:dyDescent="0.3">
      <c r="A218" t="s">
        <v>269</v>
      </c>
      <c r="B218" t="s">
        <v>270</v>
      </c>
      <c r="C218" t="s">
        <v>272</v>
      </c>
      <c r="D218" s="1">
        <v>45327</v>
      </c>
      <c r="E218" t="s">
        <v>62</v>
      </c>
    </row>
    <row r="219" spans="1:5" x14ac:dyDescent="0.3">
      <c r="B219" t="s">
        <v>271</v>
      </c>
    </row>
    <row r="220" spans="1:5" x14ac:dyDescent="0.3">
      <c r="A220" t="s">
        <v>273</v>
      </c>
      <c r="B220" t="s">
        <v>270</v>
      </c>
      <c r="C220" t="s">
        <v>274</v>
      </c>
      <c r="D220" s="1">
        <v>45327</v>
      </c>
      <c r="E220" t="s">
        <v>9</v>
      </c>
    </row>
    <row r="221" spans="1:5" x14ac:dyDescent="0.3">
      <c r="B221" t="s">
        <v>271</v>
      </c>
    </row>
    <row r="222" spans="1:5" x14ac:dyDescent="0.3">
      <c r="A222" t="s">
        <v>275</v>
      </c>
      <c r="B222" t="s">
        <v>270</v>
      </c>
      <c r="C222" t="s">
        <v>276</v>
      </c>
      <c r="D222" s="1">
        <v>45327</v>
      </c>
      <c r="E222" t="s">
        <v>9</v>
      </c>
    </row>
    <row r="223" spans="1:5" x14ac:dyDescent="0.3">
      <c r="B223" t="s">
        <v>271</v>
      </c>
    </row>
    <row r="224" spans="1:5" x14ac:dyDescent="0.3">
      <c r="A224" t="s">
        <v>277</v>
      </c>
      <c r="B224" t="s">
        <v>270</v>
      </c>
      <c r="C224" t="s">
        <v>278</v>
      </c>
      <c r="D224" s="1">
        <v>45327</v>
      </c>
      <c r="E224" t="s">
        <v>9</v>
      </c>
    </row>
    <row r="225" spans="1:5" x14ac:dyDescent="0.3">
      <c r="B225" t="s">
        <v>271</v>
      </c>
    </row>
    <row r="226" spans="1:5" x14ac:dyDescent="0.3">
      <c r="A226" t="s">
        <v>279</v>
      </c>
      <c r="B226" t="s">
        <v>270</v>
      </c>
      <c r="C226" t="s">
        <v>280</v>
      </c>
      <c r="D226" s="1">
        <v>45327</v>
      </c>
      <c r="E226" t="s">
        <v>9</v>
      </c>
    </row>
    <row r="227" spans="1:5" x14ac:dyDescent="0.3">
      <c r="B227" t="s">
        <v>271</v>
      </c>
    </row>
    <row r="228" spans="1:5" x14ac:dyDescent="0.3">
      <c r="A228" t="s">
        <v>281</v>
      </c>
      <c r="B228" t="s">
        <v>282</v>
      </c>
      <c r="C228" t="s">
        <v>284</v>
      </c>
      <c r="D228" s="1">
        <v>45327</v>
      </c>
      <c r="E228" t="s">
        <v>9</v>
      </c>
    </row>
    <row r="229" spans="1:5" x14ac:dyDescent="0.3">
      <c r="B229" t="s">
        <v>283</v>
      </c>
    </row>
    <row r="230" spans="1:5" x14ac:dyDescent="0.3">
      <c r="A230" t="s">
        <v>285</v>
      </c>
      <c r="B230" t="s">
        <v>282</v>
      </c>
      <c r="C230" t="s">
        <v>286</v>
      </c>
      <c r="D230" s="1">
        <v>45327</v>
      </c>
      <c r="E230" t="s">
        <v>9</v>
      </c>
    </row>
    <row r="231" spans="1:5" x14ac:dyDescent="0.3">
      <c r="B231" t="s">
        <v>283</v>
      </c>
    </row>
    <row r="232" spans="1:5" x14ac:dyDescent="0.3">
      <c r="A232" t="s">
        <v>287</v>
      </c>
      <c r="B232" t="s">
        <v>282</v>
      </c>
      <c r="C232" t="s">
        <v>288</v>
      </c>
      <c r="D232" s="1">
        <v>45327</v>
      </c>
      <c r="E232" t="s">
        <v>9</v>
      </c>
    </row>
    <row r="233" spans="1:5" x14ac:dyDescent="0.3">
      <c r="B233" t="s">
        <v>283</v>
      </c>
    </row>
    <row r="234" spans="1:5" x14ac:dyDescent="0.3">
      <c r="A234" t="s">
        <v>289</v>
      </c>
      <c r="B234" t="s">
        <v>282</v>
      </c>
      <c r="C234" t="s">
        <v>290</v>
      </c>
      <c r="D234" s="1">
        <v>45327</v>
      </c>
      <c r="E234" t="s">
        <v>9</v>
      </c>
    </row>
    <row r="235" spans="1:5" x14ac:dyDescent="0.3">
      <c r="B235" t="s">
        <v>283</v>
      </c>
    </row>
    <row r="236" spans="1:5" x14ac:dyDescent="0.3">
      <c r="A236" t="s">
        <v>291</v>
      </c>
      <c r="B236" t="s">
        <v>282</v>
      </c>
      <c r="C236" t="s">
        <v>292</v>
      </c>
      <c r="D236" s="1">
        <v>45327</v>
      </c>
      <c r="E236" t="s">
        <v>9</v>
      </c>
    </row>
    <row r="237" spans="1:5" x14ac:dyDescent="0.3">
      <c r="B237" t="s">
        <v>283</v>
      </c>
    </row>
    <row r="238" spans="1:5" x14ac:dyDescent="0.3">
      <c r="A238" t="s">
        <v>293</v>
      </c>
      <c r="B238" t="s">
        <v>294</v>
      </c>
      <c r="C238" t="s">
        <v>296</v>
      </c>
      <c r="D238" s="1">
        <v>45327</v>
      </c>
      <c r="E238" t="s">
        <v>9</v>
      </c>
    </row>
    <row r="239" spans="1:5" x14ac:dyDescent="0.3">
      <c r="B239" t="s">
        <v>295</v>
      </c>
    </row>
    <row r="240" spans="1:5" x14ac:dyDescent="0.3">
      <c r="A240" t="s">
        <v>297</v>
      </c>
      <c r="B240" t="s">
        <v>294</v>
      </c>
      <c r="C240" t="s">
        <v>298</v>
      </c>
      <c r="D240" s="1">
        <v>45327</v>
      </c>
      <c r="E240" t="s">
        <v>9</v>
      </c>
    </row>
    <row r="241" spans="1:5" x14ac:dyDescent="0.3">
      <c r="B241" t="s">
        <v>295</v>
      </c>
    </row>
    <row r="242" spans="1:5" x14ac:dyDescent="0.3">
      <c r="A242" t="s">
        <v>299</v>
      </c>
      <c r="B242" t="s">
        <v>294</v>
      </c>
      <c r="C242" t="s">
        <v>300</v>
      </c>
      <c r="D242" s="1">
        <v>45327</v>
      </c>
      <c r="E242" t="s">
        <v>9</v>
      </c>
    </row>
    <row r="243" spans="1:5" x14ac:dyDescent="0.3">
      <c r="B243" t="s">
        <v>295</v>
      </c>
    </row>
    <row r="244" spans="1:5" x14ac:dyDescent="0.3">
      <c r="A244" t="s">
        <v>301</v>
      </c>
      <c r="B244" t="s">
        <v>294</v>
      </c>
      <c r="C244" t="s">
        <v>302</v>
      </c>
      <c r="D244" s="1">
        <v>45327</v>
      </c>
      <c r="E244" t="s">
        <v>9</v>
      </c>
    </row>
    <row r="245" spans="1:5" x14ac:dyDescent="0.3">
      <c r="B245" t="s">
        <v>295</v>
      </c>
    </row>
    <row r="246" spans="1:5" x14ac:dyDescent="0.3">
      <c r="A246" t="s">
        <v>303</v>
      </c>
      <c r="B246" t="s">
        <v>304</v>
      </c>
      <c r="C246" t="s">
        <v>306</v>
      </c>
      <c r="D246" s="1">
        <v>45327</v>
      </c>
      <c r="E246" t="s">
        <v>9</v>
      </c>
    </row>
    <row r="247" spans="1:5" x14ac:dyDescent="0.3">
      <c r="B247" t="s">
        <v>305</v>
      </c>
    </row>
    <row r="248" spans="1:5" x14ac:dyDescent="0.3">
      <c r="A248" t="s">
        <v>307</v>
      </c>
      <c r="B248" t="s">
        <v>304</v>
      </c>
      <c r="C248" t="s">
        <v>308</v>
      </c>
      <c r="D248" s="1">
        <v>45327</v>
      </c>
      <c r="E248" t="s">
        <v>9</v>
      </c>
    </row>
    <row r="249" spans="1:5" x14ac:dyDescent="0.3">
      <c r="B249" t="s">
        <v>305</v>
      </c>
    </row>
    <row r="250" spans="1:5" x14ac:dyDescent="0.3">
      <c r="A250" t="s">
        <v>309</v>
      </c>
      <c r="B250" t="s">
        <v>304</v>
      </c>
      <c r="C250" t="s">
        <v>310</v>
      </c>
      <c r="D250" s="1">
        <v>45327</v>
      </c>
      <c r="E250" t="s">
        <v>9</v>
      </c>
    </row>
    <row r="251" spans="1:5" x14ac:dyDescent="0.3">
      <c r="B251" t="s">
        <v>305</v>
      </c>
    </row>
    <row r="252" spans="1:5" x14ac:dyDescent="0.3">
      <c r="A252" t="s">
        <v>311</v>
      </c>
      <c r="B252" t="s">
        <v>304</v>
      </c>
      <c r="C252" t="s">
        <v>312</v>
      </c>
      <c r="D252" s="1">
        <v>45327</v>
      </c>
      <c r="E252" t="s">
        <v>9</v>
      </c>
    </row>
    <row r="253" spans="1:5" x14ac:dyDescent="0.3">
      <c r="B253" t="s">
        <v>305</v>
      </c>
    </row>
    <row r="254" spans="1:5" x14ac:dyDescent="0.3">
      <c r="A254" t="s">
        <v>313</v>
      </c>
      <c r="B254" t="s">
        <v>304</v>
      </c>
      <c r="C254" t="s">
        <v>314</v>
      </c>
      <c r="D254" s="1">
        <v>45327</v>
      </c>
      <c r="E254" t="s">
        <v>9</v>
      </c>
    </row>
    <row r="255" spans="1:5" x14ac:dyDescent="0.3">
      <c r="B255" t="s">
        <v>305</v>
      </c>
    </row>
    <row r="256" spans="1:5" x14ac:dyDescent="0.3">
      <c r="A256" t="s">
        <v>315</v>
      </c>
      <c r="B256" t="s">
        <v>6</v>
      </c>
      <c r="C256" t="s">
        <v>316</v>
      </c>
      <c r="D256" s="1">
        <v>45328</v>
      </c>
      <c r="E256" t="s">
        <v>317</v>
      </c>
    </row>
    <row r="257" spans="1:5" x14ac:dyDescent="0.3">
      <c r="B257" t="s">
        <v>7</v>
      </c>
    </row>
    <row r="258" spans="1:5" x14ac:dyDescent="0.3">
      <c r="A258" t="s">
        <v>318</v>
      </c>
      <c r="B258" t="s">
        <v>6</v>
      </c>
      <c r="C258" t="s">
        <v>319</v>
      </c>
      <c r="D258" s="1">
        <v>45328</v>
      </c>
      <c r="E258" t="s">
        <v>320</v>
      </c>
    </row>
    <row r="259" spans="1:5" x14ac:dyDescent="0.3">
      <c r="B259" t="s">
        <v>7</v>
      </c>
    </row>
    <row r="260" spans="1:5" x14ac:dyDescent="0.3">
      <c r="A260" t="s">
        <v>321</v>
      </c>
      <c r="B260" t="s">
        <v>6</v>
      </c>
      <c r="C260" t="s">
        <v>322</v>
      </c>
      <c r="D260" s="1">
        <v>45328</v>
      </c>
      <c r="E260" t="s">
        <v>320</v>
      </c>
    </row>
    <row r="261" spans="1:5" x14ac:dyDescent="0.3">
      <c r="B261" t="s">
        <v>7</v>
      </c>
    </row>
    <row r="262" spans="1:5" x14ac:dyDescent="0.3">
      <c r="A262" t="s">
        <v>323</v>
      </c>
      <c r="B262" t="s">
        <v>15</v>
      </c>
      <c r="C262" t="s">
        <v>324</v>
      </c>
      <c r="D262" s="1">
        <v>45328</v>
      </c>
      <c r="E262" t="s">
        <v>317</v>
      </c>
    </row>
    <row r="263" spans="1:5" x14ac:dyDescent="0.3">
      <c r="B263" t="s">
        <v>16</v>
      </c>
    </row>
    <row r="264" spans="1:5" x14ac:dyDescent="0.3">
      <c r="A264" t="s">
        <v>325</v>
      </c>
      <c r="B264" t="s">
        <v>15</v>
      </c>
      <c r="C264" t="s">
        <v>326</v>
      </c>
      <c r="D264" s="1">
        <v>45328</v>
      </c>
      <c r="E264" t="s">
        <v>320</v>
      </c>
    </row>
    <row r="265" spans="1:5" x14ac:dyDescent="0.3">
      <c r="B265" t="s">
        <v>16</v>
      </c>
    </row>
    <row r="266" spans="1:5" x14ac:dyDescent="0.3">
      <c r="A266" t="s">
        <v>327</v>
      </c>
      <c r="B266" t="s">
        <v>15</v>
      </c>
      <c r="C266" t="s">
        <v>328</v>
      </c>
      <c r="D266" s="1">
        <v>45328</v>
      </c>
      <c r="E266" t="s">
        <v>320</v>
      </c>
    </row>
    <row r="267" spans="1:5" x14ac:dyDescent="0.3">
      <c r="B267" t="s">
        <v>16</v>
      </c>
    </row>
    <row r="268" spans="1:5" x14ac:dyDescent="0.3">
      <c r="A268" t="s">
        <v>329</v>
      </c>
      <c r="B268" t="s">
        <v>24</v>
      </c>
      <c r="C268" t="s">
        <v>330</v>
      </c>
      <c r="D268" s="1">
        <v>45328</v>
      </c>
      <c r="E268" t="s">
        <v>320</v>
      </c>
    </row>
    <row r="269" spans="1:5" x14ac:dyDescent="0.3">
      <c r="B269" t="s">
        <v>25</v>
      </c>
    </row>
    <row r="270" spans="1:5" x14ac:dyDescent="0.3">
      <c r="A270" t="s">
        <v>331</v>
      </c>
      <c r="B270" t="s">
        <v>24</v>
      </c>
      <c r="C270" t="s">
        <v>332</v>
      </c>
      <c r="D270" s="1">
        <v>45328</v>
      </c>
      <c r="E270" t="s">
        <v>320</v>
      </c>
    </row>
    <row r="271" spans="1:5" x14ac:dyDescent="0.3">
      <c r="B271" t="s">
        <v>25</v>
      </c>
    </row>
    <row r="272" spans="1:5" x14ac:dyDescent="0.3">
      <c r="A272" t="s">
        <v>333</v>
      </c>
      <c r="B272" t="s">
        <v>24</v>
      </c>
      <c r="C272" t="s">
        <v>334</v>
      </c>
      <c r="D272" s="1">
        <v>45328</v>
      </c>
      <c r="E272" t="s">
        <v>320</v>
      </c>
    </row>
    <row r="273" spans="1:5" x14ac:dyDescent="0.3">
      <c r="B273" t="s">
        <v>25</v>
      </c>
    </row>
    <row r="274" spans="1:5" x14ac:dyDescent="0.3">
      <c r="A274" t="s">
        <v>335</v>
      </c>
      <c r="B274" t="s">
        <v>24</v>
      </c>
      <c r="C274" t="s">
        <v>336</v>
      </c>
      <c r="D274" s="1">
        <v>45328</v>
      </c>
      <c r="E274" t="s">
        <v>320</v>
      </c>
    </row>
    <row r="275" spans="1:5" x14ac:dyDescent="0.3">
      <c r="B275" t="s">
        <v>25</v>
      </c>
    </row>
    <row r="276" spans="1:5" x14ac:dyDescent="0.3">
      <c r="A276" t="s">
        <v>337</v>
      </c>
      <c r="B276" t="s">
        <v>24</v>
      </c>
      <c r="C276" t="s">
        <v>338</v>
      </c>
      <c r="D276" s="1">
        <v>45328</v>
      </c>
      <c r="E276" t="s">
        <v>320</v>
      </c>
    </row>
    <row r="277" spans="1:5" x14ac:dyDescent="0.3">
      <c r="B277" t="s">
        <v>25</v>
      </c>
    </row>
    <row r="278" spans="1:5" x14ac:dyDescent="0.3">
      <c r="A278" t="s">
        <v>339</v>
      </c>
      <c r="B278" t="s">
        <v>340</v>
      </c>
      <c r="C278" t="s">
        <v>342</v>
      </c>
      <c r="D278" s="1">
        <v>45328</v>
      </c>
      <c r="E278" t="s">
        <v>320</v>
      </c>
    </row>
    <row r="279" spans="1:5" x14ac:dyDescent="0.3">
      <c r="B279" t="s">
        <v>341</v>
      </c>
    </row>
    <row r="280" spans="1:5" x14ac:dyDescent="0.3">
      <c r="A280" t="s">
        <v>343</v>
      </c>
      <c r="B280" t="s">
        <v>340</v>
      </c>
      <c r="C280" t="s">
        <v>344</v>
      </c>
      <c r="D280" s="1">
        <v>45328</v>
      </c>
      <c r="E280" t="s">
        <v>320</v>
      </c>
    </row>
    <row r="281" spans="1:5" x14ac:dyDescent="0.3">
      <c r="B281" t="s">
        <v>341</v>
      </c>
    </row>
    <row r="282" spans="1:5" x14ac:dyDescent="0.3">
      <c r="A282" t="s">
        <v>345</v>
      </c>
      <c r="B282" t="s">
        <v>340</v>
      </c>
      <c r="C282" t="s">
        <v>346</v>
      </c>
      <c r="D282" s="1">
        <v>45328</v>
      </c>
      <c r="E282" t="s">
        <v>320</v>
      </c>
    </row>
    <row r="283" spans="1:5" x14ac:dyDescent="0.3">
      <c r="B283" t="s">
        <v>341</v>
      </c>
    </row>
    <row r="284" spans="1:5" x14ac:dyDescent="0.3">
      <c r="A284" t="s">
        <v>347</v>
      </c>
      <c r="B284" t="s">
        <v>340</v>
      </c>
      <c r="C284" t="s">
        <v>348</v>
      </c>
      <c r="D284" s="1">
        <v>45328</v>
      </c>
      <c r="E284" t="s">
        <v>320</v>
      </c>
    </row>
    <row r="285" spans="1:5" x14ac:dyDescent="0.3">
      <c r="B285" t="s">
        <v>341</v>
      </c>
    </row>
    <row r="286" spans="1:5" x14ac:dyDescent="0.3">
      <c r="A286" t="s">
        <v>349</v>
      </c>
      <c r="B286" t="s">
        <v>36</v>
      </c>
      <c r="C286" t="s">
        <v>350</v>
      </c>
      <c r="D286" s="1">
        <v>45328</v>
      </c>
      <c r="E286" t="s">
        <v>320</v>
      </c>
    </row>
    <row r="287" spans="1:5" x14ac:dyDescent="0.3">
      <c r="B287" t="s">
        <v>37</v>
      </c>
    </row>
    <row r="288" spans="1:5" x14ac:dyDescent="0.3">
      <c r="A288" t="s">
        <v>351</v>
      </c>
      <c r="B288" t="s">
        <v>36</v>
      </c>
      <c r="C288" t="s">
        <v>352</v>
      </c>
      <c r="D288" s="1">
        <v>45328</v>
      </c>
      <c r="E288" t="s">
        <v>320</v>
      </c>
    </row>
    <row r="289" spans="1:5" x14ac:dyDescent="0.3">
      <c r="B289" t="s">
        <v>37</v>
      </c>
    </row>
    <row r="290" spans="1:5" x14ac:dyDescent="0.3">
      <c r="A290" t="s">
        <v>353</v>
      </c>
      <c r="B290" t="s">
        <v>36</v>
      </c>
      <c r="C290" t="s">
        <v>354</v>
      </c>
      <c r="D290" s="1">
        <v>45328</v>
      </c>
      <c r="E290" t="s">
        <v>320</v>
      </c>
    </row>
    <row r="291" spans="1:5" x14ac:dyDescent="0.3">
      <c r="B291" t="s">
        <v>37</v>
      </c>
    </row>
    <row r="292" spans="1:5" x14ac:dyDescent="0.3">
      <c r="A292" t="s">
        <v>355</v>
      </c>
      <c r="B292" t="s">
        <v>36</v>
      </c>
      <c r="C292" t="s">
        <v>356</v>
      </c>
      <c r="D292" s="1">
        <v>45328</v>
      </c>
      <c r="E292" t="s">
        <v>320</v>
      </c>
    </row>
    <row r="293" spans="1:5" x14ac:dyDescent="0.3">
      <c r="B293" t="s">
        <v>37</v>
      </c>
    </row>
    <row r="294" spans="1:5" x14ac:dyDescent="0.3">
      <c r="A294" t="s">
        <v>357</v>
      </c>
      <c r="B294" t="s">
        <v>358</v>
      </c>
      <c r="C294" t="s">
        <v>360</v>
      </c>
      <c r="D294" s="1">
        <v>45328</v>
      </c>
      <c r="E294" t="s">
        <v>361</v>
      </c>
    </row>
    <row r="295" spans="1:5" x14ac:dyDescent="0.3">
      <c r="B295" t="s">
        <v>359</v>
      </c>
    </row>
    <row r="296" spans="1:5" x14ac:dyDescent="0.3">
      <c r="A296" t="s">
        <v>362</v>
      </c>
      <c r="B296" t="s">
        <v>363</v>
      </c>
      <c r="C296" t="s">
        <v>365</v>
      </c>
      <c r="D296" s="1">
        <v>45328</v>
      </c>
      <c r="E296" t="s">
        <v>320</v>
      </c>
    </row>
    <row r="297" spans="1:5" x14ac:dyDescent="0.3">
      <c r="B297" t="s">
        <v>364</v>
      </c>
    </row>
    <row r="298" spans="1:5" x14ac:dyDescent="0.3">
      <c r="A298" t="s">
        <v>366</v>
      </c>
      <c r="B298" t="s">
        <v>363</v>
      </c>
      <c r="C298" t="s">
        <v>367</v>
      </c>
      <c r="D298" s="1">
        <v>45328</v>
      </c>
      <c r="E298" t="s">
        <v>320</v>
      </c>
    </row>
    <row r="299" spans="1:5" x14ac:dyDescent="0.3">
      <c r="B299" t="s">
        <v>364</v>
      </c>
    </row>
    <row r="300" spans="1:5" x14ac:dyDescent="0.3">
      <c r="A300" t="s">
        <v>368</v>
      </c>
      <c r="B300" t="s">
        <v>363</v>
      </c>
      <c r="C300" t="s">
        <v>369</v>
      </c>
      <c r="D300" s="1">
        <v>45328</v>
      </c>
      <c r="E300" t="s">
        <v>320</v>
      </c>
    </row>
    <row r="301" spans="1:5" x14ac:dyDescent="0.3">
      <c r="B301" t="s">
        <v>364</v>
      </c>
    </row>
    <row r="302" spans="1:5" x14ac:dyDescent="0.3">
      <c r="A302" t="s">
        <v>370</v>
      </c>
      <c r="B302" t="s">
        <v>363</v>
      </c>
      <c r="C302" t="s">
        <v>371</v>
      </c>
      <c r="D302" s="1">
        <v>45328</v>
      </c>
      <c r="E302" t="s">
        <v>320</v>
      </c>
    </row>
    <row r="303" spans="1:5" x14ac:dyDescent="0.3">
      <c r="B303" t="s">
        <v>364</v>
      </c>
    </row>
    <row r="304" spans="1:5" x14ac:dyDescent="0.3">
      <c r="A304" t="s">
        <v>372</v>
      </c>
      <c r="B304" t="s">
        <v>363</v>
      </c>
      <c r="C304" t="s">
        <v>373</v>
      </c>
      <c r="D304" s="1">
        <v>45328</v>
      </c>
      <c r="E304" t="s">
        <v>320</v>
      </c>
    </row>
    <row r="305" spans="1:5" x14ac:dyDescent="0.3">
      <c r="B305" t="s">
        <v>364</v>
      </c>
    </row>
    <row r="306" spans="1:5" x14ac:dyDescent="0.3">
      <c r="A306" t="s">
        <v>374</v>
      </c>
      <c r="B306" t="s">
        <v>48</v>
      </c>
      <c r="C306" t="s">
        <v>375</v>
      </c>
      <c r="D306" s="1">
        <v>45328</v>
      </c>
      <c r="E306" t="s">
        <v>320</v>
      </c>
    </row>
    <row r="307" spans="1:5" x14ac:dyDescent="0.3">
      <c r="B307" t="s">
        <v>49</v>
      </c>
    </row>
    <row r="308" spans="1:5" x14ac:dyDescent="0.3">
      <c r="A308" t="s">
        <v>376</v>
      </c>
      <c r="B308" t="s">
        <v>48</v>
      </c>
      <c r="C308" t="s">
        <v>377</v>
      </c>
      <c r="D308" s="1">
        <v>45328</v>
      </c>
      <c r="E308" t="s">
        <v>320</v>
      </c>
    </row>
    <row r="309" spans="1:5" x14ac:dyDescent="0.3">
      <c r="B309" t="s">
        <v>49</v>
      </c>
    </row>
    <row r="310" spans="1:5" x14ac:dyDescent="0.3">
      <c r="A310" t="s">
        <v>378</v>
      </c>
      <c r="B310" t="s">
        <v>48</v>
      </c>
      <c r="C310" t="s">
        <v>379</v>
      </c>
      <c r="D310" s="1">
        <v>45328</v>
      </c>
      <c r="E310" t="s">
        <v>320</v>
      </c>
    </row>
    <row r="311" spans="1:5" x14ac:dyDescent="0.3">
      <c r="B311" t="s">
        <v>49</v>
      </c>
    </row>
    <row r="312" spans="1:5" x14ac:dyDescent="0.3">
      <c r="A312" t="s">
        <v>380</v>
      </c>
      <c r="B312" t="s">
        <v>48</v>
      </c>
      <c r="C312" t="s">
        <v>381</v>
      </c>
      <c r="D312" s="1">
        <v>45328</v>
      </c>
      <c r="E312" t="s">
        <v>320</v>
      </c>
    </row>
    <row r="313" spans="1:5" x14ac:dyDescent="0.3">
      <c r="B313" t="s">
        <v>49</v>
      </c>
    </row>
    <row r="314" spans="1:5" x14ac:dyDescent="0.3">
      <c r="A314" t="s">
        <v>382</v>
      </c>
      <c r="B314" t="s">
        <v>48</v>
      </c>
      <c r="C314" t="s">
        <v>383</v>
      </c>
      <c r="D314" s="1">
        <v>45328</v>
      </c>
      <c r="E314" t="s">
        <v>320</v>
      </c>
    </row>
    <row r="315" spans="1:5" x14ac:dyDescent="0.3">
      <c r="B315" t="s">
        <v>49</v>
      </c>
    </row>
    <row r="316" spans="1:5" x14ac:dyDescent="0.3">
      <c r="A316" t="s">
        <v>384</v>
      </c>
      <c r="B316" t="s">
        <v>60</v>
      </c>
      <c r="C316" t="s">
        <v>385</v>
      </c>
      <c r="D316" s="1">
        <v>45328</v>
      </c>
      <c r="E316" t="s">
        <v>361</v>
      </c>
    </row>
    <row r="317" spans="1:5" x14ac:dyDescent="0.3">
      <c r="B317" t="s">
        <v>61</v>
      </c>
    </row>
    <row r="318" spans="1:5" x14ac:dyDescent="0.3">
      <c r="A318" t="s">
        <v>386</v>
      </c>
      <c r="B318" t="s">
        <v>60</v>
      </c>
      <c r="C318" t="s">
        <v>387</v>
      </c>
      <c r="D318" s="1">
        <v>45328</v>
      </c>
      <c r="E318" t="s">
        <v>320</v>
      </c>
    </row>
    <row r="319" spans="1:5" x14ac:dyDescent="0.3">
      <c r="B319" t="s">
        <v>61</v>
      </c>
    </row>
    <row r="320" spans="1:5" x14ac:dyDescent="0.3">
      <c r="A320" t="s">
        <v>388</v>
      </c>
      <c r="B320" t="s">
        <v>60</v>
      </c>
      <c r="C320" t="s">
        <v>389</v>
      </c>
      <c r="D320" s="1">
        <v>45328</v>
      </c>
      <c r="E320" t="s">
        <v>320</v>
      </c>
    </row>
    <row r="321" spans="1:5" x14ac:dyDescent="0.3">
      <c r="B321" t="s">
        <v>61</v>
      </c>
    </row>
    <row r="322" spans="1:5" x14ac:dyDescent="0.3">
      <c r="A322" t="s">
        <v>390</v>
      </c>
      <c r="B322" t="s">
        <v>60</v>
      </c>
      <c r="C322" t="s">
        <v>391</v>
      </c>
      <c r="D322" s="1">
        <v>45328</v>
      </c>
      <c r="E322" t="s">
        <v>320</v>
      </c>
    </row>
    <row r="323" spans="1:5" x14ac:dyDescent="0.3">
      <c r="B323" t="s">
        <v>61</v>
      </c>
    </row>
    <row r="324" spans="1:5" x14ac:dyDescent="0.3">
      <c r="A324" t="s">
        <v>392</v>
      </c>
      <c r="B324" t="s">
        <v>60</v>
      </c>
      <c r="C324" t="s">
        <v>393</v>
      </c>
      <c r="D324" s="1">
        <v>45328</v>
      </c>
      <c r="E324" t="s">
        <v>320</v>
      </c>
    </row>
    <row r="325" spans="1:5" x14ac:dyDescent="0.3">
      <c r="B325" t="s">
        <v>61</v>
      </c>
    </row>
    <row r="326" spans="1:5" x14ac:dyDescent="0.3">
      <c r="A326" t="s">
        <v>394</v>
      </c>
      <c r="B326" t="s">
        <v>72</v>
      </c>
      <c r="C326" t="s">
        <v>395</v>
      </c>
      <c r="D326" s="1">
        <v>45328</v>
      </c>
      <c r="E326" t="s">
        <v>361</v>
      </c>
    </row>
    <row r="327" spans="1:5" x14ac:dyDescent="0.3">
      <c r="B327" t="s">
        <v>73</v>
      </c>
    </row>
    <row r="328" spans="1:5" x14ac:dyDescent="0.3">
      <c r="A328" t="s">
        <v>396</v>
      </c>
      <c r="B328" t="s">
        <v>72</v>
      </c>
      <c r="C328" t="s">
        <v>397</v>
      </c>
      <c r="D328" s="1">
        <v>45328</v>
      </c>
      <c r="E328" t="s">
        <v>320</v>
      </c>
    </row>
    <row r="329" spans="1:5" x14ac:dyDescent="0.3">
      <c r="B329" t="s">
        <v>73</v>
      </c>
    </row>
    <row r="330" spans="1:5" x14ac:dyDescent="0.3">
      <c r="A330" t="s">
        <v>398</v>
      </c>
      <c r="B330" t="s">
        <v>72</v>
      </c>
      <c r="C330" t="s">
        <v>399</v>
      </c>
      <c r="D330" s="1">
        <v>45328</v>
      </c>
      <c r="E330" t="s">
        <v>320</v>
      </c>
    </row>
    <row r="331" spans="1:5" x14ac:dyDescent="0.3">
      <c r="B331" t="s">
        <v>73</v>
      </c>
    </row>
    <row r="332" spans="1:5" x14ac:dyDescent="0.3">
      <c r="A332" t="s">
        <v>400</v>
      </c>
      <c r="B332" t="s">
        <v>72</v>
      </c>
      <c r="C332" t="s">
        <v>401</v>
      </c>
      <c r="D332" s="1">
        <v>45328</v>
      </c>
      <c r="E332" t="s">
        <v>320</v>
      </c>
    </row>
    <row r="333" spans="1:5" x14ac:dyDescent="0.3">
      <c r="B333" t="s">
        <v>73</v>
      </c>
    </row>
    <row r="334" spans="1:5" x14ac:dyDescent="0.3">
      <c r="A334" t="s">
        <v>402</v>
      </c>
      <c r="B334" t="s">
        <v>72</v>
      </c>
      <c r="C334" t="s">
        <v>403</v>
      </c>
      <c r="D334" s="1">
        <v>45328</v>
      </c>
      <c r="E334" t="s">
        <v>320</v>
      </c>
    </row>
    <row r="335" spans="1:5" x14ac:dyDescent="0.3">
      <c r="B335" t="s">
        <v>73</v>
      </c>
    </row>
    <row r="336" spans="1:5" x14ac:dyDescent="0.3">
      <c r="A336" t="s">
        <v>404</v>
      </c>
      <c r="B336" t="s">
        <v>83</v>
      </c>
      <c r="C336" t="s">
        <v>405</v>
      </c>
      <c r="D336" s="1">
        <v>45328</v>
      </c>
      <c r="E336" t="s">
        <v>361</v>
      </c>
    </row>
    <row r="337" spans="1:5" x14ac:dyDescent="0.3">
      <c r="B337" t="s">
        <v>84</v>
      </c>
    </row>
    <row r="338" spans="1:5" x14ac:dyDescent="0.3">
      <c r="A338" t="s">
        <v>406</v>
      </c>
      <c r="B338" t="s">
        <v>83</v>
      </c>
      <c r="C338" t="s">
        <v>407</v>
      </c>
      <c r="D338" s="1">
        <v>45328</v>
      </c>
      <c r="E338" t="s">
        <v>320</v>
      </c>
    </row>
    <row r="339" spans="1:5" x14ac:dyDescent="0.3">
      <c r="B339" t="s">
        <v>84</v>
      </c>
    </row>
    <row r="340" spans="1:5" x14ac:dyDescent="0.3">
      <c r="A340" t="s">
        <v>408</v>
      </c>
      <c r="B340" t="s">
        <v>83</v>
      </c>
      <c r="C340" t="s">
        <v>409</v>
      </c>
      <c r="D340" s="1">
        <v>45328</v>
      </c>
      <c r="E340" t="s">
        <v>320</v>
      </c>
    </row>
    <row r="341" spans="1:5" x14ac:dyDescent="0.3">
      <c r="B341" t="s">
        <v>84</v>
      </c>
    </row>
    <row r="342" spans="1:5" x14ac:dyDescent="0.3">
      <c r="A342" t="s">
        <v>410</v>
      </c>
      <c r="B342" t="s">
        <v>83</v>
      </c>
      <c r="C342" t="s">
        <v>411</v>
      </c>
      <c r="D342" s="1">
        <v>45328</v>
      </c>
      <c r="E342" t="s">
        <v>320</v>
      </c>
    </row>
    <row r="343" spans="1:5" x14ac:dyDescent="0.3">
      <c r="B343" t="s">
        <v>84</v>
      </c>
    </row>
    <row r="344" spans="1:5" x14ac:dyDescent="0.3">
      <c r="A344" t="s">
        <v>412</v>
      </c>
      <c r="B344" t="s">
        <v>83</v>
      </c>
      <c r="C344" t="s">
        <v>413</v>
      </c>
      <c r="D344" s="1">
        <v>45328</v>
      </c>
      <c r="E344" t="s">
        <v>320</v>
      </c>
    </row>
    <row r="345" spans="1:5" x14ac:dyDescent="0.3">
      <c r="B345" t="s">
        <v>84</v>
      </c>
    </row>
    <row r="346" spans="1:5" x14ac:dyDescent="0.3">
      <c r="A346" t="s">
        <v>414</v>
      </c>
      <c r="B346" t="s">
        <v>95</v>
      </c>
      <c r="C346" t="s">
        <v>415</v>
      </c>
      <c r="D346" s="1">
        <v>45328</v>
      </c>
      <c r="E346" t="s">
        <v>320</v>
      </c>
    </row>
    <row r="347" spans="1:5" x14ac:dyDescent="0.3">
      <c r="B347" t="s">
        <v>96</v>
      </c>
    </row>
    <row r="348" spans="1:5" x14ac:dyDescent="0.3">
      <c r="A348" t="s">
        <v>416</v>
      </c>
      <c r="B348" t="s">
        <v>95</v>
      </c>
      <c r="C348" t="s">
        <v>417</v>
      </c>
      <c r="D348" s="1">
        <v>45328</v>
      </c>
      <c r="E348" t="s">
        <v>320</v>
      </c>
    </row>
    <row r="349" spans="1:5" x14ac:dyDescent="0.3">
      <c r="B349" t="s">
        <v>96</v>
      </c>
    </row>
    <row r="350" spans="1:5" x14ac:dyDescent="0.3">
      <c r="A350" t="s">
        <v>418</v>
      </c>
      <c r="B350" t="s">
        <v>95</v>
      </c>
      <c r="C350" t="s">
        <v>419</v>
      </c>
      <c r="D350" s="1">
        <v>45328</v>
      </c>
      <c r="E350" t="s">
        <v>320</v>
      </c>
    </row>
    <row r="351" spans="1:5" x14ac:dyDescent="0.3">
      <c r="B351" t="s">
        <v>96</v>
      </c>
    </row>
    <row r="352" spans="1:5" x14ac:dyDescent="0.3">
      <c r="A352" t="s">
        <v>420</v>
      </c>
      <c r="B352" t="s">
        <v>95</v>
      </c>
      <c r="C352" t="s">
        <v>421</v>
      </c>
      <c r="D352" s="1">
        <v>45328</v>
      </c>
      <c r="E352" t="s">
        <v>320</v>
      </c>
    </row>
    <row r="353" spans="1:5" x14ac:dyDescent="0.3">
      <c r="B353" t="s">
        <v>96</v>
      </c>
    </row>
    <row r="354" spans="1:5" x14ac:dyDescent="0.3">
      <c r="A354" t="s">
        <v>422</v>
      </c>
      <c r="B354" t="s">
        <v>423</v>
      </c>
      <c r="C354" t="s">
        <v>425</v>
      </c>
      <c r="D354" s="1">
        <v>45328</v>
      </c>
      <c r="E354" t="s">
        <v>320</v>
      </c>
    </row>
    <row r="355" spans="1:5" x14ac:dyDescent="0.3">
      <c r="B355" t="s">
        <v>424</v>
      </c>
    </row>
    <row r="356" spans="1:5" x14ac:dyDescent="0.3">
      <c r="A356" t="s">
        <v>426</v>
      </c>
      <c r="B356" t="s">
        <v>423</v>
      </c>
      <c r="C356" t="s">
        <v>427</v>
      </c>
      <c r="D356" s="1">
        <v>45328</v>
      </c>
      <c r="E356" t="s">
        <v>320</v>
      </c>
    </row>
    <row r="357" spans="1:5" x14ac:dyDescent="0.3">
      <c r="B357" t="s">
        <v>424</v>
      </c>
    </row>
    <row r="358" spans="1:5" x14ac:dyDescent="0.3">
      <c r="A358" t="s">
        <v>428</v>
      </c>
      <c r="B358" t="s">
        <v>423</v>
      </c>
      <c r="C358" t="s">
        <v>429</v>
      </c>
      <c r="D358" s="1">
        <v>45328</v>
      </c>
      <c r="E358" t="s">
        <v>320</v>
      </c>
    </row>
    <row r="359" spans="1:5" x14ac:dyDescent="0.3">
      <c r="B359" t="s">
        <v>424</v>
      </c>
    </row>
    <row r="360" spans="1:5" x14ac:dyDescent="0.3">
      <c r="A360" t="s">
        <v>430</v>
      </c>
      <c r="B360" t="s">
        <v>431</v>
      </c>
      <c r="C360" t="s">
        <v>433</v>
      </c>
      <c r="D360" s="1">
        <v>45328</v>
      </c>
      <c r="E360" t="s">
        <v>320</v>
      </c>
    </row>
    <row r="361" spans="1:5" x14ac:dyDescent="0.3">
      <c r="B361" t="s">
        <v>432</v>
      </c>
    </row>
    <row r="362" spans="1:5" x14ac:dyDescent="0.3">
      <c r="A362" t="s">
        <v>434</v>
      </c>
      <c r="B362" t="s">
        <v>431</v>
      </c>
      <c r="C362" t="s">
        <v>435</v>
      </c>
      <c r="D362" s="1">
        <v>45328</v>
      </c>
      <c r="E362" t="s">
        <v>320</v>
      </c>
    </row>
    <row r="363" spans="1:5" x14ac:dyDescent="0.3">
      <c r="B363" t="s">
        <v>432</v>
      </c>
    </row>
    <row r="364" spans="1:5" x14ac:dyDescent="0.3">
      <c r="A364" t="s">
        <v>436</v>
      </c>
      <c r="B364" t="s">
        <v>431</v>
      </c>
      <c r="C364" t="s">
        <v>437</v>
      </c>
      <c r="D364" s="1">
        <v>45328</v>
      </c>
      <c r="E364" t="s">
        <v>320</v>
      </c>
    </row>
    <row r="365" spans="1:5" x14ac:dyDescent="0.3">
      <c r="B365" t="s">
        <v>432</v>
      </c>
    </row>
    <row r="366" spans="1:5" x14ac:dyDescent="0.3">
      <c r="A366" t="s">
        <v>438</v>
      </c>
      <c r="B366" t="s">
        <v>431</v>
      </c>
      <c r="C366" t="s">
        <v>439</v>
      </c>
      <c r="D366" s="1">
        <v>45328</v>
      </c>
      <c r="E366" t="s">
        <v>320</v>
      </c>
    </row>
    <row r="367" spans="1:5" x14ac:dyDescent="0.3">
      <c r="B367" t="s">
        <v>432</v>
      </c>
    </row>
    <row r="368" spans="1:5" x14ac:dyDescent="0.3">
      <c r="A368" t="s">
        <v>440</v>
      </c>
      <c r="B368" t="s">
        <v>431</v>
      </c>
      <c r="C368" t="s">
        <v>441</v>
      </c>
      <c r="D368" s="1">
        <v>45328</v>
      </c>
      <c r="E368" t="s">
        <v>320</v>
      </c>
    </row>
    <row r="369" spans="1:5" x14ac:dyDescent="0.3">
      <c r="B369" t="s">
        <v>432</v>
      </c>
    </row>
    <row r="370" spans="1:5" x14ac:dyDescent="0.3">
      <c r="A370" t="s">
        <v>442</v>
      </c>
      <c r="B370" t="s">
        <v>139</v>
      </c>
      <c r="C370" t="s">
        <v>443</v>
      </c>
      <c r="D370" s="1">
        <v>45328</v>
      </c>
      <c r="E370" t="s">
        <v>320</v>
      </c>
    </row>
    <row r="371" spans="1:5" x14ac:dyDescent="0.3">
      <c r="B371" t="s">
        <v>140</v>
      </c>
    </row>
    <row r="372" spans="1:5" x14ac:dyDescent="0.3">
      <c r="A372" t="s">
        <v>444</v>
      </c>
      <c r="B372" t="s">
        <v>139</v>
      </c>
      <c r="C372" t="s">
        <v>445</v>
      </c>
      <c r="D372" s="1">
        <v>45328</v>
      </c>
      <c r="E372" t="s">
        <v>320</v>
      </c>
    </row>
    <row r="373" spans="1:5" x14ac:dyDescent="0.3">
      <c r="B373" t="s">
        <v>140</v>
      </c>
    </row>
    <row r="374" spans="1:5" x14ac:dyDescent="0.3">
      <c r="A374" t="s">
        <v>446</v>
      </c>
      <c r="B374" t="s">
        <v>139</v>
      </c>
      <c r="C374" t="s">
        <v>447</v>
      </c>
      <c r="D374" s="1">
        <v>45328</v>
      </c>
      <c r="E374" t="s">
        <v>320</v>
      </c>
    </row>
    <row r="375" spans="1:5" x14ac:dyDescent="0.3">
      <c r="B375" t="s">
        <v>140</v>
      </c>
    </row>
    <row r="376" spans="1:5" x14ac:dyDescent="0.3">
      <c r="A376" t="s">
        <v>448</v>
      </c>
      <c r="B376" t="s">
        <v>139</v>
      </c>
      <c r="C376" t="s">
        <v>449</v>
      </c>
      <c r="D376" s="1">
        <v>45328</v>
      </c>
      <c r="E376" t="s">
        <v>320</v>
      </c>
    </row>
    <row r="377" spans="1:5" x14ac:dyDescent="0.3">
      <c r="B377" t="s">
        <v>140</v>
      </c>
    </row>
    <row r="378" spans="1:5" x14ac:dyDescent="0.3">
      <c r="A378" t="s">
        <v>450</v>
      </c>
      <c r="B378" t="s">
        <v>139</v>
      </c>
      <c r="C378" t="s">
        <v>451</v>
      </c>
      <c r="D378" s="1">
        <v>45328</v>
      </c>
      <c r="E378" t="s">
        <v>320</v>
      </c>
    </row>
    <row r="379" spans="1:5" x14ac:dyDescent="0.3">
      <c r="B379" t="s">
        <v>140</v>
      </c>
    </row>
    <row r="380" spans="1:5" x14ac:dyDescent="0.3">
      <c r="A380" t="s">
        <v>452</v>
      </c>
      <c r="B380" t="s">
        <v>151</v>
      </c>
      <c r="C380" t="s">
        <v>453</v>
      </c>
      <c r="D380" s="1">
        <v>45328</v>
      </c>
      <c r="E380" t="s">
        <v>320</v>
      </c>
    </row>
    <row r="381" spans="1:5" x14ac:dyDescent="0.3">
      <c r="B381" t="s">
        <v>152</v>
      </c>
    </row>
    <row r="382" spans="1:5" x14ac:dyDescent="0.3">
      <c r="A382" t="s">
        <v>454</v>
      </c>
      <c r="B382" t="s">
        <v>151</v>
      </c>
      <c r="C382" t="s">
        <v>455</v>
      </c>
      <c r="D382" s="1">
        <v>45328</v>
      </c>
      <c r="E382" t="s">
        <v>320</v>
      </c>
    </row>
    <row r="383" spans="1:5" x14ac:dyDescent="0.3">
      <c r="B383" t="s">
        <v>152</v>
      </c>
    </row>
    <row r="384" spans="1:5" x14ac:dyDescent="0.3">
      <c r="A384" t="s">
        <v>456</v>
      </c>
      <c r="B384" t="s">
        <v>151</v>
      </c>
      <c r="C384" t="s">
        <v>457</v>
      </c>
      <c r="D384" s="1">
        <v>45328</v>
      </c>
      <c r="E384" t="s">
        <v>320</v>
      </c>
    </row>
    <row r="385" spans="1:5" x14ac:dyDescent="0.3">
      <c r="B385" t="s">
        <v>152</v>
      </c>
    </row>
    <row r="386" spans="1:5" x14ac:dyDescent="0.3">
      <c r="A386" t="s">
        <v>458</v>
      </c>
      <c r="B386" t="s">
        <v>151</v>
      </c>
      <c r="C386" t="s">
        <v>459</v>
      </c>
      <c r="D386" s="1">
        <v>45328</v>
      </c>
      <c r="E386" t="s">
        <v>320</v>
      </c>
    </row>
    <row r="387" spans="1:5" x14ac:dyDescent="0.3">
      <c r="B387" t="s">
        <v>152</v>
      </c>
    </row>
    <row r="388" spans="1:5" x14ac:dyDescent="0.3">
      <c r="A388" t="s">
        <v>460</v>
      </c>
      <c r="B388" t="s">
        <v>151</v>
      </c>
      <c r="C388" t="s">
        <v>461</v>
      </c>
      <c r="D388" s="1">
        <v>45328</v>
      </c>
      <c r="E388" t="s">
        <v>320</v>
      </c>
    </row>
    <row r="389" spans="1:5" x14ac:dyDescent="0.3">
      <c r="B389" t="s">
        <v>152</v>
      </c>
    </row>
    <row r="390" spans="1:5" x14ac:dyDescent="0.3">
      <c r="A390" t="s">
        <v>462</v>
      </c>
      <c r="B390" t="s">
        <v>163</v>
      </c>
      <c r="C390" t="s">
        <v>463</v>
      </c>
      <c r="D390" s="1">
        <v>45328</v>
      </c>
      <c r="E390" t="s">
        <v>361</v>
      </c>
    </row>
    <row r="391" spans="1:5" x14ac:dyDescent="0.3">
      <c r="B391" t="s">
        <v>49</v>
      </c>
    </row>
    <row r="392" spans="1:5" x14ac:dyDescent="0.3">
      <c r="A392" t="s">
        <v>464</v>
      </c>
      <c r="B392" t="s">
        <v>163</v>
      </c>
      <c r="C392" t="s">
        <v>465</v>
      </c>
      <c r="D392" s="1">
        <v>45328</v>
      </c>
      <c r="E392" t="s">
        <v>320</v>
      </c>
    </row>
    <row r="393" spans="1:5" x14ac:dyDescent="0.3">
      <c r="B393" t="s">
        <v>49</v>
      </c>
    </row>
    <row r="394" spans="1:5" x14ac:dyDescent="0.3">
      <c r="A394" t="s">
        <v>466</v>
      </c>
      <c r="B394" t="s">
        <v>163</v>
      </c>
      <c r="C394" t="s">
        <v>467</v>
      </c>
      <c r="D394" s="1">
        <v>45328</v>
      </c>
      <c r="E394" t="s">
        <v>320</v>
      </c>
    </row>
    <row r="395" spans="1:5" x14ac:dyDescent="0.3">
      <c r="B395" t="s">
        <v>49</v>
      </c>
    </row>
    <row r="396" spans="1:5" x14ac:dyDescent="0.3">
      <c r="A396" t="s">
        <v>468</v>
      </c>
      <c r="B396" t="s">
        <v>163</v>
      </c>
      <c r="C396" t="s">
        <v>469</v>
      </c>
      <c r="D396" s="1">
        <v>45328</v>
      </c>
      <c r="E396" t="s">
        <v>320</v>
      </c>
    </row>
    <row r="397" spans="1:5" x14ac:dyDescent="0.3">
      <c r="B397" t="s">
        <v>49</v>
      </c>
    </row>
    <row r="398" spans="1:5" x14ac:dyDescent="0.3">
      <c r="A398" t="s">
        <v>470</v>
      </c>
      <c r="B398" t="s">
        <v>163</v>
      </c>
      <c r="C398" t="s">
        <v>471</v>
      </c>
      <c r="D398" s="1">
        <v>45328</v>
      </c>
      <c r="E398" t="s">
        <v>320</v>
      </c>
    </row>
    <row r="399" spans="1:5" x14ac:dyDescent="0.3">
      <c r="B399" t="s">
        <v>49</v>
      </c>
    </row>
    <row r="400" spans="1:5" x14ac:dyDescent="0.3">
      <c r="A400" t="s">
        <v>472</v>
      </c>
      <c r="B400" t="s">
        <v>473</v>
      </c>
      <c r="C400" t="s">
        <v>475</v>
      </c>
      <c r="D400" s="1">
        <v>45328</v>
      </c>
      <c r="E400" t="s">
        <v>320</v>
      </c>
    </row>
    <row r="401" spans="1:5" x14ac:dyDescent="0.3">
      <c r="B401" t="s">
        <v>474</v>
      </c>
    </row>
    <row r="402" spans="1:5" x14ac:dyDescent="0.3">
      <c r="A402" t="s">
        <v>476</v>
      </c>
      <c r="B402" t="s">
        <v>473</v>
      </c>
      <c r="C402" t="s">
        <v>477</v>
      </c>
      <c r="D402" s="1">
        <v>45328</v>
      </c>
      <c r="E402" t="s">
        <v>320</v>
      </c>
    </row>
    <row r="403" spans="1:5" x14ac:dyDescent="0.3">
      <c r="B403" t="s">
        <v>474</v>
      </c>
    </row>
    <row r="404" spans="1:5" x14ac:dyDescent="0.3">
      <c r="A404" t="s">
        <v>478</v>
      </c>
      <c r="B404" t="s">
        <v>473</v>
      </c>
      <c r="C404" t="s">
        <v>479</v>
      </c>
      <c r="D404" s="1">
        <v>45328</v>
      </c>
      <c r="E404" t="s">
        <v>320</v>
      </c>
    </row>
    <row r="405" spans="1:5" x14ac:dyDescent="0.3">
      <c r="B405" t="s">
        <v>474</v>
      </c>
    </row>
    <row r="406" spans="1:5" x14ac:dyDescent="0.3">
      <c r="A406" t="s">
        <v>480</v>
      </c>
      <c r="B406" t="s">
        <v>473</v>
      </c>
      <c r="C406" t="s">
        <v>481</v>
      </c>
      <c r="D406" s="1">
        <v>45328</v>
      </c>
      <c r="E406" t="s">
        <v>320</v>
      </c>
    </row>
    <row r="407" spans="1:5" x14ac:dyDescent="0.3">
      <c r="B407" t="s">
        <v>474</v>
      </c>
    </row>
    <row r="408" spans="1:5" x14ac:dyDescent="0.3">
      <c r="A408" t="s">
        <v>482</v>
      </c>
      <c r="B408" t="s">
        <v>473</v>
      </c>
      <c r="C408" t="s">
        <v>483</v>
      </c>
      <c r="D408" s="1">
        <v>45328</v>
      </c>
      <c r="E408" t="s">
        <v>320</v>
      </c>
    </row>
    <row r="409" spans="1:5" x14ac:dyDescent="0.3">
      <c r="B409" t="s">
        <v>474</v>
      </c>
    </row>
    <row r="410" spans="1:5" x14ac:dyDescent="0.3">
      <c r="A410" t="s">
        <v>484</v>
      </c>
      <c r="B410" t="s">
        <v>174</v>
      </c>
      <c r="C410" t="s">
        <v>485</v>
      </c>
      <c r="D410" s="1">
        <v>45328</v>
      </c>
      <c r="E410" t="s">
        <v>317</v>
      </c>
    </row>
    <row r="411" spans="1:5" x14ac:dyDescent="0.3">
      <c r="B411" t="s">
        <v>175</v>
      </c>
    </row>
    <row r="412" spans="1:5" x14ac:dyDescent="0.3">
      <c r="A412" t="s">
        <v>486</v>
      </c>
      <c r="B412" t="s">
        <v>186</v>
      </c>
      <c r="C412" t="s">
        <v>487</v>
      </c>
      <c r="D412" s="1">
        <v>45328</v>
      </c>
      <c r="E412" t="s">
        <v>320</v>
      </c>
    </row>
    <row r="413" spans="1:5" x14ac:dyDescent="0.3">
      <c r="B413" t="s">
        <v>187</v>
      </c>
    </row>
    <row r="414" spans="1:5" x14ac:dyDescent="0.3">
      <c r="A414" t="s">
        <v>488</v>
      </c>
      <c r="B414" t="s">
        <v>186</v>
      </c>
      <c r="C414" t="s">
        <v>489</v>
      </c>
      <c r="D414" s="1">
        <v>45328</v>
      </c>
      <c r="E414" t="s">
        <v>320</v>
      </c>
    </row>
    <row r="415" spans="1:5" x14ac:dyDescent="0.3">
      <c r="B415" t="s">
        <v>187</v>
      </c>
    </row>
    <row r="416" spans="1:5" x14ac:dyDescent="0.3">
      <c r="A416" t="s">
        <v>490</v>
      </c>
      <c r="B416" t="s">
        <v>186</v>
      </c>
      <c r="C416" t="s">
        <v>491</v>
      </c>
      <c r="D416" s="1">
        <v>45328</v>
      </c>
      <c r="E416" t="s">
        <v>320</v>
      </c>
    </row>
    <row r="417" spans="1:5" x14ac:dyDescent="0.3">
      <c r="B417" t="s">
        <v>187</v>
      </c>
    </row>
    <row r="418" spans="1:5" x14ac:dyDescent="0.3">
      <c r="A418" t="s">
        <v>492</v>
      </c>
      <c r="B418" t="s">
        <v>186</v>
      </c>
      <c r="C418" t="s">
        <v>493</v>
      </c>
      <c r="D418" s="1">
        <v>45328</v>
      </c>
      <c r="E418" t="s">
        <v>320</v>
      </c>
    </row>
    <row r="419" spans="1:5" x14ac:dyDescent="0.3">
      <c r="B419" t="s">
        <v>187</v>
      </c>
    </row>
    <row r="420" spans="1:5" x14ac:dyDescent="0.3">
      <c r="A420" t="s">
        <v>494</v>
      </c>
      <c r="B420" t="s">
        <v>186</v>
      </c>
      <c r="C420" t="s">
        <v>495</v>
      </c>
      <c r="D420" s="1">
        <v>45328</v>
      </c>
      <c r="E420" t="s">
        <v>320</v>
      </c>
    </row>
    <row r="421" spans="1:5" x14ac:dyDescent="0.3">
      <c r="B421" t="s">
        <v>187</v>
      </c>
    </row>
    <row r="422" spans="1:5" x14ac:dyDescent="0.3">
      <c r="A422" t="s">
        <v>496</v>
      </c>
      <c r="B422" t="s">
        <v>210</v>
      </c>
      <c r="C422" t="s">
        <v>497</v>
      </c>
      <c r="D422" s="1">
        <v>45328</v>
      </c>
      <c r="E422" t="s">
        <v>320</v>
      </c>
    </row>
    <row r="423" spans="1:5" x14ac:dyDescent="0.3">
      <c r="B423" t="s">
        <v>211</v>
      </c>
    </row>
    <row r="424" spans="1:5" x14ac:dyDescent="0.3">
      <c r="A424" t="s">
        <v>498</v>
      </c>
      <c r="B424" t="s">
        <v>210</v>
      </c>
      <c r="C424" t="s">
        <v>499</v>
      </c>
      <c r="D424" s="1">
        <v>45328</v>
      </c>
      <c r="E424" t="s">
        <v>320</v>
      </c>
    </row>
    <row r="425" spans="1:5" x14ac:dyDescent="0.3">
      <c r="B425" t="s">
        <v>211</v>
      </c>
    </row>
    <row r="426" spans="1:5" x14ac:dyDescent="0.3">
      <c r="A426" t="s">
        <v>500</v>
      </c>
      <c r="B426" t="s">
        <v>210</v>
      </c>
      <c r="C426" t="s">
        <v>501</v>
      </c>
      <c r="D426" s="1">
        <v>45328</v>
      </c>
      <c r="E426" t="s">
        <v>320</v>
      </c>
    </row>
    <row r="427" spans="1:5" x14ac:dyDescent="0.3">
      <c r="B427" t="s">
        <v>211</v>
      </c>
    </row>
    <row r="428" spans="1:5" x14ac:dyDescent="0.3">
      <c r="A428" t="s">
        <v>502</v>
      </c>
      <c r="B428" t="s">
        <v>210</v>
      </c>
      <c r="C428" t="s">
        <v>503</v>
      </c>
      <c r="D428" s="1">
        <v>45328</v>
      </c>
      <c r="E428" t="s">
        <v>320</v>
      </c>
    </row>
    <row r="429" spans="1:5" x14ac:dyDescent="0.3">
      <c r="B429" t="s">
        <v>211</v>
      </c>
    </row>
    <row r="430" spans="1:5" x14ac:dyDescent="0.3">
      <c r="A430" t="s">
        <v>504</v>
      </c>
      <c r="B430" t="s">
        <v>210</v>
      </c>
      <c r="C430" t="s">
        <v>505</v>
      </c>
      <c r="D430" s="1">
        <v>45328</v>
      </c>
      <c r="E430" t="s">
        <v>320</v>
      </c>
    </row>
    <row r="431" spans="1:5" x14ac:dyDescent="0.3">
      <c r="B431" t="s">
        <v>211</v>
      </c>
    </row>
    <row r="432" spans="1:5" x14ac:dyDescent="0.3">
      <c r="A432" t="s">
        <v>506</v>
      </c>
      <c r="B432" t="s">
        <v>222</v>
      </c>
      <c r="C432" t="s">
        <v>507</v>
      </c>
      <c r="D432" s="1">
        <v>45328</v>
      </c>
      <c r="E432" t="s">
        <v>317</v>
      </c>
    </row>
    <row r="433" spans="1:5" x14ac:dyDescent="0.3">
      <c r="B433" t="s">
        <v>223</v>
      </c>
    </row>
    <row r="434" spans="1:5" x14ac:dyDescent="0.3">
      <c r="A434" t="s">
        <v>508</v>
      </c>
      <c r="B434" t="s">
        <v>222</v>
      </c>
      <c r="C434" t="s">
        <v>509</v>
      </c>
      <c r="D434" s="1">
        <v>45328</v>
      </c>
      <c r="E434" t="s">
        <v>320</v>
      </c>
    </row>
    <row r="435" spans="1:5" x14ac:dyDescent="0.3">
      <c r="B435" t="s">
        <v>223</v>
      </c>
    </row>
    <row r="436" spans="1:5" x14ac:dyDescent="0.3">
      <c r="A436" t="s">
        <v>510</v>
      </c>
      <c r="B436" t="s">
        <v>222</v>
      </c>
      <c r="C436" t="s">
        <v>511</v>
      </c>
      <c r="D436" s="1">
        <v>45328</v>
      </c>
      <c r="E436" t="s">
        <v>320</v>
      </c>
    </row>
    <row r="437" spans="1:5" x14ac:dyDescent="0.3">
      <c r="B437" t="s">
        <v>223</v>
      </c>
    </row>
    <row r="438" spans="1:5" x14ac:dyDescent="0.3">
      <c r="A438" t="s">
        <v>512</v>
      </c>
      <c r="B438" t="s">
        <v>222</v>
      </c>
      <c r="C438" t="s">
        <v>513</v>
      </c>
      <c r="D438" s="1">
        <v>45328</v>
      </c>
      <c r="E438" t="s">
        <v>320</v>
      </c>
    </row>
    <row r="439" spans="1:5" x14ac:dyDescent="0.3">
      <c r="B439" t="s">
        <v>223</v>
      </c>
    </row>
    <row r="440" spans="1:5" x14ac:dyDescent="0.3">
      <c r="A440" t="s">
        <v>514</v>
      </c>
      <c r="B440" t="s">
        <v>222</v>
      </c>
      <c r="C440" t="s">
        <v>515</v>
      </c>
      <c r="D440" s="1">
        <v>45328</v>
      </c>
      <c r="E440" t="s">
        <v>320</v>
      </c>
    </row>
    <row r="441" spans="1:5" x14ac:dyDescent="0.3">
      <c r="B441" t="s">
        <v>223</v>
      </c>
    </row>
    <row r="442" spans="1:5" x14ac:dyDescent="0.3">
      <c r="A442" t="s">
        <v>516</v>
      </c>
      <c r="B442" t="s">
        <v>517</v>
      </c>
      <c r="C442" t="s">
        <v>519</v>
      </c>
      <c r="D442" s="1">
        <v>45328</v>
      </c>
      <c r="E442" t="s">
        <v>317</v>
      </c>
    </row>
    <row r="443" spans="1:5" x14ac:dyDescent="0.3">
      <c r="B443" t="s">
        <v>518</v>
      </c>
    </row>
    <row r="444" spans="1:5" x14ac:dyDescent="0.3">
      <c r="A444" t="s">
        <v>520</v>
      </c>
      <c r="B444" t="s">
        <v>517</v>
      </c>
      <c r="C444" t="s">
        <v>521</v>
      </c>
      <c r="D444" s="1">
        <v>45328</v>
      </c>
      <c r="E444" t="s">
        <v>320</v>
      </c>
    </row>
    <row r="445" spans="1:5" x14ac:dyDescent="0.3">
      <c r="B445" t="s">
        <v>518</v>
      </c>
    </row>
    <row r="446" spans="1:5" x14ac:dyDescent="0.3">
      <c r="A446" t="s">
        <v>522</v>
      </c>
      <c r="B446" t="s">
        <v>517</v>
      </c>
      <c r="C446" t="s">
        <v>523</v>
      </c>
      <c r="D446" s="1">
        <v>45328</v>
      </c>
      <c r="E446" t="s">
        <v>320</v>
      </c>
    </row>
    <row r="447" spans="1:5" x14ac:dyDescent="0.3">
      <c r="B447" t="s">
        <v>518</v>
      </c>
    </row>
    <row r="448" spans="1:5" x14ac:dyDescent="0.3">
      <c r="A448" t="s">
        <v>524</v>
      </c>
      <c r="B448" t="s">
        <v>517</v>
      </c>
      <c r="C448" t="s">
        <v>525</v>
      </c>
      <c r="D448" s="1">
        <v>45328</v>
      </c>
      <c r="E448" t="s">
        <v>320</v>
      </c>
    </row>
    <row r="449" spans="1:5" x14ac:dyDescent="0.3">
      <c r="B449" t="s">
        <v>518</v>
      </c>
    </row>
    <row r="450" spans="1:5" x14ac:dyDescent="0.3">
      <c r="A450" t="s">
        <v>526</v>
      </c>
      <c r="B450" t="s">
        <v>517</v>
      </c>
      <c r="C450" t="s">
        <v>527</v>
      </c>
      <c r="D450" s="1">
        <v>45328</v>
      </c>
      <c r="E450" t="s">
        <v>320</v>
      </c>
    </row>
    <row r="451" spans="1:5" x14ac:dyDescent="0.3">
      <c r="B451" t="s">
        <v>518</v>
      </c>
    </row>
    <row r="452" spans="1:5" x14ac:dyDescent="0.3">
      <c r="A452" t="s">
        <v>528</v>
      </c>
      <c r="B452" t="s">
        <v>248</v>
      </c>
      <c r="C452" t="s">
        <v>529</v>
      </c>
      <c r="D452" s="1">
        <v>45328</v>
      </c>
      <c r="E452" t="s">
        <v>361</v>
      </c>
    </row>
    <row r="453" spans="1:5" x14ac:dyDescent="0.3">
      <c r="B453" t="s">
        <v>108</v>
      </c>
    </row>
    <row r="454" spans="1:5" x14ac:dyDescent="0.3">
      <c r="A454" t="s">
        <v>530</v>
      </c>
      <c r="B454" t="s">
        <v>248</v>
      </c>
      <c r="C454" t="s">
        <v>531</v>
      </c>
      <c r="D454" s="1">
        <v>45328</v>
      </c>
      <c r="E454" t="s">
        <v>320</v>
      </c>
    </row>
    <row r="455" spans="1:5" x14ac:dyDescent="0.3">
      <c r="B455" t="s">
        <v>108</v>
      </c>
    </row>
    <row r="456" spans="1:5" x14ac:dyDescent="0.3">
      <c r="A456" t="s">
        <v>532</v>
      </c>
      <c r="B456" t="s">
        <v>248</v>
      </c>
      <c r="C456" t="s">
        <v>533</v>
      </c>
      <c r="D456" s="1">
        <v>45328</v>
      </c>
      <c r="E456" t="s">
        <v>320</v>
      </c>
    </row>
    <row r="457" spans="1:5" x14ac:dyDescent="0.3">
      <c r="B457" t="s">
        <v>108</v>
      </c>
    </row>
    <row r="458" spans="1:5" x14ac:dyDescent="0.3">
      <c r="A458" t="s">
        <v>534</v>
      </c>
      <c r="B458" t="s">
        <v>248</v>
      </c>
      <c r="C458" t="s">
        <v>535</v>
      </c>
      <c r="D458" s="1">
        <v>45328</v>
      </c>
      <c r="E458" t="s">
        <v>320</v>
      </c>
    </row>
    <row r="459" spans="1:5" x14ac:dyDescent="0.3">
      <c r="B459" t="s">
        <v>108</v>
      </c>
    </row>
    <row r="460" spans="1:5" x14ac:dyDescent="0.3">
      <c r="A460" t="s">
        <v>536</v>
      </c>
      <c r="B460" t="s">
        <v>248</v>
      </c>
      <c r="C460" t="s">
        <v>537</v>
      </c>
      <c r="D460" s="1">
        <v>45328</v>
      </c>
      <c r="E460" t="s">
        <v>320</v>
      </c>
    </row>
    <row r="461" spans="1:5" x14ac:dyDescent="0.3">
      <c r="B461" t="s">
        <v>108</v>
      </c>
    </row>
    <row r="462" spans="1:5" x14ac:dyDescent="0.3">
      <c r="A462" t="s">
        <v>538</v>
      </c>
      <c r="B462" t="s">
        <v>259</v>
      </c>
      <c r="C462" t="s">
        <v>539</v>
      </c>
      <c r="D462" s="1">
        <v>45328</v>
      </c>
      <c r="E462" t="s">
        <v>320</v>
      </c>
    </row>
    <row r="463" spans="1:5" x14ac:dyDescent="0.3">
      <c r="B463" t="s">
        <v>96</v>
      </c>
    </row>
    <row r="464" spans="1:5" x14ac:dyDescent="0.3">
      <c r="A464" t="s">
        <v>540</v>
      </c>
      <c r="B464" t="s">
        <v>259</v>
      </c>
      <c r="C464" t="s">
        <v>541</v>
      </c>
      <c r="D464" s="1">
        <v>45328</v>
      </c>
      <c r="E464" t="s">
        <v>320</v>
      </c>
    </row>
    <row r="465" spans="1:5" x14ac:dyDescent="0.3">
      <c r="B465" t="s">
        <v>96</v>
      </c>
    </row>
    <row r="466" spans="1:5" x14ac:dyDescent="0.3">
      <c r="A466" t="s">
        <v>542</v>
      </c>
      <c r="B466" t="s">
        <v>259</v>
      </c>
      <c r="C466" t="s">
        <v>543</v>
      </c>
      <c r="D466" s="1">
        <v>45328</v>
      </c>
      <c r="E466" t="s">
        <v>320</v>
      </c>
    </row>
    <row r="467" spans="1:5" x14ac:dyDescent="0.3">
      <c r="B467" t="s">
        <v>96</v>
      </c>
    </row>
    <row r="468" spans="1:5" x14ac:dyDescent="0.3">
      <c r="A468" t="s">
        <v>544</v>
      </c>
      <c r="B468" t="s">
        <v>259</v>
      </c>
      <c r="C468" t="s">
        <v>545</v>
      </c>
      <c r="D468" s="1">
        <v>45328</v>
      </c>
      <c r="E468" t="s">
        <v>320</v>
      </c>
    </row>
    <row r="469" spans="1:5" x14ac:dyDescent="0.3">
      <c r="B469" t="s">
        <v>96</v>
      </c>
    </row>
    <row r="470" spans="1:5" x14ac:dyDescent="0.3">
      <c r="A470" t="s">
        <v>546</v>
      </c>
      <c r="B470" t="s">
        <v>259</v>
      </c>
      <c r="C470" t="s">
        <v>547</v>
      </c>
      <c r="D470" s="1">
        <v>45328</v>
      </c>
      <c r="E470" t="s">
        <v>320</v>
      </c>
    </row>
    <row r="471" spans="1:5" x14ac:dyDescent="0.3">
      <c r="B471" t="s">
        <v>96</v>
      </c>
    </row>
    <row r="472" spans="1:5" x14ac:dyDescent="0.3">
      <c r="A472" t="s">
        <v>548</v>
      </c>
      <c r="B472" t="s">
        <v>270</v>
      </c>
      <c r="C472" t="s">
        <v>549</v>
      </c>
      <c r="D472" s="1">
        <v>45328</v>
      </c>
      <c r="E472" t="s">
        <v>317</v>
      </c>
    </row>
    <row r="473" spans="1:5" x14ac:dyDescent="0.3">
      <c r="B473" t="s">
        <v>271</v>
      </c>
    </row>
    <row r="474" spans="1:5" x14ac:dyDescent="0.3">
      <c r="A474" t="s">
        <v>550</v>
      </c>
      <c r="B474" t="s">
        <v>270</v>
      </c>
      <c r="C474" t="s">
        <v>551</v>
      </c>
      <c r="D474" s="1">
        <v>45328</v>
      </c>
      <c r="E474" t="s">
        <v>320</v>
      </c>
    </row>
    <row r="475" spans="1:5" x14ac:dyDescent="0.3">
      <c r="B475" t="s">
        <v>271</v>
      </c>
    </row>
    <row r="476" spans="1:5" x14ac:dyDescent="0.3">
      <c r="A476" t="s">
        <v>552</v>
      </c>
      <c r="B476" t="s">
        <v>270</v>
      </c>
      <c r="C476" t="s">
        <v>553</v>
      </c>
      <c r="D476" s="1">
        <v>45328</v>
      </c>
      <c r="E476" t="s">
        <v>320</v>
      </c>
    </row>
    <row r="477" spans="1:5" x14ac:dyDescent="0.3">
      <c r="B477" t="s">
        <v>271</v>
      </c>
    </row>
    <row r="478" spans="1:5" x14ac:dyDescent="0.3">
      <c r="A478" t="s">
        <v>554</v>
      </c>
      <c r="B478" t="s">
        <v>270</v>
      </c>
      <c r="C478" t="s">
        <v>555</v>
      </c>
      <c r="D478" s="1">
        <v>45328</v>
      </c>
      <c r="E478" t="s">
        <v>320</v>
      </c>
    </row>
    <row r="479" spans="1:5" x14ac:dyDescent="0.3">
      <c r="B479" t="s">
        <v>271</v>
      </c>
    </row>
    <row r="480" spans="1:5" x14ac:dyDescent="0.3">
      <c r="A480" t="s">
        <v>556</v>
      </c>
      <c r="B480" t="s">
        <v>270</v>
      </c>
      <c r="C480" t="s">
        <v>557</v>
      </c>
      <c r="D480" s="1">
        <v>45328</v>
      </c>
      <c r="E480" t="s">
        <v>320</v>
      </c>
    </row>
    <row r="481" spans="1:5" x14ac:dyDescent="0.3">
      <c r="B481" t="s">
        <v>271</v>
      </c>
    </row>
    <row r="482" spans="1:5" x14ac:dyDescent="0.3">
      <c r="A482" t="s">
        <v>558</v>
      </c>
      <c r="B482" t="s">
        <v>282</v>
      </c>
      <c r="C482" t="s">
        <v>559</v>
      </c>
      <c r="D482" s="1">
        <v>45328</v>
      </c>
      <c r="E482" t="s">
        <v>320</v>
      </c>
    </row>
    <row r="483" spans="1:5" x14ac:dyDescent="0.3">
      <c r="B483" t="s">
        <v>283</v>
      </c>
    </row>
    <row r="484" spans="1:5" x14ac:dyDescent="0.3">
      <c r="A484" t="s">
        <v>560</v>
      </c>
      <c r="B484" t="s">
        <v>282</v>
      </c>
      <c r="C484" t="s">
        <v>561</v>
      </c>
      <c r="D484" s="1">
        <v>45328</v>
      </c>
      <c r="E484" t="s">
        <v>320</v>
      </c>
    </row>
    <row r="485" spans="1:5" x14ac:dyDescent="0.3">
      <c r="B485" t="s">
        <v>283</v>
      </c>
    </row>
    <row r="486" spans="1:5" x14ac:dyDescent="0.3">
      <c r="A486" t="s">
        <v>562</v>
      </c>
      <c r="B486" t="s">
        <v>282</v>
      </c>
      <c r="C486" t="s">
        <v>563</v>
      </c>
      <c r="D486" s="1">
        <v>45328</v>
      </c>
      <c r="E486" t="s">
        <v>320</v>
      </c>
    </row>
    <row r="487" spans="1:5" x14ac:dyDescent="0.3">
      <c r="B487" t="s">
        <v>283</v>
      </c>
    </row>
    <row r="488" spans="1:5" x14ac:dyDescent="0.3">
      <c r="A488" t="s">
        <v>564</v>
      </c>
      <c r="B488" t="s">
        <v>282</v>
      </c>
      <c r="C488" t="s">
        <v>565</v>
      </c>
      <c r="D488" s="1">
        <v>45328</v>
      </c>
      <c r="E488" t="s">
        <v>320</v>
      </c>
    </row>
    <row r="489" spans="1:5" x14ac:dyDescent="0.3">
      <c r="B489" t="s">
        <v>283</v>
      </c>
    </row>
    <row r="490" spans="1:5" x14ac:dyDescent="0.3">
      <c r="A490" t="s">
        <v>566</v>
      </c>
      <c r="B490" t="s">
        <v>282</v>
      </c>
      <c r="C490" t="s">
        <v>567</v>
      </c>
      <c r="D490" s="1">
        <v>45328</v>
      </c>
      <c r="E490" t="s">
        <v>320</v>
      </c>
    </row>
    <row r="491" spans="1:5" x14ac:dyDescent="0.3">
      <c r="B491" t="s">
        <v>283</v>
      </c>
    </row>
    <row r="492" spans="1:5" x14ac:dyDescent="0.3">
      <c r="A492" t="s">
        <v>568</v>
      </c>
      <c r="B492" t="s">
        <v>569</v>
      </c>
      <c r="C492" t="s">
        <v>571</v>
      </c>
      <c r="D492" s="1">
        <v>45328</v>
      </c>
      <c r="E492" t="s">
        <v>320</v>
      </c>
    </row>
    <row r="493" spans="1:5" x14ac:dyDescent="0.3">
      <c r="B493" t="s">
        <v>570</v>
      </c>
    </row>
    <row r="494" spans="1:5" x14ac:dyDescent="0.3">
      <c r="A494" t="s">
        <v>572</v>
      </c>
      <c r="B494" t="s">
        <v>569</v>
      </c>
      <c r="C494" t="s">
        <v>573</v>
      </c>
      <c r="D494" s="1">
        <v>45328</v>
      </c>
      <c r="E494" t="s">
        <v>320</v>
      </c>
    </row>
    <row r="495" spans="1:5" x14ac:dyDescent="0.3">
      <c r="B495" t="s">
        <v>570</v>
      </c>
    </row>
    <row r="496" spans="1:5" x14ac:dyDescent="0.3">
      <c r="A496" t="s">
        <v>574</v>
      </c>
      <c r="B496" t="s">
        <v>294</v>
      </c>
      <c r="C496" t="s">
        <v>575</v>
      </c>
      <c r="D496" s="1">
        <v>45328</v>
      </c>
      <c r="E496" t="s">
        <v>320</v>
      </c>
    </row>
    <row r="497" spans="1:5" x14ac:dyDescent="0.3">
      <c r="B497" t="s">
        <v>295</v>
      </c>
    </row>
    <row r="498" spans="1:5" x14ac:dyDescent="0.3">
      <c r="A498" t="s">
        <v>576</v>
      </c>
      <c r="B498" t="s">
        <v>294</v>
      </c>
      <c r="C498" t="s">
        <v>577</v>
      </c>
      <c r="D498" s="1">
        <v>45328</v>
      </c>
      <c r="E498" t="s">
        <v>320</v>
      </c>
    </row>
    <row r="499" spans="1:5" x14ac:dyDescent="0.3">
      <c r="B499" t="s">
        <v>295</v>
      </c>
    </row>
    <row r="500" spans="1:5" x14ac:dyDescent="0.3">
      <c r="A500" t="s">
        <v>578</v>
      </c>
      <c r="B500" t="s">
        <v>294</v>
      </c>
      <c r="C500" t="s">
        <v>579</v>
      </c>
      <c r="D500" s="1">
        <v>45328</v>
      </c>
      <c r="E500" t="s">
        <v>320</v>
      </c>
    </row>
    <row r="501" spans="1:5" x14ac:dyDescent="0.3">
      <c r="B501" t="s">
        <v>295</v>
      </c>
    </row>
    <row r="502" spans="1:5" x14ac:dyDescent="0.3">
      <c r="A502" t="s">
        <v>580</v>
      </c>
      <c r="B502" t="s">
        <v>294</v>
      </c>
      <c r="C502" t="s">
        <v>581</v>
      </c>
      <c r="D502" s="1">
        <v>45328</v>
      </c>
      <c r="E502" t="s">
        <v>320</v>
      </c>
    </row>
    <row r="503" spans="1:5" x14ac:dyDescent="0.3">
      <c r="B503" t="s">
        <v>295</v>
      </c>
    </row>
    <row r="504" spans="1:5" x14ac:dyDescent="0.3">
      <c r="A504" t="s">
        <v>582</v>
      </c>
      <c r="B504" t="s">
        <v>294</v>
      </c>
      <c r="C504" t="s">
        <v>583</v>
      </c>
      <c r="D504" s="1">
        <v>45328</v>
      </c>
      <c r="E504" t="s">
        <v>320</v>
      </c>
    </row>
    <row r="505" spans="1:5" x14ac:dyDescent="0.3">
      <c r="B505" t="s">
        <v>295</v>
      </c>
    </row>
    <row r="506" spans="1:5" x14ac:dyDescent="0.3">
      <c r="A506" t="s">
        <v>584</v>
      </c>
      <c r="B506" t="s">
        <v>585</v>
      </c>
      <c r="C506" t="s">
        <v>587</v>
      </c>
      <c r="D506" s="1">
        <v>45328</v>
      </c>
      <c r="E506" t="s">
        <v>320</v>
      </c>
    </row>
    <row r="507" spans="1:5" x14ac:dyDescent="0.3">
      <c r="B507" t="s">
        <v>586</v>
      </c>
    </row>
    <row r="508" spans="1:5" x14ac:dyDescent="0.3">
      <c r="A508" t="s">
        <v>588</v>
      </c>
      <c r="B508" t="s">
        <v>585</v>
      </c>
      <c r="C508" t="s">
        <v>589</v>
      </c>
      <c r="D508" s="1">
        <v>45328</v>
      </c>
      <c r="E508" t="s">
        <v>320</v>
      </c>
    </row>
    <row r="509" spans="1:5" x14ac:dyDescent="0.3">
      <c r="B509" t="s">
        <v>586</v>
      </c>
    </row>
    <row r="510" spans="1:5" x14ac:dyDescent="0.3">
      <c r="A510" t="s">
        <v>590</v>
      </c>
      <c r="B510" t="s">
        <v>304</v>
      </c>
      <c r="C510" t="s">
        <v>591</v>
      </c>
      <c r="D510" s="1">
        <v>45328</v>
      </c>
      <c r="E510" t="s">
        <v>317</v>
      </c>
    </row>
    <row r="511" spans="1:5" x14ac:dyDescent="0.3">
      <c r="B511" t="s">
        <v>305</v>
      </c>
    </row>
    <row r="512" spans="1:5" x14ac:dyDescent="0.3">
      <c r="A512" t="s">
        <v>592</v>
      </c>
      <c r="B512" t="s">
        <v>304</v>
      </c>
      <c r="C512" t="s">
        <v>593</v>
      </c>
      <c r="D512" s="1">
        <v>45328</v>
      </c>
      <c r="E512" t="s">
        <v>320</v>
      </c>
    </row>
    <row r="513" spans="1:5" x14ac:dyDescent="0.3">
      <c r="B513" t="s">
        <v>305</v>
      </c>
    </row>
    <row r="514" spans="1:5" x14ac:dyDescent="0.3">
      <c r="A514" t="s">
        <v>594</v>
      </c>
      <c r="B514" t="s">
        <v>304</v>
      </c>
      <c r="C514" t="s">
        <v>595</v>
      </c>
      <c r="D514" s="1">
        <v>45328</v>
      </c>
      <c r="E514" t="s">
        <v>320</v>
      </c>
    </row>
    <row r="515" spans="1:5" x14ac:dyDescent="0.3">
      <c r="B515" t="s">
        <v>305</v>
      </c>
    </row>
    <row r="516" spans="1:5" x14ac:dyDescent="0.3">
      <c r="A516" t="s">
        <v>596</v>
      </c>
      <c r="B516" t="s">
        <v>304</v>
      </c>
      <c r="C516" t="s">
        <v>597</v>
      </c>
      <c r="D516" s="1">
        <v>45328</v>
      </c>
      <c r="E516" t="s">
        <v>320</v>
      </c>
    </row>
    <row r="517" spans="1:5" x14ac:dyDescent="0.3">
      <c r="B517" t="s">
        <v>305</v>
      </c>
    </row>
    <row r="518" spans="1:5" x14ac:dyDescent="0.3">
      <c r="A518" t="s">
        <v>598</v>
      </c>
      <c r="B518" t="s">
        <v>304</v>
      </c>
      <c r="C518" t="s">
        <v>599</v>
      </c>
      <c r="D518" s="1">
        <v>45328</v>
      </c>
      <c r="E518" t="s">
        <v>320</v>
      </c>
    </row>
    <row r="519" spans="1:5" x14ac:dyDescent="0.3">
      <c r="B519" t="s">
        <v>305</v>
      </c>
    </row>
    <row r="520" spans="1:5" x14ac:dyDescent="0.3">
      <c r="A520" t="s">
        <v>1112</v>
      </c>
      <c r="B520" t="s">
        <v>6</v>
      </c>
      <c r="C520" t="s">
        <v>1113</v>
      </c>
      <c r="D520" s="1">
        <v>45329</v>
      </c>
      <c r="E520" t="s">
        <v>18</v>
      </c>
    </row>
    <row r="521" spans="1:5" x14ac:dyDescent="0.3">
      <c r="B521" t="s">
        <v>7</v>
      </c>
    </row>
    <row r="522" spans="1:5" x14ac:dyDescent="0.3">
      <c r="A522" t="s">
        <v>1114</v>
      </c>
      <c r="B522" t="s">
        <v>24</v>
      </c>
      <c r="C522" t="s">
        <v>1115</v>
      </c>
      <c r="D522" s="1">
        <v>45329</v>
      </c>
      <c r="E522" t="s">
        <v>1116</v>
      </c>
    </row>
    <row r="523" spans="1:5" x14ac:dyDescent="0.3">
      <c r="B523" t="s">
        <v>25</v>
      </c>
    </row>
    <row r="524" spans="1:5" x14ac:dyDescent="0.3">
      <c r="A524" t="s">
        <v>1117</v>
      </c>
      <c r="B524" t="s">
        <v>24</v>
      </c>
      <c r="C524" t="s">
        <v>1118</v>
      </c>
      <c r="D524" s="1">
        <v>45329</v>
      </c>
      <c r="E524" t="s">
        <v>1116</v>
      </c>
    </row>
    <row r="525" spans="1:5" x14ac:dyDescent="0.3">
      <c r="B525" t="s">
        <v>25</v>
      </c>
    </row>
    <row r="526" spans="1:5" x14ac:dyDescent="0.3">
      <c r="A526" t="s">
        <v>1119</v>
      </c>
      <c r="B526" t="s">
        <v>24</v>
      </c>
      <c r="C526" t="s">
        <v>1120</v>
      </c>
      <c r="D526" s="1">
        <v>45329</v>
      </c>
      <c r="E526" t="s">
        <v>1116</v>
      </c>
    </row>
    <row r="527" spans="1:5" x14ac:dyDescent="0.3">
      <c r="B527" t="s">
        <v>25</v>
      </c>
    </row>
    <row r="528" spans="1:5" x14ac:dyDescent="0.3">
      <c r="A528" t="s">
        <v>1121</v>
      </c>
      <c r="B528" t="s">
        <v>24</v>
      </c>
      <c r="C528" t="s">
        <v>1122</v>
      </c>
      <c r="D528" s="1">
        <v>45329</v>
      </c>
      <c r="E528" t="s">
        <v>1116</v>
      </c>
    </row>
    <row r="529" spans="1:5" x14ac:dyDescent="0.3">
      <c r="B529" t="s">
        <v>25</v>
      </c>
    </row>
    <row r="530" spans="1:5" x14ac:dyDescent="0.3">
      <c r="A530" t="s">
        <v>1123</v>
      </c>
      <c r="B530" t="s">
        <v>340</v>
      </c>
      <c r="C530" t="s">
        <v>1124</v>
      </c>
      <c r="D530" s="1">
        <v>45329</v>
      </c>
      <c r="E530" t="s">
        <v>1116</v>
      </c>
    </row>
    <row r="531" spans="1:5" x14ac:dyDescent="0.3">
      <c r="B531" t="s">
        <v>341</v>
      </c>
    </row>
    <row r="532" spans="1:5" x14ac:dyDescent="0.3">
      <c r="A532" t="s">
        <v>1125</v>
      </c>
      <c r="B532" t="s">
        <v>340</v>
      </c>
      <c r="C532" t="s">
        <v>1126</v>
      </c>
      <c r="D532" s="1">
        <v>45329</v>
      </c>
      <c r="E532" t="s">
        <v>1116</v>
      </c>
    </row>
    <row r="533" spans="1:5" x14ac:dyDescent="0.3">
      <c r="B533" t="s">
        <v>341</v>
      </c>
    </row>
    <row r="534" spans="1:5" x14ac:dyDescent="0.3">
      <c r="A534" t="s">
        <v>1127</v>
      </c>
      <c r="B534" t="s">
        <v>340</v>
      </c>
      <c r="C534" t="s">
        <v>1128</v>
      </c>
      <c r="D534" s="1">
        <v>45329</v>
      </c>
      <c r="E534" t="s">
        <v>1116</v>
      </c>
    </row>
    <row r="535" spans="1:5" x14ac:dyDescent="0.3">
      <c r="B535" t="s">
        <v>341</v>
      </c>
    </row>
    <row r="536" spans="1:5" x14ac:dyDescent="0.3">
      <c r="A536" t="s">
        <v>1129</v>
      </c>
      <c r="B536" t="s">
        <v>340</v>
      </c>
      <c r="C536" t="s">
        <v>1130</v>
      </c>
      <c r="D536" s="1">
        <v>45329</v>
      </c>
      <c r="E536" t="s">
        <v>1116</v>
      </c>
    </row>
    <row r="537" spans="1:5" x14ac:dyDescent="0.3">
      <c r="B537" t="s">
        <v>341</v>
      </c>
    </row>
    <row r="538" spans="1:5" x14ac:dyDescent="0.3">
      <c r="A538" t="s">
        <v>1131</v>
      </c>
      <c r="B538" t="s">
        <v>340</v>
      </c>
      <c r="C538" t="s">
        <v>1132</v>
      </c>
      <c r="D538" s="1">
        <v>45329</v>
      </c>
      <c r="E538" t="s">
        <v>1116</v>
      </c>
    </row>
    <row r="539" spans="1:5" x14ac:dyDescent="0.3">
      <c r="B539" t="s">
        <v>341</v>
      </c>
    </row>
    <row r="540" spans="1:5" x14ac:dyDescent="0.3">
      <c r="A540" t="s">
        <v>1133</v>
      </c>
      <c r="B540" t="s">
        <v>657</v>
      </c>
      <c r="C540" t="s">
        <v>1135</v>
      </c>
      <c r="D540" s="1">
        <v>45329</v>
      </c>
      <c r="E540" t="s">
        <v>1116</v>
      </c>
    </row>
    <row r="541" spans="1:5" x14ac:dyDescent="0.3">
      <c r="B541" t="s">
        <v>1134</v>
      </c>
    </row>
    <row r="542" spans="1:5" x14ac:dyDescent="0.3">
      <c r="A542" t="s">
        <v>1136</v>
      </c>
      <c r="B542" t="s">
        <v>657</v>
      </c>
      <c r="C542" t="s">
        <v>1137</v>
      </c>
      <c r="D542" s="1">
        <v>45329</v>
      </c>
      <c r="E542" t="s">
        <v>1116</v>
      </c>
    </row>
    <row r="543" spans="1:5" x14ac:dyDescent="0.3">
      <c r="B543" t="s">
        <v>1134</v>
      </c>
    </row>
    <row r="544" spans="1:5" x14ac:dyDescent="0.3">
      <c r="A544" t="s">
        <v>1138</v>
      </c>
      <c r="B544" t="s">
        <v>657</v>
      </c>
      <c r="C544" t="s">
        <v>1139</v>
      </c>
      <c r="D544" s="1">
        <v>45329</v>
      </c>
      <c r="E544" t="s">
        <v>1116</v>
      </c>
    </row>
    <row r="545" spans="1:5" x14ac:dyDescent="0.3">
      <c r="B545" t="s">
        <v>1134</v>
      </c>
    </row>
    <row r="546" spans="1:5" x14ac:dyDescent="0.3">
      <c r="A546" t="s">
        <v>1140</v>
      </c>
      <c r="B546" t="s">
        <v>657</v>
      </c>
      <c r="C546" t="s">
        <v>1141</v>
      </c>
      <c r="D546" s="1">
        <v>45329</v>
      </c>
      <c r="E546" t="s">
        <v>1116</v>
      </c>
    </row>
    <row r="547" spans="1:5" x14ac:dyDescent="0.3">
      <c r="B547" t="s">
        <v>1134</v>
      </c>
    </row>
    <row r="548" spans="1:5" x14ac:dyDescent="0.3">
      <c r="A548" t="s">
        <v>1142</v>
      </c>
      <c r="B548" t="s">
        <v>36</v>
      </c>
      <c r="C548" t="s">
        <v>1143</v>
      </c>
      <c r="D548" s="1">
        <v>45329</v>
      </c>
      <c r="E548" t="s">
        <v>1116</v>
      </c>
    </row>
    <row r="549" spans="1:5" x14ac:dyDescent="0.3">
      <c r="B549" t="s">
        <v>37</v>
      </c>
    </row>
    <row r="550" spans="1:5" x14ac:dyDescent="0.3">
      <c r="A550" t="s">
        <v>1144</v>
      </c>
      <c r="B550" t="s">
        <v>36</v>
      </c>
      <c r="C550" t="s">
        <v>1145</v>
      </c>
      <c r="D550" s="1">
        <v>45329</v>
      </c>
      <c r="E550" t="s">
        <v>1116</v>
      </c>
    </row>
    <row r="551" spans="1:5" x14ac:dyDescent="0.3">
      <c r="B551" t="s">
        <v>37</v>
      </c>
    </row>
    <row r="552" spans="1:5" x14ac:dyDescent="0.3">
      <c r="A552" t="s">
        <v>1146</v>
      </c>
      <c r="B552" t="s">
        <v>36</v>
      </c>
      <c r="C552" t="s">
        <v>1147</v>
      </c>
      <c r="D552" s="1">
        <v>45329</v>
      </c>
      <c r="E552" t="s">
        <v>1116</v>
      </c>
    </row>
    <row r="553" spans="1:5" x14ac:dyDescent="0.3">
      <c r="B553" t="s">
        <v>37</v>
      </c>
    </row>
    <row r="554" spans="1:5" x14ac:dyDescent="0.3">
      <c r="A554" t="s">
        <v>1148</v>
      </c>
      <c r="B554" t="s">
        <v>36</v>
      </c>
      <c r="C554" t="s">
        <v>1149</v>
      </c>
      <c r="D554" s="1">
        <v>45329</v>
      </c>
      <c r="E554" t="s">
        <v>1116</v>
      </c>
    </row>
    <row r="555" spans="1:5" x14ac:dyDescent="0.3">
      <c r="B555" t="s">
        <v>37</v>
      </c>
    </row>
    <row r="556" spans="1:5" x14ac:dyDescent="0.3">
      <c r="A556" t="s">
        <v>1150</v>
      </c>
      <c r="B556" t="s">
        <v>36</v>
      </c>
      <c r="C556" t="s">
        <v>1151</v>
      </c>
      <c r="D556" s="1">
        <v>45329</v>
      </c>
      <c r="E556" t="s">
        <v>1116</v>
      </c>
    </row>
    <row r="557" spans="1:5" x14ac:dyDescent="0.3">
      <c r="B557" t="s">
        <v>37</v>
      </c>
    </row>
    <row r="558" spans="1:5" x14ac:dyDescent="0.3">
      <c r="A558" t="s">
        <v>1152</v>
      </c>
      <c r="B558" t="s">
        <v>363</v>
      </c>
      <c r="C558" t="s">
        <v>1153</v>
      </c>
      <c r="D558" s="1">
        <v>45329</v>
      </c>
      <c r="E558" t="s">
        <v>1154</v>
      </c>
    </row>
    <row r="559" spans="1:5" x14ac:dyDescent="0.3">
      <c r="B559" t="s">
        <v>364</v>
      </c>
    </row>
    <row r="560" spans="1:5" x14ac:dyDescent="0.3">
      <c r="A560" t="s">
        <v>1155</v>
      </c>
      <c r="B560" t="s">
        <v>363</v>
      </c>
      <c r="C560" t="s">
        <v>1156</v>
      </c>
      <c r="D560" s="1">
        <v>45329</v>
      </c>
      <c r="E560" t="s">
        <v>1116</v>
      </c>
    </row>
    <row r="561" spans="1:5" x14ac:dyDescent="0.3">
      <c r="B561" t="s">
        <v>364</v>
      </c>
    </row>
    <row r="562" spans="1:5" x14ac:dyDescent="0.3">
      <c r="A562" t="s">
        <v>1157</v>
      </c>
      <c r="B562" t="s">
        <v>48</v>
      </c>
      <c r="C562" t="s">
        <v>1192</v>
      </c>
      <c r="D562" s="1">
        <v>45329</v>
      </c>
      <c r="E562" t="s">
        <v>1158</v>
      </c>
    </row>
    <row r="563" spans="1:5" x14ac:dyDescent="0.3">
      <c r="B563" t="s">
        <v>49</v>
      </c>
    </row>
    <row r="564" spans="1:5" x14ac:dyDescent="0.3">
      <c r="A564" t="s">
        <v>1159</v>
      </c>
      <c r="B564" t="s">
        <v>48</v>
      </c>
      <c r="C564" t="s">
        <v>1160</v>
      </c>
      <c r="D564" s="1">
        <v>45329</v>
      </c>
      <c r="E564" t="s">
        <v>1116</v>
      </c>
    </row>
    <row r="565" spans="1:5" x14ac:dyDescent="0.3">
      <c r="B565" t="s">
        <v>49</v>
      </c>
    </row>
    <row r="566" spans="1:5" x14ac:dyDescent="0.3">
      <c r="A566" t="s">
        <v>1161</v>
      </c>
      <c r="B566" t="s">
        <v>48</v>
      </c>
      <c r="C566" t="s">
        <v>1162</v>
      </c>
      <c r="D566" s="1">
        <v>45329</v>
      </c>
      <c r="E566" t="s">
        <v>1116</v>
      </c>
    </row>
    <row r="567" spans="1:5" x14ac:dyDescent="0.3">
      <c r="B567" t="s">
        <v>49</v>
      </c>
    </row>
    <row r="568" spans="1:5" x14ac:dyDescent="0.3">
      <c r="A568" t="s">
        <v>1163</v>
      </c>
      <c r="B568" t="s">
        <v>48</v>
      </c>
      <c r="C568" t="s">
        <v>1164</v>
      </c>
      <c r="D568" s="1">
        <v>45329</v>
      </c>
      <c r="E568" t="s">
        <v>1116</v>
      </c>
    </row>
    <row r="569" spans="1:5" x14ac:dyDescent="0.3">
      <c r="B569" t="s">
        <v>49</v>
      </c>
    </row>
    <row r="570" spans="1:5" x14ac:dyDescent="0.3">
      <c r="A570" t="s">
        <v>1165</v>
      </c>
      <c r="B570" t="s">
        <v>48</v>
      </c>
      <c r="C570" t="s">
        <v>1166</v>
      </c>
      <c r="D570" s="1">
        <v>45329</v>
      </c>
      <c r="E570" t="s">
        <v>1116</v>
      </c>
    </row>
    <row r="571" spans="1:5" x14ac:dyDescent="0.3">
      <c r="B571" t="s">
        <v>49</v>
      </c>
    </row>
    <row r="572" spans="1:5" x14ac:dyDescent="0.3">
      <c r="A572" t="s">
        <v>1167</v>
      </c>
      <c r="B572" t="s">
        <v>60</v>
      </c>
      <c r="C572" t="s">
        <v>1193</v>
      </c>
      <c r="D572" s="1">
        <v>45329</v>
      </c>
      <c r="E572" t="s">
        <v>1158</v>
      </c>
    </row>
    <row r="573" spans="1:5" x14ac:dyDescent="0.3">
      <c r="B573" t="s">
        <v>61</v>
      </c>
    </row>
    <row r="574" spans="1:5" x14ac:dyDescent="0.3">
      <c r="A574" t="s">
        <v>1168</v>
      </c>
      <c r="B574" t="s">
        <v>60</v>
      </c>
      <c r="C574" t="s">
        <v>1169</v>
      </c>
      <c r="D574" s="1">
        <v>45329</v>
      </c>
      <c r="E574" t="s">
        <v>1116</v>
      </c>
    </row>
    <row r="575" spans="1:5" x14ac:dyDescent="0.3">
      <c r="B575" t="s">
        <v>61</v>
      </c>
    </row>
    <row r="576" spans="1:5" x14ac:dyDescent="0.3">
      <c r="A576" t="s">
        <v>1170</v>
      </c>
      <c r="B576" t="s">
        <v>60</v>
      </c>
      <c r="C576" t="s">
        <v>1171</v>
      </c>
      <c r="D576" s="1">
        <v>45329</v>
      </c>
      <c r="E576" t="s">
        <v>1116</v>
      </c>
    </row>
    <row r="577" spans="1:5" x14ac:dyDescent="0.3">
      <c r="B577" t="s">
        <v>61</v>
      </c>
    </row>
    <row r="578" spans="1:5" x14ac:dyDescent="0.3">
      <c r="A578" t="s">
        <v>1172</v>
      </c>
      <c r="B578" t="s">
        <v>60</v>
      </c>
      <c r="C578" t="s">
        <v>1173</v>
      </c>
      <c r="D578" s="1">
        <v>45329</v>
      </c>
      <c r="E578" t="s">
        <v>1116</v>
      </c>
    </row>
    <row r="579" spans="1:5" x14ac:dyDescent="0.3">
      <c r="B579" t="s">
        <v>61</v>
      </c>
    </row>
    <row r="580" spans="1:5" x14ac:dyDescent="0.3">
      <c r="A580" t="s">
        <v>1174</v>
      </c>
      <c r="B580" t="s">
        <v>60</v>
      </c>
      <c r="C580" t="s">
        <v>1175</v>
      </c>
      <c r="D580" s="1">
        <v>45329</v>
      </c>
      <c r="E580" t="s">
        <v>1116</v>
      </c>
    </row>
    <row r="581" spans="1:5" x14ac:dyDescent="0.3">
      <c r="B581" t="s">
        <v>61</v>
      </c>
    </row>
    <row r="582" spans="1:5" x14ac:dyDescent="0.3">
      <c r="A582" t="s">
        <v>1176</v>
      </c>
      <c r="B582" t="s">
        <v>72</v>
      </c>
      <c r="C582" t="s">
        <v>1194</v>
      </c>
      <c r="D582" s="1">
        <v>45329</v>
      </c>
      <c r="E582" t="s">
        <v>1158</v>
      </c>
    </row>
    <row r="583" spans="1:5" x14ac:dyDescent="0.3">
      <c r="B583" t="s">
        <v>73</v>
      </c>
    </row>
    <row r="584" spans="1:5" x14ac:dyDescent="0.3">
      <c r="A584" t="s">
        <v>1177</v>
      </c>
      <c r="B584" t="s">
        <v>72</v>
      </c>
      <c r="C584" t="s">
        <v>1178</v>
      </c>
      <c r="D584" s="1">
        <v>45329</v>
      </c>
      <c r="E584" t="s">
        <v>1116</v>
      </c>
    </row>
    <row r="585" spans="1:5" x14ac:dyDescent="0.3">
      <c r="B585" t="s">
        <v>73</v>
      </c>
    </row>
    <row r="586" spans="1:5" x14ac:dyDescent="0.3">
      <c r="A586" t="s">
        <v>1179</v>
      </c>
      <c r="B586" t="s">
        <v>72</v>
      </c>
      <c r="C586" t="s">
        <v>1180</v>
      </c>
      <c r="D586" s="1">
        <v>45329</v>
      </c>
      <c r="E586" t="s">
        <v>1116</v>
      </c>
    </row>
    <row r="587" spans="1:5" x14ac:dyDescent="0.3">
      <c r="B587" t="s">
        <v>73</v>
      </c>
    </row>
    <row r="588" spans="1:5" x14ac:dyDescent="0.3">
      <c r="A588" t="s">
        <v>1181</v>
      </c>
      <c r="B588" t="s">
        <v>72</v>
      </c>
      <c r="C588" t="s">
        <v>1182</v>
      </c>
      <c r="D588" s="1">
        <v>45329</v>
      </c>
      <c r="E588" t="s">
        <v>1116</v>
      </c>
    </row>
    <row r="589" spans="1:5" x14ac:dyDescent="0.3">
      <c r="B589" t="s">
        <v>73</v>
      </c>
    </row>
    <row r="590" spans="1:5" x14ac:dyDescent="0.3">
      <c r="A590" t="s">
        <v>1183</v>
      </c>
      <c r="B590" t="s">
        <v>72</v>
      </c>
      <c r="C590" t="s">
        <v>1184</v>
      </c>
      <c r="D590" s="1">
        <v>45329</v>
      </c>
      <c r="E590" t="s">
        <v>1116</v>
      </c>
    </row>
    <row r="591" spans="1:5" x14ac:dyDescent="0.3">
      <c r="B591" t="s">
        <v>73</v>
      </c>
    </row>
    <row r="592" spans="1:5" x14ac:dyDescent="0.3">
      <c r="A592" t="s">
        <v>1185</v>
      </c>
      <c r="B592" t="s">
        <v>83</v>
      </c>
      <c r="C592" t="s">
        <v>1195</v>
      </c>
      <c r="D592" s="1">
        <v>45329</v>
      </c>
      <c r="E592" t="s">
        <v>18</v>
      </c>
    </row>
    <row r="593" spans="1:5" x14ac:dyDescent="0.3">
      <c r="B593" t="s">
        <v>84</v>
      </c>
    </row>
    <row r="594" spans="1:5" x14ac:dyDescent="0.3">
      <c r="A594" t="s">
        <v>1186</v>
      </c>
      <c r="B594" t="s">
        <v>83</v>
      </c>
      <c r="C594" t="s">
        <v>1187</v>
      </c>
      <c r="D594" s="1">
        <v>45329</v>
      </c>
      <c r="E594" t="s">
        <v>1116</v>
      </c>
    </row>
    <row r="595" spans="1:5" x14ac:dyDescent="0.3">
      <c r="B595" t="s">
        <v>84</v>
      </c>
    </row>
    <row r="596" spans="1:5" x14ac:dyDescent="0.3">
      <c r="A596" t="s">
        <v>1188</v>
      </c>
      <c r="B596" t="s">
        <v>83</v>
      </c>
      <c r="C596" t="s">
        <v>1189</v>
      </c>
      <c r="D596" s="1">
        <v>45329</v>
      </c>
      <c r="E596" t="s">
        <v>1116</v>
      </c>
    </row>
    <row r="597" spans="1:5" x14ac:dyDescent="0.3">
      <c r="B597" t="s">
        <v>84</v>
      </c>
    </row>
    <row r="598" spans="1:5" x14ac:dyDescent="0.3">
      <c r="A598" t="s">
        <v>1190</v>
      </c>
      <c r="B598" t="s">
        <v>83</v>
      </c>
      <c r="C598" t="s">
        <v>1191</v>
      </c>
      <c r="D598" s="1">
        <v>45329</v>
      </c>
      <c r="E598" t="s">
        <v>1116</v>
      </c>
    </row>
    <row r="599" spans="1:5" x14ac:dyDescent="0.3">
      <c r="B599" t="s">
        <v>84</v>
      </c>
    </row>
    <row r="600" spans="1:5" x14ac:dyDescent="0.3">
      <c r="A600" t="s">
        <v>1196</v>
      </c>
      <c r="B600" t="s">
        <v>83</v>
      </c>
      <c r="C600" t="s">
        <v>1197</v>
      </c>
      <c r="D600" s="1">
        <v>45329</v>
      </c>
      <c r="E600" t="s">
        <v>1116</v>
      </c>
    </row>
    <row r="601" spans="1:5" x14ac:dyDescent="0.3">
      <c r="B601" t="s">
        <v>84</v>
      </c>
    </row>
    <row r="602" spans="1:5" x14ac:dyDescent="0.3">
      <c r="A602" t="s">
        <v>1198</v>
      </c>
      <c r="B602" t="s">
        <v>95</v>
      </c>
      <c r="C602" t="s">
        <v>1199</v>
      </c>
      <c r="D602" s="1">
        <v>45329</v>
      </c>
      <c r="E602" t="s">
        <v>1116</v>
      </c>
    </row>
    <row r="603" spans="1:5" x14ac:dyDescent="0.3">
      <c r="B603" t="s">
        <v>96</v>
      </c>
    </row>
    <row r="604" spans="1:5" x14ac:dyDescent="0.3">
      <c r="A604" t="s">
        <v>1200</v>
      </c>
      <c r="B604" t="s">
        <v>95</v>
      </c>
      <c r="C604" t="s">
        <v>1201</v>
      </c>
      <c r="D604" s="1">
        <v>45329</v>
      </c>
      <c r="E604" t="s">
        <v>1116</v>
      </c>
    </row>
    <row r="605" spans="1:5" x14ac:dyDescent="0.3">
      <c r="B605" t="s">
        <v>96</v>
      </c>
    </row>
    <row r="606" spans="1:5" x14ac:dyDescent="0.3">
      <c r="A606" t="s">
        <v>1202</v>
      </c>
      <c r="B606" t="s">
        <v>95</v>
      </c>
      <c r="C606" t="s">
        <v>1203</v>
      </c>
      <c r="D606" s="1">
        <v>45329</v>
      </c>
      <c r="E606" t="s">
        <v>1116</v>
      </c>
    </row>
    <row r="607" spans="1:5" x14ac:dyDescent="0.3">
      <c r="B607" t="s">
        <v>96</v>
      </c>
    </row>
    <row r="608" spans="1:5" x14ac:dyDescent="0.3">
      <c r="A608" t="s">
        <v>1204</v>
      </c>
      <c r="B608" t="s">
        <v>95</v>
      </c>
      <c r="C608" t="s">
        <v>1205</v>
      </c>
      <c r="D608" s="1">
        <v>45329</v>
      </c>
      <c r="E608" t="s">
        <v>1116</v>
      </c>
    </row>
    <row r="609" spans="1:5" x14ac:dyDescent="0.3">
      <c r="B609" t="s">
        <v>96</v>
      </c>
    </row>
    <row r="610" spans="1:5" x14ac:dyDescent="0.3">
      <c r="A610" t="s">
        <v>1206</v>
      </c>
      <c r="B610" t="s">
        <v>107</v>
      </c>
      <c r="C610" t="s">
        <v>1207</v>
      </c>
      <c r="D610" s="1">
        <v>45329</v>
      </c>
      <c r="E610" t="s">
        <v>1116</v>
      </c>
    </row>
    <row r="611" spans="1:5" x14ac:dyDescent="0.3">
      <c r="B611" t="s">
        <v>108</v>
      </c>
    </row>
    <row r="612" spans="1:5" x14ac:dyDescent="0.3">
      <c r="A612" t="s">
        <v>1208</v>
      </c>
      <c r="B612" t="s">
        <v>107</v>
      </c>
      <c r="C612" t="s">
        <v>1209</v>
      </c>
      <c r="D612" s="1">
        <v>45329</v>
      </c>
      <c r="E612" t="s">
        <v>1116</v>
      </c>
    </row>
    <row r="613" spans="1:5" x14ac:dyDescent="0.3">
      <c r="B613" t="s">
        <v>108</v>
      </c>
    </row>
    <row r="614" spans="1:5" x14ac:dyDescent="0.3">
      <c r="A614" t="s">
        <v>1210</v>
      </c>
      <c r="B614" t="s">
        <v>107</v>
      </c>
      <c r="C614" t="s">
        <v>1211</v>
      </c>
      <c r="D614" s="1">
        <v>45329</v>
      </c>
      <c r="E614" t="s">
        <v>1116</v>
      </c>
    </row>
    <row r="615" spans="1:5" x14ac:dyDescent="0.3">
      <c r="B615" t="s">
        <v>108</v>
      </c>
    </row>
    <row r="616" spans="1:5" x14ac:dyDescent="0.3">
      <c r="A616" t="s">
        <v>1212</v>
      </c>
      <c r="B616" t="s">
        <v>107</v>
      </c>
      <c r="C616" t="s">
        <v>1213</v>
      </c>
      <c r="D616" s="1">
        <v>45329</v>
      </c>
      <c r="E616" t="s">
        <v>1116</v>
      </c>
    </row>
    <row r="617" spans="1:5" x14ac:dyDescent="0.3">
      <c r="B617" t="s">
        <v>108</v>
      </c>
    </row>
    <row r="618" spans="1:5" x14ac:dyDescent="0.3">
      <c r="A618" t="s">
        <v>1214</v>
      </c>
      <c r="B618" t="s">
        <v>107</v>
      </c>
      <c r="C618" t="s">
        <v>1215</v>
      </c>
      <c r="D618" s="1">
        <v>45329</v>
      </c>
      <c r="E618" t="s">
        <v>1116</v>
      </c>
    </row>
    <row r="619" spans="1:5" x14ac:dyDescent="0.3">
      <c r="B619" t="s">
        <v>108</v>
      </c>
    </row>
    <row r="620" spans="1:5" x14ac:dyDescent="0.3">
      <c r="A620" t="s">
        <v>1216</v>
      </c>
      <c r="B620" t="s">
        <v>890</v>
      </c>
      <c r="C620" t="s">
        <v>1218</v>
      </c>
      <c r="D620" s="1">
        <v>45329</v>
      </c>
      <c r="E620" t="s">
        <v>1116</v>
      </c>
    </row>
    <row r="621" spans="1:5" x14ac:dyDescent="0.3">
      <c r="B621" t="s">
        <v>1217</v>
      </c>
    </row>
    <row r="622" spans="1:5" x14ac:dyDescent="0.3">
      <c r="A622" t="s">
        <v>1219</v>
      </c>
      <c r="B622" t="s">
        <v>890</v>
      </c>
      <c r="C622" t="s">
        <v>1220</v>
      </c>
      <c r="D622" s="1">
        <v>45329</v>
      </c>
      <c r="E622" t="s">
        <v>1116</v>
      </c>
    </row>
    <row r="623" spans="1:5" x14ac:dyDescent="0.3">
      <c r="B623" t="s">
        <v>1217</v>
      </c>
    </row>
    <row r="624" spans="1:5" x14ac:dyDescent="0.3">
      <c r="A624" t="s">
        <v>1221</v>
      </c>
      <c r="B624" t="s">
        <v>890</v>
      </c>
      <c r="C624" t="s">
        <v>1222</v>
      </c>
      <c r="D624" s="1">
        <v>45329</v>
      </c>
      <c r="E624" t="s">
        <v>1116</v>
      </c>
    </row>
    <row r="625" spans="1:5" x14ac:dyDescent="0.3">
      <c r="B625" t="s">
        <v>1217</v>
      </c>
    </row>
    <row r="626" spans="1:5" x14ac:dyDescent="0.3">
      <c r="A626" t="s">
        <v>1223</v>
      </c>
      <c r="B626" t="s">
        <v>890</v>
      </c>
      <c r="C626" t="s">
        <v>1224</v>
      </c>
      <c r="D626" s="1">
        <v>45329</v>
      </c>
      <c r="E626" t="s">
        <v>1116</v>
      </c>
    </row>
    <row r="627" spans="1:5" x14ac:dyDescent="0.3">
      <c r="B627" t="s">
        <v>1217</v>
      </c>
    </row>
    <row r="628" spans="1:5" x14ac:dyDescent="0.3">
      <c r="A628" t="s">
        <v>1225</v>
      </c>
      <c r="B628" t="s">
        <v>637</v>
      </c>
      <c r="C628" t="s">
        <v>1227</v>
      </c>
      <c r="D628" s="1">
        <v>45329</v>
      </c>
      <c r="E628" t="s">
        <v>1116</v>
      </c>
    </row>
    <row r="629" spans="1:5" x14ac:dyDescent="0.3">
      <c r="B629" t="s">
        <v>1226</v>
      </c>
    </row>
    <row r="630" spans="1:5" x14ac:dyDescent="0.3">
      <c r="A630" t="s">
        <v>1228</v>
      </c>
      <c r="B630" t="s">
        <v>637</v>
      </c>
      <c r="C630" t="s">
        <v>1229</v>
      </c>
      <c r="D630" s="1">
        <v>45329</v>
      </c>
      <c r="E630" t="s">
        <v>1116</v>
      </c>
    </row>
    <row r="631" spans="1:5" x14ac:dyDescent="0.3">
      <c r="B631" t="s">
        <v>1226</v>
      </c>
    </row>
    <row r="632" spans="1:5" x14ac:dyDescent="0.3">
      <c r="A632" t="s">
        <v>1230</v>
      </c>
      <c r="B632" t="s">
        <v>637</v>
      </c>
      <c r="C632" t="s">
        <v>1231</v>
      </c>
      <c r="D632" s="1">
        <v>45329</v>
      </c>
      <c r="E632" t="s">
        <v>1116</v>
      </c>
    </row>
    <row r="633" spans="1:5" x14ac:dyDescent="0.3">
      <c r="B633" t="s">
        <v>1226</v>
      </c>
    </row>
    <row r="634" spans="1:5" x14ac:dyDescent="0.3">
      <c r="A634" t="s">
        <v>1232</v>
      </c>
      <c r="B634" t="s">
        <v>637</v>
      </c>
      <c r="C634" t="s">
        <v>1233</v>
      </c>
      <c r="D634" s="1">
        <v>45329</v>
      </c>
      <c r="E634" t="s">
        <v>1116</v>
      </c>
    </row>
    <row r="635" spans="1:5" x14ac:dyDescent="0.3">
      <c r="B635" t="s">
        <v>1226</v>
      </c>
    </row>
    <row r="636" spans="1:5" x14ac:dyDescent="0.3">
      <c r="A636" t="s">
        <v>1234</v>
      </c>
      <c r="B636" t="s">
        <v>637</v>
      </c>
      <c r="C636" t="s">
        <v>1235</v>
      </c>
      <c r="D636" s="1">
        <v>45329</v>
      </c>
      <c r="E636" t="s">
        <v>1116</v>
      </c>
    </row>
    <row r="637" spans="1:5" x14ac:dyDescent="0.3">
      <c r="B637" t="s">
        <v>1226</v>
      </c>
    </row>
    <row r="638" spans="1:5" x14ac:dyDescent="0.3">
      <c r="A638" t="s">
        <v>1236</v>
      </c>
      <c r="B638" t="s">
        <v>119</v>
      </c>
      <c r="C638" t="s">
        <v>1237</v>
      </c>
      <c r="D638" s="1">
        <v>45329</v>
      </c>
      <c r="E638" t="s">
        <v>1116</v>
      </c>
    </row>
    <row r="639" spans="1:5" x14ac:dyDescent="0.3">
      <c r="B639" t="s">
        <v>120</v>
      </c>
    </row>
    <row r="640" spans="1:5" x14ac:dyDescent="0.3">
      <c r="A640" t="s">
        <v>1238</v>
      </c>
      <c r="B640" t="s">
        <v>119</v>
      </c>
      <c r="C640" t="s">
        <v>1239</v>
      </c>
      <c r="D640" s="1">
        <v>45329</v>
      </c>
      <c r="E640" t="s">
        <v>1116</v>
      </c>
    </row>
    <row r="641" spans="1:5" x14ac:dyDescent="0.3">
      <c r="B641" t="s">
        <v>120</v>
      </c>
    </row>
    <row r="642" spans="1:5" x14ac:dyDescent="0.3">
      <c r="A642" t="s">
        <v>1240</v>
      </c>
      <c r="B642" t="s">
        <v>119</v>
      </c>
      <c r="C642" t="s">
        <v>1241</v>
      </c>
      <c r="D642" s="1">
        <v>45329</v>
      </c>
      <c r="E642" t="s">
        <v>1116</v>
      </c>
    </row>
    <row r="643" spans="1:5" x14ac:dyDescent="0.3">
      <c r="B643" t="s">
        <v>120</v>
      </c>
    </row>
    <row r="644" spans="1:5" x14ac:dyDescent="0.3">
      <c r="A644" t="s">
        <v>1242</v>
      </c>
      <c r="B644" t="s">
        <v>119</v>
      </c>
      <c r="C644" t="s">
        <v>1243</v>
      </c>
      <c r="D644" s="1">
        <v>45329</v>
      </c>
      <c r="E644" t="s">
        <v>1116</v>
      </c>
    </row>
    <row r="645" spans="1:5" x14ac:dyDescent="0.3">
      <c r="B645" t="s">
        <v>120</v>
      </c>
    </row>
    <row r="646" spans="1:5" x14ac:dyDescent="0.3">
      <c r="A646" t="s">
        <v>1244</v>
      </c>
      <c r="B646" t="s">
        <v>119</v>
      </c>
      <c r="C646" t="s">
        <v>1245</v>
      </c>
      <c r="D646" s="1">
        <v>45329</v>
      </c>
      <c r="E646" t="s">
        <v>1116</v>
      </c>
    </row>
    <row r="647" spans="1:5" x14ac:dyDescent="0.3">
      <c r="B647" t="s">
        <v>120</v>
      </c>
    </row>
    <row r="648" spans="1:5" x14ac:dyDescent="0.3">
      <c r="A648" t="s">
        <v>1246</v>
      </c>
      <c r="B648" t="s">
        <v>131</v>
      </c>
      <c r="C648" t="s">
        <v>1247</v>
      </c>
      <c r="D648" s="1">
        <v>45329</v>
      </c>
      <c r="E648" t="s">
        <v>1154</v>
      </c>
    </row>
    <row r="649" spans="1:5" x14ac:dyDescent="0.3">
      <c r="B649" t="s">
        <v>132</v>
      </c>
    </row>
    <row r="650" spans="1:5" x14ac:dyDescent="0.3">
      <c r="A650" t="s">
        <v>1248</v>
      </c>
      <c r="B650" t="s">
        <v>131</v>
      </c>
      <c r="C650" t="s">
        <v>1249</v>
      </c>
      <c r="D650" s="1">
        <v>45329</v>
      </c>
      <c r="E650" t="s">
        <v>1116</v>
      </c>
    </row>
    <row r="651" spans="1:5" x14ac:dyDescent="0.3">
      <c r="B651" t="s">
        <v>132</v>
      </c>
    </row>
    <row r="652" spans="1:5" x14ac:dyDescent="0.3">
      <c r="A652" t="s">
        <v>1250</v>
      </c>
      <c r="B652" t="s">
        <v>131</v>
      </c>
      <c r="C652" t="s">
        <v>1251</v>
      </c>
      <c r="D652" s="1">
        <v>45329</v>
      </c>
      <c r="E652" t="s">
        <v>1116</v>
      </c>
    </row>
    <row r="653" spans="1:5" x14ac:dyDescent="0.3">
      <c r="B653" t="s">
        <v>132</v>
      </c>
    </row>
    <row r="654" spans="1:5" x14ac:dyDescent="0.3">
      <c r="A654" t="s">
        <v>1252</v>
      </c>
      <c r="B654" t="s">
        <v>139</v>
      </c>
      <c r="C654" t="s">
        <v>1253</v>
      </c>
      <c r="D654" s="1">
        <v>45329</v>
      </c>
      <c r="E654" t="s">
        <v>1116</v>
      </c>
    </row>
    <row r="655" spans="1:5" x14ac:dyDescent="0.3">
      <c r="B655" t="s">
        <v>140</v>
      </c>
    </row>
    <row r="656" spans="1:5" x14ac:dyDescent="0.3">
      <c r="A656" t="s">
        <v>1254</v>
      </c>
      <c r="B656" t="s">
        <v>139</v>
      </c>
      <c r="C656" t="s">
        <v>1255</v>
      </c>
      <c r="D656" s="1">
        <v>45329</v>
      </c>
      <c r="E656" t="s">
        <v>1116</v>
      </c>
    </row>
    <row r="657" spans="1:5" x14ac:dyDescent="0.3">
      <c r="B657" t="s">
        <v>140</v>
      </c>
    </row>
    <row r="658" spans="1:5" x14ac:dyDescent="0.3">
      <c r="A658" t="s">
        <v>1256</v>
      </c>
      <c r="B658" t="s">
        <v>139</v>
      </c>
      <c r="C658" t="s">
        <v>1257</v>
      </c>
      <c r="D658" s="1">
        <v>45329</v>
      </c>
      <c r="E658" t="s">
        <v>1116</v>
      </c>
    </row>
    <row r="659" spans="1:5" x14ac:dyDescent="0.3">
      <c r="B659" t="s">
        <v>140</v>
      </c>
    </row>
    <row r="660" spans="1:5" x14ac:dyDescent="0.3">
      <c r="A660" t="s">
        <v>1258</v>
      </c>
      <c r="B660" t="s">
        <v>139</v>
      </c>
      <c r="C660" t="s">
        <v>1259</v>
      </c>
      <c r="D660" s="1">
        <v>45329</v>
      </c>
      <c r="E660" t="s">
        <v>1116</v>
      </c>
    </row>
    <row r="661" spans="1:5" x14ac:dyDescent="0.3">
      <c r="B661" t="s">
        <v>140</v>
      </c>
    </row>
    <row r="662" spans="1:5" x14ac:dyDescent="0.3">
      <c r="A662" t="s">
        <v>1260</v>
      </c>
      <c r="B662" t="s">
        <v>139</v>
      </c>
      <c r="C662" t="s">
        <v>1261</v>
      </c>
      <c r="D662" s="1">
        <v>45329</v>
      </c>
      <c r="E662" t="s">
        <v>1116</v>
      </c>
    </row>
    <row r="663" spans="1:5" x14ac:dyDescent="0.3">
      <c r="B663" t="s">
        <v>140</v>
      </c>
    </row>
    <row r="664" spans="1:5" x14ac:dyDescent="0.3">
      <c r="A664" t="s">
        <v>1262</v>
      </c>
      <c r="B664" t="s">
        <v>151</v>
      </c>
      <c r="C664" t="s">
        <v>1263</v>
      </c>
      <c r="D664" s="1">
        <v>45329</v>
      </c>
      <c r="E664" t="s">
        <v>1116</v>
      </c>
    </row>
    <row r="665" spans="1:5" x14ac:dyDescent="0.3">
      <c r="B665" t="s">
        <v>152</v>
      </c>
    </row>
    <row r="666" spans="1:5" x14ac:dyDescent="0.3">
      <c r="A666" t="s">
        <v>1264</v>
      </c>
      <c r="B666" t="s">
        <v>151</v>
      </c>
      <c r="C666" t="s">
        <v>1265</v>
      </c>
      <c r="D666" s="1">
        <v>45329</v>
      </c>
      <c r="E666" t="s">
        <v>1116</v>
      </c>
    </row>
    <row r="667" spans="1:5" x14ac:dyDescent="0.3">
      <c r="B667" t="s">
        <v>152</v>
      </c>
    </row>
    <row r="668" spans="1:5" x14ac:dyDescent="0.3">
      <c r="A668" t="s">
        <v>1266</v>
      </c>
      <c r="B668" t="s">
        <v>151</v>
      </c>
      <c r="C668" t="s">
        <v>1267</v>
      </c>
      <c r="D668" s="1">
        <v>45329</v>
      </c>
      <c r="E668" t="s">
        <v>1116</v>
      </c>
    </row>
    <row r="669" spans="1:5" x14ac:dyDescent="0.3">
      <c r="B669" t="s">
        <v>152</v>
      </c>
    </row>
    <row r="670" spans="1:5" x14ac:dyDescent="0.3">
      <c r="A670" t="s">
        <v>1268</v>
      </c>
      <c r="B670" t="s">
        <v>151</v>
      </c>
      <c r="C670" t="s">
        <v>1269</v>
      </c>
      <c r="D670" s="1">
        <v>45329</v>
      </c>
      <c r="E670" t="s">
        <v>1116</v>
      </c>
    </row>
    <row r="671" spans="1:5" x14ac:dyDescent="0.3">
      <c r="B671" t="s">
        <v>152</v>
      </c>
    </row>
    <row r="672" spans="1:5" x14ac:dyDescent="0.3">
      <c r="A672" t="s">
        <v>1270</v>
      </c>
      <c r="B672" t="s">
        <v>151</v>
      </c>
      <c r="C672" t="s">
        <v>1271</v>
      </c>
      <c r="D672" s="1">
        <v>45329</v>
      </c>
      <c r="E672" t="s">
        <v>1116</v>
      </c>
    </row>
    <row r="673" spans="1:5" x14ac:dyDescent="0.3">
      <c r="B673" t="s">
        <v>152</v>
      </c>
    </row>
    <row r="674" spans="1:5" x14ac:dyDescent="0.3">
      <c r="A674" t="s">
        <v>1272</v>
      </c>
      <c r="B674" t="s">
        <v>163</v>
      </c>
      <c r="C674" t="s">
        <v>1273</v>
      </c>
      <c r="D674" s="1">
        <v>45329</v>
      </c>
      <c r="E674" t="s">
        <v>1158</v>
      </c>
    </row>
    <row r="675" spans="1:5" x14ac:dyDescent="0.3">
      <c r="B675" t="s">
        <v>49</v>
      </c>
    </row>
    <row r="676" spans="1:5" x14ac:dyDescent="0.3">
      <c r="A676" t="s">
        <v>1274</v>
      </c>
      <c r="B676" t="s">
        <v>163</v>
      </c>
      <c r="C676" t="s">
        <v>1275</v>
      </c>
      <c r="D676" s="1">
        <v>45329</v>
      </c>
      <c r="E676" t="s">
        <v>1116</v>
      </c>
    </row>
    <row r="677" spans="1:5" x14ac:dyDescent="0.3">
      <c r="B677" t="s">
        <v>49</v>
      </c>
    </row>
    <row r="678" spans="1:5" x14ac:dyDescent="0.3">
      <c r="A678" t="s">
        <v>1276</v>
      </c>
      <c r="B678" t="s">
        <v>163</v>
      </c>
      <c r="C678" t="s">
        <v>1277</v>
      </c>
      <c r="D678" s="1">
        <v>45329</v>
      </c>
      <c r="E678" t="s">
        <v>1116</v>
      </c>
    </row>
    <row r="679" spans="1:5" x14ac:dyDescent="0.3">
      <c r="B679" t="s">
        <v>49</v>
      </c>
    </row>
    <row r="680" spans="1:5" x14ac:dyDescent="0.3">
      <c r="A680" t="s">
        <v>1278</v>
      </c>
      <c r="B680" t="s">
        <v>163</v>
      </c>
      <c r="C680" t="s">
        <v>1279</v>
      </c>
      <c r="D680" s="1">
        <v>45329</v>
      </c>
      <c r="E680" t="s">
        <v>1116</v>
      </c>
    </row>
    <row r="681" spans="1:5" x14ac:dyDescent="0.3">
      <c r="B681" t="s">
        <v>49</v>
      </c>
    </row>
    <row r="682" spans="1:5" x14ac:dyDescent="0.3">
      <c r="A682" t="s">
        <v>1280</v>
      </c>
      <c r="B682" t="s">
        <v>163</v>
      </c>
      <c r="C682" t="s">
        <v>1281</v>
      </c>
      <c r="D682" s="1">
        <v>45329</v>
      </c>
      <c r="E682" t="s">
        <v>1116</v>
      </c>
    </row>
    <row r="683" spans="1:5" x14ac:dyDescent="0.3">
      <c r="B683" t="s">
        <v>49</v>
      </c>
    </row>
    <row r="684" spans="1:5" x14ac:dyDescent="0.3">
      <c r="A684" t="s">
        <v>1282</v>
      </c>
      <c r="B684" t="s">
        <v>895</v>
      </c>
      <c r="C684" t="s">
        <v>1284</v>
      </c>
      <c r="D684" s="1">
        <v>45329</v>
      </c>
      <c r="E684" t="s">
        <v>1154</v>
      </c>
    </row>
    <row r="685" spans="1:5" x14ac:dyDescent="0.3">
      <c r="B685" t="s">
        <v>1283</v>
      </c>
    </row>
    <row r="686" spans="1:5" x14ac:dyDescent="0.3">
      <c r="A686" t="s">
        <v>1285</v>
      </c>
      <c r="B686" t="s">
        <v>473</v>
      </c>
      <c r="C686" t="s">
        <v>1286</v>
      </c>
      <c r="D686" s="1">
        <v>45329</v>
      </c>
      <c r="E686" t="s">
        <v>1116</v>
      </c>
    </row>
    <row r="687" spans="1:5" x14ac:dyDescent="0.3">
      <c r="B687" t="s">
        <v>474</v>
      </c>
    </row>
    <row r="688" spans="1:5" x14ac:dyDescent="0.3">
      <c r="A688" t="s">
        <v>1287</v>
      </c>
      <c r="B688" t="s">
        <v>473</v>
      </c>
      <c r="C688" t="s">
        <v>1288</v>
      </c>
      <c r="D688" s="1">
        <v>45329</v>
      </c>
      <c r="E688" t="s">
        <v>1116</v>
      </c>
    </row>
    <row r="689" spans="1:5" x14ac:dyDescent="0.3">
      <c r="B689" t="s">
        <v>474</v>
      </c>
    </row>
    <row r="690" spans="1:5" x14ac:dyDescent="0.3">
      <c r="A690" t="s">
        <v>1289</v>
      </c>
      <c r="B690" t="s">
        <v>473</v>
      </c>
      <c r="C690" t="s">
        <v>1290</v>
      </c>
      <c r="D690" s="1">
        <v>45329</v>
      </c>
      <c r="E690" t="s">
        <v>1116</v>
      </c>
    </row>
    <row r="691" spans="1:5" x14ac:dyDescent="0.3">
      <c r="B691" t="s">
        <v>474</v>
      </c>
    </row>
    <row r="692" spans="1:5" x14ac:dyDescent="0.3">
      <c r="A692" t="s">
        <v>1291</v>
      </c>
      <c r="B692" t="s">
        <v>174</v>
      </c>
      <c r="C692" t="s">
        <v>1292</v>
      </c>
      <c r="D692" s="1">
        <v>45329</v>
      </c>
      <c r="E692" t="s">
        <v>1154</v>
      </c>
    </row>
    <row r="693" spans="1:5" x14ac:dyDescent="0.3">
      <c r="B693" t="s">
        <v>175</v>
      </c>
    </row>
    <row r="694" spans="1:5" x14ac:dyDescent="0.3">
      <c r="A694" t="s">
        <v>1293</v>
      </c>
      <c r="B694" t="s">
        <v>174</v>
      </c>
      <c r="C694" t="s">
        <v>1294</v>
      </c>
      <c r="D694" s="1">
        <v>45329</v>
      </c>
      <c r="E694" t="s">
        <v>1116</v>
      </c>
    </row>
    <row r="695" spans="1:5" x14ac:dyDescent="0.3">
      <c r="B695" t="s">
        <v>175</v>
      </c>
    </row>
    <row r="696" spans="1:5" x14ac:dyDescent="0.3">
      <c r="A696" t="s">
        <v>1295</v>
      </c>
      <c r="B696" t="s">
        <v>174</v>
      </c>
      <c r="C696" t="s">
        <v>1296</v>
      </c>
      <c r="D696" s="1">
        <v>45329</v>
      </c>
      <c r="E696" t="s">
        <v>1116</v>
      </c>
    </row>
    <row r="697" spans="1:5" x14ac:dyDescent="0.3">
      <c r="B697" t="s">
        <v>175</v>
      </c>
    </row>
    <row r="698" spans="1:5" x14ac:dyDescent="0.3">
      <c r="A698" t="s">
        <v>1297</v>
      </c>
      <c r="B698" t="s">
        <v>174</v>
      </c>
      <c r="C698" t="s">
        <v>1298</v>
      </c>
      <c r="D698" s="1">
        <v>45329</v>
      </c>
      <c r="E698" t="s">
        <v>1116</v>
      </c>
    </row>
    <row r="699" spans="1:5" x14ac:dyDescent="0.3">
      <c r="B699" t="s">
        <v>175</v>
      </c>
    </row>
    <row r="700" spans="1:5" x14ac:dyDescent="0.3">
      <c r="A700" t="s">
        <v>1299</v>
      </c>
      <c r="B700" t="s">
        <v>174</v>
      </c>
      <c r="C700" t="s">
        <v>1300</v>
      </c>
      <c r="D700" s="1">
        <v>45329</v>
      </c>
      <c r="E700" t="s">
        <v>1116</v>
      </c>
    </row>
    <row r="701" spans="1:5" x14ac:dyDescent="0.3">
      <c r="B701" t="s">
        <v>175</v>
      </c>
    </row>
    <row r="702" spans="1:5" x14ac:dyDescent="0.3">
      <c r="A702" t="s">
        <v>1301</v>
      </c>
      <c r="B702" t="s">
        <v>186</v>
      </c>
      <c r="C702" t="s">
        <v>1302</v>
      </c>
      <c r="D702" s="1">
        <v>45329</v>
      </c>
      <c r="E702" t="s">
        <v>1116</v>
      </c>
    </row>
    <row r="703" spans="1:5" x14ac:dyDescent="0.3">
      <c r="B703" t="s">
        <v>187</v>
      </c>
    </row>
    <row r="704" spans="1:5" x14ac:dyDescent="0.3">
      <c r="A704" t="s">
        <v>1303</v>
      </c>
      <c r="B704" t="s">
        <v>186</v>
      </c>
      <c r="C704" t="s">
        <v>1304</v>
      </c>
      <c r="D704" s="1">
        <v>45329</v>
      </c>
      <c r="E704" t="s">
        <v>1116</v>
      </c>
    </row>
    <row r="705" spans="1:5" x14ac:dyDescent="0.3">
      <c r="B705" t="s">
        <v>187</v>
      </c>
    </row>
    <row r="706" spans="1:5" x14ac:dyDescent="0.3">
      <c r="A706" t="s">
        <v>1305</v>
      </c>
      <c r="B706" t="s">
        <v>186</v>
      </c>
      <c r="C706" t="s">
        <v>1306</v>
      </c>
      <c r="D706" s="1">
        <v>45329</v>
      </c>
      <c r="E706" t="s">
        <v>1116</v>
      </c>
    </row>
    <row r="707" spans="1:5" x14ac:dyDescent="0.3">
      <c r="B707" t="s">
        <v>187</v>
      </c>
    </row>
    <row r="708" spans="1:5" x14ac:dyDescent="0.3">
      <c r="A708" t="s">
        <v>1307</v>
      </c>
      <c r="B708" t="s">
        <v>186</v>
      </c>
      <c r="C708" t="s">
        <v>1308</v>
      </c>
      <c r="D708" s="1">
        <v>45329</v>
      </c>
      <c r="E708" t="s">
        <v>1116</v>
      </c>
    </row>
    <row r="709" spans="1:5" x14ac:dyDescent="0.3">
      <c r="B709" t="s">
        <v>187</v>
      </c>
    </row>
    <row r="710" spans="1:5" x14ac:dyDescent="0.3">
      <c r="A710" t="s">
        <v>1309</v>
      </c>
      <c r="B710" t="s">
        <v>186</v>
      </c>
      <c r="C710" t="s">
        <v>1310</v>
      </c>
      <c r="D710" s="1">
        <v>45329</v>
      </c>
      <c r="E710" t="s">
        <v>1116</v>
      </c>
    </row>
    <row r="711" spans="1:5" x14ac:dyDescent="0.3">
      <c r="B711" t="s">
        <v>187</v>
      </c>
    </row>
    <row r="712" spans="1:5" x14ac:dyDescent="0.3">
      <c r="A712" t="s">
        <v>1311</v>
      </c>
      <c r="B712" t="s">
        <v>198</v>
      </c>
      <c r="C712" t="s">
        <v>1312</v>
      </c>
      <c r="D712" s="1">
        <v>45329</v>
      </c>
      <c r="E712" t="s">
        <v>1116</v>
      </c>
    </row>
    <row r="713" spans="1:5" x14ac:dyDescent="0.3">
      <c r="B713" t="s">
        <v>199</v>
      </c>
    </row>
    <row r="714" spans="1:5" x14ac:dyDescent="0.3">
      <c r="A714" t="s">
        <v>1313</v>
      </c>
      <c r="B714" t="s">
        <v>198</v>
      </c>
      <c r="C714" t="s">
        <v>1314</v>
      </c>
      <c r="D714" s="1">
        <v>45329</v>
      </c>
      <c r="E714" t="s">
        <v>1116</v>
      </c>
    </row>
    <row r="715" spans="1:5" x14ac:dyDescent="0.3">
      <c r="B715" t="s">
        <v>199</v>
      </c>
    </row>
    <row r="716" spans="1:5" x14ac:dyDescent="0.3">
      <c r="A716" t="s">
        <v>1315</v>
      </c>
      <c r="B716" t="s">
        <v>198</v>
      </c>
      <c r="C716" t="s">
        <v>1316</v>
      </c>
      <c r="D716" s="1">
        <v>45329</v>
      </c>
      <c r="E716" t="s">
        <v>1116</v>
      </c>
    </row>
    <row r="717" spans="1:5" x14ac:dyDescent="0.3">
      <c r="B717" t="s">
        <v>199</v>
      </c>
    </row>
    <row r="718" spans="1:5" x14ac:dyDescent="0.3">
      <c r="A718" t="s">
        <v>1317</v>
      </c>
      <c r="B718" t="s">
        <v>210</v>
      </c>
      <c r="C718" t="s">
        <v>1318</v>
      </c>
      <c r="D718" s="1">
        <v>45329</v>
      </c>
      <c r="E718" t="s">
        <v>1116</v>
      </c>
    </row>
    <row r="719" spans="1:5" x14ac:dyDescent="0.3">
      <c r="B719" t="s">
        <v>211</v>
      </c>
    </row>
    <row r="720" spans="1:5" x14ac:dyDescent="0.3">
      <c r="A720" t="s">
        <v>1319</v>
      </c>
      <c r="B720" t="s">
        <v>210</v>
      </c>
      <c r="C720" t="s">
        <v>1320</v>
      </c>
      <c r="D720" s="1">
        <v>45329</v>
      </c>
      <c r="E720" t="s">
        <v>1116</v>
      </c>
    </row>
    <row r="721" spans="1:5" x14ac:dyDescent="0.3">
      <c r="B721" t="s">
        <v>211</v>
      </c>
    </row>
    <row r="722" spans="1:5" x14ac:dyDescent="0.3">
      <c r="A722" t="s">
        <v>1321</v>
      </c>
      <c r="B722" t="s">
        <v>210</v>
      </c>
      <c r="C722" t="s">
        <v>1322</v>
      </c>
      <c r="D722" s="1">
        <v>45329</v>
      </c>
      <c r="E722" t="s">
        <v>1116</v>
      </c>
    </row>
    <row r="723" spans="1:5" x14ac:dyDescent="0.3">
      <c r="B723" t="s">
        <v>211</v>
      </c>
    </row>
    <row r="724" spans="1:5" x14ac:dyDescent="0.3">
      <c r="A724" t="s">
        <v>1323</v>
      </c>
      <c r="B724" t="s">
        <v>210</v>
      </c>
      <c r="C724" t="s">
        <v>1324</v>
      </c>
      <c r="D724" s="1">
        <v>45329</v>
      </c>
      <c r="E724" t="s">
        <v>1116</v>
      </c>
    </row>
    <row r="725" spans="1:5" x14ac:dyDescent="0.3">
      <c r="B725" t="s">
        <v>211</v>
      </c>
    </row>
    <row r="726" spans="1:5" x14ac:dyDescent="0.3">
      <c r="A726" t="s">
        <v>1325</v>
      </c>
      <c r="B726" t="s">
        <v>210</v>
      </c>
      <c r="C726" t="s">
        <v>1326</v>
      </c>
      <c r="D726" s="1">
        <v>45329</v>
      </c>
      <c r="E726" t="s">
        <v>1116</v>
      </c>
    </row>
    <row r="727" spans="1:5" x14ac:dyDescent="0.3">
      <c r="B727" t="s">
        <v>211</v>
      </c>
    </row>
    <row r="728" spans="1:5" x14ac:dyDescent="0.3">
      <c r="A728" t="s">
        <v>1327</v>
      </c>
      <c r="B728" t="s">
        <v>867</v>
      </c>
      <c r="C728" t="s">
        <v>1328</v>
      </c>
      <c r="D728" s="1">
        <v>45329</v>
      </c>
      <c r="E728" t="s">
        <v>1116</v>
      </c>
    </row>
    <row r="729" spans="1:5" x14ac:dyDescent="0.3">
      <c r="B729" t="s">
        <v>25</v>
      </c>
    </row>
    <row r="730" spans="1:5" x14ac:dyDescent="0.3">
      <c r="A730" t="s">
        <v>1329</v>
      </c>
      <c r="B730" t="s">
        <v>867</v>
      </c>
      <c r="C730" t="s">
        <v>1330</v>
      </c>
      <c r="D730" s="1">
        <v>45329</v>
      </c>
      <c r="E730" t="s">
        <v>1116</v>
      </c>
    </row>
    <row r="731" spans="1:5" x14ac:dyDescent="0.3">
      <c r="B731" t="s">
        <v>25</v>
      </c>
    </row>
    <row r="732" spans="1:5" x14ac:dyDescent="0.3">
      <c r="A732" t="s">
        <v>1331</v>
      </c>
      <c r="B732" t="s">
        <v>867</v>
      </c>
      <c r="C732" t="s">
        <v>1332</v>
      </c>
      <c r="D732" s="1">
        <v>45329</v>
      </c>
      <c r="E732" t="s">
        <v>1116</v>
      </c>
    </row>
    <row r="733" spans="1:5" x14ac:dyDescent="0.3">
      <c r="B733" t="s">
        <v>25</v>
      </c>
    </row>
    <row r="734" spans="1:5" x14ac:dyDescent="0.3">
      <c r="A734" t="s">
        <v>1333</v>
      </c>
      <c r="B734" t="s">
        <v>867</v>
      </c>
      <c r="C734" t="s">
        <v>1334</v>
      </c>
      <c r="D734" s="1">
        <v>45329</v>
      </c>
      <c r="E734" t="s">
        <v>1116</v>
      </c>
    </row>
    <row r="735" spans="1:5" x14ac:dyDescent="0.3">
      <c r="B735" t="s">
        <v>25</v>
      </c>
    </row>
    <row r="736" spans="1:5" x14ac:dyDescent="0.3">
      <c r="A736" t="s">
        <v>1335</v>
      </c>
      <c r="B736" t="s">
        <v>222</v>
      </c>
      <c r="C736" t="s">
        <v>1336</v>
      </c>
      <c r="D736" s="1">
        <v>45329</v>
      </c>
      <c r="E736" t="s">
        <v>1116</v>
      </c>
    </row>
    <row r="737" spans="1:5" x14ac:dyDescent="0.3">
      <c r="B737" t="s">
        <v>223</v>
      </c>
    </row>
    <row r="738" spans="1:5" x14ac:dyDescent="0.3">
      <c r="A738" t="s">
        <v>1337</v>
      </c>
      <c r="B738" t="s">
        <v>222</v>
      </c>
      <c r="C738" t="s">
        <v>1338</v>
      </c>
      <c r="D738" s="1">
        <v>45329</v>
      </c>
      <c r="E738" t="s">
        <v>1116</v>
      </c>
    </row>
    <row r="739" spans="1:5" x14ac:dyDescent="0.3">
      <c r="B739" t="s">
        <v>223</v>
      </c>
    </row>
    <row r="740" spans="1:5" x14ac:dyDescent="0.3">
      <c r="A740" t="s">
        <v>1339</v>
      </c>
      <c r="B740" t="s">
        <v>222</v>
      </c>
      <c r="C740" t="s">
        <v>1340</v>
      </c>
      <c r="D740" s="1">
        <v>45329</v>
      </c>
      <c r="E740" t="s">
        <v>1116</v>
      </c>
    </row>
    <row r="741" spans="1:5" x14ac:dyDescent="0.3">
      <c r="B741" t="s">
        <v>223</v>
      </c>
    </row>
    <row r="742" spans="1:5" x14ac:dyDescent="0.3">
      <c r="A742" t="s">
        <v>1341</v>
      </c>
      <c r="B742" t="s">
        <v>517</v>
      </c>
      <c r="C742" t="s">
        <v>1342</v>
      </c>
      <c r="D742" s="1">
        <v>45329</v>
      </c>
      <c r="E742" t="s">
        <v>1116</v>
      </c>
    </row>
    <row r="743" spans="1:5" x14ac:dyDescent="0.3">
      <c r="B743" t="s">
        <v>518</v>
      </c>
    </row>
    <row r="744" spans="1:5" x14ac:dyDescent="0.3">
      <c r="A744" t="s">
        <v>1343</v>
      </c>
      <c r="B744" t="s">
        <v>517</v>
      </c>
      <c r="C744" t="s">
        <v>1344</v>
      </c>
      <c r="D744" s="1">
        <v>45329</v>
      </c>
      <c r="E744" t="s">
        <v>1116</v>
      </c>
    </row>
    <row r="745" spans="1:5" x14ac:dyDescent="0.3">
      <c r="B745" t="s">
        <v>518</v>
      </c>
    </row>
    <row r="746" spans="1:5" x14ac:dyDescent="0.3">
      <c r="A746" t="s">
        <v>1345</v>
      </c>
      <c r="B746" t="s">
        <v>517</v>
      </c>
      <c r="C746" t="s">
        <v>1346</v>
      </c>
      <c r="D746" s="1">
        <v>45329</v>
      </c>
      <c r="E746" t="s">
        <v>1116</v>
      </c>
    </row>
    <row r="747" spans="1:5" x14ac:dyDescent="0.3">
      <c r="B747" t="s">
        <v>518</v>
      </c>
    </row>
    <row r="748" spans="1:5" x14ac:dyDescent="0.3">
      <c r="A748" t="s">
        <v>1347</v>
      </c>
      <c r="B748" t="s">
        <v>517</v>
      </c>
      <c r="C748" t="s">
        <v>1348</v>
      </c>
      <c r="D748" s="1">
        <v>45329</v>
      </c>
      <c r="E748" t="s">
        <v>1116</v>
      </c>
    </row>
    <row r="749" spans="1:5" x14ac:dyDescent="0.3">
      <c r="B749" t="s">
        <v>518</v>
      </c>
    </row>
    <row r="750" spans="1:5" x14ac:dyDescent="0.3">
      <c r="A750" t="s">
        <v>1349</v>
      </c>
      <c r="B750" t="s">
        <v>517</v>
      </c>
      <c r="C750" t="s">
        <v>1350</v>
      </c>
      <c r="D750" s="1">
        <v>45329</v>
      </c>
      <c r="E750" t="s">
        <v>1116</v>
      </c>
    </row>
    <row r="751" spans="1:5" x14ac:dyDescent="0.3">
      <c r="B751" t="s">
        <v>518</v>
      </c>
    </row>
    <row r="752" spans="1:5" x14ac:dyDescent="0.3">
      <c r="A752" t="s">
        <v>1351</v>
      </c>
      <c r="B752" t="s">
        <v>259</v>
      </c>
      <c r="C752" t="s">
        <v>1352</v>
      </c>
      <c r="D752" s="1">
        <v>45329</v>
      </c>
      <c r="E752" t="s">
        <v>1116</v>
      </c>
    </row>
    <row r="753" spans="1:5" x14ac:dyDescent="0.3">
      <c r="B753" t="s">
        <v>96</v>
      </c>
    </row>
    <row r="754" spans="1:5" x14ac:dyDescent="0.3">
      <c r="A754" t="s">
        <v>1353</v>
      </c>
      <c r="B754" t="s">
        <v>259</v>
      </c>
      <c r="C754" t="s">
        <v>1354</v>
      </c>
      <c r="D754" s="1">
        <v>45329</v>
      </c>
      <c r="E754" t="s">
        <v>1116</v>
      </c>
    </row>
    <row r="755" spans="1:5" x14ac:dyDescent="0.3">
      <c r="B755" t="s">
        <v>96</v>
      </c>
    </row>
    <row r="756" spans="1:5" x14ac:dyDescent="0.3">
      <c r="A756" t="s">
        <v>1355</v>
      </c>
      <c r="B756" t="s">
        <v>259</v>
      </c>
      <c r="C756" t="s">
        <v>1356</v>
      </c>
      <c r="D756" s="1">
        <v>45329</v>
      </c>
      <c r="E756" t="s">
        <v>1116</v>
      </c>
    </row>
    <row r="757" spans="1:5" x14ac:dyDescent="0.3">
      <c r="B757" t="s">
        <v>96</v>
      </c>
    </row>
    <row r="758" spans="1:5" x14ac:dyDescent="0.3">
      <c r="A758" t="s">
        <v>1357</v>
      </c>
      <c r="B758" t="s">
        <v>259</v>
      </c>
      <c r="C758" t="s">
        <v>1358</v>
      </c>
      <c r="D758" s="1">
        <v>45329</v>
      </c>
      <c r="E758" t="s">
        <v>1116</v>
      </c>
    </row>
    <row r="759" spans="1:5" x14ac:dyDescent="0.3">
      <c r="B759" t="s">
        <v>96</v>
      </c>
    </row>
    <row r="760" spans="1:5" x14ac:dyDescent="0.3">
      <c r="A760" t="s">
        <v>1359</v>
      </c>
      <c r="B760" t="s">
        <v>259</v>
      </c>
      <c r="C760" t="s">
        <v>1360</v>
      </c>
      <c r="D760" s="1">
        <v>45329</v>
      </c>
      <c r="E760" t="s">
        <v>1116</v>
      </c>
    </row>
    <row r="761" spans="1:5" x14ac:dyDescent="0.3">
      <c r="B761" t="s">
        <v>96</v>
      </c>
    </row>
    <row r="762" spans="1:5" x14ac:dyDescent="0.3">
      <c r="A762" t="s">
        <v>1361</v>
      </c>
      <c r="B762" t="s">
        <v>270</v>
      </c>
      <c r="C762" t="s">
        <v>1362</v>
      </c>
      <c r="D762" s="1">
        <v>45329</v>
      </c>
      <c r="E762" t="s">
        <v>1154</v>
      </c>
    </row>
    <row r="763" spans="1:5" x14ac:dyDescent="0.3">
      <c r="B763" t="s">
        <v>271</v>
      </c>
    </row>
    <row r="764" spans="1:5" x14ac:dyDescent="0.3">
      <c r="A764" t="s">
        <v>1363</v>
      </c>
      <c r="B764" t="s">
        <v>270</v>
      </c>
      <c r="C764" t="s">
        <v>1364</v>
      </c>
      <c r="D764" s="1">
        <v>45329</v>
      </c>
      <c r="E764" t="s">
        <v>1116</v>
      </c>
    </row>
    <row r="765" spans="1:5" x14ac:dyDescent="0.3">
      <c r="B765" t="s">
        <v>271</v>
      </c>
    </row>
    <row r="766" spans="1:5" x14ac:dyDescent="0.3">
      <c r="A766" t="s">
        <v>1365</v>
      </c>
      <c r="B766" t="s">
        <v>270</v>
      </c>
      <c r="C766" t="s">
        <v>1366</v>
      </c>
      <c r="D766" s="1">
        <v>45329</v>
      </c>
      <c r="E766" t="s">
        <v>1116</v>
      </c>
    </row>
    <row r="767" spans="1:5" x14ac:dyDescent="0.3">
      <c r="B767" t="s">
        <v>271</v>
      </c>
    </row>
    <row r="768" spans="1:5" x14ac:dyDescent="0.3">
      <c r="A768" t="s">
        <v>1367</v>
      </c>
      <c r="B768" t="s">
        <v>270</v>
      </c>
      <c r="C768" t="s">
        <v>1368</v>
      </c>
      <c r="D768" s="1">
        <v>45329</v>
      </c>
      <c r="E768" t="s">
        <v>1116</v>
      </c>
    </row>
    <row r="769" spans="1:5" x14ac:dyDescent="0.3">
      <c r="B769" t="s">
        <v>271</v>
      </c>
    </row>
    <row r="770" spans="1:5" x14ac:dyDescent="0.3">
      <c r="A770" t="s">
        <v>1369</v>
      </c>
      <c r="B770" t="s">
        <v>270</v>
      </c>
      <c r="C770" t="s">
        <v>1370</v>
      </c>
      <c r="D770" s="1">
        <v>45329</v>
      </c>
      <c r="E770" t="s">
        <v>1116</v>
      </c>
    </row>
    <row r="771" spans="1:5" x14ac:dyDescent="0.3">
      <c r="B771" t="s">
        <v>271</v>
      </c>
    </row>
    <row r="772" spans="1:5" x14ac:dyDescent="0.3">
      <c r="A772" t="s">
        <v>1371</v>
      </c>
      <c r="B772" t="s">
        <v>282</v>
      </c>
      <c r="C772" t="s">
        <v>1372</v>
      </c>
      <c r="D772" s="1">
        <v>45329</v>
      </c>
      <c r="E772" t="s">
        <v>1116</v>
      </c>
    </row>
    <row r="773" spans="1:5" x14ac:dyDescent="0.3">
      <c r="B773" t="s">
        <v>283</v>
      </c>
    </row>
    <row r="774" spans="1:5" x14ac:dyDescent="0.3">
      <c r="A774" t="s">
        <v>1373</v>
      </c>
      <c r="B774" t="s">
        <v>282</v>
      </c>
      <c r="C774" t="s">
        <v>1374</v>
      </c>
      <c r="D774" s="1">
        <v>45329</v>
      </c>
      <c r="E774" t="s">
        <v>1116</v>
      </c>
    </row>
    <row r="775" spans="1:5" x14ac:dyDescent="0.3">
      <c r="B775" t="s">
        <v>283</v>
      </c>
    </row>
    <row r="776" spans="1:5" x14ac:dyDescent="0.3">
      <c r="A776" t="s">
        <v>1375</v>
      </c>
      <c r="B776" t="s">
        <v>282</v>
      </c>
      <c r="C776" t="s">
        <v>1376</v>
      </c>
      <c r="D776" s="1">
        <v>45329</v>
      </c>
      <c r="E776" t="s">
        <v>1116</v>
      </c>
    </row>
    <row r="777" spans="1:5" x14ac:dyDescent="0.3">
      <c r="B777" t="s">
        <v>283</v>
      </c>
    </row>
    <row r="778" spans="1:5" x14ac:dyDescent="0.3">
      <c r="A778" t="s">
        <v>1377</v>
      </c>
      <c r="B778" t="s">
        <v>282</v>
      </c>
      <c r="C778" t="s">
        <v>1378</v>
      </c>
      <c r="D778" s="1">
        <v>45329</v>
      </c>
      <c r="E778" t="s">
        <v>1116</v>
      </c>
    </row>
    <row r="779" spans="1:5" x14ac:dyDescent="0.3">
      <c r="B779" t="s">
        <v>283</v>
      </c>
    </row>
    <row r="780" spans="1:5" x14ac:dyDescent="0.3">
      <c r="A780" t="s">
        <v>1379</v>
      </c>
      <c r="B780" t="s">
        <v>282</v>
      </c>
      <c r="C780" t="s">
        <v>1380</v>
      </c>
      <c r="D780" s="1">
        <v>45329</v>
      </c>
      <c r="E780" t="s">
        <v>1116</v>
      </c>
    </row>
    <row r="781" spans="1:5" x14ac:dyDescent="0.3">
      <c r="B781" t="s">
        <v>283</v>
      </c>
    </row>
    <row r="782" spans="1:5" x14ac:dyDescent="0.3">
      <c r="A782" t="s">
        <v>1381</v>
      </c>
      <c r="B782" t="s">
        <v>996</v>
      </c>
      <c r="C782" t="s">
        <v>1383</v>
      </c>
      <c r="D782" s="1">
        <v>45329</v>
      </c>
      <c r="E782" t="s">
        <v>1116</v>
      </c>
    </row>
    <row r="783" spans="1:5" x14ac:dyDescent="0.3">
      <c r="B783" t="s">
        <v>1382</v>
      </c>
    </row>
    <row r="784" spans="1:5" x14ac:dyDescent="0.3">
      <c r="A784" t="s">
        <v>1384</v>
      </c>
      <c r="B784" t="s">
        <v>996</v>
      </c>
      <c r="C784" t="s">
        <v>1385</v>
      </c>
      <c r="D784" s="1">
        <v>45329</v>
      </c>
      <c r="E784" t="s">
        <v>1116</v>
      </c>
    </row>
    <row r="785" spans="1:5" x14ac:dyDescent="0.3">
      <c r="B785" t="s">
        <v>1382</v>
      </c>
    </row>
    <row r="786" spans="1:5" x14ac:dyDescent="0.3">
      <c r="A786" t="s">
        <v>1386</v>
      </c>
      <c r="B786" t="s">
        <v>996</v>
      </c>
      <c r="C786" t="s">
        <v>1387</v>
      </c>
      <c r="D786" s="1">
        <v>45329</v>
      </c>
      <c r="E786" t="s">
        <v>1116</v>
      </c>
    </row>
    <row r="787" spans="1:5" x14ac:dyDescent="0.3">
      <c r="B787" t="s">
        <v>1382</v>
      </c>
    </row>
    <row r="788" spans="1:5" x14ac:dyDescent="0.3">
      <c r="A788" t="s">
        <v>1388</v>
      </c>
      <c r="B788" t="s">
        <v>996</v>
      </c>
      <c r="C788" t="s">
        <v>1389</v>
      </c>
      <c r="D788" s="1">
        <v>45329</v>
      </c>
      <c r="E788" t="s">
        <v>1116</v>
      </c>
    </row>
    <row r="789" spans="1:5" x14ac:dyDescent="0.3">
      <c r="B789" t="s">
        <v>1382</v>
      </c>
    </row>
    <row r="790" spans="1:5" x14ac:dyDescent="0.3">
      <c r="A790" t="s">
        <v>1390</v>
      </c>
      <c r="B790" t="s">
        <v>996</v>
      </c>
      <c r="C790" t="s">
        <v>1391</v>
      </c>
      <c r="D790" s="1">
        <v>45329</v>
      </c>
      <c r="E790" t="s">
        <v>1116</v>
      </c>
    </row>
    <row r="791" spans="1:5" x14ac:dyDescent="0.3">
      <c r="B791" t="s">
        <v>1382</v>
      </c>
    </row>
    <row r="792" spans="1:5" x14ac:dyDescent="0.3">
      <c r="A792" t="s">
        <v>1392</v>
      </c>
      <c r="B792" t="s">
        <v>980</v>
      </c>
      <c r="C792" t="s">
        <v>1394</v>
      </c>
      <c r="D792" s="1">
        <v>45329</v>
      </c>
      <c r="E792" t="s">
        <v>1154</v>
      </c>
    </row>
    <row r="793" spans="1:5" x14ac:dyDescent="0.3">
      <c r="B793" t="s">
        <v>1393</v>
      </c>
    </row>
    <row r="794" spans="1:5" x14ac:dyDescent="0.3">
      <c r="A794" t="s">
        <v>1395</v>
      </c>
      <c r="B794" t="s">
        <v>980</v>
      </c>
      <c r="C794" t="s">
        <v>1396</v>
      </c>
      <c r="D794" s="1">
        <v>45329</v>
      </c>
      <c r="E794" t="s">
        <v>1116</v>
      </c>
    </row>
    <row r="795" spans="1:5" x14ac:dyDescent="0.3">
      <c r="B795" t="s">
        <v>1393</v>
      </c>
    </row>
    <row r="796" spans="1:5" x14ac:dyDescent="0.3">
      <c r="A796" t="s">
        <v>1397</v>
      </c>
      <c r="B796" t="s">
        <v>980</v>
      </c>
      <c r="C796" t="s">
        <v>1398</v>
      </c>
      <c r="D796" s="1">
        <v>45329</v>
      </c>
      <c r="E796" t="s">
        <v>1116</v>
      </c>
    </row>
    <row r="797" spans="1:5" x14ac:dyDescent="0.3">
      <c r="B797" t="s">
        <v>1393</v>
      </c>
    </row>
    <row r="798" spans="1:5" x14ac:dyDescent="0.3">
      <c r="A798" t="s">
        <v>1399</v>
      </c>
      <c r="B798" t="s">
        <v>980</v>
      </c>
      <c r="C798" t="s">
        <v>1400</v>
      </c>
      <c r="D798" s="1">
        <v>45329</v>
      </c>
      <c r="E798" t="s">
        <v>1116</v>
      </c>
    </row>
    <row r="799" spans="1:5" x14ac:dyDescent="0.3">
      <c r="B799" t="s">
        <v>1393</v>
      </c>
    </row>
    <row r="800" spans="1:5" x14ac:dyDescent="0.3">
      <c r="A800" t="s">
        <v>1401</v>
      </c>
      <c r="B800" t="s">
        <v>980</v>
      </c>
      <c r="C800" t="s">
        <v>1402</v>
      </c>
      <c r="D800" s="1">
        <v>45329</v>
      </c>
      <c r="E800" t="s">
        <v>1116</v>
      </c>
    </row>
    <row r="801" spans="1:5" x14ac:dyDescent="0.3">
      <c r="B801" t="s">
        <v>1393</v>
      </c>
    </row>
    <row r="802" spans="1:5" x14ac:dyDescent="0.3">
      <c r="A802" t="s">
        <v>1403</v>
      </c>
      <c r="B802" t="s">
        <v>753</v>
      </c>
      <c r="C802" t="s">
        <v>1405</v>
      </c>
      <c r="D802" s="1">
        <v>45329</v>
      </c>
      <c r="E802" t="s">
        <v>1116</v>
      </c>
    </row>
    <row r="803" spans="1:5" x14ac:dyDescent="0.3">
      <c r="B803" t="s">
        <v>1404</v>
      </c>
    </row>
    <row r="804" spans="1:5" x14ac:dyDescent="0.3">
      <c r="A804" t="s">
        <v>1406</v>
      </c>
      <c r="B804" t="s">
        <v>753</v>
      </c>
      <c r="C804" t="s">
        <v>1407</v>
      </c>
      <c r="D804" s="1">
        <v>45329</v>
      </c>
      <c r="E804" t="s">
        <v>1116</v>
      </c>
    </row>
    <row r="805" spans="1:5" x14ac:dyDescent="0.3">
      <c r="B805" t="s">
        <v>1404</v>
      </c>
    </row>
    <row r="806" spans="1:5" x14ac:dyDescent="0.3">
      <c r="A806" t="s">
        <v>1408</v>
      </c>
      <c r="B806" t="s">
        <v>753</v>
      </c>
      <c r="C806" t="s">
        <v>1409</v>
      </c>
      <c r="D806" s="1">
        <v>45329</v>
      </c>
      <c r="E806" t="s">
        <v>1116</v>
      </c>
    </row>
    <row r="807" spans="1:5" x14ac:dyDescent="0.3">
      <c r="B807" t="s">
        <v>1404</v>
      </c>
    </row>
    <row r="808" spans="1:5" x14ac:dyDescent="0.3">
      <c r="A808" t="s">
        <v>1410</v>
      </c>
      <c r="B808" t="s">
        <v>753</v>
      </c>
      <c r="C808" t="s">
        <v>1411</v>
      </c>
      <c r="D808" s="1">
        <v>45329</v>
      </c>
      <c r="E808" t="s">
        <v>1116</v>
      </c>
    </row>
    <row r="809" spans="1:5" x14ac:dyDescent="0.3">
      <c r="B809" t="s">
        <v>1404</v>
      </c>
    </row>
    <row r="810" spans="1:5" x14ac:dyDescent="0.3">
      <c r="A810" t="s">
        <v>1412</v>
      </c>
      <c r="B810" t="s">
        <v>753</v>
      </c>
      <c r="C810" t="s">
        <v>1413</v>
      </c>
      <c r="D810" s="1">
        <v>45329</v>
      </c>
      <c r="E810" t="s">
        <v>1116</v>
      </c>
    </row>
    <row r="811" spans="1:5" x14ac:dyDescent="0.3">
      <c r="B811" t="s">
        <v>1404</v>
      </c>
    </row>
    <row r="812" spans="1:5" x14ac:dyDescent="0.3">
      <c r="A812" t="s">
        <v>1414</v>
      </c>
      <c r="B812" t="s">
        <v>294</v>
      </c>
      <c r="C812" t="s">
        <v>1415</v>
      </c>
      <c r="D812" s="1">
        <v>45329</v>
      </c>
      <c r="E812" t="s">
        <v>1116</v>
      </c>
    </row>
    <row r="813" spans="1:5" x14ac:dyDescent="0.3">
      <c r="B813" t="s">
        <v>295</v>
      </c>
    </row>
    <row r="814" spans="1:5" x14ac:dyDescent="0.3">
      <c r="A814" t="s">
        <v>1416</v>
      </c>
      <c r="B814" t="s">
        <v>294</v>
      </c>
      <c r="C814" t="s">
        <v>1417</v>
      </c>
      <c r="D814" s="1">
        <v>45329</v>
      </c>
      <c r="E814" t="s">
        <v>1116</v>
      </c>
    </row>
    <row r="815" spans="1:5" x14ac:dyDescent="0.3">
      <c r="B815" t="s">
        <v>295</v>
      </c>
    </row>
    <row r="816" spans="1:5" x14ac:dyDescent="0.3">
      <c r="A816" t="s">
        <v>1418</v>
      </c>
      <c r="B816" t="s">
        <v>294</v>
      </c>
      <c r="C816" t="s">
        <v>1419</v>
      </c>
      <c r="D816" s="1">
        <v>45329</v>
      </c>
      <c r="E816" t="s">
        <v>1116</v>
      </c>
    </row>
    <row r="817" spans="1:5" x14ac:dyDescent="0.3">
      <c r="B817" t="s">
        <v>295</v>
      </c>
    </row>
    <row r="818" spans="1:5" x14ac:dyDescent="0.3">
      <c r="A818" t="s">
        <v>1420</v>
      </c>
      <c r="B818" t="s">
        <v>294</v>
      </c>
      <c r="C818" t="s">
        <v>1421</v>
      </c>
      <c r="D818" s="1">
        <v>45329</v>
      </c>
      <c r="E818" t="s">
        <v>1116</v>
      </c>
    </row>
    <row r="819" spans="1:5" x14ac:dyDescent="0.3">
      <c r="B819" t="s">
        <v>295</v>
      </c>
    </row>
    <row r="820" spans="1:5" x14ac:dyDescent="0.3">
      <c r="A820" t="s">
        <v>1422</v>
      </c>
      <c r="B820" t="s">
        <v>294</v>
      </c>
      <c r="C820" t="s">
        <v>1423</v>
      </c>
      <c r="D820" s="1">
        <v>45329</v>
      </c>
      <c r="E820" t="s">
        <v>1116</v>
      </c>
    </row>
    <row r="821" spans="1:5" x14ac:dyDescent="0.3">
      <c r="B821" t="s">
        <v>295</v>
      </c>
    </row>
    <row r="822" spans="1:5" x14ac:dyDescent="0.3">
      <c r="A822" t="s">
        <v>1424</v>
      </c>
      <c r="B822" t="s">
        <v>585</v>
      </c>
      <c r="C822" t="s">
        <v>1425</v>
      </c>
      <c r="D822" s="1">
        <v>45329</v>
      </c>
      <c r="E822" t="s">
        <v>1116</v>
      </c>
    </row>
    <row r="823" spans="1:5" x14ac:dyDescent="0.3">
      <c r="B823" t="s">
        <v>586</v>
      </c>
    </row>
    <row r="824" spans="1:5" x14ac:dyDescent="0.3">
      <c r="A824" t="s">
        <v>1426</v>
      </c>
      <c r="B824" t="s">
        <v>304</v>
      </c>
      <c r="C824" t="s">
        <v>1427</v>
      </c>
      <c r="D824" s="1">
        <v>45329</v>
      </c>
      <c r="E824" t="s">
        <v>1116</v>
      </c>
    </row>
    <row r="825" spans="1:5" x14ac:dyDescent="0.3">
      <c r="B825" t="s">
        <v>305</v>
      </c>
    </row>
    <row r="826" spans="1:5" x14ac:dyDescent="0.3">
      <c r="A826" t="s">
        <v>1428</v>
      </c>
      <c r="B826" t="s">
        <v>304</v>
      </c>
      <c r="C826" t="s">
        <v>1429</v>
      </c>
      <c r="D826" s="1">
        <v>45329</v>
      </c>
      <c r="E826" t="s">
        <v>1116</v>
      </c>
    </row>
    <row r="827" spans="1:5" x14ac:dyDescent="0.3">
      <c r="B827" t="s">
        <v>305</v>
      </c>
    </row>
    <row r="828" spans="1:5" x14ac:dyDescent="0.3">
      <c r="A828" t="s">
        <v>1430</v>
      </c>
      <c r="B828" t="s">
        <v>304</v>
      </c>
      <c r="C828" t="s">
        <v>1431</v>
      </c>
      <c r="D828" s="1">
        <v>45329</v>
      </c>
      <c r="E828" t="s">
        <v>1116</v>
      </c>
    </row>
    <row r="829" spans="1:5" x14ac:dyDescent="0.3">
      <c r="B829" t="s">
        <v>305</v>
      </c>
    </row>
    <row r="830" spans="1:5" x14ac:dyDescent="0.3">
      <c r="A830" t="s">
        <v>1432</v>
      </c>
      <c r="B830" t="s">
        <v>304</v>
      </c>
      <c r="C830" t="s">
        <v>1433</v>
      </c>
      <c r="D830" s="1">
        <v>45329</v>
      </c>
      <c r="E830" t="s">
        <v>1116</v>
      </c>
    </row>
    <row r="831" spans="1:5" x14ac:dyDescent="0.3">
      <c r="B831" t="s">
        <v>305</v>
      </c>
    </row>
    <row r="832" spans="1:5" x14ac:dyDescent="0.3">
      <c r="A832" t="s">
        <v>1434</v>
      </c>
      <c r="B832" t="s">
        <v>304</v>
      </c>
      <c r="C832" t="s">
        <v>1435</v>
      </c>
      <c r="D832" s="1">
        <v>45329</v>
      </c>
      <c r="E832" t="s">
        <v>1116</v>
      </c>
    </row>
    <row r="833" spans="1:5" x14ac:dyDescent="0.3">
      <c r="B833" t="s">
        <v>305</v>
      </c>
    </row>
    <row r="834" spans="1:5" x14ac:dyDescent="0.3">
      <c r="A834" t="s">
        <v>1439</v>
      </c>
      <c r="B834" t="s">
        <v>6</v>
      </c>
      <c r="C834" t="s">
        <v>1440</v>
      </c>
      <c r="D834" s="1">
        <v>45330</v>
      </c>
      <c r="E834" t="s">
        <v>1441</v>
      </c>
    </row>
    <row r="835" spans="1:5" x14ac:dyDescent="0.3">
      <c r="B835" t="s">
        <v>7</v>
      </c>
    </row>
    <row r="836" spans="1:5" x14ac:dyDescent="0.3">
      <c r="A836" t="s">
        <v>1442</v>
      </c>
      <c r="B836" t="s">
        <v>740</v>
      </c>
      <c r="C836" t="s">
        <v>1444</v>
      </c>
      <c r="D836" s="1">
        <v>45330</v>
      </c>
      <c r="E836" t="s">
        <v>1441</v>
      </c>
    </row>
    <row r="837" spans="1:5" x14ac:dyDescent="0.3">
      <c r="B837" t="s">
        <v>1443</v>
      </c>
    </row>
    <row r="838" spans="1:5" x14ac:dyDescent="0.3">
      <c r="A838" t="s">
        <v>1445</v>
      </c>
      <c r="B838" t="s">
        <v>740</v>
      </c>
      <c r="C838" t="s">
        <v>1446</v>
      </c>
      <c r="D838" s="1">
        <v>45330</v>
      </c>
      <c r="E838" t="s">
        <v>1441</v>
      </c>
    </row>
    <row r="839" spans="1:5" x14ac:dyDescent="0.3">
      <c r="B839" t="s">
        <v>1443</v>
      </c>
    </row>
    <row r="840" spans="1:5" x14ac:dyDescent="0.3">
      <c r="A840" t="s">
        <v>1447</v>
      </c>
      <c r="B840" t="s">
        <v>740</v>
      </c>
      <c r="C840" t="s">
        <v>1448</v>
      </c>
      <c r="D840" s="1">
        <v>45330</v>
      </c>
      <c r="E840" t="s">
        <v>1441</v>
      </c>
    </row>
    <row r="841" spans="1:5" x14ac:dyDescent="0.3">
      <c r="B841" t="s">
        <v>1443</v>
      </c>
    </row>
    <row r="842" spans="1:5" x14ac:dyDescent="0.3">
      <c r="A842" t="s">
        <v>1449</v>
      </c>
      <c r="B842" t="s">
        <v>740</v>
      </c>
      <c r="C842" t="s">
        <v>1450</v>
      </c>
      <c r="D842" s="1">
        <v>45330</v>
      </c>
      <c r="E842" t="s">
        <v>1441</v>
      </c>
    </row>
    <row r="843" spans="1:5" x14ac:dyDescent="0.3">
      <c r="B843" t="s">
        <v>1443</v>
      </c>
    </row>
    <row r="844" spans="1:5" x14ac:dyDescent="0.3">
      <c r="A844" t="s">
        <v>1451</v>
      </c>
      <c r="B844" t="s">
        <v>15</v>
      </c>
      <c r="C844" t="s">
        <v>1452</v>
      </c>
      <c r="D844" s="1">
        <v>45330</v>
      </c>
      <c r="E844" t="s">
        <v>1441</v>
      </c>
    </row>
    <row r="845" spans="1:5" x14ac:dyDescent="0.3">
      <c r="B845" t="s">
        <v>16</v>
      </c>
    </row>
    <row r="846" spans="1:5" x14ac:dyDescent="0.3">
      <c r="A846" t="s">
        <v>1453</v>
      </c>
      <c r="B846" t="s">
        <v>15</v>
      </c>
      <c r="C846" t="s">
        <v>1454</v>
      </c>
      <c r="D846" s="1">
        <v>45330</v>
      </c>
      <c r="E846" t="s">
        <v>1441</v>
      </c>
    </row>
    <row r="847" spans="1:5" x14ac:dyDescent="0.3">
      <c r="B847" t="s">
        <v>16</v>
      </c>
    </row>
    <row r="848" spans="1:5" x14ac:dyDescent="0.3">
      <c r="A848" t="s">
        <v>1455</v>
      </c>
      <c r="B848" t="s">
        <v>15</v>
      </c>
      <c r="C848" t="s">
        <v>1456</v>
      </c>
      <c r="D848" s="1">
        <v>45330</v>
      </c>
      <c r="E848" t="s">
        <v>1441</v>
      </c>
    </row>
    <row r="849" spans="1:5" x14ac:dyDescent="0.3">
      <c r="B849" t="s">
        <v>16</v>
      </c>
    </row>
    <row r="850" spans="1:5" x14ac:dyDescent="0.3">
      <c r="A850" t="s">
        <v>1457</v>
      </c>
      <c r="B850" t="s">
        <v>36</v>
      </c>
      <c r="C850" t="s">
        <v>1458</v>
      </c>
      <c r="D850" s="1">
        <v>45330</v>
      </c>
      <c r="E850" t="s">
        <v>1441</v>
      </c>
    </row>
    <row r="851" spans="1:5" x14ac:dyDescent="0.3">
      <c r="B851" t="s">
        <v>37</v>
      </c>
    </row>
    <row r="852" spans="1:5" x14ac:dyDescent="0.3">
      <c r="A852" t="s">
        <v>1459</v>
      </c>
      <c r="B852" t="s">
        <v>36</v>
      </c>
      <c r="C852" t="s">
        <v>1460</v>
      </c>
      <c r="D852" s="1">
        <v>45330</v>
      </c>
      <c r="E852" t="s">
        <v>1441</v>
      </c>
    </row>
    <row r="853" spans="1:5" x14ac:dyDescent="0.3">
      <c r="B853" t="s">
        <v>37</v>
      </c>
    </row>
    <row r="854" spans="1:5" x14ac:dyDescent="0.3">
      <c r="A854" t="s">
        <v>1461</v>
      </c>
      <c r="B854" t="s">
        <v>36</v>
      </c>
      <c r="C854" t="s">
        <v>1462</v>
      </c>
      <c r="D854" s="1">
        <v>45330</v>
      </c>
      <c r="E854" t="s">
        <v>1441</v>
      </c>
    </row>
    <row r="855" spans="1:5" x14ac:dyDescent="0.3">
      <c r="B855" t="s">
        <v>37</v>
      </c>
    </row>
    <row r="856" spans="1:5" x14ac:dyDescent="0.3">
      <c r="A856" t="s">
        <v>1463</v>
      </c>
      <c r="B856" t="s">
        <v>36</v>
      </c>
      <c r="C856" t="s">
        <v>1464</v>
      </c>
      <c r="D856" s="1">
        <v>45330</v>
      </c>
      <c r="E856" t="s">
        <v>1441</v>
      </c>
    </row>
    <row r="857" spans="1:5" x14ac:dyDescent="0.3">
      <c r="B857" t="s">
        <v>37</v>
      </c>
    </row>
    <row r="858" spans="1:5" x14ac:dyDescent="0.3">
      <c r="A858" t="s">
        <v>1465</v>
      </c>
      <c r="B858" t="s">
        <v>36</v>
      </c>
      <c r="C858" t="s">
        <v>1466</v>
      </c>
      <c r="D858" s="1">
        <v>45330</v>
      </c>
      <c r="E858" t="s">
        <v>1441</v>
      </c>
    </row>
    <row r="859" spans="1:5" x14ac:dyDescent="0.3">
      <c r="B859" t="s">
        <v>37</v>
      </c>
    </row>
    <row r="860" spans="1:5" x14ac:dyDescent="0.3">
      <c r="A860" t="s">
        <v>1467</v>
      </c>
      <c r="B860" t="s">
        <v>788</v>
      </c>
      <c r="C860" t="s">
        <v>1469</v>
      </c>
      <c r="D860" s="1">
        <v>45330</v>
      </c>
      <c r="E860" t="s">
        <v>1441</v>
      </c>
    </row>
    <row r="861" spans="1:5" x14ac:dyDescent="0.3">
      <c r="B861" t="s">
        <v>1468</v>
      </c>
    </row>
    <row r="862" spans="1:5" x14ac:dyDescent="0.3">
      <c r="A862" t="s">
        <v>1470</v>
      </c>
      <c r="B862" t="s">
        <v>788</v>
      </c>
      <c r="C862" t="s">
        <v>1471</v>
      </c>
      <c r="D862" s="1">
        <v>45330</v>
      </c>
      <c r="E862" t="s">
        <v>1441</v>
      </c>
    </row>
    <row r="863" spans="1:5" x14ac:dyDescent="0.3">
      <c r="B863" t="s">
        <v>1468</v>
      </c>
    </row>
    <row r="864" spans="1:5" x14ac:dyDescent="0.3">
      <c r="A864" t="s">
        <v>1472</v>
      </c>
      <c r="B864" t="s">
        <v>788</v>
      </c>
      <c r="C864" t="s">
        <v>1473</v>
      </c>
      <c r="D864" s="1">
        <v>45330</v>
      </c>
      <c r="E864" t="s">
        <v>1441</v>
      </c>
    </row>
    <row r="865" spans="1:5" x14ac:dyDescent="0.3">
      <c r="B865" t="s">
        <v>1468</v>
      </c>
    </row>
    <row r="866" spans="1:5" x14ac:dyDescent="0.3">
      <c r="A866" t="s">
        <v>1474</v>
      </c>
      <c r="B866" t="s">
        <v>48</v>
      </c>
      <c r="C866" t="s">
        <v>1475</v>
      </c>
      <c r="D866" s="1">
        <v>45330</v>
      </c>
      <c r="E866" t="s">
        <v>1441</v>
      </c>
    </row>
    <row r="867" spans="1:5" x14ac:dyDescent="0.3">
      <c r="B867" t="s">
        <v>49</v>
      </c>
    </row>
    <row r="868" spans="1:5" x14ac:dyDescent="0.3">
      <c r="A868" t="s">
        <v>1476</v>
      </c>
      <c r="B868" t="s">
        <v>48</v>
      </c>
      <c r="C868" t="s">
        <v>1477</v>
      </c>
      <c r="D868" s="1">
        <v>45330</v>
      </c>
      <c r="E868" t="s">
        <v>1441</v>
      </c>
    </row>
    <row r="869" spans="1:5" x14ac:dyDescent="0.3">
      <c r="B869" t="s">
        <v>49</v>
      </c>
    </row>
    <row r="870" spans="1:5" x14ac:dyDescent="0.3">
      <c r="A870" t="s">
        <v>1478</v>
      </c>
      <c r="B870" t="s">
        <v>48</v>
      </c>
      <c r="C870" t="s">
        <v>1479</v>
      </c>
      <c r="D870" s="1">
        <v>45330</v>
      </c>
      <c r="E870" t="s">
        <v>1441</v>
      </c>
    </row>
    <row r="871" spans="1:5" x14ac:dyDescent="0.3">
      <c r="B871" t="s">
        <v>49</v>
      </c>
    </row>
    <row r="872" spans="1:5" x14ac:dyDescent="0.3">
      <c r="A872" t="s">
        <v>1480</v>
      </c>
      <c r="B872" t="s">
        <v>48</v>
      </c>
      <c r="C872" t="s">
        <v>1481</v>
      </c>
      <c r="D872" s="1">
        <v>45330</v>
      </c>
      <c r="E872" t="s">
        <v>1441</v>
      </c>
    </row>
    <row r="873" spans="1:5" x14ac:dyDescent="0.3">
      <c r="B873" t="s">
        <v>49</v>
      </c>
    </row>
    <row r="874" spans="1:5" x14ac:dyDescent="0.3">
      <c r="A874" t="s">
        <v>1482</v>
      </c>
      <c r="B874" t="s">
        <v>48</v>
      </c>
      <c r="C874" t="s">
        <v>1483</v>
      </c>
      <c r="D874" s="1">
        <v>45330</v>
      </c>
      <c r="E874" t="s">
        <v>1441</v>
      </c>
    </row>
    <row r="875" spans="1:5" x14ac:dyDescent="0.3">
      <c r="B875" t="s">
        <v>49</v>
      </c>
    </row>
    <row r="876" spans="1:5" x14ac:dyDescent="0.3">
      <c r="A876" t="s">
        <v>1484</v>
      </c>
      <c r="B876" t="s">
        <v>60</v>
      </c>
      <c r="C876" t="s">
        <v>1485</v>
      </c>
      <c r="D876" s="1">
        <v>45330</v>
      </c>
      <c r="E876" t="s">
        <v>18</v>
      </c>
    </row>
    <row r="877" spans="1:5" x14ac:dyDescent="0.3">
      <c r="B877" t="s">
        <v>61</v>
      </c>
    </row>
    <row r="878" spans="1:5" x14ac:dyDescent="0.3">
      <c r="A878" t="s">
        <v>1486</v>
      </c>
      <c r="B878" t="s">
        <v>60</v>
      </c>
      <c r="C878" t="s">
        <v>1487</v>
      </c>
      <c r="D878" s="1">
        <v>45330</v>
      </c>
      <c r="E878" t="s">
        <v>1441</v>
      </c>
    </row>
    <row r="879" spans="1:5" x14ac:dyDescent="0.3">
      <c r="B879" t="s">
        <v>61</v>
      </c>
    </row>
    <row r="880" spans="1:5" x14ac:dyDescent="0.3">
      <c r="A880" t="s">
        <v>1488</v>
      </c>
      <c r="B880" t="s">
        <v>60</v>
      </c>
      <c r="C880" t="s">
        <v>1489</v>
      </c>
      <c r="D880" s="1">
        <v>45330</v>
      </c>
      <c r="E880" t="s">
        <v>1441</v>
      </c>
    </row>
    <row r="881" spans="1:5" x14ac:dyDescent="0.3">
      <c r="B881" t="s">
        <v>61</v>
      </c>
    </row>
    <row r="882" spans="1:5" x14ac:dyDescent="0.3">
      <c r="A882" t="s">
        <v>1490</v>
      </c>
      <c r="B882" t="s">
        <v>60</v>
      </c>
      <c r="C882" t="s">
        <v>1491</v>
      </c>
      <c r="D882" s="1">
        <v>45330</v>
      </c>
      <c r="E882" t="s">
        <v>1441</v>
      </c>
    </row>
    <row r="883" spans="1:5" x14ac:dyDescent="0.3">
      <c r="B883" t="s">
        <v>61</v>
      </c>
    </row>
    <row r="884" spans="1:5" x14ac:dyDescent="0.3">
      <c r="A884" t="s">
        <v>1492</v>
      </c>
      <c r="B884" t="s">
        <v>60</v>
      </c>
      <c r="C884" t="s">
        <v>1493</v>
      </c>
      <c r="D884" s="1">
        <v>45330</v>
      </c>
      <c r="E884" t="s">
        <v>1441</v>
      </c>
    </row>
    <row r="885" spans="1:5" x14ac:dyDescent="0.3">
      <c r="B885" t="s">
        <v>61</v>
      </c>
    </row>
    <row r="886" spans="1:5" x14ac:dyDescent="0.3">
      <c r="A886" t="s">
        <v>1494</v>
      </c>
      <c r="B886" t="s">
        <v>72</v>
      </c>
      <c r="C886" t="s">
        <v>1495</v>
      </c>
      <c r="D886" s="1">
        <v>45330</v>
      </c>
      <c r="E886" t="s">
        <v>18</v>
      </c>
    </row>
    <row r="887" spans="1:5" x14ac:dyDescent="0.3">
      <c r="B887" t="s">
        <v>73</v>
      </c>
    </row>
    <row r="888" spans="1:5" x14ac:dyDescent="0.3">
      <c r="A888" t="s">
        <v>1496</v>
      </c>
      <c r="B888" t="s">
        <v>72</v>
      </c>
      <c r="C888" t="s">
        <v>1497</v>
      </c>
      <c r="D888" s="1">
        <v>45330</v>
      </c>
      <c r="E888" t="s">
        <v>1441</v>
      </c>
    </row>
    <row r="889" spans="1:5" x14ac:dyDescent="0.3">
      <c r="B889" t="s">
        <v>73</v>
      </c>
    </row>
    <row r="890" spans="1:5" x14ac:dyDescent="0.3">
      <c r="A890" t="s">
        <v>1498</v>
      </c>
      <c r="B890" t="s">
        <v>72</v>
      </c>
      <c r="C890" t="s">
        <v>1499</v>
      </c>
      <c r="D890" s="1">
        <v>45330</v>
      </c>
      <c r="E890" t="s">
        <v>1441</v>
      </c>
    </row>
    <row r="891" spans="1:5" x14ac:dyDescent="0.3">
      <c r="B891" t="s">
        <v>73</v>
      </c>
    </row>
    <row r="892" spans="1:5" x14ac:dyDescent="0.3">
      <c r="A892" t="s">
        <v>1500</v>
      </c>
      <c r="B892" t="s">
        <v>72</v>
      </c>
      <c r="C892" t="s">
        <v>1501</v>
      </c>
      <c r="D892" s="1">
        <v>45330</v>
      </c>
      <c r="E892" t="s">
        <v>1441</v>
      </c>
    </row>
    <row r="893" spans="1:5" x14ac:dyDescent="0.3">
      <c r="B893" t="s">
        <v>73</v>
      </c>
    </row>
    <row r="894" spans="1:5" x14ac:dyDescent="0.3">
      <c r="A894" t="s">
        <v>1502</v>
      </c>
      <c r="B894" t="s">
        <v>72</v>
      </c>
      <c r="C894" t="s">
        <v>1503</v>
      </c>
      <c r="D894" s="1">
        <v>45330</v>
      </c>
      <c r="E894" t="s">
        <v>1441</v>
      </c>
    </row>
    <row r="895" spans="1:5" x14ac:dyDescent="0.3">
      <c r="B895" t="s">
        <v>73</v>
      </c>
    </row>
    <row r="896" spans="1:5" x14ac:dyDescent="0.3">
      <c r="A896" t="s">
        <v>1504</v>
      </c>
      <c r="B896" t="s">
        <v>83</v>
      </c>
      <c r="C896" t="s">
        <v>1505</v>
      </c>
      <c r="D896" s="1">
        <v>45330</v>
      </c>
      <c r="E896" t="s">
        <v>317</v>
      </c>
    </row>
    <row r="897" spans="1:5" x14ac:dyDescent="0.3">
      <c r="B897" t="s">
        <v>84</v>
      </c>
    </row>
    <row r="898" spans="1:5" x14ac:dyDescent="0.3">
      <c r="A898" t="s">
        <v>1506</v>
      </c>
      <c r="B898" t="s">
        <v>83</v>
      </c>
      <c r="C898" t="s">
        <v>1507</v>
      </c>
      <c r="D898" s="1">
        <v>45330</v>
      </c>
      <c r="E898" t="s">
        <v>1441</v>
      </c>
    </row>
    <row r="899" spans="1:5" x14ac:dyDescent="0.3">
      <c r="B899" t="s">
        <v>84</v>
      </c>
    </row>
    <row r="900" spans="1:5" x14ac:dyDescent="0.3">
      <c r="A900" t="s">
        <v>1508</v>
      </c>
      <c r="B900" t="s">
        <v>83</v>
      </c>
      <c r="C900" t="s">
        <v>1509</v>
      </c>
      <c r="D900" s="1">
        <v>45330</v>
      </c>
      <c r="E900" t="s">
        <v>1441</v>
      </c>
    </row>
    <row r="901" spans="1:5" x14ac:dyDescent="0.3">
      <c r="B901" t="s">
        <v>84</v>
      </c>
    </row>
    <row r="902" spans="1:5" x14ac:dyDescent="0.3">
      <c r="A902" t="s">
        <v>1510</v>
      </c>
      <c r="B902" t="s">
        <v>83</v>
      </c>
      <c r="C902" t="s">
        <v>1511</v>
      </c>
      <c r="D902" s="1">
        <v>45330</v>
      </c>
      <c r="E902" t="s">
        <v>1441</v>
      </c>
    </row>
    <row r="903" spans="1:5" x14ac:dyDescent="0.3">
      <c r="B903" t="s">
        <v>84</v>
      </c>
    </row>
    <row r="904" spans="1:5" x14ac:dyDescent="0.3">
      <c r="A904" t="s">
        <v>1512</v>
      </c>
      <c r="B904" t="s">
        <v>83</v>
      </c>
      <c r="C904" t="s">
        <v>1513</v>
      </c>
      <c r="D904" s="1">
        <v>45330</v>
      </c>
      <c r="E904" t="s">
        <v>1441</v>
      </c>
    </row>
    <row r="905" spans="1:5" x14ac:dyDescent="0.3">
      <c r="B905" t="s">
        <v>84</v>
      </c>
    </row>
    <row r="906" spans="1:5" x14ac:dyDescent="0.3">
      <c r="A906" t="s">
        <v>1514</v>
      </c>
      <c r="B906" t="s">
        <v>95</v>
      </c>
      <c r="C906" t="s">
        <v>1515</v>
      </c>
      <c r="D906" s="1">
        <v>45330</v>
      </c>
      <c r="E906" t="s">
        <v>1441</v>
      </c>
    </row>
    <row r="907" spans="1:5" x14ac:dyDescent="0.3">
      <c r="B907" t="s">
        <v>96</v>
      </c>
    </row>
    <row r="908" spans="1:5" x14ac:dyDescent="0.3">
      <c r="A908" t="s">
        <v>1516</v>
      </c>
      <c r="B908" t="s">
        <v>95</v>
      </c>
      <c r="C908" t="s">
        <v>1517</v>
      </c>
      <c r="D908" s="1">
        <v>45330</v>
      </c>
      <c r="E908" t="s">
        <v>1441</v>
      </c>
    </row>
    <row r="909" spans="1:5" x14ac:dyDescent="0.3">
      <c r="B909" t="s">
        <v>96</v>
      </c>
    </row>
    <row r="910" spans="1:5" x14ac:dyDescent="0.3">
      <c r="A910" t="s">
        <v>1518</v>
      </c>
      <c r="B910" t="s">
        <v>95</v>
      </c>
      <c r="C910" t="s">
        <v>1519</v>
      </c>
      <c r="D910" s="1">
        <v>45330</v>
      </c>
      <c r="E910" t="s">
        <v>1441</v>
      </c>
    </row>
    <row r="911" spans="1:5" x14ac:dyDescent="0.3">
      <c r="B911" t="s">
        <v>96</v>
      </c>
    </row>
    <row r="912" spans="1:5" x14ac:dyDescent="0.3">
      <c r="A912" t="s">
        <v>1520</v>
      </c>
      <c r="B912" t="s">
        <v>95</v>
      </c>
      <c r="C912" t="s">
        <v>1521</v>
      </c>
      <c r="D912" s="1">
        <v>45330</v>
      </c>
      <c r="E912" t="s">
        <v>1441</v>
      </c>
    </row>
    <row r="913" spans="1:5" x14ac:dyDescent="0.3">
      <c r="B913" t="s">
        <v>96</v>
      </c>
    </row>
    <row r="914" spans="1:5" x14ac:dyDescent="0.3">
      <c r="A914" t="s">
        <v>1522</v>
      </c>
      <c r="B914" t="s">
        <v>423</v>
      </c>
      <c r="C914" t="s">
        <v>1523</v>
      </c>
      <c r="D914" s="1">
        <v>45330</v>
      </c>
      <c r="E914" t="s">
        <v>1524</v>
      </c>
    </row>
    <row r="915" spans="1:5" x14ac:dyDescent="0.3">
      <c r="B915" t="s">
        <v>424</v>
      </c>
    </row>
    <row r="916" spans="1:5" x14ac:dyDescent="0.3">
      <c r="A916" t="s">
        <v>1525</v>
      </c>
      <c r="B916" t="s">
        <v>107</v>
      </c>
      <c r="C916" t="s">
        <v>1526</v>
      </c>
      <c r="D916" s="1">
        <v>45330</v>
      </c>
      <c r="E916" t="s">
        <v>1441</v>
      </c>
    </row>
    <row r="917" spans="1:5" x14ac:dyDescent="0.3">
      <c r="B917" t="s">
        <v>108</v>
      </c>
    </row>
    <row r="918" spans="1:5" x14ac:dyDescent="0.3">
      <c r="A918" t="s">
        <v>1527</v>
      </c>
      <c r="B918" t="s">
        <v>107</v>
      </c>
      <c r="C918" t="s">
        <v>1528</v>
      </c>
      <c r="D918" s="1">
        <v>45330</v>
      </c>
      <c r="E918" t="s">
        <v>1441</v>
      </c>
    </row>
    <row r="919" spans="1:5" x14ac:dyDescent="0.3">
      <c r="B919" t="s">
        <v>108</v>
      </c>
    </row>
    <row r="920" spans="1:5" x14ac:dyDescent="0.3">
      <c r="A920" t="s">
        <v>1529</v>
      </c>
      <c r="B920" t="s">
        <v>107</v>
      </c>
      <c r="C920" t="s">
        <v>1530</v>
      </c>
      <c r="D920" s="1">
        <v>45330</v>
      </c>
      <c r="E920" t="s">
        <v>1441</v>
      </c>
    </row>
    <row r="921" spans="1:5" x14ac:dyDescent="0.3">
      <c r="B921" t="s">
        <v>108</v>
      </c>
    </row>
    <row r="922" spans="1:5" x14ac:dyDescent="0.3">
      <c r="A922" t="s">
        <v>1531</v>
      </c>
      <c r="B922" t="s">
        <v>107</v>
      </c>
      <c r="C922" t="s">
        <v>1532</v>
      </c>
      <c r="D922" s="1">
        <v>45330</v>
      </c>
      <c r="E922" t="s">
        <v>1441</v>
      </c>
    </row>
    <row r="923" spans="1:5" x14ac:dyDescent="0.3">
      <c r="B923" t="s">
        <v>108</v>
      </c>
    </row>
    <row r="924" spans="1:5" x14ac:dyDescent="0.3">
      <c r="A924" t="s">
        <v>1533</v>
      </c>
      <c r="B924" t="s">
        <v>107</v>
      </c>
      <c r="C924" t="s">
        <v>1534</v>
      </c>
      <c r="D924" s="1">
        <v>45330</v>
      </c>
      <c r="E924" t="s">
        <v>1441</v>
      </c>
    </row>
    <row r="925" spans="1:5" x14ac:dyDescent="0.3">
      <c r="B925" t="s">
        <v>108</v>
      </c>
    </row>
    <row r="926" spans="1:5" x14ac:dyDescent="0.3">
      <c r="A926" t="s">
        <v>1535</v>
      </c>
      <c r="B926" t="s">
        <v>637</v>
      </c>
      <c r="C926" t="s">
        <v>1536</v>
      </c>
      <c r="D926" s="1">
        <v>45330</v>
      </c>
      <c r="E926" t="s">
        <v>18</v>
      </c>
    </row>
    <row r="927" spans="1:5" x14ac:dyDescent="0.3">
      <c r="B927" t="s">
        <v>1226</v>
      </c>
    </row>
    <row r="928" spans="1:5" x14ac:dyDescent="0.3">
      <c r="A928" t="s">
        <v>1537</v>
      </c>
      <c r="B928" t="s">
        <v>637</v>
      </c>
      <c r="C928" t="s">
        <v>1538</v>
      </c>
      <c r="D928" s="1">
        <v>45330</v>
      </c>
      <c r="E928" t="s">
        <v>1441</v>
      </c>
    </row>
    <row r="929" spans="1:5" x14ac:dyDescent="0.3">
      <c r="B929" t="s">
        <v>1226</v>
      </c>
    </row>
    <row r="930" spans="1:5" x14ac:dyDescent="0.3">
      <c r="A930" t="s">
        <v>1539</v>
      </c>
      <c r="B930" t="s">
        <v>637</v>
      </c>
      <c r="C930" t="s">
        <v>1540</v>
      </c>
      <c r="D930" s="1">
        <v>45330</v>
      </c>
      <c r="E930" t="s">
        <v>1441</v>
      </c>
    </row>
    <row r="931" spans="1:5" x14ac:dyDescent="0.3">
      <c r="B931" t="s">
        <v>1226</v>
      </c>
    </row>
    <row r="932" spans="1:5" x14ac:dyDescent="0.3">
      <c r="A932" t="s">
        <v>1541</v>
      </c>
      <c r="B932" t="s">
        <v>119</v>
      </c>
      <c r="C932" t="s">
        <v>1542</v>
      </c>
      <c r="D932" s="1">
        <v>45330</v>
      </c>
      <c r="E932" t="s">
        <v>1441</v>
      </c>
    </row>
    <row r="933" spans="1:5" x14ac:dyDescent="0.3">
      <c r="B933" t="s">
        <v>120</v>
      </c>
    </row>
    <row r="934" spans="1:5" x14ac:dyDescent="0.3">
      <c r="A934" t="s">
        <v>1543</v>
      </c>
      <c r="B934" t="s">
        <v>119</v>
      </c>
      <c r="C934" t="s">
        <v>1544</v>
      </c>
      <c r="D934" s="1">
        <v>45330</v>
      </c>
      <c r="E934" t="s">
        <v>1441</v>
      </c>
    </row>
    <row r="935" spans="1:5" x14ac:dyDescent="0.3">
      <c r="B935" t="s">
        <v>120</v>
      </c>
    </row>
    <row r="936" spans="1:5" x14ac:dyDescent="0.3">
      <c r="A936" t="s">
        <v>1545</v>
      </c>
      <c r="B936" t="s">
        <v>119</v>
      </c>
      <c r="C936" t="s">
        <v>1546</v>
      </c>
      <c r="D936" s="1">
        <v>45330</v>
      </c>
      <c r="E936" t="s">
        <v>1441</v>
      </c>
    </row>
    <row r="937" spans="1:5" x14ac:dyDescent="0.3">
      <c r="B937" t="s">
        <v>120</v>
      </c>
    </row>
    <row r="938" spans="1:5" x14ac:dyDescent="0.3">
      <c r="A938" t="s">
        <v>1547</v>
      </c>
      <c r="B938" t="s">
        <v>119</v>
      </c>
      <c r="C938" t="s">
        <v>1548</v>
      </c>
      <c r="D938" s="1">
        <v>45330</v>
      </c>
      <c r="E938" t="s">
        <v>1441</v>
      </c>
    </row>
    <row r="939" spans="1:5" x14ac:dyDescent="0.3">
      <c r="B939" t="s">
        <v>120</v>
      </c>
    </row>
    <row r="940" spans="1:5" x14ac:dyDescent="0.3">
      <c r="A940" t="s">
        <v>1549</v>
      </c>
      <c r="B940" t="s">
        <v>119</v>
      </c>
      <c r="C940" t="s">
        <v>1550</v>
      </c>
      <c r="D940" s="1">
        <v>45330</v>
      </c>
      <c r="E940" t="s">
        <v>1441</v>
      </c>
    </row>
    <row r="941" spans="1:5" x14ac:dyDescent="0.3">
      <c r="B941" t="s">
        <v>120</v>
      </c>
    </row>
    <row r="942" spans="1:5" x14ac:dyDescent="0.3">
      <c r="A942" t="s">
        <v>1551</v>
      </c>
      <c r="B942" t="s">
        <v>431</v>
      </c>
      <c r="C942" t="s">
        <v>1552</v>
      </c>
      <c r="D942" s="1">
        <v>45330</v>
      </c>
      <c r="E942" t="s">
        <v>1441</v>
      </c>
    </row>
    <row r="943" spans="1:5" x14ac:dyDescent="0.3">
      <c r="B943" t="s">
        <v>432</v>
      </c>
    </row>
    <row r="944" spans="1:5" x14ac:dyDescent="0.3">
      <c r="A944" t="s">
        <v>1553</v>
      </c>
      <c r="B944" t="s">
        <v>431</v>
      </c>
      <c r="C944" t="s">
        <v>1554</v>
      </c>
      <c r="D944" s="1">
        <v>45330</v>
      </c>
      <c r="E944" t="s">
        <v>1441</v>
      </c>
    </row>
    <row r="945" spans="1:5" x14ac:dyDescent="0.3">
      <c r="B945" t="s">
        <v>432</v>
      </c>
    </row>
    <row r="946" spans="1:5" x14ac:dyDescent="0.3">
      <c r="A946" t="s">
        <v>1555</v>
      </c>
      <c r="B946" t="s">
        <v>431</v>
      </c>
      <c r="C946" t="s">
        <v>1556</v>
      </c>
      <c r="D946" s="1">
        <v>45330</v>
      </c>
      <c r="E946" t="s">
        <v>1441</v>
      </c>
    </row>
    <row r="947" spans="1:5" x14ac:dyDescent="0.3">
      <c r="B947" t="s">
        <v>432</v>
      </c>
    </row>
    <row r="948" spans="1:5" x14ac:dyDescent="0.3">
      <c r="A948" t="s">
        <v>1557</v>
      </c>
      <c r="B948" t="s">
        <v>431</v>
      </c>
      <c r="C948" t="s">
        <v>1558</v>
      </c>
      <c r="D948" s="1">
        <v>45330</v>
      </c>
      <c r="E948" t="s">
        <v>1441</v>
      </c>
    </row>
    <row r="949" spans="1:5" x14ac:dyDescent="0.3">
      <c r="B949" t="s">
        <v>432</v>
      </c>
    </row>
    <row r="950" spans="1:5" x14ac:dyDescent="0.3">
      <c r="A950" t="s">
        <v>1559</v>
      </c>
      <c r="B950" t="s">
        <v>431</v>
      </c>
      <c r="C950" t="s">
        <v>1560</v>
      </c>
      <c r="D950" s="1">
        <v>45330</v>
      </c>
      <c r="E950" t="s">
        <v>1441</v>
      </c>
    </row>
    <row r="951" spans="1:5" x14ac:dyDescent="0.3">
      <c r="B951" t="s">
        <v>432</v>
      </c>
    </row>
    <row r="952" spans="1:5" x14ac:dyDescent="0.3">
      <c r="A952" t="s">
        <v>1561</v>
      </c>
      <c r="B952" t="s">
        <v>131</v>
      </c>
      <c r="C952" t="s">
        <v>1562</v>
      </c>
      <c r="D952" s="1">
        <v>45330</v>
      </c>
      <c r="E952" t="s">
        <v>1524</v>
      </c>
    </row>
    <row r="953" spans="1:5" x14ac:dyDescent="0.3">
      <c r="B953" t="s">
        <v>132</v>
      </c>
    </row>
    <row r="954" spans="1:5" x14ac:dyDescent="0.3">
      <c r="A954" t="s">
        <v>1563</v>
      </c>
      <c r="B954" t="s">
        <v>131</v>
      </c>
      <c r="C954" t="s">
        <v>1564</v>
      </c>
      <c r="D954" s="1">
        <v>45330</v>
      </c>
      <c r="E954" t="s">
        <v>1441</v>
      </c>
    </row>
    <row r="955" spans="1:5" x14ac:dyDescent="0.3">
      <c r="B955" t="s">
        <v>132</v>
      </c>
    </row>
    <row r="956" spans="1:5" x14ac:dyDescent="0.3">
      <c r="A956" t="s">
        <v>1565</v>
      </c>
      <c r="B956" t="s">
        <v>163</v>
      </c>
      <c r="C956" t="s">
        <v>1566</v>
      </c>
      <c r="D956" s="1">
        <v>45330</v>
      </c>
      <c r="E956" t="s">
        <v>18</v>
      </c>
    </row>
    <row r="957" spans="1:5" x14ac:dyDescent="0.3">
      <c r="B957" t="s">
        <v>49</v>
      </c>
    </row>
    <row r="958" spans="1:5" x14ac:dyDescent="0.3">
      <c r="A958" t="s">
        <v>1567</v>
      </c>
      <c r="B958" t="s">
        <v>163</v>
      </c>
      <c r="C958" t="s">
        <v>1568</v>
      </c>
      <c r="D958" s="1">
        <v>45330</v>
      </c>
      <c r="E958" t="s">
        <v>1441</v>
      </c>
    </row>
    <row r="959" spans="1:5" x14ac:dyDescent="0.3">
      <c r="B959" t="s">
        <v>49</v>
      </c>
    </row>
    <row r="960" spans="1:5" x14ac:dyDescent="0.3">
      <c r="A960" t="s">
        <v>1569</v>
      </c>
      <c r="B960" t="s">
        <v>163</v>
      </c>
      <c r="C960" t="s">
        <v>1570</v>
      </c>
      <c r="D960" s="1">
        <v>45330</v>
      </c>
      <c r="E960" t="s">
        <v>1441</v>
      </c>
    </row>
    <row r="961" spans="1:5" x14ac:dyDescent="0.3">
      <c r="B961" t="s">
        <v>49</v>
      </c>
    </row>
    <row r="962" spans="1:5" x14ac:dyDescent="0.3">
      <c r="A962" t="s">
        <v>1571</v>
      </c>
      <c r="B962" t="s">
        <v>163</v>
      </c>
      <c r="C962" t="s">
        <v>1572</v>
      </c>
      <c r="D962" s="1">
        <v>45330</v>
      </c>
      <c r="E962" t="s">
        <v>1441</v>
      </c>
    </row>
    <row r="963" spans="1:5" x14ac:dyDescent="0.3">
      <c r="B963" t="s">
        <v>49</v>
      </c>
    </row>
    <row r="964" spans="1:5" x14ac:dyDescent="0.3">
      <c r="A964" t="s">
        <v>1573</v>
      </c>
      <c r="B964" t="s">
        <v>163</v>
      </c>
      <c r="C964" t="s">
        <v>1574</v>
      </c>
      <c r="D964" s="1">
        <v>45330</v>
      </c>
      <c r="E964" t="s">
        <v>1441</v>
      </c>
    </row>
    <row r="965" spans="1:5" x14ac:dyDescent="0.3">
      <c r="B965" t="s">
        <v>49</v>
      </c>
    </row>
    <row r="966" spans="1:5" x14ac:dyDescent="0.3">
      <c r="A966" t="s">
        <v>1575</v>
      </c>
      <c r="B966" t="s">
        <v>895</v>
      </c>
      <c r="C966" t="s">
        <v>1576</v>
      </c>
      <c r="D966" s="1">
        <v>45330</v>
      </c>
      <c r="E966" t="s">
        <v>1441</v>
      </c>
    </row>
    <row r="967" spans="1:5" x14ac:dyDescent="0.3">
      <c r="B967" t="s">
        <v>1283</v>
      </c>
    </row>
    <row r="968" spans="1:5" x14ac:dyDescent="0.3">
      <c r="A968" t="s">
        <v>1577</v>
      </c>
      <c r="B968" t="s">
        <v>895</v>
      </c>
      <c r="C968" t="s">
        <v>1578</v>
      </c>
      <c r="D968" s="1">
        <v>45330</v>
      </c>
      <c r="E968" t="s">
        <v>1441</v>
      </c>
    </row>
    <row r="969" spans="1:5" x14ac:dyDescent="0.3">
      <c r="B969" t="s">
        <v>1283</v>
      </c>
    </row>
    <row r="970" spans="1:5" x14ac:dyDescent="0.3">
      <c r="A970" t="s">
        <v>1579</v>
      </c>
      <c r="B970" t="s">
        <v>895</v>
      </c>
      <c r="C970" t="s">
        <v>1580</v>
      </c>
      <c r="D970" s="1">
        <v>45330</v>
      </c>
      <c r="E970" t="s">
        <v>1441</v>
      </c>
    </row>
    <row r="971" spans="1:5" x14ac:dyDescent="0.3">
      <c r="B971" t="s">
        <v>1283</v>
      </c>
    </row>
    <row r="972" spans="1:5" x14ac:dyDescent="0.3">
      <c r="A972" t="s">
        <v>1581</v>
      </c>
      <c r="B972" t="s">
        <v>895</v>
      </c>
      <c r="C972" t="s">
        <v>1582</v>
      </c>
      <c r="D972" s="1">
        <v>45330</v>
      </c>
      <c r="E972" t="s">
        <v>1441</v>
      </c>
    </row>
    <row r="973" spans="1:5" x14ac:dyDescent="0.3">
      <c r="B973" t="s">
        <v>1283</v>
      </c>
    </row>
    <row r="974" spans="1:5" x14ac:dyDescent="0.3">
      <c r="A974" t="s">
        <v>1583</v>
      </c>
      <c r="B974" t="s">
        <v>895</v>
      </c>
      <c r="C974" t="s">
        <v>1584</v>
      </c>
      <c r="D974" s="1">
        <v>45330</v>
      </c>
      <c r="E974" t="s">
        <v>1441</v>
      </c>
    </row>
    <row r="975" spans="1:5" x14ac:dyDescent="0.3">
      <c r="B975" t="s">
        <v>1283</v>
      </c>
    </row>
    <row r="976" spans="1:5" x14ac:dyDescent="0.3">
      <c r="A976" t="s">
        <v>1585</v>
      </c>
      <c r="B976" t="s">
        <v>473</v>
      </c>
      <c r="C976" t="s">
        <v>1586</v>
      </c>
      <c r="D976" s="1">
        <v>45330</v>
      </c>
      <c r="E976" t="s">
        <v>1441</v>
      </c>
    </row>
    <row r="977" spans="1:5" x14ac:dyDescent="0.3">
      <c r="B977" t="s">
        <v>474</v>
      </c>
    </row>
    <row r="978" spans="1:5" x14ac:dyDescent="0.3">
      <c r="A978" t="s">
        <v>1587</v>
      </c>
      <c r="B978" t="s">
        <v>174</v>
      </c>
      <c r="C978" t="s">
        <v>1588</v>
      </c>
      <c r="D978" s="1">
        <v>45330</v>
      </c>
      <c r="E978" t="s">
        <v>1524</v>
      </c>
    </row>
    <row r="979" spans="1:5" x14ac:dyDescent="0.3">
      <c r="B979" t="s">
        <v>175</v>
      </c>
    </row>
    <row r="980" spans="1:5" x14ac:dyDescent="0.3">
      <c r="A980" t="s">
        <v>1589</v>
      </c>
      <c r="B980" t="s">
        <v>174</v>
      </c>
      <c r="C980" t="s">
        <v>1590</v>
      </c>
      <c r="D980" s="1">
        <v>45330</v>
      </c>
      <c r="E980" t="s">
        <v>1441</v>
      </c>
    </row>
    <row r="981" spans="1:5" x14ac:dyDescent="0.3">
      <c r="B981" t="s">
        <v>175</v>
      </c>
    </row>
    <row r="982" spans="1:5" x14ac:dyDescent="0.3">
      <c r="A982" t="s">
        <v>1591</v>
      </c>
      <c r="B982" t="s">
        <v>174</v>
      </c>
      <c r="C982" t="s">
        <v>1592</v>
      </c>
      <c r="D982" s="1">
        <v>45330</v>
      </c>
      <c r="E982" t="s">
        <v>1441</v>
      </c>
    </row>
    <row r="983" spans="1:5" x14ac:dyDescent="0.3">
      <c r="B983" t="s">
        <v>175</v>
      </c>
    </row>
    <row r="984" spans="1:5" x14ac:dyDescent="0.3">
      <c r="A984" t="s">
        <v>1593</v>
      </c>
      <c r="B984" t="s">
        <v>174</v>
      </c>
      <c r="C984" t="s">
        <v>1594</v>
      </c>
      <c r="D984" s="1">
        <v>45330</v>
      </c>
      <c r="E984" t="s">
        <v>1441</v>
      </c>
    </row>
    <row r="985" spans="1:5" x14ac:dyDescent="0.3">
      <c r="B985" t="s">
        <v>175</v>
      </c>
    </row>
    <row r="986" spans="1:5" x14ac:dyDescent="0.3">
      <c r="A986" t="s">
        <v>1595</v>
      </c>
      <c r="B986" t="s">
        <v>174</v>
      </c>
      <c r="C986" t="s">
        <v>1596</v>
      </c>
      <c r="D986" s="1">
        <v>45330</v>
      </c>
      <c r="E986" t="s">
        <v>1441</v>
      </c>
    </row>
    <row r="987" spans="1:5" x14ac:dyDescent="0.3">
      <c r="B987" t="s">
        <v>175</v>
      </c>
    </row>
    <row r="988" spans="1:5" x14ac:dyDescent="0.3">
      <c r="A988" t="s">
        <v>1597</v>
      </c>
      <c r="B988" t="s">
        <v>186</v>
      </c>
      <c r="C988" t="s">
        <v>1598</v>
      </c>
      <c r="D988" s="1">
        <v>45330</v>
      </c>
      <c r="E988" t="s">
        <v>1441</v>
      </c>
    </row>
    <row r="989" spans="1:5" x14ac:dyDescent="0.3">
      <c r="B989" t="s">
        <v>187</v>
      </c>
    </row>
    <row r="990" spans="1:5" x14ac:dyDescent="0.3">
      <c r="A990" t="s">
        <v>1599</v>
      </c>
      <c r="B990" t="s">
        <v>186</v>
      </c>
      <c r="C990" t="s">
        <v>1600</v>
      </c>
      <c r="D990" s="1">
        <v>45330</v>
      </c>
      <c r="E990" t="s">
        <v>1441</v>
      </c>
    </row>
    <row r="991" spans="1:5" x14ac:dyDescent="0.3">
      <c r="B991" t="s">
        <v>187</v>
      </c>
    </row>
    <row r="992" spans="1:5" x14ac:dyDescent="0.3">
      <c r="A992" t="s">
        <v>1601</v>
      </c>
      <c r="B992" t="s">
        <v>186</v>
      </c>
      <c r="C992" t="s">
        <v>1602</v>
      </c>
      <c r="D992" s="1">
        <v>45330</v>
      </c>
      <c r="E992" t="s">
        <v>1441</v>
      </c>
    </row>
    <row r="993" spans="1:5" x14ac:dyDescent="0.3">
      <c r="B993" t="s">
        <v>187</v>
      </c>
    </row>
    <row r="994" spans="1:5" x14ac:dyDescent="0.3">
      <c r="A994" t="s">
        <v>1603</v>
      </c>
      <c r="B994" t="s">
        <v>186</v>
      </c>
      <c r="C994" t="s">
        <v>1604</v>
      </c>
      <c r="D994" s="1">
        <v>45330</v>
      </c>
      <c r="E994" t="s">
        <v>1441</v>
      </c>
    </row>
    <row r="995" spans="1:5" x14ac:dyDescent="0.3">
      <c r="B995" t="s">
        <v>187</v>
      </c>
    </row>
    <row r="996" spans="1:5" x14ac:dyDescent="0.3">
      <c r="A996" t="s">
        <v>1605</v>
      </c>
      <c r="B996" t="s">
        <v>186</v>
      </c>
      <c r="C996" t="s">
        <v>1606</v>
      </c>
      <c r="D996" s="1">
        <v>45330</v>
      </c>
      <c r="E996" t="s">
        <v>1441</v>
      </c>
    </row>
    <row r="997" spans="1:5" x14ac:dyDescent="0.3">
      <c r="B997" t="s">
        <v>187</v>
      </c>
    </row>
    <row r="998" spans="1:5" x14ac:dyDescent="0.3">
      <c r="A998" t="s">
        <v>1607</v>
      </c>
      <c r="B998" t="s">
        <v>198</v>
      </c>
      <c r="C998" t="s">
        <v>1608</v>
      </c>
      <c r="D998" s="1">
        <v>45330</v>
      </c>
      <c r="E998" t="s">
        <v>1441</v>
      </c>
    </row>
    <row r="999" spans="1:5" x14ac:dyDescent="0.3">
      <c r="B999" t="s">
        <v>199</v>
      </c>
    </row>
    <row r="1000" spans="1:5" x14ac:dyDescent="0.3">
      <c r="A1000" t="s">
        <v>1609</v>
      </c>
      <c r="B1000" t="s">
        <v>198</v>
      </c>
      <c r="C1000" t="s">
        <v>1610</v>
      </c>
      <c r="D1000" s="1">
        <v>45330</v>
      </c>
      <c r="E1000" t="s">
        <v>1441</v>
      </c>
    </row>
    <row r="1001" spans="1:5" x14ac:dyDescent="0.3">
      <c r="B1001" t="s">
        <v>199</v>
      </c>
    </row>
    <row r="1002" spans="1:5" x14ac:dyDescent="0.3">
      <c r="A1002" t="s">
        <v>1611</v>
      </c>
      <c r="B1002" t="s">
        <v>198</v>
      </c>
      <c r="C1002" t="s">
        <v>1612</v>
      </c>
      <c r="D1002" s="1">
        <v>45330</v>
      </c>
      <c r="E1002" t="s">
        <v>1441</v>
      </c>
    </row>
    <row r="1003" spans="1:5" x14ac:dyDescent="0.3">
      <c r="B1003" t="s">
        <v>199</v>
      </c>
    </row>
    <row r="1004" spans="1:5" x14ac:dyDescent="0.3">
      <c r="A1004" t="s">
        <v>1613</v>
      </c>
      <c r="B1004" t="s">
        <v>198</v>
      </c>
      <c r="C1004" t="s">
        <v>1614</v>
      </c>
      <c r="D1004" s="1">
        <v>45330</v>
      </c>
      <c r="E1004" t="s">
        <v>1441</v>
      </c>
    </row>
    <row r="1005" spans="1:5" x14ac:dyDescent="0.3">
      <c r="B1005" t="s">
        <v>199</v>
      </c>
    </row>
    <row r="1006" spans="1:5" x14ac:dyDescent="0.3">
      <c r="A1006" t="s">
        <v>1615</v>
      </c>
      <c r="B1006" t="s">
        <v>198</v>
      </c>
      <c r="C1006" t="s">
        <v>1616</v>
      </c>
      <c r="D1006" s="1">
        <v>45330</v>
      </c>
      <c r="E1006" t="s">
        <v>1441</v>
      </c>
    </row>
    <row r="1007" spans="1:5" x14ac:dyDescent="0.3">
      <c r="B1007" t="s">
        <v>199</v>
      </c>
    </row>
    <row r="1008" spans="1:5" x14ac:dyDescent="0.3">
      <c r="A1008" t="s">
        <v>1617</v>
      </c>
      <c r="B1008" t="s">
        <v>210</v>
      </c>
      <c r="C1008" t="s">
        <v>1618</v>
      </c>
      <c r="D1008" s="1">
        <v>45330</v>
      </c>
      <c r="E1008" t="s">
        <v>1441</v>
      </c>
    </row>
    <row r="1009" spans="1:5" x14ac:dyDescent="0.3">
      <c r="B1009" t="s">
        <v>211</v>
      </c>
    </row>
    <row r="1010" spans="1:5" x14ac:dyDescent="0.3">
      <c r="A1010" t="s">
        <v>1619</v>
      </c>
      <c r="B1010" t="s">
        <v>210</v>
      </c>
      <c r="C1010" t="s">
        <v>1620</v>
      </c>
      <c r="D1010" s="1">
        <v>45330</v>
      </c>
      <c r="E1010" t="s">
        <v>1441</v>
      </c>
    </row>
    <row r="1011" spans="1:5" x14ac:dyDescent="0.3">
      <c r="B1011" t="s">
        <v>211</v>
      </c>
    </row>
    <row r="1012" spans="1:5" x14ac:dyDescent="0.3">
      <c r="A1012" t="s">
        <v>1621</v>
      </c>
      <c r="B1012" t="s">
        <v>222</v>
      </c>
      <c r="C1012" t="s">
        <v>1622</v>
      </c>
      <c r="D1012" s="1">
        <v>45330</v>
      </c>
      <c r="E1012" t="s">
        <v>1441</v>
      </c>
    </row>
    <row r="1013" spans="1:5" x14ac:dyDescent="0.3">
      <c r="B1013" t="s">
        <v>223</v>
      </c>
    </row>
    <row r="1014" spans="1:5" x14ac:dyDescent="0.3">
      <c r="A1014" t="s">
        <v>1623</v>
      </c>
      <c r="B1014" t="s">
        <v>222</v>
      </c>
      <c r="C1014" t="s">
        <v>1624</v>
      </c>
      <c r="D1014" s="1">
        <v>45330</v>
      </c>
      <c r="E1014" t="s">
        <v>1441</v>
      </c>
    </row>
    <row r="1015" spans="1:5" x14ac:dyDescent="0.3">
      <c r="B1015" t="s">
        <v>223</v>
      </c>
    </row>
    <row r="1016" spans="1:5" x14ac:dyDescent="0.3">
      <c r="A1016" t="s">
        <v>1625</v>
      </c>
      <c r="B1016" t="s">
        <v>222</v>
      </c>
      <c r="C1016" t="s">
        <v>1626</v>
      </c>
      <c r="D1016" s="1">
        <v>45330</v>
      </c>
      <c r="E1016" t="s">
        <v>1441</v>
      </c>
    </row>
    <row r="1017" spans="1:5" x14ac:dyDescent="0.3">
      <c r="B1017" t="s">
        <v>223</v>
      </c>
    </row>
    <row r="1018" spans="1:5" x14ac:dyDescent="0.3">
      <c r="A1018" t="s">
        <v>1627</v>
      </c>
      <c r="B1018" t="s">
        <v>222</v>
      </c>
      <c r="C1018" t="s">
        <v>1628</v>
      </c>
      <c r="D1018" s="1">
        <v>45330</v>
      </c>
      <c r="E1018" t="s">
        <v>1441</v>
      </c>
    </row>
    <row r="1019" spans="1:5" x14ac:dyDescent="0.3">
      <c r="B1019" t="s">
        <v>223</v>
      </c>
    </row>
    <row r="1020" spans="1:5" x14ac:dyDescent="0.3">
      <c r="A1020" t="s">
        <v>1629</v>
      </c>
      <c r="B1020" t="s">
        <v>945</v>
      </c>
      <c r="C1020" t="s">
        <v>1631</v>
      </c>
      <c r="D1020" s="1">
        <v>45330</v>
      </c>
      <c r="E1020" t="s">
        <v>18</v>
      </c>
    </row>
    <row r="1021" spans="1:5" x14ac:dyDescent="0.3">
      <c r="B1021" t="s">
        <v>1630</v>
      </c>
    </row>
    <row r="1022" spans="1:5" x14ac:dyDescent="0.3">
      <c r="A1022" t="s">
        <v>1632</v>
      </c>
      <c r="B1022" t="s">
        <v>232</v>
      </c>
      <c r="C1022" t="s">
        <v>1633</v>
      </c>
      <c r="D1022" s="1">
        <v>45330</v>
      </c>
      <c r="E1022" t="s">
        <v>1441</v>
      </c>
    </row>
    <row r="1023" spans="1:5" x14ac:dyDescent="0.3">
      <c r="B1023" t="s">
        <v>233</v>
      </c>
    </row>
    <row r="1024" spans="1:5" x14ac:dyDescent="0.3">
      <c r="A1024" t="s">
        <v>1634</v>
      </c>
      <c r="B1024" t="s">
        <v>517</v>
      </c>
      <c r="C1024" t="s">
        <v>1635</v>
      </c>
      <c r="D1024" s="1">
        <v>45330</v>
      </c>
      <c r="E1024" t="s">
        <v>1441</v>
      </c>
    </row>
    <row r="1025" spans="1:5" x14ac:dyDescent="0.3">
      <c r="B1025" t="s">
        <v>518</v>
      </c>
    </row>
    <row r="1026" spans="1:5" x14ac:dyDescent="0.3">
      <c r="A1026" t="s">
        <v>1636</v>
      </c>
      <c r="B1026" t="s">
        <v>517</v>
      </c>
      <c r="C1026" t="s">
        <v>1637</v>
      </c>
      <c r="D1026" s="1">
        <v>45330</v>
      </c>
      <c r="E1026" t="s">
        <v>1441</v>
      </c>
    </row>
    <row r="1027" spans="1:5" x14ac:dyDescent="0.3">
      <c r="B1027" t="s">
        <v>518</v>
      </c>
    </row>
    <row r="1028" spans="1:5" x14ac:dyDescent="0.3">
      <c r="A1028" t="s">
        <v>1638</v>
      </c>
      <c r="B1028" t="s">
        <v>517</v>
      </c>
      <c r="C1028" t="s">
        <v>1639</v>
      </c>
      <c r="D1028" s="1">
        <v>45330</v>
      </c>
      <c r="E1028" t="s">
        <v>1441</v>
      </c>
    </row>
    <row r="1029" spans="1:5" x14ac:dyDescent="0.3">
      <c r="B1029" t="s">
        <v>518</v>
      </c>
    </row>
    <row r="1030" spans="1:5" x14ac:dyDescent="0.3">
      <c r="A1030" t="s">
        <v>1640</v>
      </c>
      <c r="B1030" t="s">
        <v>244</v>
      </c>
      <c r="C1030" t="s">
        <v>1641</v>
      </c>
      <c r="D1030" s="1">
        <v>45330</v>
      </c>
      <c r="E1030" t="s">
        <v>1441</v>
      </c>
    </row>
    <row r="1031" spans="1:5" x14ac:dyDescent="0.3">
      <c r="B1031" t="s">
        <v>245</v>
      </c>
    </row>
    <row r="1032" spans="1:5" x14ac:dyDescent="0.3">
      <c r="A1032" t="s">
        <v>1642</v>
      </c>
      <c r="B1032" t="s">
        <v>244</v>
      </c>
      <c r="C1032" t="s">
        <v>1643</v>
      </c>
      <c r="D1032" s="1">
        <v>45330</v>
      </c>
      <c r="E1032" t="s">
        <v>1441</v>
      </c>
    </row>
    <row r="1033" spans="1:5" x14ac:dyDescent="0.3">
      <c r="B1033" t="s">
        <v>245</v>
      </c>
    </row>
    <row r="1034" spans="1:5" x14ac:dyDescent="0.3">
      <c r="A1034" t="s">
        <v>1644</v>
      </c>
      <c r="B1034" t="s">
        <v>244</v>
      </c>
      <c r="C1034" t="s">
        <v>1645</v>
      </c>
      <c r="D1034" s="1">
        <v>45330</v>
      </c>
      <c r="E1034" t="s">
        <v>1441</v>
      </c>
    </row>
    <row r="1035" spans="1:5" x14ac:dyDescent="0.3">
      <c r="B1035" t="s">
        <v>245</v>
      </c>
    </row>
    <row r="1036" spans="1:5" x14ac:dyDescent="0.3">
      <c r="A1036" t="s">
        <v>1646</v>
      </c>
      <c r="B1036" t="s">
        <v>244</v>
      </c>
      <c r="C1036" t="s">
        <v>1647</v>
      </c>
      <c r="D1036" s="1">
        <v>45330</v>
      </c>
      <c r="E1036" t="s">
        <v>1441</v>
      </c>
    </row>
    <row r="1037" spans="1:5" x14ac:dyDescent="0.3">
      <c r="B1037" t="s">
        <v>245</v>
      </c>
    </row>
    <row r="1038" spans="1:5" x14ac:dyDescent="0.3">
      <c r="A1038" t="s">
        <v>1648</v>
      </c>
      <c r="B1038" t="s">
        <v>1649</v>
      </c>
      <c r="C1038" t="s">
        <v>1650</v>
      </c>
      <c r="D1038" s="1">
        <v>45330</v>
      </c>
      <c r="E1038" t="s">
        <v>1441</v>
      </c>
    </row>
    <row r="1039" spans="1:5" x14ac:dyDescent="0.3">
      <c r="B1039" t="s">
        <v>245</v>
      </c>
    </row>
    <row r="1040" spans="1:5" x14ac:dyDescent="0.3">
      <c r="A1040" t="s">
        <v>1651</v>
      </c>
      <c r="B1040" t="s">
        <v>248</v>
      </c>
      <c r="C1040" t="s">
        <v>1652</v>
      </c>
      <c r="D1040" s="1">
        <v>45330</v>
      </c>
      <c r="E1040" t="s">
        <v>1441</v>
      </c>
    </row>
    <row r="1041" spans="1:5" x14ac:dyDescent="0.3">
      <c r="B1041" t="s">
        <v>108</v>
      </c>
    </row>
    <row r="1042" spans="1:5" x14ac:dyDescent="0.3">
      <c r="A1042" t="s">
        <v>1653</v>
      </c>
      <c r="B1042" t="s">
        <v>248</v>
      </c>
      <c r="C1042" t="s">
        <v>1654</v>
      </c>
      <c r="D1042" s="1">
        <v>45330</v>
      </c>
      <c r="E1042" t="s">
        <v>1441</v>
      </c>
    </row>
    <row r="1043" spans="1:5" x14ac:dyDescent="0.3">
      <c r="B1043" t="s">
        <v>108</v>
      </c>
    </row>
    <row r="1044" spans="1:5" x14ac:dyDescent="0.3">
      <c r="A1044" t="s">
        <v>1655</v>
      </c>
      <c r="B1044" t="s">
        <v>248</v>
      </c>
      <c r="C1044" t="s">
        <v>1656</v>
      </c>
      <c r="D1044" s="1">
        <v>45330</v>
      </c>
      <c r="E1044" t="s">
        <v>1441</v>
      </c>
    </row>
    <row r="1045" spans="1:5" x14ac:dyDescent="0.3">
      <c r="B1045" t="s">
        <v>108</v>
      </c>
    </row>
    <row r="1046" spans="1:5" x14ac:dyDescent="0.3">
      <c r="A1046" t="s">
        <v>1657</v>
      </c>
      <c r="B1046" t="s">
        <v>248</v>
      </c>
      <c r="C1046" t="s">
        <v>1658</v>
      </c>
      <c r="D1046" s="1">
        <v>45330</v>
      </c>
      <c r="E1046" t="s">
        <v>1441</v>
      </c>
    </row>
    <row r="1047" spans="1:5" x14ac:dyDescent="0.3">
      <c r="B1047" t="s">
        <v>108</v>
      </c>
    </row>
    <row r="1048" spans="1:5" x14ac:dyDescent="0.3">
      <c r="A1048" t="s">
        <v>1659</v>
      </c>
      <c r="B1048" t="s">
        <v>248</v>
      </c>
      <c r="C1048" t="s">
        <v>1660</v>
      </c>
      <c r="D1048" s="1">
        <v>45330</v>
      </c>
      <c r="E1048" t="s">
        <v>1441</v>
      </c>
    </row>
    <row r="1049" spans="1:5" x14ac:dyDescent="0.3">
      <c r="B1049" t="s">
        <v>108</v>
      </c>
    </row>
    <row r="1050" spans="1:5" x14ac:dyDescent="0.3">
      <c r="A1050" t="s">
        <v>1661</v>
      </c>
      <c r="B1050" t="s">
        <v>259</v>
      </c>
      <c r="C1050" t="s">
        <v>1662</v>
      </c>
      <c r="D1050" s="1">
        <v>45330</v>
      </c>
      <c r="E1050" t="s">
        <v>1441</v>
      </c>
    </row>
    <row r="1051" spans="1:5" x14ac:dyDescent="0.3">
      <c r="B1051" t="s">
        <v>96</v>
      </c>
    </row>
    <row r="1052" spans="1:5" x14ac:dyDescent="0.3">
      <c r="A1052" t="s">
        <v>1663</v>
      </c>
      <c r="B1052" t="s">
        <v>259</v>
      </c>
      <c r="C1052" t="s">
        <v>1664</v>
      </c>
      <c r="D1052" s="1">
        <v>45330</v>
      </c>
      <c r="E1052" t="s">
        <v>1441</v>
      </c>
    </row>
    <row r="1053" spans="1:5" x14ac:dyDescent="0.3">
      <c r="B1053" t="s">
        <v>96</v>
      </c>
    </row>
    <row r="1054" spans="1:5" x14ac:dyDescent="0.3">
      <c r="A1054" t="s">
        <v>1665</v>
      </c>
      <c r="B1054" t="s">
        <v>259</v>
      </c>
      <c r="C1054" t="s">
        <v>1666</v>
      </c>
      <c r="D1054" s="1">
        <v>45330</v>
      </c>
      <c r="E1054" t="s">
        <v>1441</v>
      </c>
    </row>
    <row r="1055" spans="1:5" x14ac:dyDescent="0.3">
      <c r="B1055" t="s">
        <v>96</v>
      </c>
    </row>
    <row r="1056" spans="1:5" x14ac:dyDescent="0.3">
      <c r="A1056" t="s">
        <v>1667</v>
      </c>
      <c r="B1056" t="s">
        <v>259</v>
      </c>
      <c r="C1056" t="s">
        <v>1668</v>
      </c>
      <c r="D1056" s="1">
        <v>45330</v>
      </c>
      <c r="E1056" t="s">
        <v>1441</v>
      </c>
    </row>
    <row r="1057" spans="1:5" x14ac:dyDescent="0.3">
      <c r="B1057" t="s">
        <v>96</v>
      </c>
    </row>
    <row r="1058" spans="1:5" x14ac:dyDescent="0.3">
      <c r="A1058" t="s">
        <v>1669</v>
      </c>
      <c r="B1058" t="s">
        <v>270</v>
      </c>
      <c r="C1058" t="s">
        <v>1670</v>
      </c>
      <c r="D1058" s="1">
        <v>45330</v>
      </c>
      <c r="E1058" t="s">
        <v>317</v>
      </c>
    </row>
    <row r="1059" spans="1:5" x14ac:dyDescent="0.3">
      <c r="B1059" t="s">
        <v>271</v>
      </c>
    </row>
    <row r="1060" spans="1:5" x14ac:dyDescent="0.3">
      <c r="A1060" t="s">
        <v>1671</v>
      </c>
      <c r="B1060" t="s">
        <v>270</v>
      </c>
      <c r="C1060" t="s">
        <v>1672</v>
      </c>
      <c r="D1060" s="1">
        <v>45330</v>
      </c>
      <c r="E1060" t="s">
        <v>1441</v>
      </c>
    </row>
    <row r="1061" spans="1:5" x14ac:dyDescent="0.3">
      <c r="B1061" t="s">
        <v>271</v>
      </c>
    </row>
    <row r="1062" spans="1:5" x14ac:dyDescent="0.3">
      <c r="A1062" t="s">
        <v>1673</v>
      </c>
      <c r="B1062" t="s">
        <v>270</v>
      </c>
      <c r="C1062" t="s">
        <v>1674</v>
      </c>
      <c r="D1062" s="1">
        <v>45330</v>
      </c>
      <c r="E1062" t="s">
        <v>1441</v>
      </c>
    </row>
    <row r="1063" spans="1:5" x14ac:dyDescent="0.3">
      <c r="B1063" t="s">
        <v>271</v>
      </c>
    </row>
    <row r="1064" spans="1:5" x14ac:dyDescent="0.3">
      <c r="A1064" t="s">
        <v>1675</v>
      </c>
      <c r="B1064" t="s">
        <v>270</v>
      </c>
      <c r="C1064" t="s">
        <v>1676</v>
      </c>
      <c r="D1064" s="1">
        <v>45330</v>
      </c>
      <c r="E1064" t="s">
        <v>1441</v>
      </c>
    </row>
    <row r="1065" spans="1:5" x14ac:dyDescent="0.3">
      <c r="B1065" t="s">
        <v>271</v>
      </c>
    </row>
    <row r="1066" spans="1:5" x14ac:dyDescent="0.3">
      <c r="A1066" t="s">
        <v>1677</v>
      </c>
      <c r="B1066" t="s">
        <v>270</v>
      </c>
      <c r="C1066" t="s">
        <v>1678</v>
      </c>
      <c r="D1066" s="1">
        <v>45330</v>
      </c>
      <c r="E1066" t="s">
        <v>1441</v>
      </c>
    </row>
    <row r="1067" spans="1:5" x14ac:dyDescent="0.3">
      <c r="B1067" t="s">
        <v>271</v>
      </c>
    </row>
    <row r="1068" spans="1:5" x14ac:dyDescent="0.3">
      <c r="A1068" t="s">
        <v>1679</v>
      </c>
      <c r="B1068" t="s">
        <v>282</v>
      </c>
      <c r="C1068" t="s">
        <v>1680</v>
      </c>
      <c r="D1068" s="1">
        <v>45330</v>
      </c>
      <c r="E1068" t="s">
        <v>1524</v>
      </c>
    </row>
    <row r="1069" spans="1:5" x14ac:dyDescent="0.3">
      <c r="B1069" t="s">
        <v>283</v>
      </c>
    </row>
    <row r="1070" spans="1:5" x14ac:dyDescent="0.3">
      <c r="A1070" t="s">
        <v>1681</v>
      </c>
      <c r="B1070" t="s">
        <v>282</v>
      </c>
      <c r="C1070" t="s">
        <v>1682</v>
      </c>
      <c r="D1070" s="1">
        <v>45330</v>
      </c>
      <c r="E1070" t="s">
        <v>1441</v>
      </c>
    </row>
    <row r="1071" spans="1:5" x14ac:dyDescent="0.3">
      <c r="B1071" t="s">
        <v>283</v>
      </c>
    </row>
    <row r="1072" spans="1:5" x14ac:dyDescent="0.3">
      <c r="A1072" t="s">
        <v>1683</v>
      </c>
      <c r="B1072" t="s">
        <v>282</v>
      </c>
      <c r="C1072" t="s">
        <v>1684</v>
      </c>
      <c r="D1072" s="1">
        <v>45330</v>
      </c>
      <c r="E1072" t="s">
        <v>1441</v>
      </c>
    </row>
    <row r="1073" spans="1:5" x14ac:dyDescent="0.3">
      <c r="B1073" t="s">
        <v>283</v>
      </c>
    </row>
    <row r="1074" spans="1:5" x14ac:dyDescent="0.3">
      <c r="A1074" t="s">
        <v>1685</v>
      </c>
      <c r="B1074" t="s">
        <v>282</v>
      </c>
      <c r="C1074" t="s">
        <v>1686</v>
      </c>
      <c r="D1074" s="1">
        <v>45330</v>
      </c>
      <c r="E1074" t="s">
        <v>1441</v>
      </c>
    </row>
    <row r="1075" spans="1:5" x14ac:dyDescent="0.3">
      <c r="B1075" t="s">
        <v>283</v>
      </c>
    </row>
    <row r="1076" spans="1:5" x14ac:dyDescent="0.3">
      <c r="A1076" t="s">
        <v>1687</v>
      </c>
      <c r="B1076" t="s">
        <v>282</v>
      </c>
      <c r="C1076" t="s">
        <v>1688</v>
      </c>
      <c r="D1076" s="1">
        <v>45330</v>
      </c>
      <c r="E1076" t="s">
        <v>1441</v>
      </c>
    </row>
    <row r="1077" spans="1:5" x14ac:dyDescent="0.3">
      <c r="B1077" t="s">
        <v>283</v>
      </c>
    </row>
    <row r="1078" spans="1:5" x14ac:dyDescent="0.3">
      <c r="A1078" t="s">
        <v>1689</v>
      </c>
      <c r="B1078" t="s">
        <v>980</v>
      </c>
      <c r="C1078" t="s">
        <v>1724</v>
      </c>
      <c r="D1078" s="1">
        <v>45330</v>
      </c>
      <c r="E1078" t="s">
        <v>1524</v>
      </c>
    </row>
    <row r="1079" spans="1:5" x14ac:dyDescent="0.3">
      <c r="B1079" t="s">
        <v>1393</v>
      </c>
    </row>
    <row r="1080" spans="1:5" x14ac:dyDescent="0.3">
      <c r="A1080" t="s">
        <v>1690</v>
      </c>
      <c r="B1080" t="s">
        <v>980</v>
      </c>
      <c r="C1080" t="s">
        <v>1691</v>
      </c>
      <c r="D1080" s="1">
        <v>45330</v>
      </c>
      <c r="E1080" t="s">
        <v>1441</v>
      </c>
    </row>
    <row r="1081" spans="1:5" x14ac:dyDescent="0.3">
      <c r="B1081" t="s">
        <v>1393</v>
      </c>
    </row>
    <row r="1082" spans="1:5" x14ac:dyDescent="0.3">
      <c r="A1082" t="s">
        <v>1692</v>
      </c>
      <c r="B1082" t="s">
        <v>980</v>
      </c>
      <c r="C1082" t="s">
        <v>1693</v>
      </c>
      <c r="D1082" s="1">
        <v>45330</v>
      </c>
      <c r="E1082" t="s">
        <v>1441</v>
      </c>
    </row>
    <row r="1083" spans="1:5" x14ac:dyDescent="0.3">
      <c r="B1083" t="s">
        <v>1393</v>
      </c>
    </row>
    <row r="1084" spans="1:5" x14ac:dyDescent="0.3">
      <c r="A1084" t="s">
        <v>1694</v>
      </c>
      <c r="B1084" t="s">
        <v>980</v>
      </c>
      <c r="C1084" t="s">
        <v>1695</v>
      </c>
      <c r="D1084" s="1">
        <v>45330</v>
      </c>
      <c r="E1084" t="s">
        <v>1441</v>
      </c>
    </row>
    <row r="1085" spans="1:5" x14ac:dyDescent="0.3">
      <c r="B1085" t="s">
        <v>1393</v>
      </c>
    </row>
    <row r="1086" spans="1:5" x14ac:dyDescent="0.3">
      <c r="A1086" t="s">
        <v>1696</v>
      </c>
      <c r="B1086" t="s">
        <v>980</v>
      </c>
      <c r="C1086" t="s">
        <v>1697</v>
      </c>
      <c r="D1086" s="1">
        <v>45330</v>
      </c>
      <c r="E1086" t="s">
        <v>1441</v>
      </c>
    </row>
    <row r="1087" spans="1:5" x14ac:dyDescent="0.3">
      <c r="B1087" t="s">
        <v>1393</v>
      </c>
    </row>
    <row r="1088" spans="1:5" x14ac:dyDescent="0.3">
      <c r="A1088" t="s">
        <v>1698</v>
      </c>
      <c r="B1088" t="s">
        <v>818</v>
      </c>
      <c r="C1088" t="s">
        <v>1725</v>
      </c>
      <c r="D1088" s="1">
        <v>45330</v>
      </c>
      <c r="E1088" t="s">
        <v>1524</v>
      </c>
    </row>
    <row r="1089" spans="1:5" x14ac:dyDescent="0.3">
      <c r="B1089" t="s">
        <v>1468</v>
      </c>
    </row>
    <row r="1090" spans="1:5" x14ac:dyDescent="0.3">
      <c r="A1090" t="s">
        <v>1699</v>
      </c>
      <c r="B1090" t="s">
        <v>818</v>
      </c>
      <c r="C1090" t="s">
        <v>1700</v>
      </c>
      <c r="D1090" s="1">
        <v>45330</v>
      </c>
      <c r="E1090" t="s">
        <v>1441</v>
      </c>
    </row>
    <row r="1091" spans="1:5" x14ac:dyDescent="0.3">
      <c r="B1091" t="s">
        <v>1468</v>
      </c>
    </row>
    <row r="1092" spans="1:5" x14ac:dyDescent="0.3">
      <c r="A1092" t="s">
        <v>1701</v>
      </c>
      <c r="B1092" t="s">
        <v>721</v>
      </c>
      <c r="C1092" t="s">
        <v>1703</v>
      </c>
      <c r="D1092" s="1">
        <v>45330</v>
      </c>
      <c r="E1092" t="s">
        <v>1441</v>
      </c>
    </row>
    <row r="1093" spans="1:5" x14ac:dyDescent="0.3">
      <c r="B1093" t="s">
        <v>1702</v>
      </c>
    </row>
    <row r="1094" spans="1:5" x14ac:dyDescent="0.3">
      <c r="A1094" t="s">
        <v>1704</v>
      </c>
      <c r="B1094" t="s">
        <v>294</v>
      </c>
      <c r="C1094" t="s">
        <v>1726</v>
      </c>
      <c r="D1094" s="1">
        <v>45330</v>
      </c>
      <c r="E1094" t="s">
        <v>1524</v>
      </c>
    </row>
    <row r="1095" spans="1:5" x14ac:dyDescent="0.3">
      <c r="B1095" t="s">
        <v>295</v>
      </c>
    </row>
    <row r="1096" spans="1:5" x14ac:dyDescent="0.3">
      <c r="A1096" t="s">
        <v>1705</v>
      </c>
      <c r="B1096" t="s">
        <v>294</v>
      </c>
      <c r="C1096" t="s">
        <v>1706</v>
      </c>
      <c r="D1096" s="1">
        <v>45330</v>
      </c>
      <c r="E1096" t="s">
        <v>1441</v>
      </c>
    </row>
    <row r="1097" spans="1:5" x14ac:dyDescent="0.3">
      <c r="B1097" t="s">
        <v>295</v>
      </c>
    </row>
    <row r="1098" spans="1:5" x14ac:dyDescent="0.3">
      <c r="A1098" t="s">
        <v>1707</v>
      </c>
      <c r="B1098" t="s">
        <v>294</v>
      </c>
      <c r="C1098" t="s">
        <v>1708</v>
      </c>
      <c r="D1098" s="1">
        <v>45330</v>
      </c>
      <c r="E1098" t="s">
        <v>1441</v>
      </c>
    </row>
    <row r="1099" spans="1:5" x14ac:dyDescent="0.3">
      <c r="B1099" t="s">
        <v>295</v>
      </c>
    </row>
    <row r="1100" spans="1:5" x14ac:dyDescent="0.3">
      <c r="A1100" t="s">
        <v>1709</v>
      </c>
      <c r="B1100" t="s">
        <v>294</v>
      </c>
      <c r="C1100" t="s">
        <v>1710</v>
      </c>
      <c r="D1100" s="1">
        <v>45330</v>
      </c>
      <c r="E1100" t="s">
        <v>1441</v>
      </c>
    </row>
    <row r="1101" spans="1:5" x14ac:dyDescent="0.3">
      <c r="B1101" t="s">
        <v>295</v>
      </c>
    </row>
    <row r="1102" spans="1:5" x14ac:dyDescent="0.3">
      <c r="A1102" t="s">
        <v>1711</v>
      </c>
      <c r="B1102" t="s">
        <v>294</v>
      </c>
      <c r="C1102" t="s">
        <v>1712</v>
      </c>
      <c r="D1102" s="1">
        <v>45330</v>
      </c>
      <c r="E1102" t="s">
        <v>1441</v>
      </c>
    </row>
    <row r="1103" spans="1:5" x14ac:dyDescent="0.3">
      <c r="B1103" t="s">
        <v>295</v>
      </c>
    </row>
    <row r="1104" spans="1:5" x14ac:dyDescent="0.3">
      <c r="A1104" t="s">
        <v>1713</v>
      </c>
      <c r="B1104" t="s">
        <v>1064</v>
      </c>
      <c r="C1104" t="s">
        <v>1715</v>
      </c>
      <c r="D1104" s="1">
        <v>45330</v>
      </c>
      <c r="E1104" t="s">
        <v>1441</v>
      </c>
    </row>
    <row r="1105" spans="1:5" x14ac:dyDescent="0.3">
      <c r="B1105" t="s">
        <v>1714</v>
      </c>
    </row>
    <row r="1106" spans="1:5" x14ac:dyDescent="0.3">
      <c r="A1106" t="s">
        <v>1716</v>
      </c>
      <c r="B1106" t="s">
        <v>1064</v>
      </c>
      <c r="C1106" t="s">
        <v>1717</v>
      </c>
      <c r="D1106" s="1">
        <v>45330</v>
      </c>
      <c r="E1106" t="s">
        <v>1441</v>
      </c>
    </row>
    <row r="1107" spans="1:5" x14ac:dyDescent="0.3">
      <c r="B1107" t="s">
        <v>1714</v>
      </c>
    </row>
    <row r="1108" spans="1:5" x14ac:dyDescent="0.3">
      <c r="A1108" t="s">
        <v>1718</v>
      </c>
      <c r="B1108" t="s">
        <v>1064</v>
      </c>
      <c r="C1108" t="s">
        <v>1719</v>
      </c>
      <c r="D1108" s="1">
        <v>45330</v>
      </c>
      <c r="E1108" t="s">
        <v>1441</v>
      </c>
    </row>
    <row r="1109" spans="1:5" x14ac:dyDescent="0.3">
      <c r="B1109" t="s">
        <v>1714</v>
      </c>
    </row>
    <row r="1110" spans="1:5" x14ac:dyDescent="0.3">
      <c r="A1110" t="s">
        <v>1720</v>
      </c>
      <c r="B1110" t="s">
        <v>585</v>
      </c>
      <c r="C1110" t="s">
        <v>1721</v>
      </c>
      <c r="D1110" s="1">
        <v>45330</v>
      </c>
      <c r="E1110" t="s">
        <v>1441</v>
      </c>
    </row>
    <row r="1111" spans="1:5" x14ac:dyDescent="0.3">
      <c r="B1111" t="s">
        <v>586</v>
      </c>
    </row>
    <row r="1112" spans="1:5" x14ac:dyDescent="0.3">
      <c r="A1112" t="s">
        <v>1722</v>
      </c>
      <c r="B1112" t="s">
        <v>585</v>
      </c>
      <c r="C1112" t="s">
        <v>1723</v>
      </c>
      <c r="D1112" s="1">
        <v>45330</v>
      </c>
      <c r="E1112" t="s">
        <v>1441</v>
      </c>
    </row>
    <row r="1113" spans="1:5" x14ac:dyDescent="0.3">
      <c r="B1113" t="s">
        <v>586</v>
      </c>
    </row>
    <row r="1114" spans="1:5" x14ac:dyDescent="0.3">
      <c r="A1114" t="s">
        <v>1727</v>
      </c>
      <c r="B1114" t="s">
        <v>585</v>
      </c>
      <c r="C1114" t="s">
        <v>1728</v>
      </c>
      <c r="D1114" s="1">
        <v>45330</v>
      </c>
      <c r="E1114" t="s">
        <v>1441</v>
      </c>
    </row>
    <row r="1115" spans="1:5" x14ac:dyDescent="0.3">
      <c r="B1115" t="s">
        <v>586</v>
      </c>
    </row>
    <row r="1116" spans="1:5" x14ac:dyDescent="0.3">
      <c r="A1116" t="s">
        <v>1729</v>
      </c>
      <c r="B1116" t="s">
        <v>585</v>
      </c>
      <c r="C1116" t="s">
        <v>1730</v>
      </c>
      <c r="D1116" s="1">
        <v>45330</v>
      </c>
      <c r="E1116" t="s">
        <v>1441</v>
      </c>
    </row>
    <row r="1117" spans="1:5" x14ac:dyDescent="0.3">
      <c r="B1117" t="s">
        <v>586</v>
      </c>
    </row>
    <row r="1118" spans="1:5" x14ac:dyDescent="0.3">
      <c r="A1118" t="s">
        <v>1731</v>
      </c>
      <c r="B1118" t="s">
        <v>304</v>
      </c>
      <c r="C1118" t="s">
        <v>1732</v>
      </c>
      <c r="D1118" s="1">
        <v>45330</v>
      </c>
      <c r="E1118" t="s">
        <v>1441</v>
      </c>
    </row>
    <row r="1119" spans="1:5" x14ac:dyDescent="0.3">
      <c r="B1119" t="s">
        <v>305</v>
      </c>
    </row>
    <row r="1120" spans="1:5" x14ac:dyDescent="0.3">
      <c r="A1120" t="s">
        <v>1733</v>
      </c>
      <c r="B1120" t="s">
        <v>304</v>
      </c>
      <c r="C1120" t="s">
        <v>1734</v>
      </c>
      <c r="D1120" s="1">
        <v>45330</v>
      </c>
      <c r="E1120" t="s">
        <v>1441</v>
      </c>
    </row>
    <row r="1121" spans="1:5" x14ac:dyDescent="0.3">
      <c r="B1121" t="s">
        <v>305</v>
      </c>
    </row>
    <row r="1122" spans="1:5" x14ac:dyDescent="0.3">
      <c r="A1122" t="s">
        <v>1735</v>
      </c>
      <c r="B1122" t="s">
        <v>304</v>
      </c>
      <c r="C1122" t="s">
        <v>1736</v>
      </c>
      <c r="D1122" s="1">
        <v>45330</v>
      </c>
      <c r="E1122" t="s">
        <v>1441</v>
      </c>
    </row>
    <row r="1123" spans="1:5" x14ac:dyDescent="0.3">
      <c r="B1123" t="s">
        <v>305</v>
      </c>
    </row>
    <row r="1124" spans="1:5" x14ac:dyDescent="0.3">
      <c r="A1124" t="s">
        <v>1737</v>
      </c>
      <c r="B1124" t="s">
        <v>304</v>
      </c>
      <c r="C1124" t="s">
        <v>1738</v>
      </c>
      <c r="D1124" s="1">
        <v>45330</v>
      </c>
      <c r="E1124" t="s">
        <v>1441</v>
      </c>
    </row>
    <row r="1125" spans="1:5" x14ac:dyDescent="0.3">
      <c r="B1125" t="s">
        <v>305</v>
      </c>
    </row>
    <row r="1126" spans="1:5" x14ac:dyDescent="0.3">
      <c r="A1126" t="s">
        <v>1739</v>
      </c>
      <c r="B1126" t="s">
        <v>304</v>
      </c>
      <c r="C1126" t="s">
        <v>1740</v>
      </c>
      <c r="D1126" s="1">
        <v>45330</v>
      </c>
      <c r="E1126" t="s">
        <v>1441</v>
      </c>
    </row>
    <row r="1127" spans="1:5" x14ac:dyDescent="0.3">
      <c r="B1127" t="s">
        <v>305</v>
      </c>
    </row>
    <row r="1128" spans="1:5" x14ac:dyDescent="0.3">
      <c r="A1128" t="s">
        <v>1741</v>
      </c>
      <c r="B1128" t="s">
        <v>340</v>
      </c>
      <c r="C1128" t="s">
        <v>1742</v>
      </c>
      <c r="D1128" s="1">
        <v>45331</v>
      </c>
      <c r="E1128" t="s">
        <v>1743</v>
      </c>
    </row>
    <row r="1129" spans="1:5" x14ac:dyDescent="0.3">
      <c r="B1129" t="s">
        <v>341</v>
      </c>
    </row>
    <row r="1130" spans="1:5" x14ac:dyDescent="0.3">
      <c r="A1130" t="s">
        <v>1744</v>
      </c>
      <c r="B1130" t="s">
        <v>340</v>
      </c>
      <c r="C1130" t="s">
        <v>1745</v>
      </c>
      <c r="D1130" s="1">
        <v>45331</v>
      </c>
      <c r="E1130" t="s">
        <v>1743</v>
      </c>
    </row>
    <row r="1131" spans="1:5" x14ac:dyDescent="0.3">
      <c r="B1131" t="s">
        <v>341</v>
      </c>
    </row>
    <row r="1132" spans="1:5" x14ac:dyDescent="0.3">
      <c r="A1132" t="s">
        <v>1746</v>
      </c>
      <c r="B1132" t="s">
        <v>340</v>
      </c>
      <c r="C1132" t="s">
        <v>1747</v>
      </c>
      <c r="D1132" s="1">
        <v>45331</v>
      </c>
      <c r="E1132" t="s">
        <v>1743</v>
      </c>
    </row>
    <row r="1133" spans="1:5" x14ac:dyDescent="0.3">
      <c r="B1133" t="s">
        <v>341</v>
      </c>
    </row>
    <row r="1134" spans="1:5" x14ac:dyDescent="0.3">
      <c r="A1134" t="s">
        <v>1748</v>
      </c>
      <c r="B1134" t="s">
        <v>340</v>
      </c>
      <c r="C1134" t="s">
        <v>1749</v>
      </c>
      <c r="D1134" s="1">
        <v>45331</v>
      </c>
      <c r="E1134" t="s">
        <v>1743</v>
      </c>
    </row>
    <row r="1135" spans="1:5" x14ac:dyDescent="0.3">
      <c r="B1135" t="s">
        <v>341</v>
      </c>
    </row>
    <row r="1136" spans="1:5" x14ac:dyDescent="0.3">
      <c r="A1136" t="s">
        <v>1750</v>
      </c>
      <c r="B1136" t="s">
        <v>340</v>
      </c>
      <c r="C1136" t="s">
        <v>1751</v>
      </c>
      <c r="D1136" s="1">
        <v>45331</v>
      </c>
      <c r="E1136" t="s">
        <v>1743</v>
      </c>
    </row>
    <row r="1137" spans="1:5" x14ac:dyDescent="0.3">
      <c r="B1137" t="s">
        <v>341</v>
      </c>
    </row>
    <row r="1138" spans="1:5" x14ac:dyDescent="0.3">
      <c r="A1138" t="s">
        <v>1752</v>
      </c>
      <c r="B1138" t="s">
        <v>36</v>
      </c>
      <c r="C1138" t="s">
        <v>1753</v>
      </c>
      <c r="D1138" s="1">
        <v>45331</v>
      </c>
      <c r="E1138" t="s">
        <v>1743</v>
      </c>
    </row>
    <row r="1139" spans="1:5" x14ac:dyDescent="0.3">
      <c r="B1139" t="s">
        <v>37</v>
      </c>
    </row>
    <row r="1140" spans="1:5" x14ac:dyDescent="0.3">
      <c r="A1140" t="s">
        <v>1754</v>
      </c>
      <c r="B1140" t="s">
        <v>36</v>
      </c>
      <c r="C1140" t="s">
        <v>1755</v>
      </c>
      <c r="D1140" s="1">
        <v>45331</v>
      </c>
      <c r="E1140" t="s">
        <v>1743</v>
      </c>
    </row>
    <row r="1141" spans="1:5" x14ac:dyDescent="0.3">
      <c r="B1141" t="s">
        <v>37</v>
      </c>
    </row>
    <row r="1142" spans="1:5" x14ac:dyDescent="0.3">
      <c r="A1142" t="s">
        <v>1756</v>
      </c>
      <c r="B1142" t="s">
        <v>36</v>
      </c>
      <c r="C1142" t="s">
        <v>1757</v>
      </c>
      <c r="D1142" s="1">
        <v>45331</v>
      </c>
      <c r="E1142" t="s">
        <v>1743</v>
      </c>
    </row>
    <row r="1143" spans="1:5" x14ac:dyDescent="0.3">
      <c r="B1143" t="s">
        <v>37</v>
      </c>
    </row>
    <row r="1144" spans="1:5" x14ac:dyDescent="0.3">
      <c r="A1144" t="s">
        <v>1758</v>
      </c>
      <c r="B1144" t="s">
        <v>36</v>
      </c>
      <c r="C1144" t="s">
        <v>1759</v>
      </c>
      <c r="D1144" s="1">
        <v>45331</v>
      </c>
      <c r="E1144" t="s">
        <v>1743</v>
      </c>
    </row>
    <row r="1145" spans="1:5" x14ac:dyDescent="0.3">
      <c r="B1145" t="s">
        <v>37</v>
      </c>
    </row>
    <row r="1146" spans="1:5" x14ac:dyDescent="0.3">
      <c r="A1146" t="s">
        <v>1760</v>
      </c>
      <c r="B1146" t="s">
        <v>36</v>
      </c>
      <c r="C1146" t="s">
        <v>1761</v>
      </c>
      <c r="D1146" s="1">
        <v>45331</v>
      </c>
      <c r="E1146" t="s">
        <v>1743</v>
      </c>
    </row>
    <row r="1147" spans="1:5" x14ac:dyDescent="0.3">
      <c r="B1147" t="s">
        <v>37</v>
      </c>
    </row>
    <row r="1148" spans="1:5" x14ac:dyDescent="0.3">
      <c r="A1148" t="s">
        <v>1762</v>
      </c>
      <c r="B1148" t="s">
        <v>358</v>
      </c>
      <c r="C1148" t="s">
        <v>1763</v>
      </c>
      <c r="D1148" s="1">
        <v>45331</v>
      </c>
      <c r="E1148" t="s">
        <v>1743</v>
      </c>
    </row>
    <row r="1149" spans="1:5" x14ac:dyDescent="0.3">
      <c r="B1149" t="s">
        <v>359</v>
      </c>
    </row>
    <row r="1150" spans="1:5" x14ac:dyDescent="0.3">
      <c r="A1150" t="s">
        <v>1764</v>
      </c>
      <c r="B1150" t="s">
        <v>358</v>
      </c>
      <c r="C1150" t="s">
        <v>1765</v>
      </c>
      <c r="D1150" s="1">
        <v>45331</v>
      </c>
      <c r="E1150" t="s">
        <v>1743</v>
      </c>
    </row>
    <row r="1151" spans="1:5" x14ac:dyDescent="0.3">
      <c r="B1151" t="s">
        <v>359</v>
      </c>
    </row>
    <row r="1152" spans="1:5" x14ac:dyDescent="0.3">
      <c r="A1152" t="s">
        <v>1766</v>
      </c>
      <c r="B1152" t="s">
        <v>48</v>
      </c>
      <c r="C1152" t="s">
        <v>1767</v>
      </c>
      <c r="D1152" s="1">
        <v>45331</v>
      </c>
      <c r="E1152" t="s">
        <v>1743</v>
      </c>
    </row>
    <row r="1153" spans="1:5" x14ac:dyDescent="0.3">
      <c r="B1153" t="s">
        <v>49</v>
      </c>
    </row>
    <row r="1154" spans="1:5" x14ac:dyDescent="0.3">
      <c r="A1154" t="s">
        <v>1768</v>
      </c>
      <c r="B1154" t="s">
        <v>48</v>
      </c>
      <c r="C1154" t="s">
        <v>1769</v>
      </c>
      <c r="D1154" s="1">
        <v>45331</v>
      </c>
      <c r="E1154" t="s">
        <v>1743</v>
      </c>
    </row>
    <row r="1155" spans="1:5" x14ac:dyDescent="0.3">
      <c r="B1155" t="s">
        <v>49</v>
      </c>
    </row>
    <row r="1156" spans="1:5" x14ac:dyDescent="0.3">
      <c r="A1156" t="s">
        <v>1770</v>
      </c>
      <c r="B1156" t="s">
        <v>48</v>
      </c>
      <c r="C1156" t="s">
        <v>1771</v>
      </c>
      <c r="D1156" s="1">
        <v>45331</v>
      </c>
      <c r="E1156" t="s">
        <v>1743</v>
      </c>
    </row>
    <row r="1157" spans="1:5" x14ac:dyDescent="0.3">
      <c r="B1157" t="s">
        <v>49</v>
      </c>
    </row>
    <row r="1158" spans="1:5" x14ac:dyDescent="0.3">
      <c r="A1158" t="s">
        <v>1772</v>
      </c>
      <c r="B1158" t="s">
        <v>48</v>
      </c>
      <c r="C1158" t="s">
        <v>1773</v>
      </c>
      <c r="D1158" s="1">
        <v>45331</v>
      </c>
      <c r="E1158" t="s">
        <v>1743</v>
      </c>
    </row>
    <row r="1159" spans="1:5" x14ac:dyDescent="0.3">
      <c r="B1159" t="s">
        <v>49</v>
      </c>
    </row>
    <row r="1160" spans="1:5" x14ac:dyDescent="0.3">
      <c r="A1160" t="s">
        <v>1774</v>
      </c>
      <c r="B1160" t="s">
        <v>48</v>
      </c>
      <c r="C1160" t="s">
        <v>1775</v>
      </c>
      <c r="D1160" s="1">
        <v>45331</v>
      </c>
      <c r="E1160" t="s">
        <v>1743</v>
      </c>
    </row>
    <row r="1161" spans="1:5" x14ac:dyDescent="0.3">
      <c r="B1161" t="s">
        <v>49</v>
      </c>
    </row>
    <row r="1162" spans="1:5" x14ac:dyDescent="0.3">
      <c r="A1162" t="s">
        <v>1776</v>
      </c>
      <c r="B1162" t="s">
        <v>60</v>
      </c>
      <c r="C1162" t="s">
        <v>1777</v>
      </c>
      <c r="D1162" s="1">
        <v>45331</v>
      </c>
      <c r="E1162" t="s">
        <v>317</v>
      </c>
    </row>
    <row r="1163" spans="1:5" x14ac:dyDescent="0.3">
      <c r="B1163" t="s">
        <v>61</v>
      </c>
    </row>
    <row r="1164" spans="1:5" x14ac:dyDescent="0.3">
      <c r="A1164" t="s">
        <v>1778</v>
      </c>
      <c r="B1164" t="s">
        <v>60</v>
      </c>
      <c r="C1164" t="s">
        <v>1779</v>
      </c>
      <c r="D1164" s="1">
        <v>45331</v>
      </c>
      <c r="E1164" t="s">
        <v>1743</v>
      </c>
    </row>
    <row r="1165" spans="1:5" x14ac:dyDescent="0.3">
      <c r="B1165" t="s">
        <v>61</v>
      </c>
    </row>
    <row r="1166" spans="1:5" x14ac:dyDescent="0.3">
      <c r="A1166" t="s">
        <v>1780</v>
      </c>
      <c r="B1166" t="s">
        <v>60</v>
      </c>
      <c r="C1166" t="s">
        <v>1781</v>
      </c>
      <c r="D1166" s="1">
        <v>45331</v>
      </c>
      <c r="E1166" t="s">
        <v>1743</v>
      </c>
    </row>
    <row r="1167" spans="1:5" x14ac:dyDescent="0.3">
      <c r="B1167" t="s">
        <v>61</v>
      </c>
    </row>
    <row r="1168" spans="1:5" x14ac:dyDescent="0.3">
      <c r="A1168" t="s">
        <v>1782</v>
      </c>
      <c r="B1168" t="s">
        <v>60</v>
      </c>
      <c r="C1168" t="s">
        <v>1783</v>
      </c>
      <c r="D1168" s="1">
        <v>45331</v>
      </c>
      <c r="E1168" t="s">
        <v>1743</v>
      </c>
    </row>
    <row r="1169" spans="1:5" x14ac:dyDescent="0.3">
      <c r="B1169" t="s">
        <v>61</v>
      </c>
    </row>
    <row r="1170" spans="1:5" x14ac:dyDescent="0.3">
      <c r="A1170" t="s">
        <v>1784</v>
      </c>
      <c r="B1170" t="s">
        <v>60</v>
      </c>
      <c r="C1170" t="s">
        <v>1785</v>
      </c>
      <c r="D1170" s="1">
        <v>45331</v>
      </c>
      <c r="E1170" t="s">
        <v>1743</v>
      </c>
    </row>
    <row r="1171" spans="1:5" x14ac:dyDescent="0.3">
      <c r="B1171" t="s">
        <v>61</v>
      </c>
    </row>
    <row r="1172" spans="1:5" x14ac:dyDescent="0.3">
      <c r="A1172" t="s">
        <v>1786</v>
      </c>
      <c r="B1172" t="s">
        <v>72</v>
      </c>
      <c r="C1172" t="s">
        <v>1787</v>
      </c>
      <c r="D1172" s="1">
        <v>45331</v>
      </c>
      <c r="E1172" t="s">
        <v>1524</v>
      </c>
    </row>
    <row r="1173" spans="1:5" x14ac:dyDescent="0.3">
      <c r="B1173" t="s">
        <v>73</v>
      </c>
    </row>
    <row r="1174" spans="1:5" x14ac:dyDescent="0.3">
      <c r="A1174" t="s">
        <v>1788</v>
      </c>
      <c r="B1174" t="s">
        <v>72</v>
      </c>
      <c r="C1174" t="s">
        <v>1789</v>
      </c>
      <c r="D1174" s="1">
        <v>45331</v>
      </c>
      <c r="E1174" t="s">
        <v>1743</v>
      </c>
    </row>
    <row r="1175" spans="1:5" x14ac:dyDescent="0.3">
      <c r="B1175" t="s">
        <v>73</v>
      </c>
    </row>
    <row r="1176" spans="1:5" x14ac:dyDescent="0.3">
      <c r="A1176" t="s">
        <v>1790</v>
      </c>
      <c r="B1176" t="s">
        <v>72</v>
      </c>
      <c r="C1176" t="s">
        <v>1791</v>
      </c>
      <c r="D1176" s="1">
        <v>45331</v>
      </c>
      <c r="E1176" t="s">
        <v>1743</v>
      </c>
    </row>
    <row r="1177" spans="1:5" x14ac:dyDescent="0.3">
      <c r="B1177" t="s">
        <v>73</v>
      </c>
    </row>
    <row r="1178" spans="1:5" x14ac:dyDescent="0.3">
      <c r="A1178" t="s">
        <v>1792</v>
      </c>
      <c r="B1178" t="s">
        <v>72</v>
      </c>
      <c r="C1178" t="s">
        <v>1793</v>
      </c>
      <c r="D1178" s="1">
        <v>45331</v>
      </c>
      <c r="E1178" t="s">
        <v>1743</v>
      </c>
    </row>
    <row r="1179" spans="1:5" x14ac:dyDescent="0.3">
      <c r="B1179" t="s">
        <v>73</v>
      </c>
    </row>
    <row r="1180" spans="1:5" x14ac:dyDescent="0.3">
      <c r="A1180" t="s">
        <v>1794</v>
      </c>
      <c r="B1180" t="s">
        <v>72</v>
      </c>
      <c r="C1180" t="s">
        <v>1795</v>
      </c>
      <c r="D1180" s="1">
        <v>45331</v>
      </c>
      <c r="E1180" t="s">
        <v>1743</v>
      </c>
    </row>
    <row r="1181" spans="1:5" x14ac:dyDescent="0.3">
      <c r="B1181" t="s">
        <v>73</v>
      </c>
    </row>
    <row r="1182" spans="1:5" x14ac:dyDescent="0.3">
      <c r="A1182" t="s">
        <v>1796</v>
      </c>
      <c r="B1182" t="s">
        <v>83</v>
      </c>
      <c r="C1182" t="s">
        <v>1797</v>
      </c>
      <c r="D1182" s="1">
        <v>45331</v>
      </c>
      <c r="E1182" t="s">
        <v>1154</v>
      </c>
    </row>
    <row r="1183" spans="1:5" x14ac:dyDescent="0.3">
      <c r="B1183" t="s">
        <v>84</v>
      </c>
    </row>
    <row r="1184" spans="1:5" x14ac:dyDescent="0.3">
      <c r="A1184" t="s">
        <v>1798</v>
      </c>
      <c r="B1184" t="s">
        <v>83</v>
      </c>
      <c r="C1184" t="s">
        <v>1799</v>
      </c>
      <c r="D1184" s="1">
        <v>45331</v>
      </c>
      <c r="E1184" t="s">
        <v>1743</v>
      </c>
    </row>
    <row r="1185" spans="1:5" x14ac:dyDescent="0.3">
      <c r="B1185" t="s">
        <v>84</v>
      </c>
    </row>
    <row r="1186" spans="1:5" x14ac:dyDescent="0.3">
      <c r="A1186" t="s">
        <v>1800</v>
      </c>
      <c r="B1186" t="s">
        <v>83</v>
      </c>
      <c r="C1186" t="s">
        <v>1801</v>
      </c>
      <c r="D1186" s="1">
        <v>45331</v>
      </c>
      <c r="E1186" t="s">
        <v>1743</v>
      </c>
    </row>
    <row r="1187" spans="1:5" x14ac:dyDescent="0.3">
      <c r="B1187" t="s">
        <v>84</v>
      </c>
    </row>
    <row r="1188" spans="1:5" x14ac:dyDescent="0.3">
      <c r="A1188" t="s">
        <v>1802</v>
      </c>
      <c r="B1188" t="s">
        <v>83</v>
      </c>
      <c r="C1188" t="s">
        <v>1803</v>
      </c>
      <c r="D1188" s="1">
        <v>45331</v>
      </c>
      <c r="E1188" t="s">
        <v>1743</v>
      </c>
    </row>
    <row r="1189" spans="1:5" x14ac:dyDescent="0.3">
      <c r="B1189" t="s">
        <v>84</v>
      </c>
    </row>
    <row r="1190" spans="1:5" x14ac:dyDescent="0.3">
      <c r="A1190" t="s">
        <v>1804</v>
      </c>
      <c r="B1190" t="s">
        <v>83</v>
      </c>
      <c r="C1190" t="s">
        <v>1805</v>
      </c>
      <c r="D1190" s="1">
        <v>45331</v>
      </c>
      <c r="E1190" t="s">
        <v>1743</v>
      </c>
    </row>
    <row r="1191" spans="1:5" x14ac:dyDescent="0.3">
      <c r="B1191" t="s">
        <v>84</v>
      </c>
    </row>
    <row r="1192" spans="1:5" x14ac:dyDescent="0.3">
      <c r="A1192" t="s">
        <v>1806</v>
      </c>
      <c r="B1192" t="s">
        <v>95</v>
      </c>
      <c r="C1192" t="s">
        <v>1807</v>
      </c>
      <c r="D1192" s="1">
        <v>45331</v>
      </c>
      <c r="E1192" t="s">
        <v>1743</v>
      </c>
    </row>
    <row r="1193" spans="1:5" x14ac:dyDescent="0.3">
      <c r="B1193" t="s">
        <v>96</v>
      </c>
    </row>
    <row r="1194" spans="1:5" x14ac:dyDescent="0.3">
      <c r="A1194" t="s">
        <v>1808</v>
      </c>
      <c r="B1194" t="s">
        <v>95</v>
      </c>
      <c r="C1194" t="s">
        <v>1809</v>
      </c>
      <c r="D1194" s="1">
        <v>45331</v>
      </c>
      <c r="E1194" t="s">
        <v>1743</v>
      </c>
    </row>
    <row r="1195" spans="1:5" x14ac:dyDescent="0.3">
      <c r="B1195" t="s">
        <v>96</v>
      </c>
    </row>
    <row r="1196" spans="1:5" x14ac:dyDescent="0.3">
      <c r="A1196" t="s">
        <v>1810</v>
      </c>
      <c r="B1196" t="s">
        <v>95</v>
      </c>
      <c r="C1196" t="s">
        <v>1811</v>
      </c>
      <c r="D1196" s="1">
        <v>45331</v>
      </c>
      <c r="E1196" t="s">
        <v>1743</v>
      </c>
    </row>
    <row r="1197" spans="1:5" x14ac:dyDescent="0.3">
      <c r="B1197" t="s">
        <v>96</v>
      </c>
    </row>
    <row r="1198" spans="1:5" x14ac:dyDescent="0.3">
      <c r="A1198" t="s">
        <v>1812</v>
      </c>
      <c r="B1198" t="s">
        <v>95</v>
      </c>
      <c r="C1198" t="s">
        <v>1813</v>
      </c>
      <c r="D1198" s="1">
        <v>45331</v>
      </c>
      <c r="E1198" t="s">
        <v>1743</v>
      </c>
    </row>
    <row r="1199" spans="1:5" x14ac:dyDescent="0.3">
      <c r="B1199" t="s">
        <v>96</v>
      </c>
    </row>
    <row r="1200" spans="1:5" x14ac:dyDescent="0.3">
      <c r="A1200" t="s">
        <v>1814</v>
      </c>
      <c r="B1200" t="s">
        <v>107</v>
      </c>
      <c r="C1200" t="s">
        <v>1815</v>
      </c>
      <c r="D1200" s="1">
        <v>45331</v>
      </c>
      <c r="E1200" t="s">
        <v>1743</v>
      </c>
    </row>
    <row r="1201" spans="1:5" x14ac:dyDescent="0.3">
      <c r="B1201" t="s">
        <v>108</v>
      </c>
    </row>
    <row r="1202" spans="1:5" x14ac:dyDescent="0.3">
      <c r="A1202" t="s">
        <v>1816</v>
      </c>
      <c r="B1202" t="s">
        <v>107</v>
      </c>
      <c r="C1202" t="s">
        <v>1817</v>
      </c>
      <c r="D1202" s="1">
        <v>45331</v>
      </c>
      <c r="E1202" t="s">
        <v>1743</v>
      </c>
    </row>
    <row r="1203" spans="1:5" x14ac:dyDescent="0.3">
      <c r="B1203" t="s">
        <v>108</v>
      </c>
    </row>
    <row r="1204" spans="1:5" x14ac:dyDescent="0.3">
      <c r="A1204" t="s">
        <v>1818</v>
      </c>
      <c r="B1204" t="s">
        <v>107</v>
      </c>
      <c r="C1204" t="s">
        <v>1819</v>
      </c>
      <c r="D1204" s="1">
        <v>45331</v>
      </c>
      <c r="E1204" t="s">
        <v>1743</v>
      </c>
    </row>
    <row r="1205" spans="1:5" x14ac:dyDescent="0.3">
      <c r="B1205" t="s">
        <v>108</v>
      </c>
    </row>
    <row r="1206" spans="1:5" x14ac:dyDescent="0.3">
      <c r="A1206" t="s">
        <v>1820</v>
      </c>
      <c r="B1206" t="s">
        <v>637</v>
      </c>
      <c r="C1206" t="s">
        <v>1821</v>
      </c>
      <c r="D1206" s="1">
        <v>45331</v>
      </c>
      <c r="E1206" t="s">
        <v>1743</v>
      </c>
    </row>
    <row r="1207" spans="1:5" x14ac:dyDescent="0.3">
      <c r="B1207" t="s">
        <v>1226</v>
      </c>
    </row>
    <row r="1208" spans="1:5" x14ac:dyDescent="0.3">
      <c r="A1208" t="s">
        <v>1822</v>
      </c>
      <c r="B1208" t="s">
        <v>637</v>
      </c>
      <c r="C1208" t="s">
        <v>1823</v>
      </c>
      <c r="D1208" s="1">
        <v>45331</v>
      </c>
      <c r="E1208" t="s">
        <v>1743</v>
      </c>
    </row>
    <row r="1209" spans="1:5" x14ac:dyDescent="0.3">
      <c r="B1209" t="s">
        <v>1226</v>
      </c>
    </row>
    <row r="1210" spans="1:5" x14ac:dyDescent="0.3">
      <c r="A1210" t="s">
        <v>1824</v>
      </c>
      <c r="B1210" t="s">
        <v>119</v>
      </c>
      <c r="C1210" t="s">
        <v>1825</v>
      </c>
      <c r="D1210" s="1">
        <v>45331</v>
      </c>
      <c r="E1210" t="s">
        <v>1743</v>
      </c>
    </row>
    <row r="1211" spans="1:5" x14ac:dyDescent="0.3">
      <c r="B1211" t="s">
        <v>120</v>
      </c>
    </row>
    <row r="1212" spans="1:5" x14ac:dyDescent="0.3">
      <c r="A1212" t="s">
        <v>1826</v>
      </c>
      <c r="B1212" t="s">
        <v>119</v>
      </c>
      <c r="C1212" t="s">
        <v>1827</v>
      </c>
      <c r="D1212" s="1">
        <v>45331</v>
      </c>
      <c r="E1212" t="s">
        <v>1743</v>
      </c>
    </row>
    <row r="1213" spans="1:5" x14ac:dyDescent="0.3">
      <c r="B1213" t="s">
        <v>120</v>
      </c>
    </row>
    <row r="1214" spans="1:5" x14ac:dyDescent="0.3">
      <c r="A1214" t="s">
        <v>1828</v>
      </c>
      <c r="B1214" t="s">
        <v>119</v>
      </c>
      <c r="C1214" t="s">
        <v>1829</v>
      </c>
      <c r="D1214" s="1">
        <v>45331</v>
      </c>
      <c r="E1214" t="s">
        <v>1743</v>
      </c>
    </row>
    <row r="1215" spans="1:5" x14ac:dyDescent="0.3">
      <c r="B1215" t="s">
        <v>120</v>
      </c>
    </row>
    <row r="1216" spans="1:5" x14ac:dyDescent="0.3">
      <c r="A1216" t="s">
        <v>1830</v>
      </c>
      <c r="B1216" t="s">
        <v>119</v>
      </c>
      <c r="C1216" t="s">
        <v>1831</v>
      </c>
      <c r="D1216" s="1">
        <v>45331</v>
      </c>
      <c r="E1216" t="s">
        <v>1743</v>
      </c>
    </row>
    <row r="1217" spans="1:5" x14ac:dyDescent="0.3">
      <c r="B1217" t="s">
        <v>120</v>
      </c>
    </row>
    <row r="1218" spans="1:5" x14ac:dyDescent="0.3">
      <c r="A1218" t="s">
        <v>1832</v>
      </c>
      <c r="B1218" t="s">
        <v>119</v>
      </c>
      <c r="C1218" t="s">
        <v>1833</v>
      </c>
      <c r="D1218" s="1">
        <v>45331</v>
      </c>
      <c r="E1218" t="s">
        <v>1743</v>
      </c>
    </row>
    <row r="1219" spans="1:5" x14ac:dyDescent="0.3">
      <c r="B1219" t="s">
        <v>120</v>
      </c>
    </row>
    <row r="1220" spans="1:5" x14ac:dyDescent="0.3">
      <c r="A1220" t="s">
        <v>1834</v>
      </c>
      <c r="B1220" t="s">
        <v>139</v>
      </c>
      <c r="C1220" t="s">
        <v>1835</v>
      </c>
      <c r="D1220" s="1">
        <v>45331</v>
      </c>
      <c r="E1220" t="s">
        <v>317</v>
      </c>
    </row>
    <row r="1221" spans="1:5" x14ac:dyDescent="0.3">
      <c r="B1221" t="s">
        <v>140</v>
      </c>
    </row>
    <row r="1222" spans="1:5" x14ac:dyDescent="0.3">
      <c r="A1222" t="s">
        <v>1836</v>
      </c>
      <c r="B1222" t="s">
        <v>139</v>
      </c>
      <c r="C1222" t="s">
        <v>1837</v>
      </c>
      <c r="D1222" s="1">
        <v>45331</v>
      </c>
      <c r="E1222" t="s">
        <v>1743</v>
      </c>
    </row>
    <row r="1223" spans="1:5" x14ac:dyDescent="0.3">
      <c r="B1223" t="s">
        <v>140</v>
      </c>
    </row>
    <row r="1224" spans="1:5" x14ac:dyDescent="0.3">
      <c r="A1224" t="s">
        <v>1838</v>
      </c>
      <c r="B1224" t="s">
        <v>139</v>
      </c>
      <c r="C1224" t="s">
        <v>1839</v>
      </c>
      <c r="D1224" s="1">
        <v>45331</v>
      </c>
      <c r="E1224" t="s">
        <v>1743</v>
      </c>
    </row>
    <row r="1225" spans="1:5" x14ac:dyDescent="0.3">
      <c r="B1225" t="s">
        <v>140</v>
      </c>
    </row>
    <row r="1226" spans="1:5" x14ac:dyDescent="0.3">
      <c r="A1226" t="s">
        <v>1840</v>
      </c>
      <c r="B1226" t="s">
        <v>139</v>
      </c>
      <c r="C1226" t="s">
        <v>1841</v>
      </c>
      <c r="D1226" s="1">
        <v>45331</v>
      </c>
      <c r="E1226" t="s">
        <v>1743</v>
      </c>
    </row>
    <row r="1227" spans="1:5" x14ac:dyDescent="0.3">
      <c r="B1227" t="s">
        <v>140</v>
      </c>
    </row>
    <row r="1228" spans="1:5" x14ac:dyDescent="0.3">
      <c r="A1228" t="s">
        <v>1842</v>
      </c>
      <c r="B1228" t="s">
        <v>139</v>
      </c>
      <c r="C1228" t="s">
        <v>1843</v>
      </c>
      <c r="D1228" s="1">
        <v>45331</v>
      </c>
      <c r="E1228" t="s">
        <v>1743</v>
      </c>
    </row>
    <row r="1229" spans="1:5" x14ac:dyDescent="0.3">
      <c r="B1229" t="s">
        <v>140</v>
      </c>
    </row>
    <row r="1230" spans="1:5" x14ac:dyDescent="0.3">
      <c r="A1230" t="s">
        <v>1844</v>
      </c>
      <c r="B1230" t="s">
        <v>1098</v>
      </c>
      <c r="C1230" t="s">
        <v>1846</v>
      </c>
      <c r="D1230" s="1">
        <v>45331</v>
      </c>
      <c r="E1230" t="s">
        <v>1743</v>
      </c>
    </row>
    <row r="1231" spans="1:5" x14ac:dyDescent="0.3">
      <c r="B1231" t="s">
        <v>1845</v>
      </c>
    </row>
    <row r="1232" spans="1:5" x14ac:dyDescent="0.3">
      <c r="A1232" t="s">
        <v>1847</v>
      </c>
      <c r="B1232" t="s">
        <v>1098</v>
      </c>
      <c r="C1232" t="s">
        <v>1848</v>
      </c>
      <c r="D1232" s="1">
        <v>45331</v>
      </c>
      <c r="E1232" t="s">
        <v>1743</v>
      </c>
    </row>
    <row r="1233" spans="1:5" x14ac:dyDescent="0.3">
      <c r="B1233" t="s">
        <v>1845</v>
      </c>
    </row>
    <row r="1234" spans="1:5" x14ac:dyDescent="0.3">
      <c r="A1234" t="s">
        <v>1849</v>
      </c>
      <c r="B1234" t="s">
        <v>1098</v>
      </c>
      <c r="C1234" t="s">
        <v>1850</v>
      </c>
      <c r="D1234" s="1">
        <v>45331</v>
      </c>
      <c r="E1234" t="s">
        <v>1743</v>
      </c>
    </row>
    <row r="1235" spans="1:5" x14ac:dyDescent="0.3">
      <c r="B1235" t="s">
        <v>1845</v>
      </c>
    </row>
    <row r="1236" spans="1:5" x14ac:dyDescent="0.3">
      <c r="A1236" t="s">
        <v>1851</v>
      </c>
      <c r="B1236" t="s">
        <v>151</v>
      </c>
      <c r="C1236" t="s">
        <v>1852</v>
      </c>
      <c r="D1236" s="1">
        <v>45331</v>
      </c>
      <c r="E1236" t="s">
        <v>317</v>
      </c>
    </row>
    <row r="1237" spans="1:5" x14ac:dyDescent="0.3">
      <c r="B1237" t="s">
        <v>152</v>
      </c>
    </row>
    <row r="1238" spans="1:5" x14ac:dyDescent="0.3">
      <c r="A1238" t="s">
        <v>1853</v>
      </c>
      <c r="B1238" t="s">
        <v>151</v>
      </c>
      <c r="C1238" t="s">
        <v>1854</v>
      </c>
      <c r="D1238" s="1">
        <v>45331</v>
      </c>
      <c r="E1238" t="s">
        <v>1743</v>
      </c>
    </row>
    <row r="1239" spans="1:5" x14ac:dyDescent="0.3">
      <c r="B1239" t="s">
        <v>152</v>
      </c>
    </row>
    <row r="1240" spans="1:5" x14ac:dyDescent="0.3">
      <c r="A1240" t="s">
        <v>1855</v>
      </c>
      <c r="B1240" t="s">
        <v>151</v>
      </c>
      <c r="C1240" t="s">
        <v>1856</v>
      </c>
      <c r="D1240" s="1">
        <v>45331</v>
      </c>
      <c r="E1240" t="s">
        <v>1743</v>
      </c>
    </row>
    <row r="1241" spans="1:5" x14ac:dyDescent="0.3">
      <c r="B1241" t="s">
        <v>152</v>
      </c>
    </row>
    <row r="1242" spans="1:5" x14ac:dyDescent="0.3">
      <c r="A1242" t="s">
        <v>1857</v>
      </c>
      <c r="B1242" t="s">
        <v>151</v>
      </c>
      <c r="C1242" t="s">
        <v>1858</v>
      </c>
      <c r="D1242" s="1">
        <v>45331</v>
      </c>
      <c r="E1242" t="s">
        <v>1743</v>
      </c>
    </row>
    <row r="1243" spans="1:5" x14ac:dyDescent="0.3">
      <c r="B1243" t="s">
        <v>152</v>
      </c>
    </row>
    <row r="1244" spans="1:5" x14ac:dyDescent="0.3">
      <c r="A1244" t="s">
        <v>1859</v>
      </c>
      <c r="B1244" t="s">
        <v>151</v>
      </c>
      <c r="C1244" t="s">
        <v>1860</v>
      </c>
      <c r="D1244" s="1">
        <v>45331</v>
      </c>
      <c r="E1244" t="s">
        <v>1743</v>
      </c>
    </row>
    <row r="1245" spans="1:5" x14ac:dyDescent="0.3">
      <c r="B1245" t="s">
        <v>152</v>
      </c>
    </row>
    <row r="1246" spans="1:5" x14ac:dyDescent="0.3">
      <c r="A1246" t="s">
        <v>1861</v>
      </c>
      <c r="B1246" t="s">
        <v>163</v>
      </c>
      <c r="C1246" t="s">
        <v>1862</v>
      </c>
      <c r="D1246" s="1">
        <v>45331</v>
      </c>
      <c r="E1246" t="s">
        <v>317</v>
      </c>
    </row>
    <row r="1247" spans="1:5" x14ac:dyDescent="0.3">
      <c r="B1247" t="s">
        <v>49</v>
      </c>
    </row>
    <row r="1248" spans="1:5" x14ac:dyDescent="0.3">
      <c r="A1248" t="s">
        <v>1863</v>
      </c>
      <c r="B1248" t="s">
        <v>163</v>
      </c>
      <c r="C1248" t="s">
        <v>1864</v>
      </c>
      <c r="D1248" s="1">
        <v>45331</v>
      </c>
      <c r="E1248" t="s">
        <v>1743</v>
      </c>
    </row>
    <row r="1249" spans="1:5" x14ac:dyDescent="0.3">
      <c r="B1249" t="s">
        <v>49</v>
      </c>
    </row>
    <row r="1250" spans="1:5" x14ac:dyDescent="0.3">
      <c r="A1250" t="s">
        <v>1865</v>
      </c>
      <c r="B1250" t="s">
        <v>163</v>
      </c>
      <c r="C1250" t="s">
        <v>1866</v>
      </c>
      <c r="D1250" s="1">
        <v>45331</v>
      </c>
      <c r="E1250" t="s">
        <v>1743</v>
      </c>
    </row>
    <row r="1251" spans="1:5" x14ac:dyDescent="0.3">
      <c r="B1251" t="s">
        <v>49</v>
      </c>
    </row>
    <row r="1252" spans="1:5" x14ac:dyDescent="0.3">
      <c r="A1252" t="s">
        <v>1867</v>
      </c>
      <c r="B1252" t="s">
        <v>163</v>
      </c>
      <c r="C1252" t="s">
        <v>1868</v>
      </c>
      <c r="D1252" s="1">
        <v>45331</v>
      </c>
      <c r="E1252" t="s">
        <v>1743</v>
      </c>
    </row>
    <row r="1253" spans="1:5" x14ac:dyDescent="0.3">
      <c r="B1253" t="s">
        <v>49</v>
      </c>
    </row>
    <row r="1254" spans="1:5" x14ac:dyDescent="0.3">
      <c r="A1254" t="s">
        <v>1869</v>
      </c>
      <c r="B1254" t="s">
        <v>163</v>
      </c>
      <c r="C1254" t="s">
        <v>1870</v>
      </c>
      <c r="D1254" s="1">
        <v>45331</v>
      </c>
      <c r="E1254" t="s">
        <v>1743</v>
      </c>
    </row>
    <row r="1255" spans="1:5" x14ac:dyDescent="0.3">
      <c r="B1255" t="s">
        <v>49</v>
      </c>
    </row>
    <row r="1256" spans="1:5" x14ac:dyDescent="0.3">
      <c r="A1256" t="s">
        <v>1871</v>
      </c>
      <c r="B1256" t="s">
        <v>473</v>
      </c>
      <c r="C1256" t="s">
        <v>1872</v>
      </c>
      <c r="D1256" s="1">
        <v>45331</v>
      </c>
      <c r="E1256" t="s">
        <v>1743</v>
      </c>
    </row>
    <row r="1257" spans="1:5" x14ac:dyDescent="0.3">
      <c r="B1257" t="s">
        <v>474</v>
      </c>
    </row>
    <row r="1258" spans="1:5" x14ac:dyDescent="0.3">
      <c r="A1258" t="s">
        <v>1873</v>
      </c>
      <c r="B1258" t="s">
        <v>473</v>
      </c>
      <c r="C1258" t="s">
        <v>1874</v>
      </c>
      <c r="D1258" s="1">
        <v>45331</v>
      </c>
      <c r="E1258" t="s">
        <v>1743</v>
      </c>
    </row>
    <row r="1259" spans="1:5" x14ac:dyDescent="0.3">
      <c r="B1259" t="s">
        <v>474</v>
      </c>
    </row>
    <row r="1260" spans="1:5" x14ac:dyDescent="0.3">
      <c r="A1260" t="s">
        <v>1875</v>
      </c>
      <c r="B1260" t="s">
        <v>473</v>
      </c>
      <c r="C1260" t="s">
        <v>1876</v>
      </c>
      <c r="D1260" s="1">
        <v>45331</v>
      </c>
      <c r="E1260" t="s">
        <v>1743</v>
      </c>
    </row>
    <row r="1261" spans="1:5" x14ac:dyDescent="0.3">
      <c r="B1261" t="s">
        <v>474</v>
      </c>
    </row>
    <row r="1262" spans="1:5" x14ac:dyDescent="0.3">
      <c r="A1262" t="s">
        <v>1877</v>
      </c>
      <c r="B1262" t="s">
        <v>186</v>
      </c>
      <c r="C1262" t="s">
        <v>1878</v>
      </c>
      <c r="D1262" s="1">
        <v>45331</v>
      </c>
      <c r="E1262" t="s">
        <v>1743</v>
      </c>
    </row>
    <row r="1263" spans="1:5" x14ac:dyDescent="0.3">
      <c r="B1263" t="s">
        <v>187</v>
      </c>
    </row>
    <row r="1264" spans="1:5" x14ac:dyDescent="0.3">
      <c r="A1264" t="s">
        <v>1879</v>
      </c>
      <c r="B1264" t="s">
        <v>186</v>
      </c>
      <c r="C1264" t="s">
        <v>1880</v>
      </c>
      <c r="D1264" s="1">
        <v>45331</v>
      </c>
      <c r="E1264" t="s">
        <v>1743</v>
      </c>
    </row>
    <row r="1265" spans="1:5" x14ac:dyDescent="0.3">
      <c r="B1265" t="s">
        <v>187</v>
      </c>
    </row>
    <row r="1266" spans="1:5" x14ac:dyDescent="0.3">
      <c r="A1266" t="s">
        <v>1881</v>
      </c>
      <c r="B1266" t="s">
        <v>186</v>
      </c>
      <c r="C1266" t="s">
        <v>1882</v>
      </c>
      <c r="D1266" s="1">
        <v>45331</v>
      </c>
      <c r="E1266" t="s">
        <v>1743</v>
      </c>
    </row>
    <row r="1267" spans="1:5" x14ac:dyDescent="0.3">
      <c r="B1267" t="s">
        <v>187</v>
      </c>
    </row>
    <row r="1268" spans="1:5" x14ac:dyDescent="0.3">
      <c r="A1268" t="s">
        <v>1883</v>
      </c>
      <c r="B1268" t="s">
        <v>186</v>
      </c>
      <c r="C1268" t="s">
        <v>1884</v>
      </c>
      <c r="D1268" s="1">
        <v>45331</v>
      </c>
      <c r="E1268" t="s">
        <v>1743</v>
      </c>
    </row>
    <row r="1269" spans="1:5" x14ac:dyDescent="0.3">
      <c r="B1269" t="s">
        <v>187</v>
      </c>
    </row>
    <row r="1270" spans="1:5" x14ac:dyDescent="0.3">
      <c r="A1270" t="s">
        <v>1885</v>
      </c>
      <c r="B1270" t="s">
        <v>186</v>
      </c>
      <c r="C1270" t="s">
        <v>1886</v>
      </c>
      <c r="D1270" s="1">
        <v>45331</v>
      </c>
      <c r="E1270" t="s">
        <v>1743</v>
      </c>
    </row>
    <row r="1271" spans="1:5" x14ac:dyDescent="0.3">
      <c r="B1271" t="s">
        <v>187</v>
      </c>
    </row>
    <row r="1272" spans="1:5" x14ac:dyDescent="0.3">
      <c r="A1272" t="s">
        <v>1887</v>
      </c>
      <c r="B1272" t="s">
        <v>198</v>
      </c>
      <c r="C1272" t="s">
        <v>1888</v>
      </c>
      <c r="D1272" s="1">
        <v>45331</v>
      </c>
      <c r="E1272" t="s">
        <v>1743</v>
      </c>
    </row>
    <row r="1273" spans="1:5" x14ac:dyDescent="0.3">
      <c r="B1273" t="s">
        <v>199</v>
      </c>
    </row>
    <row r="1274" spans="1:5" x14ac:dyDescent="0.3">
      <c r="A1274" t="s">
        <v>1889</v>
      </c>
      <c r="B1274" t="s">
        <v>198</v>
      </c>
      <c r="C1274" t="s">
        <v>1890</v>
      </c>
      <c r="D1274" s="1">
        <v>45331</v>
      </c>
      <c r="E1274" t="s">
        <v>1743</v>
      </c>
    </row>
    <row r="1275" spans="1:5" x14ac:dyDescent="0.3">
      <c r="B1275" t="s">
        <v>199</v>
      </c>
    </row>
    <row r="1276" spans="1:5" x14ac:dyDescent="0.3">
      <c r="A1276" t="s">
        <v>1891</v>
      </c>
      <c r="B1276" t="s">
        <v>198</v>
      </c>
      <c r="C1276" t="s">
        <v>1892</v>
      </c>
      <c r="D1276" s="1">
        <v>45331</v>
      </c>
      <c r="E1276" t="s">
        <v>1743</v>
      </c>
    </row>
    <row r="1277" spans="1:5" x14ac:dyDescent="0.3">
      <c r="B1277" t="s">
        <v>199</v>
      </c>
    </row>
    <row r="1278" spans="1:5" x14ac:dyDescent="0.3">
      <c r="A1278" t="s">
        <v>1893</v>
      </c>
      <c r="B1278" t="s">
        <v>198</v>
      </c>
      <c r="C1278" t="s">
        <v>1894</v>
      </c>
      <c r="D1278" s="1">
        <v>45331</v>
      </c>
      <c r="E1278" t="s">
        <v>1743</v>
      </c>
    </row>
    <row r="1279" spans="1:5" x14ac:dyDescent="0.3">
      <c r="B1279" t="s">
        <v>199</v>
      </c>
    </row>
    <row r="1280" spans="1:5" x14ac:dyDescent="0.3">
      <c r="A1280" t="s">
        <v>1895</v>
      </c>
      <c r="B1280" t="s">
        <v>198</v>
      </c>
      <c r="C1280" t="s">
        <v>1896</v>
      </c>
      <c r="D1280" s="1">
        <v>45331</v>
      </c>
      <c r="E1280" t="s">
        <v>1743</v>
      </c>
    </row>
    <row r="1281" spans="1:5" x14ac:dyDescent="0.3">
      <c r="B1281" t="s">
        <v>199</v>
      </c>
    </row>
    <row r="1282" spans="1:5" x14ac:dyDescent="0.3">
      <c r="A1282" t="s">
        <v>1897</v>
      </c>
      <c r="B1282" t="s">
        <v>210</v>
      </c>
      <c r="C1282" t="s">
        <v>1898</v>
      </c>
      <c r="D1282" s="1">
        <v>45331</v>
      </c>
      <c r="E1282" t="s">
        <v>1743</v>
      </c>
    </row>
    <row r="1283" spans="1:5" x14ac:dyDescent="0.3">
      <c r="B1283" t="s">
        <v>211</v>
      </c>
    </row>
    <row r="1284" spans="1:5" x14ac:dyDescent="0.3">
      <c r="A1284" t="s">
        <v>1899</v>
      </c>
      <c r="B1284" t="s">
        <v>210</v>
      </c>
      <c r="C1284" t="s">
        <v>1900</v>
      </c>
      <c r="D1284" s="1">
        <v>45331</v>
      </c>
      <c r="E1284" t="s">
        <v>1743</v>
      </c>
    </row>
    <row r="1285" spans="1:5" x14ac:dyDescent="0.3">
      <c r="B1285" t="s">
        <v>211</v>
      </c>
    </row>
    <row r="1286" spans="1:5" x14ac:dyDescent="0.3">
      <c r="A1286" t="s">
        <v>1901</v>
      </c>
      <c r="B1286" t="s">
        <v>210</v>
      </c>
      <c r="C1286" t="s">
        <v>1902</v>
      </c>
      <c r="D1286" s="1">
        <v>45331</v>
      </c>
      <c r="E1286" t="s">
        <v>1743</v>
      </c>
    </row>
    <row r="1287" spans="1:5" x14ac:dyDescent="0.3">
      <c r="B1287" t="s">
        <v>211</v>
      </c>
    </row>
    <row r="1288" spans="1:5" x14ac:dyDescent="0.3">
      <c r="A1288" t="s">
        <v>1903</v>
      </c>
      <c r="B1288" t="s">
        <v>714</v>
      </c>
      <c r="C1288" t="s">
        <v>1905</v>
      </c>
      <c r="D1288" s="1">
        <v>45331</v>
      </c>
      <c r="E1288" t="s">
        <v>1906</v>
      </c>
    </row>
    <row r="1289" spans="1:5" x14ac:dyDescent="0.3">
      <c r="B1289" t="s">
        <v>1904</v>
      </c>
    </row>
    <row r="1290" spans="1:5" x14ac:dyDescent="0.3">
      <c r="A1290" t="s">
        <v>1907</v>
      </c>
      <c r="B1290" t="s">
        <v>714</v>
      </c>
      <c r="C1290" t="s">
        <v>1908</v>
      </c>
      <c r="D1290" s="1">
        <v>45331</v>
      </c>
      <c r="E1290" t="s">
        <v>1743</v>
      </c>
    </row>
    <row r="1291" spans="1:5" x14ac:dyDescent="0.3">
      <c r="B1291" t="s">
        <v>1904</v>
      </c>
    </row>
    <row r="1292" spans="1:5" x14ac:dyDescent="0.3">
      <c r="A1292" t="s">
        <v>1909</v>
      </c>
      <c r="B1292" t="s">
        <v>714</v>
      </c>
      <c r="C1292" t="s">
        <v>1910</v>
      </c>
      <c r="D1292" s="1">
        <v>45331</v>
      </c>
      <c r="E1292" t="s">
        <v>1743</v>
      </c>
    </row>
    <row r="1293" spans="1:5" x14ac:dyDescent="0.3">
      <c r="B1293" t="s">
        <v>1904</v>
      </c>
    </row>
    <row r="1294" spans="1:5" x14ac:dyDescent="0.3">
      <c r="A1294" t="s">
        <v>1911</v>
      </c>
      <c r="B1294" t="s">
        <v>714</v>
      </c>
      <c r="C1294" t="s">
        <v>1912</v>
      </c>
      <c r="D1294" s="1">
        <v>45331</v>
      </c>
      <c r="E1294" t="s">
        <v>1743</v>
      </c>
    </row>
    <row r="1295" spans="1:5" x14ac:dyDescent="0.3">
      <c r="B1295" t="s">
        <v>1904</v>
      </c>
    </row>
    <row r="1296" spans="1:5" x14ac:dyDescent="0.3">
      <c r="A1296" t="s">
        <v>1913</v>
      </c>
      <c r="B1296" t="s">
        <v>714</v>
      </c>
      <c r="C1296" t="s">
        <v>1914</v>
      </c>
      <c r="D1296" s="1">
        <v>45331</v>
      </c>
      <c r="E1296" t="s">
        <v>1743</v>
      </c>
    </row>
    <row r="1297" spans="1:5" x14ac:dyDescent="0.3">
      <c r="B1297" t="s">
        <v>1904</v>
      </c>
    </row>
    <row r="1298" spans="1:5" x14ac:dyDescent="0.3">
      <c r="A1298" t="s">
        <v>1915</v>
      </c>
      <c r="B1298" t="s">
        <v>222</v>
      </c>
      <c r="C1298" t="s">
        <v>1916</v>
      </c>
      <c r="D1298" s="1">
        <v>45331</v>
      </c>
      <c r="E1298" t="s">
        <v>1743</v>
      </c>
    </row>
    <row r="1299" spans="1:5" x14ac:dyDescent="0.3">
      <c r="B1299" t="s">
        <v>223</v>
      </c>
    </row>
    <row r="1300" spans="1:5" x14ac:dyDescent="0.3">
      <c r="A1300" t="s">
        <v>1917</v>
      </c>
      <c r="B1300" t="s">
        <v>222</v>
      </c>
      <c r="C1300" t="s">
        <v>1918</v>
      </c>
      <c r="D1300" s="1">
        <v>45331</v>
      </c>
      <c r="E1300" t="s">
        <v>1743</v>
      </c>
    </row>
    <row r="1301" spans="1:5" x14ac:dyDescent="0.3">
      <c r="B1301" t="s">
        <v>223</v>
      </c>
    </row>
    <row r="1302" spans="1:5" x14ac:dyDescent="0.3">
      <c r="A1302" t="s">
        <v>1919</v>
      </c>
      <c r="B1302" t="s">
        <v>244</v>
      </c>
      <c r="C1302" t="s">
        <v>1920</v>
      </c>
      <c r="D1302" s="1">
        <v>45331</v>
      </c>
      <c r="E1302" t="s">
        <v>1906</v>
      </c>
    </row>
    <row r="1303" spans="1:5" x14ac:dyDescent="0.3">
      <c r="B1303" t="s">
        <v>245</v>
      </c>
    </row>
    <row r="1304" spans="1:5" x14ac:dyDescent="0.3">
      <c r="A1304" t="s">
        <v>1921</v>
      </c>
      <c r="B1304" t="s">
        <v>248</v>
      </c>
      <c r="C1304" t="s">
        <v>1922</v>
      </c>
      <c r="D1304" s="1">
        <v>45331</v>
      </c>
      <c r="E1304" t="s">
        <v>1743</v>
      </c>
    </row>
    <row r="1305" spans="1:5" x14ac:dyDescent="0.3">
      <c r="B1305" t="s">
        <v>108</v>
      </c>
    </row>
    <row r="1306" spans="1:5" x14ac:dyDescent="0.3">
      <c r="A1306" t="s">
        <v>1923</v>
      </c>
      <c r="B1306" t="s">
        <v>248</v>
      </c>
      <c r="C1306" t="s">
        <v>1924</v>
      </c>
      <c r="D1306" s="1">
        <v>45331</v>
      </c>
      <c r="E1306" t="s">
        <v>1743</v>
      </c>
    </row>
    <row r="1307" spans="1:5" x14ac:dyDescent="0.3">
      <c r="B1307" t="s">
        <v>108</v>
      </c>
    </row>
    <row r="1308" spans="1:5" x14ac:dyDescent="0.3">
      <c r="A1308" t="s">
        <v>1925</v>
      </c>
      <c r="B1308" t="s">
        <v>248</v>
      </c>
      <c r="C1308" t="s">
        <v>1926</v>
      </c>
      <c r="D1308" s="1">
        <v>45331</v>
      </c>
      <c r="E1308" t="s">
        <v>1743</v>
      </c>
    </row>
    <row r="1309" spans="1:5" x14ac:dyDescent="0.3">
      <c r="B1309" t="s">
        <v>108</v>
      </c>
    </row>
    <row r="1310" spans="1:5" x14ac:dyDescent="0.3">
      <c r="A1310" t="s">
        <v>1927</v>
      </c>
      <c r="B1310" t="s">
        <v>248</v>
      </c>
      <c r="C1310" t="s">
        <v>1928</v>
      </c>
      <c r="D1310" s="1">
        <v>45331</v>
      </c>
      <c r="E1310" t="s">
        <v>1743</v>
      </c>
    </row>
    <row r="1311" spans="1:5" x14ac:dyDescent="0.3">
      <c r="B1311" t="s">
        <v>108</v>
      </c>
    </row>
    <row r="1312" spans="1:5" x14ac:dyDescent="0.3">
      <c r="A1312" t="s">
        <v>1929</v>
      </c>
      <c r="B1312" t="s">
        <v>248</v>
      </c>
      <c r="C1312" t="s">
        <v>1930</v>
      </c>
      <c r="D1312" s="1">
        <v>45331</v>
      </c>
      <c r="E1312" t="s">
        <v>1743</v>
      </c>
    </row>
    <row r="1313" spans="1:5" x14ac:dyDescent="0.3">
      <c r="B1313" t="s">
        <v>108</v>
      </c>
    </row>
    <row r="1314" spans="1:5" x14ac:dyDescent="0.3">
      <c r="A1314" t="s">
        <v>1931</v>
      </c>
      <c r="B1314" t="s">
        <v>270</v>
      </c>
      <c r="C1314" t="s">
        <v>1932</v>
      </c>
      <c r="D1314" s="1">
        <v>45331</v>
      </c>
      <c r="E1314" t="s">
        <v>1906</v>
      </c>
    </row>
    <row r="1315" spans="1:5" x14ac:dyDescent="0.3">
      <c r="B1315" t="s">
        <v>271</v>
      </c>
    </row>
    <row r="1316" spans="1:5" x14ac:dyDescent="0.3">
      <c r="A1316" t="s">
        <v>1933</v>
      </c>
      <c r="B1316" t="s">
        <v>270</v>
      </c>
      <c r="C1316" t="s">
        <v>1934</v>
      </c>
      <c r="D1316" s="1">
        <v>45331</v>
      </c>
      <c r="E1316" t="s">
        <v>1743</v>
      </c>
    </row>
    <row r="1317" spans="1:5" x14ac:dyDescent="0.3">
      <c r="B1317" t="s">
        <v>271</v>
      </c>
    </row>
    <row r="1318" spans="1:5" x14ac:dyDescent="0.3">
      <c r="A1318" t="s">
        <v>1935</v>
      </c>
      <c r="B1318" t="s">
        <v>270</v>
      </c>
      <c r="C1318" t="s">
        <v>1936</v>
      </c>
      <c r="D1318" s="1">
        <v>45331</v>
      </c>
      <c r="E1318" t="s">
        <v>1743</v>
      </c>
    </row>
    <row r="1319" spans="1:5" x14ac:dyDescent="0.3">
      <c r="B1319" t="s">
        <v>271</v>
      </c>
    </row>
    <row r="1320" spans="1:5" x14ac:dyDescent="0.3">
      <c r="A1320" t="s">
        <v>1937</v>
      </c>
      <c r="B1320" t="s">
        <v>270</v>
      </c>
      <c r="C1320" t="s">
        <v>1938</v>
      </c>
      <c r="D1320" s="1">
        <v>45331</v>
      </c>
      <c r="E1320" t="s">
        <v>1743</v>
      </c>
    </row>
    <row r="1321" spans="1:5" x14ac:dyDescent="0.3">
      <c r="B1321" t="s">
        <v>271</v>
      </c>
    </row>
    <row r="1322" spans="1:5" x14ac:dyDescent="0.3">
      <c r="A1322" t="s">
        <v>1939</v>
      </c>
      <c r="B1322" t="s">
        <v>270</v>
      </c>
      <c r="C1322" t="s">
        <v>1940</v>
      </c>
      <c r="D1322" s="1">
        <v>45331</v>
      </c>
      <c r="E1322" t="s">
        <v>1743</v>
      </c>
    </row>
    <row r="1323" spans="1:5" x14ac:dyDescent="0.3">
      <c r="B1323" t="s">
        <v>271</v>
      </c>
    </row>
    <row r="1324" spans="1:5" x14ac:dyDescent="0.3">
      <c r="A1324" t="s">
        <v>1941</v>
      </c>
      <c r="B1324" t="s">
        <v>282</v>
      </c>
      <c r="C1324" t="s">
        <v>1942</v>
      </c>
      <c r="D1324" s="1">
        <v>45331</v>
      </c>
      <c r="E1324" t="s">
        <v>1743</v>
      </c>
    </row>
    <row r="1325" spans="1:5" x14ac:dyDescent="0.3">
      <c r="B1325" t="s">
        <v>283</v>
      </c>
    </row>
    <row r="1326" spans="1:5" x14ac:dyDescent="0.3">
      <c r="A1326" t="s">
        <v>1943</v>
      </c>
      <c r="B1326" t="s">
        <v>282</v>
      </c>
      <c r="C1326" t="s">
        <v>1944</v>
      </c>
      <c r="D1326" s="1">
        <v>45331</v>
      </c>
      <c r="E1326" t="s">
        <v>1743</v>
      </c>
    </row>
    <row r="1327" spans="1:5" x14ac:dyDescent="0.3">
      <c r="B1327" t="s">
        <v>283</v>
      </c>
    </row>
    <row r="1328" spans="1:5" x14ac:dyDescent="0.3">
      <c r="A1328" t="s">
        <v>1945</v>
      </c>
      <c r="B1328" t="s">
        <v>282</v>
      </c>
      <c r="C1328" t="s">
        <v>1946</v>
      </c>
      <c r="D1328" s="1">
        <v>45331</v>
      </c>
      <c r="E1328" t="s">
        <v>1743</v>
      </c>
    </row>
    <row r="1329" spans="1:5" x14ac:dyDescent="0.3">
      <c r="B1329" t="s">
        <v>283</v>
      </c>
    </row>
    <row r="1330" spans="1:5" x14ac:dyDescent="0.3">
      <c r="A1330" t="s">
        <v>1947</v>
      </c>
      <c r="B1330" t="s">
        <v>282</v>
      </c>
      <c r="C1330" t="s">
        <v>1948</v>
      </c>
      <c r="D1330" s="1">
        <v>45331</v>
      </c>
      <c r="E1330" t="s">
        <v>1743</v>
      </c>
    </row>
    <row r="1331" spans="1:5" x14ac:dyDescent="0.3">
      <c r="B1331" t="s">
        <v>283</v>
      </c>
    </row>
    <row r="1332" spans="1:5" x14ac:dyDescent="0.3">
      <c r="A1332" t="s">
        <v>1949</v>
      </c>
      <c r="B1332" t="s">
        <v>282</v>
      </c>
      <c r="C1332" t="s">
        <v>1950</v>
      </c>
      <c r="D1332" s="1">
        <v>45331</v>
      </c>
      <c r="E1332" t="s">
        <v>1743</v>
      </c>
    </row>
    <row r="1333" spans="1:5" x14ac:dyDescent="0.3">
      <c r="B1333" t="s">
        <v>283</v>
      </c>
    </row>
    <row r="1334" spans="1:5" x14ac:dyDescent="0.3">
      <c r="A1334" t="s">
        <v>1951</v>
      </c>
      <c r="B1334" t="s">
        <v>980</v>
      </c>
      <c r="C1334" t="s">
        <v>1952</v>
      </c>
      <c r="D1334" s="1">
        <v>45331</v>
      </c>
      <c r="E1334" t="s">
        <v>1906</v>
      </c>
    </row>
    <row r="1335" spans="1:5" x14ac:dyDescent="0.3">
      <c r="B1335" t="s">
        <v>1393</v>
      </c>
    </row>
    <row r="1336" spans="1:5" x14ac:dyDescent="0.3">
      <c r="A1336" t="s">
        <v>1953</v>
      </c>
      <c r="B1336" t="s">
        <v>980</v>
      </c>
      <c r="C1336" t="s">
        <v>1954</v>
      </c>
      <c r="D1336" s="1">
        <v>45331</v>
      </c>
      <c r="E1336" t="s">
        <v>1743</v>
      </c>
    </row>
    <row r="1337" spans="1:5" x14ac:dyDescent="0.3">
      <c r="B1337" t="s">
        <v>1393</v>
      </c>
    </row>
    <row r="1338" spans="1:5" x14ac:dyDescent="0.3">
      <c r="A1338" t="s">
        <v>1955</v>
      </c>
      <c r="B1338" t="s">
        <v>980</v>
      </c>
      <c r="C1338" t="s">
        <v>1956</v>
      </c>
      <c r="D1338" s="1">
        <v>45331</v>
      </c>
      <c r="E1338" t="s">
        <v>1743</v>
      </c>
    </row>
    <row r="1339" spans="1:5" x14ac:dyDescent="0.3">
      <c r="B1339" t="s">
        <v>1393</v>
      </c>
    </row>
    <row r="1340" spans="1:5" x14ac:dyDescent="0.3">
      <c r="A1340" t="s">
        <v>1957</v>
      </c>
      <c r="B1340" t="s">
        <v>980</v>
      </c>
      <c r="C1340" t="s">
        <v>1958</v>
      </c>
      <c r="D1340" s="1">
        <v>45331</v>
      </c>
      <c r="E1340" t="s">
        <v>1743</v>
      </c>
    </row>
    <row r="1341" spans="1:5" x14ac:dyDescent="0.3">
      <c r="B1341" t="s">
        <v>1393</v>
      </c>
    </row>
    <row r="1342" spans="1:5" x14ac:dyDescent="0.3">
      <c r="A1342" t="s">
        <v>1959</v>
      </c>
      <c r="B1342" t="s">
        <v>980</v>
      </c>
      <c r="C1342" t="s">
        <v>1960</v>
      </c>
      <c r="D1342" s="1">
        <v>45331</v>
      </c>
      <c r="E1342" t="s">
        <v>1743</v>
      </c>
    </row>
    <row r="1343" spans="1:5" x14ac:dyDescent="0.3">
      <c r="B1343" t="s">
        <v>1393</v>
      </c>
    </row>
    <row r="1344" spans="1:5" x14ac:dyDescent="0.3">
      <c r="A1344" t="s">
        <v>1961</v>
      </c>
      <c r="B1344" t="s">
        <v>818</v>
      </c>
      <c r="C1344" t="s">
        <v>1962</v>
      </c>
      <c r="D1344" s="1">
        <v>45331</v>
      </c>
      <c r="E1344" t="s">
        <v>1906</v>
      </c>
    </row>
    <row r="1345" spans="1:5" x14ac:dyDescent="0.3">
      <c r="B1345" t="s">
        <v>1468</v>
      </c>
    </row>
    <row r="1346" spans="1:5" x14ac:dyDescent="0.3">
      <c r="A1346" t="s">
        <v>1963</v>
      </c>
      <c r="B1346" t="s">
        <v>818</v>
      </c>
      <c r="C1346" t="s">
        <v>1964</v>
      </c>
      <c r="D1346" s="1">
        <v>45331</v>
      </c>
      <c r="E1346" t="s">
        <v>1743</v>
      </c>
    </row>
    <row r="1347" spans="1:5" x14ac:dyDescent="0.3">
      <c r="B1347" t="s">
        <v>1468</v>
      </c>
    </row>
    <row r="1348" spans="1:5" x14ac:dyDescent="0.3">
      <c r="A1348" t="s">
        <v>1965</v>
      </c>
      <c r="B1348" t="s">
        <v>818</v>
      </c>
      <c r="C1348" t="s">
        <v>1966</v>
      </c>
      <c r="D1348" s="1">
        <v>45331</v>
      </c>
      <c r="E1348" t="s">
        <v>1743</v>
      </c>
    </row>
    <row r="1349" spans="1:5" x14ac:dyDescent="0.3">
      <c r="B1349" t="s">
        <v>1468</v>
      </c>
    </row>
    <row r="1350" spans="1:5" x14ac:dyDescent="0.3">
      <c r="A1350" t="s">
        <v>1967</v>
      </c>
      <c r="B1350" t="s">
        <v>294</v>
      </c>
      <c r="C1350" t="s">
        <v>1968</v>
      </c>
      <c r="D1350" s="1">
        <v>45331</v>
      </c>
      <c r="E1350" t="s">
        <v>1906</v>
      </c>
    </row>
    <row r="1351" spans="1:5" x14ac:dyDescent="0.3">
      <c r="B1351" t="s">
        <v>295</v>
      </c>
    </row>
    <row r="1352" spans="1:5" x14ac:dyDescent="0.3">
      <c r="A1352" t="s">
        <v>1969</v>
      </c>
      <c r="B1352" t="s">
        <v>294</v>
      </c>
      <c r="C1352" t="s">
        <v>1970</v>
      </c>
      <c r="D1352" s="1">
        <v>45331</v>
      </c>
      <c r="E1352" t="s">
        <v>1743</v>
      </c>
    </row>
    <row r="1353" spans="1:5" x14ac:dyDescent="0.3">
      <c r="B1353" t="s">
        <v>295</v>
      </c>
    </row>
    <row r="1354" spans="1:5" x14ac:dyDescent="0.3">
      <c r="A1354" t="s">
        <v>1971</v>
      </c>
      <c r="B1354" t="s">
        <v>294</v>
      </c>
      <c r="C1354" t="s">
        <v>1972</v>
      </c>
      <c r="D1354" s="1">
        <v>45331</v>
      </c>
      <c r="E1354" t="s">
        <v>1743</v>
      </c>
    </row>
    <row r="1355" spans="1:5" x14ac:dyDescent="0.3">
      <c r="B1355" t="s">
        <v>295</v>
      </c>
    </row>
    <row r="1356" spans="1:5" x14ac:dyDescent="0.3">
      <c r="A1356" t="s">
        <v>1973</v>
      </c>
      <c r="B1356" t="s">
        <v>294</v>
      </c>
      <c r="C1356" t="s">
        <v>1974</v>
      </c>
      <c r="D1356" s="1">
        <v>45331</v>
      </c>
      <c r="E1356" t="s">
        <v>1743</v>
      </c>
    </row>
    <row r="1357" spans="1:5" x14ac:dyDescent="0.3">
      <c r="B1357" t="s">
        <v>295</v>
      </c>
    </row>
    <row r="1358" spans="1:5" x14ac:dyDescent="0.3">
      <c r="A1358" t="s">
        <v>1975</v>
      </c>
      <c r="B1358" t="s">
        <v>294</v>
      </c>
      <c r="C1358" t="s">
        <v>1976</v>
      </c>
      <c r="D1358" s="1">
        <v>45331</v>
      </c>
      <c r="E1358" t="s">
        <v>1743</v>
      </c>
    </row>
    <row r="1359" spans="1:5" x14ac:dyDescent="0.3">
      <c r="B1359" t="s">
        <v>295</v>
      </c>
    </row>
    <row r="1360" spans="1:5" x14ac:dyDescent="0.3">
      <c r="A1360" t="s">
        <v>1977</v>
      </c>
      <c r="B1360" t="s">
        <v>304</v>
      </c>
      <c r="C1360" t="s">
        <v>1978</v>
      </c>
      <c r="D1360" s="1">
        <v>45331</v>
      </c>
      <c r="E1360" t="s">
        <v>1743</v>
      </c>
    </row>
    <row r="1361" spans="1:5" x14ac:dyDescent="0.3">
      <c r="B1361" t="s">
        <v>305</v>
      </c>
    </row>
    <row r="1362" spans="1:5" x14ac:dyDescent="0.3">
      <c r="A1362" t="s">
        <v>1979</v>
      </c>
      <c r="B1362" t="s">
        <v>304</v>
      </c>
      <c r="C1362" t="s">
        <v>1980</v>
      </c>
      <c r="D1362" s="1">
        <v>45331</v>
      </c>
      <c r="E1362" t="s">
        <v>1743</v>
      </c>
    </row>
    <row r="1363" spans="1:5" x14ac:dyDescent="0.3">
      <c r="B1363" t="s">
        <v>305</v>
      </c>
    </row>
    <row r="1364" spans="1:5" x14ac:dyDescent="0.3">
      <c r="A1364" t="s">
        <v>1981</v>
      </c>
      <c r="B1364" t="s">
        <v>304</v>
      </c>
      <c r="C1364" t="s">
        <v>1982</v>
      </c>
      <c r="D1364" s="1">
        <v>45331</v>
      </c>
      <c r="E1364" t="s">
        <v>1743</v>
      </c>
    </row>
    <row r="1365" spans="1:5" x14ac:dyDescent="0.3">
      <c r="B1365" t="s">
        <v>305</v>
      </c>
    </row>
    <row r="1366" spans="1:5" x14ac:dyDescent="0.3">
      <c r="A1366" t="s">
        <v>1983</v>
      </c>
      <c r="B1366" t="s">
        <v>304</v>
      </c>
      <c r="C1366" t="s">
        <v>1984</v>
      </c>
      <c r="D1366" s="1">
        <v>45331</v>
      </c>
      <c r="E1366" t="s">
        <v>1743</v>
      </c>
    </row>
    <row r="1367" spans="1:5" x14ac:dyDescent="0.3">
      <c r="B1367" t="s">
        <v>305</v>
      </c>
    </row>
    <row r="1368" spans="1:5" x14ac:dyDescent="0.3">
      <c r="A1368" t="s">
        <v>1985</v>
      </c>
      <c r="B1368" t="s">
        <v>304</v>
      </c>
      <c r="C1368" t="s">
        <v>1986</v>
      </c>
      <c r="D1368" s="1">
        <v>45331</v>
      </c>
      <c r="E1368" t="s">
        <v>1743</v>
      </c>
    </row>
    <row r="1369" spans="1:5" x14ac:dyDescent="0.3">
      <c r="B1369" t="s">
        <v>305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D0CA1-2CC2-4F4A-9C2C-1E8404461567}">
  <dimension ref="A1:L685"/>
  <sheetViews>
    <sheetView tabSelected="1" workbookViewId="0"/>
  </sheetViews>
  <sheetFormatPr defaultRowHeight="14.4" x14ac:dyDescent="0.3"/>
  <cols>
    <col min="1" max="1" width="15.21875" bestFit="1" customWidth="1"/>
    <col min="2" max="2" width="21.5546875" bestFit="1" customWidth="1"/>
    <col min="3" max="5" width="21.5546875" customWidth="1"/>
    <col min="6" max="6" width="50.77734375" customWidth="1"/>
    <col min="7" max="7" width="10.5546875" bestFit="1" customWidth="1"/>
    <col min="8" max="8" width="27.44140625" bestFit="1" customWidth="1"/>
    <col min="9" max="9" width="5.109375" bestFit="1" customWidth="1"/>
  </cols>
  <sheetData>
    <row r="1" spans="1:12" x14ac:dyDescent="0.3">
      <c r="A1" t="s">
        <v>0</v>
      </c>
      <c r="B1" t="s">
        <v>1</v>
      </c>
      <c r="C1" t="s">
        <v>1111</v>
      </c>
      <c r="D1" t="s">
        <v>626</v>
      </c>
      <c r="E1" t="s">
        <v>627</v>
      </c>
      <c r="F1" t="s">
        <v>2</v>
      </c>
      <c r="G1" t="s">
        <v>3</v>
      </c>
      <c r="H1" t="s">
        <v>4</v>
      </c>
      <c r="I1" t="s">
        <v>1436</v>
      </c>
      <c r="J1" t="s">
        <v>625</v>
      </c>
      <c r="K1" t="s">
        <v>629</v>
      </c>
      <c r="L1" t="s">
        <v>628</v>
      </c>
    </row>
    <row r="2" spans="1:12" x14ac:dyDescent="0.3">
      <c r="A2" t="s">
        <v>5</v>
      </c>
      <c r="B2" t="s">
        <v>6</v>
      </c>
      <c r="C2" t="s">
        <v>7</v>
      </c>
      <c r="D2" t="str">
        <f>TRIM(LEFT(SUBSTITUTE(C2, "(", ""), FIND("-", SUBSTITUTE(C2, "(", "")) - 1))</f>
        <v>DUP</v>
      </c>
      <c r="E2" t="str">
        <f>TRIM(MID(SUBSTITUTE(C2, ")", ""), FIND("-", SUBSTITUTE(C2, ")", "")) + 1, LEN(SUBSTITUTE(C2, ")", ""))))</f>
        <v>East Antrim</v>
      </c>
      <c r="F2" t="s">
        <v>8</v>
      </c>
      <c r="G2" s="1">
        <v>45327</v>
      </c>
      <c r="H2" t="s">
        <v>9</v>
      </c>
      <c r="I2" t="str">
        <f>TEXT(G2,"ddd")</f>
        <v>Mon</v>
      </c>
      <c r="J2" t="str">
        <f>IF(ISNUMBER(SEARCH("First Minister and deputy First Minister", F2)), "First Minister and deputy First Minister",
 IF(ISNUMBER(SEARCH("Minister for Communities", F2)), "Minister for Communities",
 IF(ISNUMBER(SEARCH("Minister for Infrastructure", F2)), "Minister for Infrastructure",
 IF(ISNUMBER(SEARCH("Minister for the Economy", F2)), "Minister for the Economy",
 IF(ISNUMBER(SEARCH("Minister of Agriculture, Environment and Rural Affairs", F2)), "Minister of Agriculture, Environment and Rural Affairs",
 IF(ISNUMBER(SEARCH("Minister of Education", F2)), "Minister of Education",
 IF(ISNUMBER(SEARCH("Minister of Finance", F2)), "Minister of Finance",
 IF(ISNUMBER(SEARCH("Minister of Health", F2)), "Minister of Health",
 IF(ISNUMBER(SEARCH("Minister of Justice", F2)), "Minister of Justice", "")))))))))</f>
        <v>Minister for Communities</v>
      </c>
      <c r="K2" t="str">
        <f>VLOOKUP(J2,Dept!A:C,2,0)</f>
        <v>Mr Gordon Lyons</v>
      </c>
      <c r="L2" t="str">
        <f>VLOOKUP(J2,Dept!A:C,3,0)</f>
        <v>DUP</v>
      </c>
    </row>
    <row r="3" spans="1:12" x14ac:dyDescent="0.3">
      <c r="A3" t="s">
        <v>10</v>
      </c>
      <c r="B3" t="s">
        <v>6</v>
      </c>
      <c r="C3" t="s">
        <v>7</v>
      </c>
      <c r="D3" t="str">
        <f t="shared" ref="D3:D66" si="0">TRIM(LEFT(SUBSTITUTE(C3, "(", ""), FIND("-", SUBSTITUTE(C3, "(", "")) - 1))</f>
        <v>DUP</v>
      </c>
      <c r="E3" t="str">
        <f t="shared" ref="E3:E66" si="1">TRIM(MID(SUBSTITUTE(C3, ")", ""), FIND("-", SUBSTITUTE(C3, ")", "")) + 1, LEN(SUBSTITUTE(C3, ")", ""))))</f>
        <v>East Antrim</v>
      </c>
      <c r="F3" t="s">
        <v>11</v>
      </c>
      <c r="G3" s="1">
        <v>45327</v>
      </c>
      <c r="H3" t="s">
        <v>9</v>
      </c>
      <c r="I3" t="str">
        <f t="shared" ref="I3:I66" si="2">TEXT(G3,"ddd")</f>
        <v>Mon</v>
      </c>
      <c r="J3" t="str">
        <f t="shared" ref="J3:J66" si="3">IF(ISNUMBER(SEARCH("First Minister and deputy First Minister", F3)), "First Minister and deputy First Minister",
 IF(ISNUMBER(SEARCH("Minister for Communities", F3)), "Minister for Communities",
 IF(ISNUMBER(SEARCH("Minister for Infrastructure", F3)), "Minister for Infrastructure",
 IF(ISNUMBER(SEARCH("Minister for the Economy", F3)), "Minister for the Economy",
 IF(ISNUMBER(SEARCH("Minister of Agriculture, Environment and Rural Affairs", F3)), "Minister of Agriculture, Environment and Rural Affairs",
 IF(ISNUMBER(SEARCH("Minister of Education", F3)), "Minister of Education",
 IF(ISNUMBER(SEARCH("Minister of Finance", F3)), "Minister of Finance",
 IF(ISNUMBER(SEARCH("Minister of Health", F3)), "Minister of Health",
 IF(ISNUMBER(SEARCH("Minister of Justice", F3)), "Minister of Justice", "")))))))))</f>
        <v>Minister for Communities</v>
      </c>
      <c r="K3" t="str">
        <f>VLOOKUP(J3,Dept!A:C,2,0)</f>
        <v>Mr Gordon Lyons</v>
      </c>
      <c r="L3" t="str">
        <f>VLOOKUP(J3,Dept!A:C,3,0)</f>
        <v>DUP</v>
      </c>
    </row>
    <row r="4" spans="1:12" x14ac:dyDescent="0.3">
      <c r="A4" t="s">
        <v>12</v>
      </c>
      <c r="B4" t="s">
        <v>6</v>
      </c>
      <c r="C4" t="s">
        <v>7</v>
      </c>
      <c r="D4" t="str">
        <f t="shared" si="0"/>
        <v>DUP</v>
      </c>
      <c r="E4" t="str">
        <f t="shared" si="1"/>
        <v>East Antrim</v>
      </c>
      <c r="F4" t="s">
        <v>13</v>
      </c>
      <c r="G4" s="1">
        <v>45327</v>
      </c>
      <c r="H4" t="s">
        <v>9</v>
      </c>
      <c r="I4" t="str">
        <f t="shared" si="2"/>
        <v>Mon</v>
      </c>
      <c r="J4" t="str">
        <f t="shared" si="3"/>
        <v>Minister of Agriculture, Environment and Rural Affairs</v>
      </c>
      <c r="K4" t="str">
        <f>VLOOKUP(J4,Dept!A:C,2,0)</f>
        <v>Mr Andrew Muir</v>
      </c>
      <c r="L4" t="str">
        <f>VLOOKUP(J4,Dept!A:C,3,0)</f>
        <v>APNI</v>
      </c>
    </row>
    <row r="5" spans="1:12" x14ac:dyDescent="0.3">
      <c r="A5" t="s">
        <v>14</v>
      </c>
      <c r="B5" t="s">
        <v>15</v>
      </c>
      <c r="C5" t="s">
        <v>16</v>
      </c>
      <c r="D5" t="str">
        <f t="shared" si="0"/>
        <v>SDLP</v>
      </c>
      <c r="E5" t="str">
        <f t="shared" si="1"/>
        <v>South Belfast</v>
      </c>
      <c r="F5" t="s">
        <v>17</v>
      </c>
      <c r="G5" s="1">
        <v>45327</v>
      </c>
      <c r="H5" t="s">
        <v>18</v>
      </c>
      <c r="I5" t="str">
        <f t="shared" si="2"/>
        <v>Mon</v>
      </c>
      <c r="J5" t="str">
        <f t="shared" si="3"/>
        <v>Minister of Justice</v>
      </c>
      <c r="K5" t="str">
        <f>VLOOKUP(J5,Dept!A:C,2,0)</f>
        <v>Mrs Naomi Long</v>
      </c>
      <c r="L5" t="str">
        <f>VLOOKUP(J5,Dept!A:C,3,0)</f>
        <v>APNI</v>
      </c>
    </row>
    <row r="6" spans="1:12" x14ac:dyDescent="0.3">
      <c r="A6" t="s">
        <v>19</v>
      </c>
      <c r="B6" t="s">
        <v>15</v>
      </c>
      <c r="C6" t="s">
        <v>16</v>
      </c>
      <c r="D6" t="str">
        <f t="shared" si="0"/>
        <v>SDLP</v>
      </c>
      <c r="E6" t="str">
        <f t="shared" si="1"/>
        <v>South Belfast</v>
      </c>
      <c r="F6" t="s">
        <v>20</v>
      </c>
      <c r="G6" s="1">
        <v>45327</v>
      </c>
      <c r="H6" t="s">
        <v>9</v>
      </c>
      <c r="I6" t="str">
        <f t="shared" si="2"/>
        <v>Mon</v>
      </c>
      <c r="J6" t="str">
        <f t="shared" si="3"/>
        <v>Minister for Communities</v>
      </c>
      <c r="K6" t="str">
        <f>VLOOKUP(J6,Dept!A:C,2,0)</f>
        <v>Mr Gordon Lyons</v>
      </c>
      <c r="L6" t="str">
        <f>VLOOKUP(J6,Dept!A:C,3,0)</f>
        <v>DUP</v>
      </c>
    </row>
    <row r="7" spans="1:12" x14ac:dyDescent="0.3">
      <c r="A7" t="s">
        <v>21</v>
      </c>
      <c r="B7" t="s">
        <v>15</v>
      </c>
      <c r="C7" t="s">
        <v>16</v>
      </c>
      <c r="D7" t="str">
        <f t="shared" si="0"/>
        <v>SDLP</v>
      </c>
      <c r="E7" t="str">
        <f t="shared" si="1"/>
        <v>South Belfast</v>
      </c>
      <c r="F7" t="s">
        <v>22</v>
      </c>
      <c r="G7" s="1">
        <v>45327</v>
      </c>
      <c r="H7" t="s">
        <v>9</v>
      </c>
      <c r="I7" t="str">
        <f t="shared" si="2"/>
        <v>Mon</v>
      </c>
      <c r="J7" t="str">
        <f t="shared" si="3"/>
        <v>Minister of Health</v>
      </c>
      <c r="K7" t="str">
        <f>VLOOKUP(J7,Dept!A:C,2,0)</f>
        <v>Mr Robin Swann</v>
      </c>
      <c r="L7" t="str">
        <f>VLOOKUP(J7,Dept!A:C,3,0)</f>
        <v>UUP</v>
      </c>
    </row>
    <row r="8" spans="1:12" x14ac:dyDescent="0.3">
      <c r="A8" t="s">
        <v>23</v>
      </c>
      <c r="B8" t="s">
        <v>24</v>
      </c>
      <c r="C8" t="s">
        <v>25</v>
      </c>
      <c r="D8" t="str">
        <f t="shared" si="0"/>
        <v>APNI</v>
      </c>
      <c r="E8" t="str">
        <f t="shared" si="1"/>
        <v>Lagan Valley</v>
      </c>
      <c r="F8" t="s">
        <v>26</v>
      </c>
      <c r="G8" s="1">
        <v>45327</v>
      </c>
      <c r="H8" t="s">
        <v>9</v>
      </c>
      <c r="I8" t="str">
        <f t="shared" si="2"/>
        <v>Mon</v>
      </c>
      <c r="J8" t="str">
        <f t="shared" si="3"/>
        <v>Minister for the Economy</v>
      </c>
      <c r="K8" t="str">
        <f>VLOOKUP(J8,Dept!A:C,2,0)</f>
        <v>Mr Conor Murphy</v>
      </c>
      <c r="L8" t="str">
        <f>VLOOKUP(J8,Dept!A:C,3,0)</f>
        <v>SF</v>
      </c>
    </row>
    <row r="9" spans="1:12" x14ac:dyDescent="0.3">
      <c r="A9" t="s">
        <v>27</v>
      </c>
      <c r="B9" t="s">
        <v>24</v>
      </c>
      <c r="C9" t="s">
        <v>25</v>
      </c>
      <c r="D9" t="str">
        <f t="shared" si="0"/>
        <v>APNI</v>
      </c>
      <c r="E9" t="str">
        <f t="shared" si="1"/>
        <v>Lagan Valley</v>
      </c>
      <c r="F9" t="s">
        <v>28</v>
      </c>
      <c r="G9" s="1">
        <v>45327</v>
      </c>
      <c r="H9" t="s">
        <v>9</v>
      </c>
      <c r="I9" t="str">
        <f t="shared" si="2"/>
        <v>Mon</v>
      </c>
      <c r="J9" t="str">
        <f t="shared" si="3"/>
        <v>Minister for the Economy</v>
      </c>
      <c r="K9" t="str">
        <f>VLOOKUP(J9,Dept!A:C,2,0)</f>
        <v>Mr Conor Murphy</v>
      </c>
      <c r="L9" t="str">
        <f>VLOOKUP(J9,Dept!A:C,3,0)</f>
        <v>SF</v>
      </c>
    </row>
    <row r="10" spans="1:12" x14ac:dyDescent="0.3">
      <c r="A10" t="s">
        <v>29</v>
      </c>
      <c r="B10" t="s">
        <v>24</v>
      </c>
      <c r="C10" t="s">
        <v>25</v>
      </c>
      <c r="D10" t="str">
        <f t="shared" si="0"/>
        <v>APNI</v>
      </c>
      <c r="E10" t="str">
        <f t="shared" si="1"/>
        <v>Lagan Valley</v>
      </c>
      <c r="F10" t="s">
        <v>30</v>
      </c>
      <c r="G10" s="1">
        <v>45327</v>
      </c>
      <c r="H10" t="s">
        <v>9</v>
      </c>
      <c r="I10" t="str">
        <f t="shared" si="2"/>
        <v>Mon</v>
      </c>
      <c r="J10" t="str">
        <f t="shared" si="3"/>
        <v>Minister for the Economy</v>
      </c>
      <c r="K10" t="str">
        <f>VLOOKUP(J10,Dept!A:C,2,0)</f>
        <v>Mr Conor Murphy</v>
      </c>
      <c r="L10" t="str">
        <f>VLOOKUP(J10,Dept!A:C,3,0)</f>
        <v>SF</v>
      </c>
    </row>
    <row r="11" spans="1:12" x14ac:dyDescent="0.3">
      <c r="A11" t="s">
        <v>31</v>
      </c>
      <c r="B11" t="s">
        <v>24</v>
      </c>
      <c r="C11" t="s">
        <v>25</v>
      </c>
      <c r="D11" t="str">
        <f t="shared" si="0"/>
        <v>APNI</v>
      </c>
      <c r="E11" t="str">
        <f t="shared" si="1"/>
        <v>Lagan Valley</v>
      </c>
      <c r="F11" t="s">
        <v>32</v>
      </c>
      <c r="G11" s="1">
        <v>45327</v>
      </c>
      <c r="H11" t="s">
        <v>9</v>
      </c>
      <c r="I11" t="str">
        <f t="shared" si="2"/>
        <v>Mon</v>
      </c>
      <c r="J11" t="str">
        <f t="shared" si="3"/>
        <v>Minister for the Economy</v>
      </c>
      <c r="K11" t="str">
        <f>VLOOKUP(J11,Dept!A:C,2,0)</f>
        <v>Mr Conor Murphy</v>
      </c>
      <c r="L11" t="str">
        <f>VLOOKUP(J11,Dept!A:C,3,0)</f>
        <v>SF</v>
      </c>
    </row>
    <row r="12" spans="1:12" x14ac:dyDescent="0.3">
      <c r="A12" t="s">
        <v>33</v>
      </c>
      <c r="B12" t="s">
        <v>24</v>
      </c>
      <c r="C12" t="s">
        <v>25</v>
      </c>
      <c r="D12" t="str">
        <f t="shared" si="0"/>
        <v>APNI</v>
      </c>
      <c r="E12" t="str">
        <f t="shared" si="1"/>
        <v>Lagan Valley</v>
      </c>
      <c r="F12" t="s">
        <v>34</v>
      </c>
      <c r="G12" s="1">
        <v>45327</v>
      </c>
      <c r="H12" t="s">
        <v>9</v>
      </c>
      <c r="I12" t="str">
        <f t="shared" si="2"/>
        <v>Mon</v>
      </c>
      <c r="J12" t="str">
        <f t="shared" si="3"/>
        <v>Minister for the Economy</v>
      </c>
      <c r="K12" t="str">
        <f>VLOOKUP(J12,Dept!A:C,2,0)</f>
        <v>Mr Conor Murphy</v>
      </c>
      <c r="L12" t="str">
        <f>VLOOKUP(J12,Dept!A:C,3,0)</f>
        <v>SF</v>
      </c>
    </row>
    <row r="13" spans="1:12" x14ac:dyDescent="0.3">
      <c r="A13" t="s">
        <v>35</v>
      </c>
      <c r="B13" t="s">
        <v>36</v>
      </c>
      <c r="C13" t="s">
        <v>37</v>
      </c>
      <c r="D13" t="str">
        <f t="shared" si="0"/>
        <v>DUP</v>
      </c>
      <c r="E13" t="str">
        <f t="shared" si="1"/>
        <v>Strangford</v>
      </c>
      <c r="F13" t="s">
        <v>38</v>
      </c>
      <c r="G13" s="1">
        <v>45327</v>
      </c>
      <c r="H13" t="s">
        <v>18</v>
      </c>
      <c r="I13" t="str">
        <f t="shared" si="2"/>
        <v>Mon</v>
      </c>
      <c r="J13" t="str">
        <f t="shared" si="3"/>
        <v>Minister of Agriculture, Environment and Rural Affairs</v>
      </c>
      <c r="K13" t="str">
        <f>VLOOKUP(J13,Dept!A:C,2,0)</f>
        <v>Mr Andrew Muir</v>
      </c>
      <c r="L13" t="str">
        <f>VLOOKUP(J13,Dept!A:C,3,0)</f>
        <v>APNI</v>
      </c>
    </row>
    <row r="14" spans="1:12" x14ac:dyDescent="0.3">
      <c r="A14" t="s">
        <v>39</v>
      </c>
      <c r="B14" t="s">
        <v>36</v>
      </c>
      <c r="C14" t="s">
        <v>37</v>
      </c>
      <c r="D14" t="str">
        <f t="shared" si="0"/>
        <v>DUP</v>
      </c>
      <c r="E14" t="str">
        <f t="shared" si="1"/>
        <v>Strangford</v>
      </c>
      <c r="F14" t="s">
        <v>40</v>
      </c>
      <c r="G14" s="1">
        <v>45327</v>
      </c>
      <c r="H14" t="s">
        <v>9</v>
      </c>
      <c r="I14" t="str">
        <f t="shared" si="2"/>
        <v>Mon</v>
      </c>
      <c r="J14" t="str">
        <f t="shared" si="3"/>
        <v>Minister of Agriculture, Environment and Rural Affairs</v>
      </c>
      <c r="K14" t="str">
        <f>VLOOKUP(J14,Dept!A:C,2,0)</f>
        <v>Mr Andrew Muir</v>
      </c>
      <c r="L14" t="str">
        <f>VLOOKUP(J14,Dept!A:C,3,0)</f>
        <v>APNI</v>
      </c>
    </row>
    <row r="15" spans="1:12" x14ac:dyDescent="0.3">
      <c r="A15" t="s">
        <v>41</v>
      </c>
      <c r="B15" t="s">
        <v>36</v>
      </c>
      <c r="C15" t="s">
        <v>37</v>
      </c>
      <c r="D15" t="str">
        <f t="shared" si="0"/>
        <v>DUP</v>
      </c>
      <c r="E15" t="str">
        <f t="shared" si="1"/>
        <v>Strangford</v>
      </c>
      <c r="F15" t="s">
        <v>42</v>
      </c>
      <c r="G15" s="1">
        <v>45327</v>
      </c>
      <c r="H15" t="s">
        <v>9</v>
      </c>
      <c r="I15" t="str">
        <f t="shared" si="2"/>
        <v>Mon</v>
      </c>
      <c r="J15" t="str">
        <f t="shared" si="3"/>
        <v>Minister of Agriculture, Environment and Rural Affairs</v>
      </c>
      <c r="K15" t="str">
        <f>VLOOKUP(J15,Dept!A:C,2,0)</f>
        <v>Mr Andrew Muir</v>
      </c>
      <c r="L15" t="str">
        <f>VLOOKUP(J15,Dept!A:C,3,0)</f>
        <v>APNI</v>
      </c>
    </row>
    <row r="16" spans="1:12" x14ac:dyDescent="0.3">
      <c r="A16" t="s">
        <v>43</v>
      </c>
      <c r="B16" t="s">
        <v>36</v>
      </c>
      <c r="C16" t="s">
        <v>37</v>
      </c>
      <c r="D16" t="str">
        <f t="shared" si="0"/>
        <v>DUP</v>
      </c>
      <c r="E16" t="str">
        <f t="shared" si="1"/>
        <v>Strangford</v>
      </c>
      <c r="F16" t="s">
        <v>44</v>
      </c>
      <c r="G16" s="1">
        <v>45327</v>
      </c>
      <c r="H16" t="s">
        <v>9</v>
      </c>
      <c r="I16" t="str">
        <f t="shared" si="2"/>
        <v>Mon</v>
      </c>
      <c r="J16" t="str">
        <f t="shared" si="3"/>
        <v>Minister for Infrastructure</v>
      </c>
      <c r="K16" t="str">
        <f>VLOOKUP(J16,Dept!A:C,2,0)</f>
        <v>Mr John O'Dowd</v>
      </c>
      <c r="L16" t="str">
        <f>VLOOKUP(J16,Dept!A:C,3,0)</f>
        <v>SF</v>
      </c>
    </row>
    <row r="17" spans="1:12" x14ac:dyDescent="0.3">
      <c r="A17" t="s">
        <v>45</v>
      </c>
      <c r="B17" t="s">
        <v>36</v>
      </c>
      <c r="C17" t="s">
        <v>37</v>
      </c>
      <c r="D17" t="str">
        <f t="shared" si="0"/>
        <v>DUP</v>
      </c>
      <c r="E17" t="str">
        <f t="shared" si="1"/>
        <v>Strangford</v>
      </c>
      <c r="F17" t="s">
        <v>46</v>
      </c>
      <c r="G17" s="1">
        <v>45327</v>
      </c>
      <c r="H17" t="s">
        <v>9</v>
      </c>
      <c r="I17" t="str">
        <f t="shared" si="2"/>
        <v>Mon</v>
      </c>
      <c r="J17" t="str">
        <f t="shared" si="3"/>
        <v>Minister for Infrastructure</v>
      </c>
      <c r="K17" t="str">
        <f>VLOOKUP(J17,Dept!A:C,2,0)</f>
        <v>Mr John O'Dowd</v>
      </c>
      <c r="L17" t="str">
        <f>VLOOKUP(J17,Dept!A:C,3,0)</f>
        <v>SF</v>
      </c>
    </row>
    <row r="18" spans="1:12" x14ac:dyDescent="0.3">
      <c r="A18" t="s">
        <v>47</v>
      </c>
      <c r="B18" t="s">
        <v>48</v>
      </c>
      <c r="C18" t="s">
        <v>49</v>
      </c>
      <c r="D18" t="str">
        <f t="shared" si="0"/>
        <v>SDLP</v>
      </c>
      <c r="E18" t="str">
        <f t="shared" si="1"/>
        <v>Foyle</v>
      </c>
      <c r="F18" t="s">
        <v>50</v>
      </c>
      <c r="G18" s="1">
        <v>45327</v>
      </c>
      <c r="H18" t="s">
        <v>9</v>
      </c>
      <c r="I18" t="str">
        <f t="shared" si="2"/>
        <v>Mon</v>
      </c>
      <c r="J18" t="str">
        <f t="shared" si="3"/>
        <v>Minister for Communities</v>
      </c>
      <c r="K18" t="str">
        <f>VLOOKUP(J18,Dept!A:C,2,0)</f>
        <v>Mr Gordon Lyons</v>
      </c>
      <c r="L18" t="str">
        <f>VLOOKUP(J18,Dept!A:C,3,0)</f>
        <v>DUP</v>
      </c>
    </row>
    <row r="19" spans="1:12" x14ac:dyDescent="0.3">
      <c r="A19" t="s">
        <v>51</v>
      </c>
      <c r="B19" t="s">
        <v>48</v>
      </c>
      <c r="C19" t="s">
        <v>49</v>
      </c>
      <c r="D19" t="str">
        <f t="shared" si="0"/>
        <v>SDLP</v>
      </c>
      <c r="E19" t="str">
        <f t="shared" si="1"/>
        <v>Foyle</v>
      </c>
      <c r="F19" t="s">
        <v>52</v>
      </c>
      <c r="G19" s="1">
        <v>45327</v>
      </c>
      <c r="H19" t="s">
        <v>9</v>
      </c>
      <c r="I19" t="str">
        <f t="shared" si="2"/>
        <v>Mon</v>
      </c>
      <c r="J19" t="str">
        <f t="shared" si="3"/>
        <v>Minister for Infrastructure</v>
      </c>
      <c r="K19" t="str">
        <f>VLOOKUP(J19,Dept!A:C,2,0)</f>
        <v>Mr John O'Dowd</v>
      </c>
      <c r="L19" t="str">
        <f>VLOOKUP(J19,Dept!A:C,3,0)</f>
        <v>SF</v>
      </c>
    </row>
    <row r="20" spans="1:12" x14ac:dyDescent="0.3">
      <c r="A20" t="s">
        <v>53</v>
      </c>
      <c r="B20" t="s">
        <v>48</v>
      </c>
      <c r="C20" t="s">
        <v>49</v>
      </c>
      <c r="D20" t="str">
        <f t="shared" si="0"/>
        <v>SDLP</v>
      </c>
      <c r="E20" t="str">
        <f t="shared" si="1"/>
        <v>Foyle</v>
      </c>
      <c r="F20" t="s">
        <v>54</v>
      </c>
      <c r="G20" s="1">
        <v>45327</v>
      </c>
      <c r="H20" t="s">
        <v>9</v>
      </c>
      <c r="I20" t="str">
        <f t="shared" si="2"/>
        <v>Mon</v>
      </c>
      <c r="J20" t="str">
        <f t="shared" si="3"/>
        <v>Minister for Infrastructure</v>
      </c>
      <c r="K20" t="str">
        <f>VLOOKUP(J20,Dept!A:C,2,0)</f>
        <v>Mr John O'Dowd</v>
      </c>
      <c r="L20" t="str">
        <f>VLOOKUP(J20,Dept!A:C,3,0)</f>
        <v>SF</v>
      </c>
    </row>
    <row r="21" spans="1:12" x14ac:dyDescent="0.3">
      <c r="A21" t="s">
        <v>55</v>
      </c>
      <c r="B21" t="s">
        <v>48</v>
      </c>
      <c r="C21" t="s">
        <v>49</v>
      </c>
      <c r="D21" t="str">
        <f t="shared" si="0"/>
        <v>SDLP</v>
      </c>
      <c r="E21" t="str">
        <f t="shared" si="1"/>
        <v>Foyle</v>
      </c>
      <c r="F21" t="s">
        <v>56</v>
      </c>
      <c r="G21" s="1">
        <v>45327</v>
      </c>
      <c r="H21" t="s">
        <v>9</v>
      </c>
      <c r="I21" t="str">
        <f t="shared" si="2"/>
        <v>Mon</v>
      </c>
      <c r="J21" t="str">
        <f t="shared" si="3"/>
        <v>Minister of Health</v>
      </c>
      <c r="K21" t="str">
        <f>VLOOKUP(J21,Dept!A:C,2,0)</f>
        <v>Mr Robin Swann</v>
      </c>
      <c r="L21" t="str">
        <f>VLOOKUP(J21,Dept!A:C,3,0)</f>
        <v>UUP</v>
      </c>
    </row>
    <row r="22" spans="1:12" x14ac:dyDescent="0.3">
      <c r="A22" t="s">
        <v>57</v>
      </c>
      <c r="B22" t="s">
        <v>48</v>
      </c>
      <c r="C22" t="s">
        <v>49</v>
      </c>
      <c r="D22" t="str">
        <f t="shared" si="0"/>
        <v>SDLP</v>
      </c>
      <c r="E22" t="str">
        <f t="shared" si="1"/>
        <v>Foyle</v>
      </c>
      <c r="F22" t="s">
        <v>58</v>
      </c>
      <c r="G22" s="1">
        <v>45327</v>
      </c>
      <c r="H22" t="s">
        <v>9</v>
      </c>
      <c r="I22" t="str">
        <f t="shared" si="2"/>
        <v>Mon</v>
      </c>
      <c r="J22" t="str">
        <f t="shared" si="3"/>
        <v>Minister of Health</v>
      </c>
      <c r="K22" t="str">
        <f>VLOOKUP(J22,Dept!A:C,2,0)</f>
        <v>Mr Robin Swann</v>
      </c>
      <c r="L22" t="str">
        <f>VLOOKUP(J22,Dept!A:C,3,0)</f>
        <v>UUP</v>
      </c>
    </row>
    <row r="23" spans="1:12" x14ac:dyDescent="0.3">
      <c r="A23" t="s">
        <v>59</v>
      </c>
      <c r="B23" t="s">
        <v>60</v>
      </c>
      <c r="C23" t="s">
        <v>61</v>
      </c>
      <c r="D23" t="str">
        <f t="shared" si="0"/>
        <v>TUV</v>
      </c>
      <c r="E23" t="str">
        <f t="shared" si="1"/>
        <v>North Antrim</v>
      </c>
      <c r="F23" t="s">
        <v>104</v>
      </c>
      <c r="G23" s="1">
        <v>45327</v>
      </c>
      <c r="H23" t="s">
        <v>62</v>
      </c>
      <c r="I23" t="str">
        <f t="shared" si="2"/>
        <v>Mon</v>
      </c>
      <c r="J23" t="str">
        <f t="shared" si="3"/>
        <v>Minister of Agriculture, Environment and Rural Affairs</v>
      </c>
      <c r="K23" t="str">
        <f>VLOOKUP(J23,Dept!A:C,2,0)</f>
        <v>Mr Andrew Muir</v>
      </c>
      <c r="L23" t="str">
        <f>VLOOKUP(J23,Dept!A:C,3,0)</f>
        <v>APNI</v>
      </c>
    </row>
    <row r="24" spans="1:12" x14ac:dyDescent="0.3">
      <c r="A24" t="s">
        <v>63</v>
      </c>
      <c r="B24" t="s">
        <v>60</v>
      </c>
      <c r="C24" t="s">
        <v>61</v>
      </c>
      <c r="D24" t="str">
        <f t="shared" si="0"/>
        <v>TUV</v>
      </c>
      <c r="E24" t="str">
        <f t="shared" si="1"/>
        <v>North Antrim</v>
      </c>
      <c r="F24" t="s">
        <v>64</v>
      </c>
      <c r="G24" s="1">
        <v>45327</v>
      </c>
      <c r="H24" t="s">
        <v>9</v>
      </c>
      <c r="I24" t="str">
        <f t="shared" si="2"/>
        <v>Mon</v>
      </c>
      <c r="J24" t="str">
        <f t="shared" si="3"/>
        <v>Minister for Communities</v>
      </c>
      <c r="K24" t="str">
        <f>VLOOKUP(J24,Dept!A:C,2,0)</f>
        <v>Mr Gordon Lyons</v>
      </c>
      <c r="L24" t="str">
        <f>VLOOKUP(J24,Dept!A:C,3,0)</f>
        <v>DUP</v>
      </c>
    </row>
    <row r="25" spans="1:12" x14ac:dyDescent="0.3">
      <c r="A25" t="s">
        <v>65</v>
      </c>
      <c r="B25" t="s">
        <v>60</v>
      </c>
      <c r="C25" t="s">
        <v>61</v>
      </c>
      <c r="D25" t="str">
        <f t="shared" si="0"/>
        <v>TUV</v>
      </c>
      <c r="E25" t="str">
        <f t="shared" si="1"/>
        <v>North Antrim</v>
      </c>
      <c r="F25" t="s">
        <v>66</v>
      </c>
      <c r="G25" s="1">
        <v>45327</v>
      </c>
      <c r="H25" t="s">
        <v>9</v>
      </c>
      <c r="I25" t="str">
        <f t="shared" si="2"/>
        <v>Mon</v>
      </c>
      <c r="J25" t="str">
        <f t="shared" si="3"/>
        <v>First Minister and deputy First Minister</v>
      </c>
      <c r="K25" t="str">
        <f>VLOOKUP(J25,Dept!A:C,2,0)</f>
        <v>Ms Michelle O'Neill and Mrs Emma Little-Pengelly</v>
      </c>
      <c r="L25" t="str">
        <f>VLOOKUP(J25,Dept!A:C,3,0)</f>
        <v>SF and DUP</v>
      </c>
    </row>
    <row r="26" spans="1:12" x14ac:dyDescent="0.3">
      <c r="A26" t="s">
        <v>67</v>
      </c>
      <c r="B26" t="s">
        <v>60</v>
      </c>
      <c r="C26" t="s">
        <v>61</v>
      </c>
      <c r="D26" t="str">
        <f t="shared" si="0"/>
        <v>TUV</v>
      </c>
      <c r="E26" t="str">
        <f t="shared" si="1"/>
        <v>North Antrim</v>
      </c>
      <c r="F26" t="s">
        <v>68</v>
      </c>
      <c r="G26" s="1">
        <v>45327</v>
      </c>
      <c r="H26" t="s">
        <v>9</v>
      </c>
      <c r="I26" t="str">
        <f t="shared" si="2"/>
        <v>Mon</v>
      </c>
      <c r="J26" t="str">
        <f t="shared" si="3"/>
        <v>Minister of Agriculture, Environment and Rural Affairs</v>
      </c>
      <c r="K26" t="str">
        <f>VLOOKUP(J26,Dept!A:C,2,0)</f>
        <v>Mr Andrew Muir</v>
      </c>
      <c r="L26" t="str">
        <f>VLOOKUP(J26,Dept!A:C,3,0)</f>
        <v>APNI</v>
      </c>
    </row>
    <row r="27" spans="1:12" x14ac:dyDescent="0.3">
      <c r="A27" t="s">
        <v>69</v>
      </c>
      <c r="B27" t="s">
        <v>60</v>
      </c>
      <c r="C27" t="s">
        <v>61</v>
      </c>
      <c r="D27" t="str">
        <f t="shared" si="0"/>
        <v>TUV</v>
      </c>
      <c r="E27" t="str">
        <f t="shared" si="1"/>
        <v>North Antrim</v>
      </c>
      <c r="F27" t="s">
        <v>70</v>
      </c>
      <c r="G27" s="1">
        <v>45327</v>
      </c>
      <c r="H27" t="s">
        <v>9</v>
      </c>
      <c r="I27" t="str">
        <f t="shared" si="2"/>
        <v>Mon</v>
      </c>
      <c r="J27" t="str">
        <f t="shared" si="3"/>
        <v>Minister of Agriculture, Environment and Rural Affairs</v>
      </c>
      <c r="K27" t="str">
        <f>VLOOKUP(J27,Dept!A:C,2,0)</f>
        <v>Mr Andrew Muir</v>
      </c>
      <c r="L27" t="str">
        <f>VLOOKUP(J27,Dept!A:C,3,0)</f>
        <v>APNI</v>
      </c>
    </row>
    <row r="28" spans="1:12" x14ac:dyDescent="0.3">
      <c r="A28" t="s">
        <v>71</v>
      </c>
      <c r="B28" t="s">
        <v>72</v>
      </c>
      <c r="C28" t="s">
        <v>73</v>
      </c>
      <c r="D28" t="str">
        <f t="shared" si="0"/>
        <v>SDLP</v>
      </c>
      <c r="E28" t="str">
        <f t="shared" si="1"/>
        <v>Newry and Armagh</v>
      </c>
      <c r="F28" t="s">
        <v>105</v>
      </c>
      <c r="G28" s="1">
        <v>45327</v>
      </c>
      <c r="H28" t="s">
        <v>62</v>
      </c>
      <c r="I28" t="str">
        <f t="shared" si="2"/>
        <v>Mon</v>
      </c>
      <c r="J28" t="str">
        <f t="shared" si="3"/>
        <v>Minister of Health</v>
      </c>
      <c r="K28" t="str">
        <f>VLOOKUP(J28,Dept!A:C,2,0)</f>
        <v>Mr Robin Swann</v>
      </c>
      <c r="L28" t="str">
        <f>VLOOKUP(J28,Dept!A:C,3,0)</f>
        <v>UUP</v>
      </c>
    </row>
    <row r="29" spans="1:12" x14ac:dyDescent="0.3">
      <c r="A29" t="s">
        <v>74</v>
      </c>
      <c r="B29" t="s">
        <v>72</v>
      </c>
      <c r="C29" t="s">
        <v>73</v>
      </c>
      <c r="D29" t="str">
        <f t="shared" si="0"/>
        <v>SDLP</v>
      </c>
      <c r="E29" t="str">
        <f t="shared" si="1"/>
        <v>Newry and Armagh</v>
      </c>
      <c r="F29" t="s">
        <v>75</v>
      </c>
      <c r="G29" s="1">
        <v>45327</v>
      </c>
      <c r="H29" t="s">
        <v>9</v>
      </c>
      <c r="I29" t="str">
        <f t="shared" si="2"/>
        <v>Mon</v>
      </c>
      <c r="J29" t="str">
        <f t="shared" si="3"/>
        <v>Minister for Infrastructure</v>
      </c>
      <c r="K29" t="str">
        <f>VLOOKUP(J29,Dept!A:C,2,0)</f>
        <v>Mr John O'Dowd</v>
      </c>
      <c r="L29" t="str">
        <f>VLOOKUP(J29,Dept!A:C,3,0)</f>
        <v>SF</v>
      </c>
    </row>
    <row r="30" spans="1:12" x14ac:dyDescent="0.3">
      <c r="A30" t="s">
        <v>76</v>
      </c>
      <c r="B30" t="s">
        <v>72</v>
      </c>
      <c r="C30" t="s">
        <v>73</v>
      </c>
      <c r="D30" t="str">
        <f t="shared" si="0"/>
        <v>SDLP</v>
      </c>
      <c r="E30" t="str">
        <f t="shared" si="1"/>
        <v>Newry and Armagh</v>
      </c>
      <c r="F30" t="s">
        <v>77</v>
      </c>
      <c r="G30" s="1">
        <v>45327</v>
      </c>
      <c r="H30" t="s">
        <v>9</v>
      </c>
      <c r="I30" t="str">
        <f t="shared" si="2"/>
        <v>Mon</v>
      </c>
      <c r="J30" t="str">
        <f t="shared" si="3"/>
        <v>Minister of Health</v>
      </c>
      <c r="K30" t="str">
        <f>VLOOKUP(J30,Dept!A:C,2,0)</f>
        <v>Mr Robin Swann</v>
      </c>
      <c r="L30" t="str">
        <f>VLOOKUP(J30,Dept!A:C,3,0)</f>
        <v>UUP</v>
      </c>
    </row>
    <row r="31" spans="1:12" x14ac:dyDescent="0.3">
      <c r="A31" t="s">
        <v>78</v>
      </c>
      <c r="B31" t="s">
        <v>72</v>
      </c>
      <c r="C31" t="s">
        <v>73</v>
      </c>
      <c r="D31" t="str">
        <f t="shared" si="0"/>
        <v>SDLP</v>
      </c>
      <c r="E31" t="str">
        <f t="shared" si="1"/>
        <v>Newry and Armagh</v>
      </c>
      <c r="F31" t="s">
        <v>79</v>
      </c>
      <c r="G31" s="1">
        <v>45327</v>
      </c>
      <c r="H31" t="s">
        <v>9</v>
      </c>
      <c r="I31" t="str">
        <f t="shared" si="2"/>
        <v>Mon</v>
      </c>
      <c r="J31" t="str">
        <f t="shared" si="3"/>
        <v>Minister of Finance</v>
      </c>
      <c r="K31" t="str">
        <f>VLOOKUP(J31,Dept!A:C,2,0)</f>
        <v>Dr Caoimhe Archibald</v>
      </c>
      <c r="L31" t="str">
        <f>VLOOKUP(J31,Dept!A:C,3,0)</f>
        <v>SF</v>
      </c>
    </row>
    <row r="32" spans="1:12" x14ac:dyDescent="0.3">
      <c r="A32" t="s">
        <v>80</v>
      </c>
      <c r="B32" t="s">
        <v>72</v>
      </c>
      <c r="C32" t="s">
        <v>73</v>
      </c>
      <c r="D32" t="str">
        <f t="shared" si="0"/>
        <v>SDLP</v>
      </c>
      <c r="E32" t="str">
        <f t="shared" si="1"/>
        <v>Newry and Armagh</v>
      </c>
      <c r="F32" t="s">
        <v>81</v>
      </c>
      <c r="G32" s="1">
        <v>45327</v>
      </c>
      <c r="H32" t="s">
        <v>9</v>
      </c>
      <c r="I32" t="str">
        <f t="shared" si="2"/>
        <v>Mon</v>
      </c>
      <c r="J32" t="str">
        <f t="shared" si="3"/>
        <v>Minister for Communities</v>
      </c>
      <c r="K32" t="str">
        <f>VLOOKUP(J32,Dept!A:C,2,0)</f>
        <v>Mr Gordon Lyons</v>
      </c>
      <c r="L32" t="str">
        <f>VLOOKUP(J32,Dept!A:C,3,0)</f>
        <v>DUP</v>
      </c>
    </row>
    <row r="33" spans="1:12" x14ac:dyDescent="0.3">
      <c r="A33" t="s">
        <v>82</v>
      </c>
      <c r="B33" t="s">
        <v>83</v>
      </c>
      <c r="C33" t="s">
        <v>84</v>
      </c>
      <c r="D33" t="str">
        <f t="shared" si="0"/>
        <v>SDLP</v>
      </c>
      <c r="E33" t="str">
        <f t="shared" si="1"/>
        <v>West Tyrone</v>
      </c>
      <c r="F33" t="s">
        <v>85</v>
      </c>
      <c r="G33" s="1">
        <v>45327</v>
      </c>
      <c r="H33" t="s">
        <v>9</v>
      </c>
      <c r="I33" t="str">
        <f t="shared" si="2"/>
        <v>Mon</v>
      </c>
      <c r="J33" t="str">
        <f t="shared" si="3"/>
        <v>Minister of Education</v>
      </c>
      <c r="K33" t="str">
        <f>VLOOKUP(J33,Dept!A:C,2,0)</f>
        <v>Mr Paul Givan</v>
      </c>
      <c r="L33" t="str">
        <f>VLOOKUP(J33,Dept!A:C,3,0)</f>
        <v>DUP</v>
      </c>
    </row>
    <row r="34" spans="1:12" x14ac:dyDescent="0.3">
      <c r="A34" t="s">
        <v>86</v>
      </c>
      <c r="B34" t="s">
        <v>83</v>
      </c>
      <c r="C34" t="s">
        <v>84</v>
      </c>
      <c r="D34" t="str">
        <f t="shared" si="0"/>
        <v>SDLP</v>
      </c>
      <c r="E34" t="str">
        <f t="shared" si="1"/>
        <v>West Tyrone</v>
      </c>
      <c r="F34" t="s">
        <v>87</v>
      </c>
      <c r="G34" s="1">
        <v>45327</v>
      </c>
      <c r="H34" t="s">
        <v>9</v>
      </c>
      <c r="I34" t="str">
        <f t="shared" si="2"/>
        <v>Mon</v>
      </c>
      <c r="J34" t="str">
        <f t="shared" si="3"/>
        <v>Minister for Infrastructure</v>
      </c>
      <c r="K34" t="str">
        <f>VLOOKUP(J34,Dept!A:C,2,0)</f>
        <v>Mr John O'Dowd</v>
      </c>
      <c r="L34" t="str">
        <f>VLOOKUP(J34,Dept!A:C,3,0)</f>
        <v>SF</v>
      </c>
    </row>
    <row r="35" spans="1:12" x14ac:dyDescent="0.3">
      <c r="A35" t="s">
        <v>88</v>
      </c>
      <c r="B35" t="s">
        <v>83</v>
      </c>
      <c r="C35" t="s">
        <v>84</v>
      </c>
      <c r="D35" t="str">
        <f t="shared" si="0"/>
        <v>SDLP</v>
      </c>
      <c r="E35" t="str">
        <f t="shared" si="1"/>
        <v>West Tyrone</v>
      </c>
      <c r="F35" t="s">
        <v>89</v>
      </c>
      <c r="G35" s="1">
        <v>45327</v>
      </c>
      <c r="H35" t="s">
        <v>9</v>
      </c>
      <c r="I35" t="str">
        <f t="shared" si="2"/>
        <v>Mon</v>
      </c>
      <c r="J35" t="str">
        <f t="shared" si="3"/>
        <v>Minister for Infrastructure</v>
      </c>
      <c r="K35" t="str">
        <f>VLOOKUP(J35,Dept!A:C,2,0)</f>
        <v>Mr John O'Dowd</v>
      </c>
      <c r="L35" t="str">
        <f>VLOOKUP(J35,Dept!A:C,3,0)</f>
        <v>SF</v>
      </c>
    </row>
    <row r="36" spans="1:12" x14ac:dyDescent="0.3">
      <c r="A36" t="s">
        <v>90</v>
      </c>
      <c r="B36" t="s">
        <v>83</v>
      </c>
      <c r="C36" t="s">
        <v>84</v>
      </c>
      <c r="D36" t="str">
        <f t="shared" si="0"/>
        <v>SDLP</v>
      </c>
      <c r="E36" t="str">
        <f t="shared" si="1"/>
        <v>West Tyrone</v>
      </c>
      <c r="F36" t="s">
        <v>91</v>
      </c>
      <c r="G36" s="1">
        <v>45327</v>
      </c>
      <c r="H36" t="s">
        <v>9</v>
      </c>
      <c r="I36" t="str">
        <f t="shared" si="2"/>
        <v>Mon</v>
      </c>
      <c r="J36" t="str">
        <f t="shared" si="3"/>
        <v>Minister of Education</v>
      </c>
      <c r="K36" t="str">
        <f>VLOOKUP(J36,Dept!A:C,2,0)</f>
        <v>Mr Paul Givan</v>
      </c>
      <c r="L36" t="str">
        <f>VLOOKUP(J36,Dept!A:C,3,0)</f>
        <v>DUP</v>
      </c>
    </row>
    <row r="37" spans="1:12" x14ac:dyDescent="0.3">
      <c r="A37" t="s">
        <v>92</v>
      </c>
      <c r="B37" t="s">
        <v>83</v>
      </c>
      <c r="C37" t="s">
        <v>84</v>
      </c>
      <c r="D37" t="str">
        <f t="shared" si="0"/>
        <v>SDLP</v>
      </c>
      <c r="E37" t="str">
        <f t="shared" si="1"/>
        <v>West Tyrone</v>
      </c>
      <c r="F37" t="s">
        <v>93</v>
      </c>
      <c r="G37" s="1">
        <v>45327</v>
      </c>
      <c r="H37" t="s">
        <v>9</v>
      </c>
      <c r="I37" t="str">
        <f t="shared" si="2"/>
        <v>Mon</v>
      </c>
      <c r="J37" t="str">
        <f t="shared" si="3"/>
        <v>Minister of Education</v>
      </c>
      <c r="K37" t="str">
        <f>VLOOKUP(J37,Dept!A:C,2,0)</f>
        <v>Mr Paul Givan</v>
      </c>
      <c r="L37" t="str">
        <f>VLOOKUP(J37,Dept!A:C,3,0)</f>
        <v>DUP</v>
      </c>
    </row>
    <row r="38" spans="1:12" x14ac:dyDescent="0.3">
      <c r="A38" t="s">
        <v>94</v>
      </c>
      <c r="B38" t="s">
        <v>95</v>
      </c>
      <c r="C38" t="s">
        <v>96</v>
      </c>
      <c r="D38" t="str">
        <f t="shared" si="0"/>
        <v>APNI</v>
      </c>
      <c r="E38" t="str">
        <f t="shared" si="1"/>
        <v>South Belfast</v>
      </c>
      <c r="F38" t="s">
        <v>97</v>
      </c>
      <c r="G38" s="1">
        <v>45327</v>
      </c>
      <c r="H38" t="s">
        <v>9</v>
      </c>
      <c r="I38" t="str">
        <f t="shared" si="2"/>
        <v>Mon</v>
      </c>
      <c r="J38" t="str">
        <f t="shared" si="3"/>
        <v>Minister of Health</v>
      </c>
      <c r="K38" t="str">
        <f>VLOOKUP(J38,Dept!A:C,2,0)</f>
        <v>Mr Robin Swann</v>
      </c>
      <c r="L38" t="str">
        <f>VLOOKUP(J38,Dept!A:C,3,0)</f>
        <v>UUP</v>
      </c>
    </row>
    <row r="39" spans="1:12" x14ac:dyDescent="0.3">
      <c r="A39" t="s">
        <v>98</v>
      </c>
      <c r="B39" t="s">
        <v>95</v>
      </c>
      <c r="C39" t="s">
        <v>96</v>
      </c>
      <c r="D39" t="str">
        <f t="shared" si="0"/>
        <v>APNI</v>
      </c>
      <c r="E39" t="str">
        <f t="shared" si="1"/>
        <v>South Belfast</v>
      </c>
      <c r="F39" t="s">
        <v>99</v>
      </c>
      <c r="G39" s="1">
        <v>45327</v>
      </c>
      <c r="H39" t="s">
        <v>9</v>
      </c>
      <c r="I39" t="str">
        <f t="shared" si="2"/>
        <v>Mon</v>
      </c>
      <c r="J39" t="str">
        <f t="shared" si="3"/>
        <v>Minister of Health</v>
      </c>
      <c r="K39" t="str">
        <f>VLOOKUP(J39,Dept!A:C,2,0)</f>
        <v>Mr Robin Swann</v>
      </c>
      <c r="L39" t="str">
        <f>VLOOKUP(J39,Dept!A:C,3,0)</f>
        <v>UUP</v>
      </c>
    </row>
    <row r="40" spans="1:12" x14ac:dyDescent="0.3">
      <c r="A40" t="s">
        <v>100</v>
      </c>
      <c r="B40" t="s">
        <v>95</v>
      </c>
      <c r="C40" t="s">
        <v>96</v>
      </c>
      <c r="D40" t="str">
        <f t="shared" si="0"/>
        <v>APNI</v>
      </c>
      <c r="E40" t="str">
        <f t="shared" si="1"/>
        <v>South Belfast</v>
      </c>
      <c r="F40" t="s">
        <v>101</v>
      </c>
      <c r="G40" s="1">
        <v>45327</v>
      </c>
      <c r="H40" t="s">
        <v>9</v>
      </c>
      <c r="I40" t="str">
        <f t="shared" si="2"/>
        <v>Mon</v>
      </c>
      <c r="J40" t="str">
        <f t="shared" si="3"/>
        <v>Minister of Health</v>
      </c>
      <c r="K40" t="str">
        <f>VLOOKUP(J40,Dept!A:C,2,0)</f>
        <v>Mr Robin Swann</v>
      </c>
      <c r="L40" t="str">
        <f>VLOOKUP(J40,Dept!A:C,3,0)</f>
        <v>UUP</v>
      </c>
    </row>
    <row r="41" spans="1:12" x14ac:dyDescent="0.3">
      <c r="A41" t="s">
        <v>102</v>
      </c>
      <c r="B41" t="s">
        <v>95</v>
      </c>
      <c r="C41" t="s">
        <v>96</v>
      </c>
      <c r="D41" t="str">
        <f t="shared" si="0"/>
        <v>APNI</v>
      </c>
      <c r="E41" t="str">
        <f t="shared" si="1"/>
        <v>South Belfast</v>
      </c>
      <c r="F41" t="s">
        <v>103</v>
      </c>
      <c r="G41" s="1">
        <v>45327</v>
      </c>
      <c r="H41" t="s">
        <v>9</v>
      </c>
      <c r="I41" t="str">
        <f t="shared" si="2"/>
        <v>Mon</v>
      </c>
      <c r="J41" t="str">
        <f t="shared" si="3"/>
        <v>Minister of Health</v>
      </c>
      <c r="K41" t="str">
        <f>VLOOKUP(J41,Dept!A:C,2,0)</f>
        <v>Mr Robin Swann</v>
      </c>
      <c r="L41" t="str">
        <f>VLOOKUP(J41,Dept!A:C,3,0)</f>
        <v>UUP</v>
      </c>
    </row>
    <row r="42" spans="1:12" x14ac:dyDescent="0.3">
      <c r="A42" t="s">
        <v>106</v>
      </c>
      <c r="B42" t="s">
        <v>107</v>
      </c>
      <c r="C42" t="s">
        <v>108</v>
      </c>
      <c r="D42" t="str">
        <f t="shared" si="0"/>
        <v>APNI</v>
      </c>
      <c r="E42" t="str">
        <f t="shared" si="1"/>
        <v>Strangford</v>
      </c>
      <c r="F42" t="s">
        <v>109</v>
      </c>
      <c r="G42" s="1">
        <v>45327</v>
      </c>
      <c r="H42" t="s">
        <v>9</v>
      </c>
      <c r="I42" t="str">
        <f t="shared" si="2"/>
        <v>Mon</v>
      </c>
      <c r="J42" t="str">
        <f t="shared" si="3"/>
        <v>Minister for Communities</v>
      </c>
      <c r="K42" t="str">
        <f>VLOOKUP(J42,Dept!A:C,2,0)</f>
        <v>Mr Gordon Lyons</v>
      </c>
      <c r="L42" t="str">
        <f>VLOOKUP(J42,Dept!A:C,3,0)</f>
        <v>DUP</v>
      </c>
    </row>
    <row r="43" spans="1:12" x14ac:dyDescent="0.3">
      <c r="A43" t="s">
        <v>110</v>
      </c>
      <c r="B43" t="s">
        <v>107</v>
      </c>
      <c r="C43" t="s">
        <v>108</v>
      </c>
      <c r="D43" t="str">
        <f t="shared" si="0"/>
        <v>APNI</v>
      </c>
      <c r="E43" t="str">
        <f t="shared" si="1"/>
        <v>Strangford</v>
      </c>
      <c r="F43" t="s">
        <v>111</v>
      </c>
      <c r="G43" s="1">
        <v>45327</v>
      </c>
      <c r="H43" t="s">
        <v>9</v>
      </c>
      <c r="I43" t="str">
        <f t="shared" si="2"/>
        <v>Mon</v>
      </c>
      <c r="J43" t="str">
        <f t="shared" si="3"/>
        <v>Minister for Communities</v>
      </c>
      <c r="K43" t="str">
        <f>VLOOKUP(J43,Dept!A:C,2,0)</f>
        <v>Mr Gordon Lyons</v>
      </c>
      <c r="L43" t="str">
        <f>VLOOKUP(J43,Dept!A:C,3,0)</f>
        <v>DUP</v>
      </c>
    </row>
    <row r="44" spans="1:12" x14ac:dyDescent="0.3">
      <c r="A44" t="s">
        <v>112</v>
      </c>
      <c r="B44" t="s">
        <v>107</v>
      </c>
      <c r="C44" t="s">
        <v>108</v>
      </c>
      <c r="D44" t="str">
        <f t="shared" si="0"/>
        <v>APNI</v>
      </c>
      <c r="E44" t="str">
        <f t="shared" si="1"/>
        <v>Strangford</v>
      </c>
      <c r="F44" t="s">
        <v>113</v>
      </c>
      <c r="G44" s="1">
        <v>45327</v>
      </c>
      <c r="H44" t="s">
        <v>9</v>
      </c>
      <c r="I44" t="str">
        <f t="shared" si="2"/>
        <v>Mon</v>
      </c>
      <c r="J44" t="str">
        <f t="shared" si="3"/>
        <v>Minister for Communities</v>
      </c>
      <c r="K44" t="str">
        <f>VLOOKUP(J44,Dept!A:C,2,0)</f>
        <v>Mr Gordon Lyons</v>
      </c>
      <c r="L44" t="str">
        <f>VLOOKUP(J44,Dept!A:C,3,0)</f>
        <v>DUP</v>
      </c>
    </row>
    <row r="45" spans="1:12" x14ac:dyDescent="0.3">
      <c r="A45" t="s">
        <v>114</v>
      </c>
      <c r="B45" t="s">
        <v>107</v>
      </c>
      <c r="C45" t="s">
        <v>108</v>
      </c>
      <c r="D45" t="str">
        <f t="shared" si="0"/>
        <v>APNI</v>
      </c>
      <c r="E45" t="str">
        <f t="shared" si="1"/>
        <v>Strangford</v>
      </c>
      <c r="F45" t="s">
        <v>115</v>
      </c>
      <c r="G45" s="1">
        <v>45327</v>
      </c>
      <c r="H45" t="s">
        <v>9</v>
      </c>
      <c r="I45" t="str">
        <f t="shared" si="2"/>
        <v>Mon</v>
      </c>
      <c r="J45" t="str">
        <f t="shared" si="3"/>
        <v>Minister for Communities</v>
      </c>
      <c r="K45" t="str">
        <f>VLOOKUP(J45,Dept!A:C,2,0)</f>
        <v>Mr Gordon Lyons</v>
      </c>
      <c r="L45" t="str">
        <f>VLOOKUP(J45,Dept!A:C,3,0)</f>
        <v>DUP</v>
      </c>
    </row>
    <row r="46" spans="1:12" x14ac:dyDescent="0.3">
      <c r="A46" t="s">
        <v>116</v>
      </c>
      <c r="B46" t="s">
        <v>107</v>
      </c>
      <c r="C46" t="s">
        <v>108</v>
      </c>
      <c r="D46" t="str">
        <f t="shared" si="0"/>
        <v>APNI</v>
      </c>
      <c r="E46" t="str">
        <f t="shared" si="1"/>
        <v>Strangford</v>
      </c>
      <c r="F46" t="s">
        <v>117</v>
      </c>
      <c r="G46" s="1">
        <v>45327</v>
      </c>
      <c r="H46" t="s">
        <v>9</v>
      </c>
      <c r="I46" t="str">
        <f t="shared" si="2"/>
        <v>Mon</v>
      </c>
      <c r="J46" t="str">
        <f t="shared" si="3"/>
        <v>Minister for Communities</v>
      </c>
      <c r="K46" t="str">
        <f>VLOOKUP(J46,Dept!A:C,2,0)</f>
        <v>Mr Gordon Lyons</v>
      </c>
      <c r="L46" t="str">
        <f>VLOOKUP(J46,Dept!A:C,3,0)</f>
        <v>DUP</v>
      </c>
    </row>
    <row r="47" spans="1:12" x14ac:dyDescent="0.3">
      <c r="A47" t="s">
        <v>118</v>
      </c>
      <c r="B47" t="s">
        <v>119</v>
      </c>
      <c r="C47" t="s">
        <v>120</v>
      </c>
      <c r="D47" t="str">
        <f t="shared" si="0"/>
        <v>DUP</v>
      </c>
      <c r="E47" t="str">
        <f t="shared" si="1"/>
        <v>North Down</v>
      </c>
      <c r="F47" t="s">
        <v>121</v>
      </c>
      <c r="G47" s="1">
        <v>45327</v>
      </c>
      <c r="H47" t="s">
        <v>9</v>
      </c>
      <c r="I47" t="str">
        <f t="shared" si="2"/>
        <v>Mon</v>
      </c>
      <c r="J47" t="str">
        <f t="shared" si="3"/>
        <v>Minister for Infrastructure</v>
      </c>
      <c r="K47" t="str">
        <f>VLOOKUP(J47,Dept!A:C,2,0)</f>
        <v>Mr John O'Dowd</v>
      </c>
      <c r="L47" t="str">
        <f>VLOOKUP(J47,Dept!A:C,3,0)</f>
        <v>SF</v>
      </c>
    </row>
    <row r="48" spans="1:12" x14ac:dyDescent="0.3">
      <c r="A48" t="s">
        <v>122</v>
      </c>
      <c r="B48" t="s">
        <v>119</v>
      </c>
      <c r="C48" t="s">
        <v>120</v>
      </c>
      <c r="D48" t="str">
        <f t="shared" si="0"/>
        <v>DUP</v>
      </c>
      <c r="E48" t="str">
        <f t="shared" si="1"/>
        <v>North Down</v>
      </c>
      <c r="F48" t="s">
        <v>123</v>
      </c>
      <c r="G48" s="1">
        <v>45327</v>
      </c>
      <c r="H48" t="s">
        <v>9</v>
      </c>
      <c r="I48" t="str">
        <f t="shared" si="2"/>
        <v>Mon</v>
      </c>
      <c r="J48" t="str">
        <f t="shared" si="3"/>
        <v>Minister for Infrastructure</v>
      </c>
      <c r="K48" t="str">
        <f>VLOOKUP(J48,Dept!A:C,2,0)</f>
        <v>Mr John O'Dowd</v>
      </c>
      <c r="L48" t="str">
        <f>VLOOKUP(J48,Dept!A:C,3,0)</f>
        <v>SF</v>
      </c>
    </row>
    <row r="49" spans="1:12" x14ac:dyDescent="0.3">
      <c r="A49" t="s">
        <v>124</v>
      </c>
      <c r="B49" t="s">
        <v>119</v>
      </c>
      <c r="C49" t="s">
        <v>120</v>
      </c>
      <c r="D49" t="str">
        <f t="shared" si="0"/>
        <v>DUP</v>
      </c>
      <c r="E49" t="str">
        <f t="shared" si="1"/>
        <v>North Down</v>
      </c>
      <c r="F49" t="s">
        <v>125</v>
      </c>
      <c r="G49" s="1">
        <v>45327</v>
      </c>
      <c r="H49" t="s">
        <v>9</v>
      </c>
      <c r="I49" t="str">
        <f t="shared" si="2"/>
        <v>Mon</v>
      </c>
      <c r="J49" t="str">
        <f t="shared" si="3"/>
        <v>Minister for Communities</v>
      </c>
      <c r="K49" t="str">
        <f>VLOOKUP(J49,Dept!A:C,2,0)</f>
        <v>Mr Gordon Lyons</v>
      </c>
      <c r="L49" t="str">
        <f>VLOOKUP(J49,Dept!A:C,3,0)</f>
        <v>DUP</v>
      </c>
    </row>
    <row r="50" spans="1:12" x14ac:dyDescent="0.3">
      <c r="A50" t="s">
        <v>126</v>
      </c>
      <c r="B50" t="s">
        <v>119</v>
      </c>
      <c r="C50" t="s">
        <v>120</v>
      </c>
      <c r="D50" t="str">
        <f t="shared" si="0"/>
        <v>DUP</v>
      </c>
      <c r="E50" t="str">
        <f t="shared" si="1"/>
        <v>North Down</v>
      </c>
      <c r="F50" t="s">
        <v>127</v>
      </c>
      <c r="G50" s="1">
        <v>45327</v>
      </c>
      <c r="H50" t="s">
        <v>9</v>
      </c>
      <c r="I50" t="str">
        <f t="shared" si="2"/>
        <v>Mon</v>
      </c>
      <c r="J50" t="str">
        <f t="shared" si="3"/>
        <v>Minister of Health</v>
      </c>
      <c r="K50" t="str">
        <f>VLOOKUP(J50,Dept!A:C,2,0)</f>
        <v>Mr Robin Swann</v>
      </c>
      <c r="L50" t="str">
        <f>VLOOKUP(J50,Dept!A:C,3,0)</f>
        <v>UUP</v>
      </c>
    </row>
    <row r="51" spans="1:12" x14ac:dyDescent="0.3">
      <c r="A51" t="s">
        <v>128</v>
      </c>
      <c r="B51" t="s">
        <v>119</v>
      </c>
      <c r="C51" t="s">
        <v>120</v>
      </c>
      <c r="D51" t="str">
        <f t="shared" si="0"/>
        <v>DUP</v>
      </c>
      <c r="E51" t="str">
        <f t="shared" si="1"/>
        <v>North Down</v>
      </c>
      <c r="F51" t="s">
        <v>129</v>
      </c>
      <c r="G51" s="1">
        <v>45327</v>
      </c>
      <c r="H51" t="s">
        <v>9</v>
      </c>
      <c r="I51" t="str">
        <f t="shared" si="2"/>
        <v>Mon</v>
      </c>
      <c r="J51" t="str">
        <f t="shared" si="3"/>
        <v>Minister of Health</v>
      </c>
      <c r="K51" t="str">
        <f>VLOOKUP(J51,Dept!A:C,2,0)</f>
        <v>Mr Robin Swann</v>
      </c>
      <c r="L51" t="str">
        <f>VLOOKUP(J51,Dept!A:C,3,0)</f>
        <v>UUP</v>
      </c>
    </row>
    <row r="52" spans="1:12" x14ac:dyDescent="0.3">
      <c r="A52" t="s">
        <v>130</v>
      </c>
      <c r="B52" t="s">
        <v>131</v>
      </c>
      <c r="C52" t="s">
        <v>132</v>
      </c>
      <c r="D52" t="str">
        <f t="shared" si="0"/>
        <v>DUP</v>
      </c>
      <c r="E52" t="str">
        <f t="shared" si="1"/>
        <v>Mid Ulster</v>
      </c>
      <c r="F52" t="s">
        <v>133</v>
      </c>
      <c r="G52" s="1">
        <v>45327</v>
      </c>
      <c r="H52" t="s">
        <v>18</v>
      </c>
      <c r="I52" t="str">
        <f t="shared" si="2"/>
        <v>Mon</v>
      </c>
      <c r="J52" t="str">
        <f t="shared" si="3"/>
        <v>Minister of Health</v>
      </c>
      <c r="K52" t="str">
        <f>VLOOKUP(J52,Dept!A:C,2,0)</f>
        <v>Mr Robin Swann</v>
      </c>
      <c r="L52" t="str">
        <f>VLOOKUP(J52,Dept!A:C,3,0)</f>
        <v>UUP</v>
      </c>
    </row>
    <row r="53" spans="1:12" x14ac:dyDescent="0.3">
      <c r="A53" t="s">
        <v>134</v>
      </c>
      <c r="B53" t="s">
        <v>131</v>
      </c>
      <c r="C53" t="s">
        <v>132</v>
      </c>
      <c r="D53" t="str">
        <f t="shared" si="0"/>
        <v>DUP</v>
      </c>
      <c r="E53" t="str">
        <f t="shared" si="1"/>
        <v>Mid Ulster</v>
      </c>
      <c r="F53" t="s">
        <v>135</v>
      </c>
      <c r="G53" s="1">
        <v>45327</v>
      </c>
      <c r="H53" t="s">
        <v>9</v>
      </c>
      <c r="I53" t="str">
        <f t="shared" si="2"/>
        <v>Mon</v>
      </c>
      <c r="J53" t="str">
        <f t="shared" si="3"/>
        <v>Minister of Health</v>
      </c>
      <c r="K53" t="str">
        <f>VLOOKUP(J53,Dept!A:C,2,0)</f>
        <v>Mr Robin Swann</v>
      </c>
      <c r="L53" t="str">
        <f>VLOOKUP(J53,Dept!A:C,3,0)</f>
        <v>UUP</v>
      </c>
    </row>
    <row r="54" spans="1:12" x14ac:dyDescent="0.3">
      <c r="A54" t="s">
        <v>136</v>
      </c>
      <c r="B54" t="s">
        <v>131</v>
      </c>
      <c r="C54" t="s">
        <v>132</v>
      </c>
      <c r="D54" t="str">
        <f t="shared" si="0"/>
        <v>DUP</v>
      </c>
      <c r="E54" t="str">
        <f t="shared" si="1"/>
        <v>Mid Ulster</v>
      </c>
      <c r="F54" t="s">
        <v>137</v>
      </c>
      <c r="G54" s="1">
        <v>45327</v>
      </c>
      <c r="H54" t="s">
        <v>9</v>
      </c>
      <c r="I54" t="str">
        <f t="shared" si="2"/>
        <v>Mon</v>
      </c>
      <c r="J54" t="str">
        <f t="shared" si="3"/>
        <v>Minister of Health</v>
      </c>
      <c r="K54" t="str">
        <f>VLOOKUP(J54,Dept!A:C,2,0)</f>
        <v>Mr Robin Swann</v>
      </c>
      <c r="L54" t="str">
        <f>VLOOKUP(J54,Dept!A:C,3,0)</f>
        <v>UUP</v>
      </c>
    </row>
    <row r="55" spans="1:12" x14ac:dyDescent="0.3">
      <c r="A55" t="s">
        <v>138</v>
      </c>
      <c r="B55" t="s">
        <v>139</v>
      </c>
      <c r="C55" t="s">
        <v>140</v>
      </c>
      <c r="D55" t="str">
        <f t="shared" si="0"/>
        <v>UUP</v>
      </c>
      <c r="E55" t="str">
        <f t="shared" si="1"/>
        <v>East Belfast</v>
      </c>
      <c r="F55" t="s">
        <v>141</v>
      </c>
      <c r="G55" s="1">
        <v>45327</v>
      </c>
      <c r="H55" t="s">
        <v>62</v>
      </c>
      <c r="I55" t="str">
        <f t="shared" si="2"/>
        <v>Mon</v>
      </c>
      <c r="J55" t="str">
        <f t="shared" si="3"/>
        <v>Minister for Communities</v>
      </c>
      <c r="K55" t="str">
        <f>VLOOKUP(J55,Dept!A:C,2,0)</f>
        <v>Mr Gordon Lyons</v>
      </c>
      <c r="L55" t="str">
        <f>VLOOKUP(J55,Dept!A:C,3,0)</f>
        <v>DUP</v>
      </c>
    </row>
    <row r="56" spans="1:12" x14ac:dyDescent="0.3">
      <c r="A56" t="s">
        <v>142</v>
      </c>
      <c r="B56" t="s">
        <v>139</v>
      </c>
      <c r="C56" t="s">
        <v>140</v>
      </c>
      <c r="D56" t="str">
        <f t="shared" si="0"/>
        <v>UUP</v>
      </c>
      <c r="E56" t="str">
        <f t="shared" si="1"/>
        <v>East Belfast</v>
      </c>
      <c r="F56" t="s">
        <v>143</v>
      </c>
      <c r="G56" s="1">
        <v>45327</v>
      </c>
      <c r="H56" t="s">
        <v>9</v>
      </c>
      <c r="I56" t="str">
        <f t="shared" si="2"/>
        <v>Mon</v>
      </c>
      <c r="J56" t="str">
        <f t="shared" si="3"/>
        <v>Minister for Communities</v>
      </c>
      <c r="K56" t="str">
        <f>VLOOKUP(J56,Dept!A:C,2,0)</f>
        <v>Mr Gordon Lyons</v>
      </c>
      <c r="L56" t="str">
        <f>VLOOKUP(J56,Dept!A:C,3,0)</f>
        <v>DUP</v>
      </c>
    </row>
    <row r="57" spans="1:12" x14ac:dyDescent="0.3">
      <c r="A57" t="s">
        <v>144</v>
      </c>
      <c r="B57" t="s">
        <v>139</v>
      </c>
      <c r="C57" t="s">
        <v>140</v>
      </c>
      <c r="D57" t="str">
        <f t="shared" si="0"/>
        <v>UUP</v>
      </c>
      <c r="E57" t="str">
        <f t="shared" si="1"/>
        <v>East Belfast</v>
      </c>
      <c r="F57" t="s">
        <v>145</v>
      </c>
      <c r="G57" s="1">
        <v>45327</v>
      </c>
      <c r="H57" t="s">
        <v>9</v>
      </c>
      <c r="I57" t="str">
        <f t="shared" si="2"/>
        <v>Mon</v>
      </c>
      <c r="J57" t="str">
        <f t="shared" si="3"/>
        <v>Minister for Communities</v>
      </c>
      <c r="K57" t="str">
        <f>VLOOKUP(J57,Dept!A:C,2,0)</f>
        <v>Mr Gordon Lyons</v>
      </c>
      <c r="L57" t="str">
        <f>VLOOKUP(J57,Dept!A:C,3,0)</f>
        <v>DUP</v>
      </c>
    </row>
    <row r="58" spans="1:12" x14ac:dyDescent="0.3">
      <c r="A58" t="s">
        <v>146</v>
      </c>
      <c r="B58" t="s">
        <v>139</v>
      </c>
      <c r="C58" t="s">
        <v>140</v>
      </c>
      <c r="D58" t="str">
        <f t="shared" si="0"/>
        <v>UUP</v>
      </c>
      <c r="E58" t="str">
        <f t="shared" si="1"/>
        <v>East Belfast</v>
      </c>
      <c r="F58" t="s">
        <v>147</v>
      </c>
      <c r="G58" s="1">
        <v>45327</v>
      </c>
      <c r="H58" t="s">
        <v>9</v>
      </c>
      <c r="I58" t="str">
        <f t="shared" si="2"/>
        <v>Mon</v>
      </c>
      <c r="J58" t="str">
        <f t="shared" si="3"/>
        <v>Minister for Infrastructure</v>
      </c>
      <c r="K58" t="str">
        <f>VLOOKUP(J58,Dept!A:C,2,0)</f>
        <v>Mr John O'Dowd</v>
      </c>
      <c r="L58" t="str">
        <f>VLOOKUP(J58,Dept!A:C,3,0)</f>
        <v>SF</v>
      </c>
    </row>
    <row r="59" spans="1:12" x14ac:dyDescent="0.3">
      <c r="A59" t="s">
        <v>148</v>
      </c>
      <c r="B59" t="s">
        <v>139</v>
      </c>
      <c r="C59" t="s">
        <v>140</v>
      </c>
      <c r="D59" t="str">
        <f t="shared" si="0"/>
        <v>UUP</v>
      </c>
      <c r="E59" t="str">
        <f t="shared" si="1"/>
        <v>East Belfast</v>
      </c>
      <c r="F59" t="s">
        <v>149</v>
      </c>
      <c r="G59" s="1">
        <v>45327</v>
      </c>
      <c r="H59" t="s">
        <v>9</v>
      </c>
      <c r="I59" t="str">
        <f t="shared" si="2"/>
        <v>Mon</v>
      </c>
      <c r="J59" t="str">
        <f t="shared" si="3"/>
        <v>Minister for Communities</v>
      </c>
      <c r="K59" t="str">
        <f>VLOOKUP(J59,Dept!A:C,2,0)</f>
        <v>Mr Gordon Lyons</v>
      </c>
      <c r="L59" t="str">
        <f>VLOOKUP(J59,Dept!A:C,3,0)</f>
        <v>DUP</v>
      </c>
    </row>
    <row r="60" spans="1:12" x14ac:dyDescent="0.3">
      <c r="A60" t="s">
        <v>150</v>
      </c>
      <c r="B60" t="s">
        <v>151</v>
      </c>
      <c r="C60" t="s">
        <v>152</v>
      </c>
      <c r="D60" t="str">
        <f t="shared" si="0"/>
        <v>APNI</v>
      </c>
      <c r="E60" t="str">
        <f t="shared" si="1"/>
        <v>North Down</v>
      </c>
      <c r="F60" t="s">
        <v>153</v>
      </c>
      <c r="G60" s="1">
        <v>45327</v>
      </c>
      <c r="H60" t="s">
        <v>9</v>
      </c>
      <c r="I60" t="str">
        <f t="shared" si="2"/>
        <v>Mon</v>
      </c>
      <c r="J60" t="str">
        <f t="shared" si="3"/>
        <v>First Minister and deputy First Minister</v>
      </c>
      <c r="K60" t="str">
        <f>VLOOKUP(J60,Dept!A:C,2,0)</f>
        <v>Ms Michelle O'Neill and Mrs Emma Little-Pengelly</v>
      </c>
      <c r="L60" t="str">
        <f>VLOOKUP(J60,Dept!A:C,3,0)</f>
        <v>SF and DUP</v>
      </c>
    </row>
    <row r="61" spans="1:12" x14ac:dyDescent="0.3">
      <c r="A61" t="s">
        <v>154</v>
      </c>
      <c r="B61" t="s">
        <v>151</v>
      </c>
      <c r="C61" t="s">
        <v>152</v>
      </c>
      <c r="D61" t="str">
        <f t="shared" si="0"/>
        <v>APNI</v>
      </c>
      <c r="E61" t="str">
        <f t="shared" si="1"/>
        <v>North Down</v>
      </c>
      <c r="F61" t="s">
        <v>155</v>
      </c>
      <c r="G61" s="1">
        <v>45327</v>
      </c>
      <c r="H61" t="s">
        <v>9</v>
      </c>
      <c r="I61" t="str">
        <f t="shared" si="2"/>
        <v>Mon</v>
      </c>
      <c r="J61" t="str">
        <f t="shared" si="3"/>
        <v>Minister of Health</v>
      </c>
      <c r="K61" t="str">
        <f>VLOOKUP(J61,Dept!A:C,2,0)</f>
        <v>Mr Robin Swann</v>
      </c>
      <c r="L61" t="str">
        <f>VLOOKUP(J61,Dept!A:C,3,0)</f>
        <v>UUP</v>
      </c>
    </row>
    <row r="62" spans="1:12" x14ac:dyDescent="0.3">
      <c r="A62" t="s">
        <v>156</v>
      </c>
      <c r="B62" t="s">
        <v>151</v>
      </c>
      <c r="C62" t="s">
        <v>152</v>
      </c>
      <c r="D62" t="str">
        <f t="shared" si="0"/>
        <v>APNI</v>
      </c>
      <c r="E62" t="str">
        <f t="shared" si="1"/>
        <v>North Down</v>
      </c>
      <c r="F62" t="s">
        <v>157</v>
      </c>
      <c r="G62" s="1">
        <v>45327</v>
      </c>
      <c r="H62" t="s">
        <v>9</v>
      </c>
      <c r="I62" t="str">
        <f t="shared" si="2"/>
        <v>Mon</v>
      </c>
      <c r="J62" t="str">
        <f t="shared" si="3"/>
        <v>Minister of Education</v>
      </c>
      <c r="K62" t="str">
        <f>VLOOKUP(J62,Dept!A:C,2,0)</f>
        <v>Mr Paul Givan</v>
      </c>
      <c r="L62" t="str">
        <f>VLOOKUP(J62,Dept!A:C,3,0)</f>
        <v>DUP</v>
      </c>
    </row>
    <row r="63" spans="1:12" x14ac:dyDescent="0.3">
      <c r="A63" t="s">
        <v>158</v>
      </c>
      <c r="B63" t="s">
        <v>151</v>
      </c>
      <c r="C63" t="s">
        <v>152</v>
      </c>
      <c r="D63" t="str">
        <f t="shared" si="0"/>
        <v>APNI</v>
      </c>
      <c r="E63" t="str">
        <f t="shared" si="1"/>
        <v>North Down</v>
      </c>
      <c r="F63" t="s">
        <v>159</v>
      </c>
      <c r="G63" s="1">
        <v>45327</v>
      </c>
      <c r="H63" t="s">
        <v>9</v>
      </c>
      <c r="I63" t="str">
        <f t="shared" si="2"/>
        <v>Mon</v>
      </c>
      <c r="J63" t="str">
        <f t="shared" si="3"/>
        <v>Minister of Health</v>
      </c>
      <c r="K63" t="str">
        <f>VLOOKUP(J63,Dept!A:C,2,0)</f>
        <v>Mr Robin Swann</v>
      </c>
      <c r="L63" t="str">
        <f>VLOOKUP(J63,Dept!A:C,3,0)</f>
        <v>UUP</v>
      </c>
    </row>
    <row r="64" spans="1:12" x14ac:dyDescent="0.3">
      <c r="A64" t="s">
        <v>160</v>
      </c>
      <c r="B64" t="s">
        <v>151</v>
      </c>
      <c r="C64" t="s">
        <v>152</v>
      </c>
      <c r="D64" t="str">
        <f t="shared" si="0"/>
        <v>APNI</v>
      </c>
      <c r="E64" t="str">
        <f t="shared" si="1"/>
        <v>North Down</v>
      </c>
      <c r="F64" t="s">
        <v>161</v>
      </c>
      <c r="G64" s="1">
        <v>45327</v>
      </c>
      <c r="H64" t="s">
        <v>9</v>
      </c>
      <c r="I64" t="str">
        <f t="shared" si="2"/>
        <v>Mon</v>
      </c>
      <c r="J64" t="str">
        <f t="shared" si="3"/>
        <v>Minister for Infrastructure</v>
      </c>
      <c r="K64" t="str">
        <f>VLOOKUP(J64,Dept!A:C,2,0)</f>
        <v>Mr John O'Dowd</v>
      </c>
      <c r="L64" t="str">
        <f>VLOOKUP(J64,Dept!A:C,3,0)</f>
        <v>SF</v>
      </c>
    </row>
    <row r="65" spans="1:12" x14ac:dyDescent="0.3">
      <c r="A65" t="s">
        <v>162</v>
      </c>
      <c r="B65" t="s">
        <v>163</v>
      </c>
      <c r="C65" t="s">
        <v>49</v>
      </c>
      <c r="D65" t="str">
        <f t="shared" si="0"/>
        <v>SDLP</v>
      </c>
      <c r="E65" t="str">
        <f t="shared" si="1"/>
        <v>Foyle</v>
      </c>
      <c r="F65" t="s">
        <v>164</v>
      </c>
      <c r="G65" s="1">
        <v>45327</v>
      </c>
      <c r="H65" t="s">
        <v>62</v>
      </c>
      <c r="I65" t="str">
        <f t="shared" si="2"/>
        <v>Mon</v>
      </c>
      <c r="J65" t="str">
        <f t="shared" si="3"/>
        <v>Minister of Education</v>
      </c>
      <c r="K65" t="str">
        <f>VLOOKUP(J65,Dept!A:C,2,0)</f>
        <v>Mr Paul Givan</v>
      </c>
      <c r="L65" t="str">
        <f>VLOOKUP(J65,Dept!A:C,3,0)</f>
        <v>DUP</v>
      </c>
    </row>
    <row r="66" spans="1:12" x14ac:dyDescent="0.3">
      <c r="A66" t="s">
        <v>165</v>
      </c>
      <c r="B66" t="s">
        <v>163</v>
      </c>
      <c r="C66" t="s">
        <v>49</v>
      </c>
      <c r="D66" t="str">
        <f t="shared" si="0"/>
        <v>SDLP</v>
      </c>
      <c r="E66" t="str">
        <f t="shared" si="1"/>
        <v>Foyle</v>
      </c>
      <c r="F66" t="s">
        <v>166</v>
      </c>
      <c r="G66" s="1">
        <v>45327</v>
      </c>
      <c r="H66" t="s">
        <v>9</v>
      </c>
      <c r="I66" t="str">
        <f t="shared" si="2"/>
        <v>Mon</v>
      </c>
      <c r="J66" t="str">
        <f t="shared" si="3"/>
        <v>Minister of Justice</v>
      </c>
      <c r="K66" t="str">
        <f>VLOOKUP(J66,Dept!A:C,2,0)</f>
        <v>Mrs Naomi Long</v>
      </c>
      <c r="L66" t="str">
        <f>VLOOKUP(J66,Dept!A:C,3,0)</f>
        <v>APNI</v>
      </c>
    </row>
    <row r="67" spans="1:12" x14ac:dyDescent="0.3">
      <c r="A67" t="s">
        <v>167</v>
      </c>
      <c r="B67" t="s">
        <v>163</v>
      </c>
      <c r="C67" t="s">
        <v>49</v>
      </c>
      <c r="D67" t="str">
        <f t="shared" ref="D67:D130" si="4">TRIM(LEFT(SUBSTITUTE(C67, "(", ""), FIND("-", SUBSTITUTE(C67, "(", "")) - 1))</f>
        <v>SDLP</v>
      </c>
      <c r="E67" t="str">
        <f t="shared" ref="E67:E130" si="5">TRIM(MID(SUBSTITUTE(C67, ")", ""), FIND("-", SUBSTITUTE(C67, ")", "")) + 1, LEN(SUBSTITUTE(C67, ")", ""))))</f>
        <v>Foyle</v>
      </c>
      <c r="F67" t="s">
        <v>168</v>
      </c>
      <c r="G67" s="1">
        <v>45327</v>
      </c>
      <c r="H67" t="s">
        <v>9</v>
      </c>
      <c r="I67" t="str">
        <f t="shared" ref="I67:I130" si="6">TEXT(G67,"ddd")</f>
        <v>Mon</v>
      </c>
      <c r="J67" t="str">
        <f t="shared" ref="J67:J130" si="7">IF(ISNUMBER(SEARCH("First Minister and deputy First Minister", F67)), "First Minister and deputy First Minister",
 IF(ISNUMBER(SEARCH("Minister for Communities", F67)), "Minister for Communities",
 IF(ISNUMBER(SEARCH("Minister for Infrastructure", F67)), "Minister for Infrastructure",
 IF(ISNUMBER(SEARCH("Minister for the Economy", F67)), "Minister for the Economy",
 IF(ISNUMBER(SEARCH("Minister of Agriculture, Environment and Rural Affairs", F67)), "Minister of Agriculture, Environment and Rural Affairs",
 IF(ISNUMBER(SEARCH("Minister of Education", F67)), "Minister of Education",
 IF(ISNUMBER(SEARCH("Minister of Finance", F67)), "Minister of Finance",
 IF(ISNUMBER(SEARCH("Minister of Health", F67)), "Minister of Health",
 IF(ISNUMBER(SEARCH("Minister of Justice", F67)), "Minister of Justice", "")))))))))</f>
        <v>Minister for the Economy</v>
      </c>
      <c r="K67" t="str">
        <f>VLOOKUP(J67,Dept!A:C,2,0)</f>
        <v>Mr Conor Murphy</v>
      </c>
      <c r="L67" t="str">
        <f>VLOOKUP(J67,Dept!A:C,3,0)</f>
        <v>SF</v>
      </c>
    </row>
    <row r="68" spans="1:12" x14ac:dyDescent="0.3">
      <c r="A68" t="s">
        <v>169</v>
      </c>
      <c r="B68" t="s">
        <v>163</v>
      </c>
      <c r="C68" t="s">
        <v>49</v>
      </c>
      <c r="D68" t="str">
        <f t="shared" si="4"/>
        <v>SDLP</v>
      </c>
      <c r="E68" t="str">
        <f t="shared" si="5"/>
        <v>Foyle</v>
      </c>
      <c r="F68" t="s">
        <v>170</v>
      </c>
      <c r="G68" s="1">
        <v>45327</v>
      </c>
      <c r="H68" t="s">
        <v>9</v>
      </c>
      <c r="I68" t="str">
        <f t="shared" si="6"/>
        <v>Mon</v>
      </c>
      <c r="J68" t="str">
        <f t="shared" si="7"/>
        <v>Minister of Health</v>
      </c>
      <c r="K68" t="str">
        <f>VLOOKUP(J68,Dept!A:C,2,0)</f>
        <v>Mr Robin Swann</v>
      </c>
      <c r="L68" t="str">
        <f>VLOOKUP(J68,Dept!A:C,3,0)</f>
        <v>UUP</v>
      </c>
    </row>
    <row r="69" spans="1:12" x14ac:dyDescent="0.3">
      <c r="A69" t="s">
        <v>171</v>
      </c>
      <c r="B69" t="s">
        <v>163</v>
      </c>
      <c r="C69" t="s">
        <v>49</v>
      </c>
      <c r="D69" t="str">
        <f t="shared" si="4"/>
        <v>SDLP</v>
      </c>
      <c r="E69" t="str">
        <f t="shared" si="5"/>
        <v>Foyle</v>
      </c>
      <c r="F69" t="s">
        <v>172</v>
      </c>
      <c r="G69" s="1">
        <v>45327</v>
      </c>
      <c r="H69" t="s">
        <v>9</v>
      </c>
      <c r="I69" t="str">
        <f t="shared" si="6"/>
        <v>Mon</v>
      </c>
      <c r="J69" t="str">
        <f t="shared" si="7"/>
        <v>Minister for Infrastructure</v>
      </c>
      <c r="K69" t="str">
        <f>VLOOKUP(J69,Dept!A:C,2,0)</f>
        <v>Mr John O'Dowd</v>
      </c>
      <c r="L69" t="str">
        <f>VLOOKUP(J69,Dept!A:C,3,0)</f>
        <v>SF</v>
      </c>
    </row>
    <row r="70" spans="1:12" x14ac:dyDescent="0.3">
      <c r="A70" t="s">
        <v>173</v>
      </c>
      <c r="B70" t="s">
        <v>174</v>
      </c>
      <c r="C70" t="s">
        <v>175</v>
      </c>
      <c r="D70" t="str">
        <f t="shared" si="4"/>
        <v>DUP</v>
      </c>
      <c r="E70" t="str">
        <f t="shared" si="5"/>
        <v>North Belfast</v>
      </c>
      <c r="F70" t="s">
        <v>176</v>
      </c>
      <c r="G70" s="1">
        <v>45327</v>
      </c>
      <c r="H70" t="s">
        <v>18</v>
      </c>
      <c r="I70" t="str">
        <f t="shared" si="6"/>
        <v>Mon</v>
      </c>
      <c r="J70" t="str">
        <f t="shared" si="7"/>
        <v>Minister for Infrastructure</v>
      </c>
      <c r="K70" t="str">
        <f>VLOOKUP(J70,Dept!A:C,2,0)</f>
        <v>Mr John O'Dowd</v>
      </c>
      <c r="L70" t="str">
        <f>VLOOKUP(J70,Dept!A:C,3,0)</f>
        <v>SF</v>
      </c>
    </row>
    <row r="71" spans="1:12" x14ac:dyDescent="0.3">
      <c r="A71" t="s">
        <v>177</v>
      </c>
      <c r="B71" t="s">
        <v>174</v>
      </c>
      <c r="C71" t="s">
        <v>175</v>
      </c>
      <c r="D71" t="str">
        <f t="shared" si="4"/>
        <v>DUP</v>
      </c>
      <c r="E71" t="str">
        <f t="shared" si="5"/>
        <v>North Belfast</v>
      </c>
      <c r="F71" t="s">
        <v>178</v>
      </c>
      <c r="G71" s="1">
        <v>45327</v>
      </c>
      <c r="H71" t="s">
        <v>9</v>
      </c>
      <c r="I71" t="str">
        <f t="shared" si="6"/>
        <v>Mon</v>
      </c>
      <c r="J71" t="str">
        <f t="shared" si="7"/>
        <v>Minister for Communities</v>
      </c>
      <c r="K71" t="str">
        <f>VLOOKUP(J71,Dept!A:C,2,0)</f>
        <v>Mr Gordon Lyons</v>
      </c>
      <c r="L71" t="str">
        <f>VLOOKUP(J71,Dept!A:C,3,0)</f>
        <v>DUP</v>
      </c>
    </row>
    <row r="72" spans="1:12" x14ac:dyDescent="0.3">
      <c r="A72" t="s">
        <v>179</v>
      </c>
      <c r="B72" t="s">
        <v>174</v>
      </c>
      <c r="C72" t="s">
        <v>175</v>
      </c>
      <c r="D72" t="str">
        <f t="shared" si="4"/>
        <v>DUP</v>
      </c>
      <c r="E72" t="str">
        <f t="shared" si="5"/>
        <v>North Belfast</v>
      </c>
      <c r="F72" t="s">
        <v>180</v>
      </c>
      <c r="G72" s="1">
        <v>45327</v>
      </c>
      <c r="H72" t="s">
        <v>9</v>
      </c>
      <c r="I72" t="str">
        <f t="shared" si="6"/>
        <v>Mon</v>
      </c>
      <c r="J72" t="str">
        <f t="shared" si="7"/>
        <v>Minister for Infrastructure</v>
      </c>
      <c r="K72" t="str">
        <f>VLOOKUP(J72,Dept!A:C,2,0)</f>
        <v>Mr John O'Dowd</v>
      </c>
      <c r="L72" t="str">
        <f>VLOOKUP(J72,Dept!A:C,3,0)</f>
        <v>SF</v>
      </c>
    </row>
    <row r="73" spans="1:12" x14ac:dyDescent="0.3">
      <c r="A73" t="s">
        <v>181</v>
      </c>
      <c r="B73" t="s">
        <v>174</v>
      </c>
      <c r="C73" t="s">
        <v>175</v>
      </c>
      <c r="D73" t="str">
        <f t="shared" si="4"/>
        <v>DUP</v>
      </c>
      <c r="E73" t="str">
        <f t="shared" si="5"/>
        <v>North Belfast</v>
      </c>
      <c r="F73" t="s">
        <v>182</v>
      </c>
      <c r="G73" s="1">
        <v>45327</v>
      </c>
      <c r="H73" t="s">
        <v>9</v>
      </c>
      <c r="I73" t="str">
        <f t="shared" si="6"/>
        <v>Mon</v>
      </c>
      <c r="J73" t="str">
        <f t="shared" si="7"/>
        <v>Minister for Communities</v>
      </c>
      <c r="K73" t="str">
        <f>VLOOKUP(J73,Dept!A:C,2,0)</f>
        <v>Mr Gordon Lyons</v>
      </c>
      <c r="L73" t="str">
        <f>VLOOKUP(J73,Dept!A:C,3,0)</f>
        <v>DUP</v>
      </c>
    </row>
    <row r="74" spans="1:12" x14ac:dyDescent="0.3">
      <c r="A74" t="s">
        <v>183</v>
      </c>
      <c r="B74" t="s">
        <v>174</v>
      </c>
      <c r="C74" t="s">
        <v>175</v>
      </c>
      <c r="D74" t="str">
        <f t="shared" si="4"/>
        <v>DUP</v>
      </c>
      <c r="E74" t="str">
        <f t="shared" si="5"/>
        <v>North Belfast</v>
      </c>
      <c r="F74" t="s">
        <v>184</v>
      </c>
      <c r="G74" s="1">
        <v>45327</v>
      </c>
      <c r="H74" t="s">
        <v>9</v>
      </c>
      <c r="I74" t="str">
        <f t="shared" si="6"/>
        <v>Mon</v>
      </c>
      <c r="J74" t="str">
        <f t="shared" si="7"/>
        <v>Minister for Infrastructure</v>
      </c>
      <c r="K74" t="str">
        <f>VLOOKUP(J74,Dept!A:C,2,0)</f>
        <v>Mr John O'Dowd</v>
      </c>
      <c r="L74" t="str">
        <f>VLOOKUP(J74,Dept!A:C,3,0)</f>
        <v>SF</v>
      </c>
    </row>
    <row r="75" spans="1:12" x14ac:dyDescent="0.3">
      <c r="A75" t="s">
        <v>185</v>
      </c>
      <c r="B75" t="s">
        <v>186</v>
      </c>
      <c r="C75" t="s">
        <v>187</v>
      </c>
      <c r="D75" t="str">
        <f t="shared" si="4"/>
        <v>IND</v>
      </c>
      <c r="E75" t="str">
        <f t="shared" si="5"/>
        <v>East Londonderry</v>
      </c>
      <c r="F75" t="s">
        <v>188</v>
      </c>
      <c r="G75" s="1">
        <v>45327</v>
      </c>
      <c r="H75" t="s">
        <v>9</v>
      </c>
      <c r="I75" t="str">
        <f t="shared" si="6"/>
        <v>Mon</v>
      </c>
      <c r="J75" t="str">
        <f t="shared" si="7"/>
        <v>Minister for Communities</v>
      </c>
      <c r="K75" t="str">
        <f>VLOOKUP(J75,Dept!A:C,2,0)</f>
        <v>Mr Gordon Lyons</v>
      </c>
      <c r="L75" t="str">
        <f>VLOOKUP(J75,Dept!A:C,3,0)</f>
        <v>DUP</v>
      </c>
    </row>
    <row r="76" spans="1:12" x14ac:dyDescent="0.3">
      <c r="A76" t="s">
        <v>189</v>
      </c>
      <c r="B76" t="s">
        <v>186</v>
      </c>
      <c r="C76" t="s">
        <v>187</v>
      </c>
      <c r="D76" t="str">
        <f t="shared" si="4"/>
        <v>IND</v>
      </c>
      <c r="E76" t="str">
        <f t="shared" si="5"/>
        <v>East Londonderry</v>
      </c>
      <c r="F76" t="s">
        <v>190</v>
      </c>
      <c r="G76" s="1">
        <v>45327</v>
      </c>
      <c r="H76" t="s">
        <v>9</v>
      </c>
      <c r="I76" t="str">
        <f t="shared" si="6"/>
        <v>Mon</v>
      </c>
      <c r="J76" t="str">
        <f t="shared" si="7"/>
        <v>Minister for the Economy</v>
      </c>
      <c r="K76" t="str">
        <f>VLOOKUP(J76,Dept!A:C,2,0)</f>
        <v>Mr Conor Murphy</v>
      </c>
      <c r="L76" t="str">
        <f>VLOOKUP(J76,Dept!A:C,3,0)</f>
        <v>SF</v>
      </c>
    </row>
    <row r="77" spans="1:12" x14ac:dyDescent="0.3">
      <c r="A77" t="s">
        <v>191</v>
      </c>
      <c r="B77" t="s">
        <v>186</v>
      </c>
      <c r="C77" t="s">
        <v>187</v>
      </c>
      <c r="D77" t="str">
        <f t="shared" si="4"/>
        <v>IND</v>
      </c>
      <c r="E77" t="str">
        <f t="shared" si="5"/>
        <v>East Londonderry</v>
      </c>
      <c r="F77" t="s">
        <v>192</v>
      </c>
      <c r="G77" s="1">
        <v>45327</v>
      </c>
      <c r="H77" t="s">
        <v>9</v>
      </c>
      <c r="I77" t="str">
        <f t="shared" si="6"/>
        <v>Mon</v>
      </c>
      <c r="J77" t="str">
        <f t="shared" si="7"/>
        <v>Minister of Justice</v>
      </c>
      <c r="K77" t="str">
        <f>VLOOKUP(J77,Dept!A:C,2,0)</f>
        <v>Mrs Naomi Long</v>
      </c>
      <c r="L77" t="str">
        <f>VLOOKUP(J77,Dept!A:C,3,0)</f>
        <v>APNI</v>
      </c>
    </row>
    <row r="78" spans="1:12" x14ac:dyDescent="0.3">
      <c r="A78" t="s">
        <v>193</v>
      </c>
      <c r="B78" t="s">
        <v>186</v>
      </c>
      <c r="C78" t="s">
        <v>187</v>
      </c>
      <c r="D78" t="str">
        <f t="shared" si="4"/>
        <v>IND</v>
      </c>
      <c r="E78" t="str">
        <f t="shared" si="5"/>
        <v>East Londonderry</v>
      </c>
      <c r="F78" t="s">
        <v>194</v>
      </c>
      <c r="G78" s="1">
        <v>45327</v>
      </c>
      <c r="H78" t="s">
        <v>9</v>
      </c>
      <c r="I78" t="str">
        <f t="shared" si="6"/>
        <v>Mon</v>
      </c>
      <c r="J78" t="str">
        <f t="shared" si="7"/>
        <v>Minister for Communities</v>
      </c>
      <c r="K78" t="str">
        <f>VLOOKUP(J78,Dept!A:C,2,0)</f>
        <v>Mr Gordon Lyons</v>
      </c>
      <c r="L78" t="str">
        <f>VLOOKUP(J78,Dept!A:C,3,0)</f>
        <v>DUP</v>
      </c>
    </row>
    <row r="79" spans="1:12" x14ac:dyDescent="0.3">
      <c r="A79" t="s">
        <v>195</v>
      </c>
      <c r="B79" t="s">
        <v>186</v>
      </c>
      <c r="C79" t="s">
        <v>187</v>
      </c>
      <c r="D79" t="str">
        <f t="shared" si="4"/>
        <v>IND</v>
      </c>
      <c r="E79" t="str">
        <f t="shared" si="5"/>
        <v>East Londonderry</v>
      </c>
      <c r="F79" t="s">
        <v>196</v>
      </c>
      <c r="G79" s="1">
        <v>45327</v>
      </c>
      <c r="H79" t="s">
        <v>9</v>
      </c>
      <c r="I79" t="str">
        <f t="shared" si="6"/>
        <v>Mon</v>
      </c>
      <c r="J79" t="str">
        <f t="shared" si="7"/>
        <v>Minister of Health</v>
      </c>
      <c r="K79" t="str">
        <f>VLOOKUP(J79,Dept!A:C,2,0)</f>
        <v>Mr Robin Swann</v>
      </c>
      <c r="L79" t="str">
        <f>VLOOKUP(J79,Dept!A:C,3,0)</f>
        <v>UUP</v>
      </c>
    </row>
    <row r="80" spans="1:12" x14ac:dyDescent="0.3">
      <c r="A80" t="s">
        <v>197</v>
      </c>
      <c r="B80" t="s">
        <v>198</v>
      </c>
      <c r="C80" t="s">
        <v>199</v>
      </c>
      <c r="D80" t="str">
        <f t="shared" si="4"/>
        <v>SDLP</v>
      </c>
      <c r="E80" t="str">
        <f t="shared" si="5"/>
        <v>Mid Ulster</v>
      </c>
      <c r="F80" t="s">
        <v>200</v>
      </c>
      <c r="G80" s="1">
        <v>45327</v>
      </c>
      <c r="H80" t="s">
        <v>9</v>
      </c>
      <c r="I80" t="str">
        <f t="shared" si="6"/>
        <v>Mon</v>
      </c>
      <c r="J80" t="str">
        <f t="shared" si="7"/>
        <v>Minister for Infrastructure</v>
      </c>
      <c r="K80" t="str">
        <f>VLOOKUP(J80,Dept!A:C,2,0)</f>
        <v>Mr John O'Dowd</v>
      </c>
      <c r="L80" t="str">
        <f>VLOOKUP(J80,Dept!A:C,3,0)</f>
        <v>SF</v>
      </c>
    </row>
    <row r="81" spans="1:12" x14ac:dyDescent="0.3">
      <c r="A81" t="s">
        <v>201</v>
      </c>
      <c r="B81" t="s">
        <v>198</v>
      </c>
      <c r="C81" t="s">
        <v>199</v>
      </c>
      <c r="D81" t="str">
        <f t="shared" si="4"/>
        <v>SDLP</v>
      </c>
      <c r="E81" t="str">
        <f t="shared" si="5"/>
        <v>Mid Ulster</v>
      </c>
      <c r="F81" t="s">
        <v>202</v>
      </c>
      <c r="G81" s="1">
        <v>45327</v>
      </c>
      <c r="H81" t="s">
        <v>9</v>
      </c>
      <c r="I81" t="str">
        <f t="shared" si="6"/>
        <v>Mon</v>
      </c>
      <c r="J81" t="str">
        <f t="shared" si="7"/>
        <v>Minister for Infrastructure</v>
      </c>
      <c r="K81" t="str">
        <f>VLOOKUP(J81,Dept!A:C,2,0)</f>
        <v>Mr John O'Dowd</v>
      </c>
      <c r="L81" t="str">
        <f>VLOOKUP(J81,Dept!A:C,3,0)</f>
        <v>SF</v>
      </c>
    </row>
    <row r="82" spans="1:12" x14ac:dyDescent="0.3">
      <c r="A82" t="s">
        <v>203</v>
      </c>
      <c r="B82" t="s">
        <v>198</v>
      </c>
      <c r="C82" t="s">
        <v>199</v>
      </c>
      <c r="D82" t="str">
        <f t="shared" si="4"/>
        <v>SDLP</v>
      </c>
      <c r="E82" t="str">
        <f t="shared" si="5"/>
        <v>Mid Ulster</v>
      </c>
      <c r="F82" t="s">
        <v>204</v>
      </c>
      <c r="G82" s="1">
        <v>45327</v>
      </c>
      <c r="H82" t="s">
        <v>9</v>
      </c>
      <c r="I82" t="str">
        <f t="shared" si="6"/>
        <v>Mon</v>
      </c>
      <c r="J82" t="str">
        <f t="shared" si="7"/>
        <v>Minister of Agriculture, Environment and Rural Affairs</v>
      </c>
      <c r="K82" t="str">
        <f>VLOOKUP(J82,Dept!A:C,2,0)</f>
        <v>Mr Andrew Muir</v>
      </c>
      <c r="L82" t="str">
        <f>VLOOKUP(J82,Dept!A:C,3,0)</f>
        <v>APNI</v>
      </c>
    </row>
    <row r="83" spans="1:12" x14ac:dyDescent="0.3">
      <c r="A83" t="s">
        <v>205</v>
      </c>
      <c r="B83" t="s">
        <v>198</v>
      </c>
      <c r="C83" t="s">
        <v>199</v>
      </c>
      <c r="D83" t="str">
        <f t="shared" si="4"/>
        <v>SDLP</v>
      </c>
      <c r="E83" t="str">
        <f t="shared" si="5"/>
        <v>Mid Ulster</v>
      </c>
      <c r="F83" t="s">
        <v>206</v>
      </c>
      <c r="G83" s="1">
        <v>45327</v>
      </c>
      <c r="H83" t="s">
        <v>9</v>
      </c>
      <c r="I83" t="str">
        <f t="shared" si="6"/>
        <v>Mon</v>
      </c>
      <c r="J83" t="str">
        <f t="shared" si="7"/>
        <v>Minister of Agriculture, Environment and Rural Affairs</v>
      </c>
      <c r="K83" t="str">
        <f>VLOOKUP(J83,Dept!A:C,2,0)</f>
        <v>Mr Andrew Muir</v>
      </c>
      <c r="L83" t="str">
        <f>VLOOKUP(J83,Dept!A:C,3,0)</f>
        <v>APNI</v>
      </c>
    </row>
    <row r="84" spans="1:12" x14ac:dyDescent="0.3">
      <c r="A84" t="s">
        <v>207</v>
      </c>
      <c r="B84" t="s">
        <v>198</v>
      </c>
      <c r="C84" t="s">
        <v>199</v>
      </c>
      <c r="D84" t="str">
        <f t="shared" si="4"/>
        <v>SDLP</v>
      </c>
      <c r="E84" t="str">
        <f t="shared" si="5"/>
        <v>Mid Ulster</v>
      </c>
      <c r="F84" t="s">
        <v>208</v>
      </c>
      <c r="G84" s="1">
        <v>45327</v>
      </c>
      <c r="H84" t="s">
        <v>9</v>
      </c>
      <c r="I84" t="str">
        <f t="shared" si="6"/>
        <v>Mon</v>
      </c>
      <c r="J84" t="str">
        <f t="shared" si="7"/>
        <v>Minister of Education</v>
      </c>
      <c r="K84" t="str">
        <f>VLOOKUP(J84,Dept!A:C,2,0)</f>
        <v>Mr Paul Givan</v>
      </c>
      <c r="L84" t="str">
        <f>VLOOKUP(J84,Dept!A:C,3,0)</f>
        <v>DUP</v>
      </c>
    </row>
    <row r="85" spans="1:12" x14ac:dyDescent="0.3">
      <c r="A85" t="s">
        <v>209</v>
      </c>
      <c r="B85" t="s">
        <v>210</v>
      </c>
      <c r="C85" t="s">
        <v>211</v>
      </c>
      <c r="D85" t="str">
        <f t="shared" si="4"/>
        <v>APNI</v>
      </c>
      <c r="E85" t="str">
        <f t="shared" si="5"/>
        <v>East Belfast</v>
      </c>
      <c r="F85" t="s">
        <v>212</v>
      </c>
      <c r="G85" s="1">
        <v>45327</v>
      </c>
      <c r="H85" t="s">
        <v>9</v>
      </c>
      <c r="I85" t="str">
        <f t="shared" si="6"/>
        <v>Mon</v>
      </c>
      <c r="J85" t="str">
        <f t="shared" si="7"/>
        <v>Minister of Health</v>
      </c>
      <c r="K85" t="str">
        <f>VLOOKUP(J85,Dept!A:C,2,0)</f>
        <v>Mr Robin Swann</v>
      </c>
      <c r="L85" t="str">
        <f>VLOOKUP(J85,Dept!A:C,3,0)</f>
        <v>UUP</v>
      </c>
    </row>
    <row r="86" spans="1:12" x14ac:dyDescent="0.3">
      <c r="A86" t="s">
        <v>213</v>
      </c>
      <c r="B86" t="s">
        <v>210</v>
      </c>
      <c r="C86" t="s">
        <v>211</v>
      </c>
      <c r="D86" t="str">
        <f t="shared" si="4"/>
        <v>APNI</v>
      </c>
      <c r="E86" t="str">
        <f t="shared" si="5"/>
        <v>East Belfast</v>
      </c>
      <c r="F86" t="s">
        <v>214</v>
      </c>
      <c r="G86" s="1">
        <v>45327</v>
      </c>
      <c r="H86" t="s">
        <v>9</v>
      </c>
      <c r="I86" t="str">
        <f t="shared" si="6"/>
        <v>Mon</v>
      </c>
      <c r="J86" t="str">
        <f t="shared" si="7"/>
        <v>Minister for Infrastructure</v>
      </c>
      <c r="K86" t="str">
        <f>VLOOKUP(J86,Dept!A:C,2,0)</f>
        <v>Mr John O'Dowd</v>
      </c>
      <c r="L86" t="str">
        <f>VLOOKUP(J86,Dept!A:C,3,0)</f>
        <v>SF</v>
      </c>
    </row>
    <row r="87" spans="1:12" x14ac:dyDescent="0.3">
      <c r="A87" t="s">
        <v>215</v>
      </c>
      <c r="B87" t="s">
        <v>210</v>
      </c>
      <c r="C87" t="s">
        <v>211</v>
      </c>
      <c r="D87" t="str">
        <f t="shared" si="4"/>
        <v>APNI</v>
      </c>
      <c r="E87" t="str">
        <f t="shared" si="5"/>
        <v>East Belfast</v>
      </c>
      <c r="F87" t="s">
        <v>216</v>
      </c>
      <c r="G87" s="1">
        <v>45327</v>
      </c>
      <c r="H87" t="s">
        <v>9</v>
      </c>
      <c r="I87" t="str">
        <f t="shared" si="6"/>
        <v>Mon</v>
      </c>
      <c r="J87" t="str">
        <f t="shared" si="7"/>
        <v>Minister for Infrastructure</v>
      </c>
      <c r="K87" t="str">
        <f>VLOOKUP(J87,Dept!A:C,2,0)</f>
        <v>Mr John O'Dowd</v>
      </c>
      <c r="L87" t="str">
        <f>VLOOKUP(J87,Dept!A:C,3,0)</f>
        <v>SF</v>
      </c>
    </row>
    <row r="88" spans="1:12" x14ac:dyDescent="0.3">
      <c r="A88" t="s">
        <v>217</v>
      </c>
      <c r="B88" t="s">
        <v>210</v>
      </c>
      <c r="C88" t="s">
        <v>211</v>
      </c>
      <c r="D88" t="str">
        <f t="shared" si="4"/>
        <v>APNI</v>
      </c>
      <c r="E88" t="str">
        <f t="shared" si="5"/>
        <v>East Belfast</v>
      </c>
      <c r="F88" t="s">
        <v>218</v>
      </c>
      <c r="G88" s="1">
        <v>45327</v>
      </c>
      <c r="H88" t="s">
        <v>9</v>
      </c>
      <c r="I88" t="str">
        <f t="shared" si="6"/>
        <v>Mon</v>
      </c>
      <c r="J88" t="str">
        <f t="shared" si="7"/>
        <v>Minister for Infrastructure</v>
      </c>
      <c r="K88" t="str">
        <f>VLOOKUP(J88,Dept!A:C,2,0)</f>
        <v>Mr John O'Dowd</v>
      </c>
      <c r="L88" t="str">
        <f>VLOOKUP(J88,Dept!A:C,3,0)</f>
        <v>SF</v>
      </c>
    </row>
    <row r="89" spans="1:12" x14ac:dyDescent="0.3">
      <c r="A89" t="s">
        <v>219</v>
      </c>
      <c r="B89" t="s">
        <v>210</v>
      </c>
      <c r="C89" t="s">
        <v>211</v>
      </c>
      <c r="D89" t="str">
        <f t="shared" si="4"/>
        <v>APNI</v>
      </c>
      <c r="E89" t="str">
        <f t="shared" si="5"/>
        <v>East Belfast</v>
      </c>
      <c r="F89" t="s">
        <v>220</v>
      </c>
      <c r="G89" s="1">
        <v>45327</v>
      </c>
      <c r="H89" t="s">
        <v>9</v>
      </c>
      <c r="I89" t="str">
        <f t="shared" si="6"/>
        <v>Mon</v>
      </c>
      <c r="J89" t="str">
        <f t="shared" si="7"/>
        <v>Minister for the Economy</v>
      </c>
      <c r="K89" t="str">
        <f>VLOOKUP(J89,Dept!A:C,2,0)</f>
        <v>Mr Conor Murphy</v>
      </c>
      <c r="L89" t="str">
        <f>VLOOKUP(J89,Dept!A:C,3,0)</f>
        <v>SF</v>
      </c>
    </row>
    <row r="90" spans="1:12" x14ac:dyDescent="0.3">
      <c r="A90" t="s">
        <v>221</v>
      </c>
      <c r="B90" t="s">
        <v>222</v>
      </c>
      <c r="C90" t="s">
        <v>223</v>
      </c>
      <c r="D90" t="str">
        <f t="shared" si="4"/>
        <v>SDLP</v>
      </c>
      <c r="E90" t="str">
        <f t="shared" si="5"/>
        <v>South Down</v>
      </c>
      <c r="F90" t="s">
        <v>224</v>
      </c>
      <c r="G90" s="1">
        <v>45327</v>
      </c>
      <c r="H90" t="s">
        <v>18</v>
      </c>
      <c r="I90" t="str">
        <f t="shared" si="6"/>
        <v>Mon</v>
      </c>
      <c r="J90" t="str">
        <f t="shared" si="7"/>
        <v>Minister of Health</v>
      </c>
      <c r="K90" t="str">
        <f>VLOOKUP(J90,Dept!A:C,2,0)</f>
        <v>Mr Robin Swann</v>
      </c>
      <c r="L90" t="str">
        <f>VLOOKUP(J90,Dept!A:C,3,0)</f>
        <v>UUP</v>
      </c>
    </row>
    <row r="91" spans="1:12" x14ac:dyDescent="0.3">
      <c r="A91" t="s">
        <v>225</v>
      </c>
      <c r="B91" t="s">
        <v>222</v>
      </c>
      <c r="C91" t="s">
        <v>223</v>
      </c>
      <c r="D91" t="str">
        <f t="shared" si="4"/>
        <v>SDLP</v>
      </c>
      <c r="E91" t="str">
        <f t="shared" si="5"/>
        <v>South Down</v>
      </c>
      <c r="F91" t="s">
        <v>226</v>
      </c>
      <c r="G91" s="1">
        <v>45327</v>
      </c>
      <c r="H91" t="s">
        <v>9</v>
      </c>
      <c r="I91" t="str">
        <f t="shared" si="6"/>
        <v>Mon</v>
      </c>
      <c r="J91" t="str">
        <f t="shared" si="7"/>
        <v>Minister of Health</v>
      </c>
      <c r="K91" t="str">
        <f>VLOOKUP(J91,Dept!A:C,2,0)</f>
        <v>Mr Robin Swann</v>
      </c>
      <c r="L91" t="str">
        <f>VLOOKUP(J91,Dept!A:C,3,0)</f>
        <v>UUP</v>
      </c>
    </row>
    <row r="92" spans="1:12" x14ac:dyDescent="0.3">
      <c r="A92" t="s">
        <v>227</v>
      </c>
      <c r="B92" t="s">
        <v>222</v>
      </c>
      <c r="C92" t="s">
        <v>223</v>
      </c>
      <c r="D92" t="str">
        <f t="shared" si="4"/>
        <v>SDLP</v>
      </c>
      <c r="E92" t="str">
        <f t="shared" si="5"/>
        <v>South Down</v>
      </c>
      <c r="F92" t="s">
        <v>228</v>
      </c>
      <c r="G92" s="1">
        <v>45327</v>
      </c>
      <c r="H92" t="s">
        <v>9</v>
      </c>
      <c r="I92" t="str">
        <f t="shared" si="6"/>
        <v>Mon</v>
      </c>
      <c r="J92" t="str">
        <f t="shared" si="7"/>
        <v>Minister of Health</v>
      </c>
      <c r="K92" t="str">
        <f>VLOOKUP(J92,Dept!A:C,2,0)</f>
        <v>Mr Robin Swann</v>
      </c>
      <c r="L92" t="str">
        <f>VLOOKUP(J92,Dept!A:C,3,0)</f>
        <v>UUP</v>
      </c>
    </row>
    <row r="93" spans="1:12" x14ac:dyDescent="0.3">
      <c r="A93" t="s">
        <v>229</v>
      </c>
      <c r="B93" t="s">
        <v>222</v>
      </c>
      <c r="C93" t="s">
        <v>223</v>
      </c>
      <c r="D93" t="str">
        <f t="shared" si="4"/>
        <v>SDLP</v>
      </c>
      <c r="E93" t="str">
        <f t="shared" si="5"/>
        <v>South Down</v>
      </c>
      <c r="F93" t="s">
        <v>230</v>
      </c>
      <c r="G93" s="1">
        <v>45327</v>
      </c>
      <c r="H93" t="s">
        <v>9</v>
      </c>
      <c r="I93" t="str">
        <f t="shared" si="6"/>
        <v>Mon</v>
      </c>
      <c r="J93" t="str">
        <f t="shared" si="7"/>
        <v>Minister of Health</v>
      </c>
      <c r="K93" t="str">
        <f>VLOOKUP(J93,Dept!A:C,2,0)</f>
        <v>Mr Robin Swann</v>
      </c>
      <c r="L93" t="str">
        <f>VLOOKUP(J93,Dept!A:C,3,0)</f>
        <v>UUP</v>
      </c>
    </row>
    <row r="94" spans="1:12" x14ac:dyDescent="0.3">
      <c r="A94" t="s">
        <v>231</v>
      </c>
      <c r="B94" t="s">
        <v>232</v>
      </c>
      <c r="C94" t="s">
        <v>233</v>
      </c>
      <c r="D94" t="str">
        <f t="shared" si="4"/>
        <v>SF</v>
      </c>
      <c r="E94" t="str">
        <f t="shared" si="5"/>
        <v>North Antrim</v>
      </c>
      <c r="F94" t="s">
        <v>234</v>
      </c>
      <c r="G94" s="1">
        <v>45327</v>
      </c>
      <c r="H94" t="s">
        <v>9</v>
      </c>
      <c r="I94" t="str">
        <f t="shared" si="6"/>
        <v>Mon</v>
      </c>
      <c r="J94" t="str">
        <f t="shared" si="7"/>
        <v>Minister for Infrastructure</v>
      </c>
      <c r="K94" t="str">
        <f>VLOOKUP(J94,Dept!A:C,2,0)</f>
        <v>Mr John O'Dowd</v>
      </c>
      <c r="L94" t="str">
        <f>VLOOKUP(J94,Dept!A:C,3,0)</f>
        <v>SF</v>
      </c>
    </row>
    <row r="95" spans="1:12" x14ac:dyDescent="0.3">
      <c r="A95" t="s">
        <v>235</v>
      </c>
      <c r="B95" t="s">
        <v>232</v>
      </c>
      <c r="C95" t="s">
        <v>233</v>
      </c>
      <c r="D95" t="str">
        <f t="shared" si="4"/>
        <v>SF</v>
      </c>
      <c r="E95" t="str">
        <f t="shared" si="5"/>
        <v>North Antrim</v>
      </c>
      <c r="F95" t="s">
        <v>236</v>
      </c>
      <c r="G95" s="1">
        <v>45327</v>
      </c>
      <c r="H95" t="s">
        <v>9</v>
      </c>
      <c r="I95" t="str">
        <f t="shared" si="6"/>
        <v>Mon</v>
      </c>
      <c r="J95" t="str">
        <f t="shared" si="7"/>
        <v>Minister for Infrastructure</v>
      </c>
      <c r="K95" t="str">
        <f>VLOOKUP(J95,Dept!A:C,2,0)</f>
        <v>Mr John O'Dowd</v>
      </c>
      <c r="L95" t="str">
        <f>VLOOKUP(J95,Dept!A:C,3,0)</f>
        <v>SF</v>
      </c>
    </row>
    <row r="96" spans="1:12" x14ac:dyDescent="0.3">
      <c r="A96" t="s">
        <v>237</v>
      </c>
      <c r="B96" t="s">
        <v>232</v>
      </c>
      <c r="C96" t="s">
        <v>233</v>
      </c>
      <c r="D96" t="str">
        <f t="shared" si="4"/>
        <v>SF</v>
      </c>
      <c r="E96" t="str">
        <f t="shared" si="5"/>
        <v>North Antrim</v>
      </c>
      <c r="F96" t="s">
        <v>238</v>
      </c>
      <c r="G96" s="1">
        <v>45327</v>
      </c>
      <c r="H96" t="s">
        <v>9</v>
      </c>
      <c r="I96" t="str">
        <f t="shared" si="6"/>
        <v>Mon</v>
      </c>
      <c r="J96" t="str">
        <f t="shared" si="7"/>
        <v>Minister of Agriculture, Environment and Rural Affairs</v>
      </c>
      <c r="K96" t="str">
        <f>VLOOKUP(J96,Dept!A:C,2,0)</f>
        <v>Mr Andrew Muir</v>
      </c>
      <c r="L96" t="str">
        <f>VLOOKUP(J96,Dept!A:C,3,0)</f>
        <v>APNI</v>
      </c>
    </row>
    <row r="97" spans="1:12" x14ac:dyDescent="0.3">
      <c r="A97" t="s">
        <v>239</v>
      </c>
      <c r="B97" t="s">
        <v>232</v>
      </c>
      <c r="C97" t="s">
        <v>233</v>
      </c>
      <c r="D97" t="str">
        <f t="shared" si="4"/>
        <v>SF</v>
      </c>
      <c r="E97" t="str">
        <f t="shared" si="5"/>
        <v>North Antrim</v>
      </c>
      <c r="F97" t="s">
        <v>240</v>
      </c>
      <c r="G97" s="1">
        <v>45327</v>
      </c>
      <c r="H97" t="s">
        <v>9</v>
      </c>
      <c r="I97" t="str">
        <f t="shared" si="6"/>
        <v>Mon</v>
      </c>
      <c r="J97" t="str">
        <f t="shared" si="7"/>
        <v>Minister of Education</v>
      </c>
      <c r="K97" t="str">
        <f>VLOOKUP(J97,Dept!A:C,2,0)</f>
        <v>Mr Paul Givan</v>
      </c>
      <c r="L97" t="str">
        <f>VLOOKUP(J97,Dept!A:C,3,0)</f>
        <v>DUP</v>
      </c>
    </row>
    <row r="98" spans="1:12" x14ac:dyDescent="0.3">
      <c r="A98" t="s">
        <v>241</v>
      </c>
      <c r="B98" t="s">
        <v>232</v>
      </c>
      <c r="C98" t="s">
        <v>233</v>
      </c>
      <c r="D98" t="str">
        <f t="shared" si="4"/>
        <v>SF</v>
      </c>
      <c r="E98" t="str">
        <f t="shared" si="5"/>
        <v>North Antrim</v>
      </c>
      <c r="F98" t="s">
        <v>242</v>
      </c>
      <c r="G98" s="1">
        <v>45327</v>
      </c>
      <c r="H98" t="s">
        <v>9</v>
      </c>
      <c r="I98" t="str">
        <f t="shared" si="6"/>
        <v>Mon</v>
      </c>
      <c r="J98" t="str">
        <f t="shared" si="7"/>
        <v>Minister of Education</v>
      </c>
      <c r="K98" t="str">
        <f>VLOOKUP(J98,Dept!A:C,2,0)</f>
        <v>Mr Paul Givan</v>
      </c>
      <c r="L98" t="str">
        <f>VLOOKUP(J98,Dept!A:C,3,0)</f>
        <v>DUP</v>
      </c>
    </row>
    <row r="99" spans="1:12" x14ac:dyDescent="0.3">
      <c r="A99" t="s">
        <v>243</v>
      </c>
      <c r="B99" t="s">
        <v>244</v>
      </c>
      <c r="C99" t="s">
        <v>245</v>
      </c>
      <c r="D99" t="str">
        <f t="shared" si="4"/>
        <v>UUP</v>
      </c>
      <c r="E99" t="str">
        <f t="shared" si="5"/>
        <v>Fermanagh and South Tyrone</v>
      </c>
      <c r="F99" t="s">
        <v>246</v>
      </c>
      <c r="G99" s="1">
        <v>45327</v>
      </c>
      <c r="H99" t="s">
        <v>9</v>
      </c>
      <c r="I99" t="str">
        <f t="shared" si="6"/>
        <v>Mon</v>
      </c>
      <c r="J99" t="str">
        <f t="shared" si="7"/>
        <v>Minister for Infrastructure</v>
      </c>
      <c r="K99" t="str">
        <f>VLOOKUP(J99,Dept!A:C,2,0)</f>
        <v>Mr John O'Dowd</v>
      </c>
      <c r="L99" t="str">
        <f>VLOOKUP(J99,Dept!A:C,3,0)</f>
        <v>SF</v>
      </c>
    </row>
    <row r="100" spans="1:12" x14ac:dyDescent="0.3">
      <c r="A100" t="s">
        <v>247</v>
      </c>
      <c r="B100" t="s">
        <v>248</v>
      </c>
      <c r="C100" t="s">
        <v>108</v>
      </c>
      <c r="D100" t="str">
        <f t="shared" si="4"/>
        <v>APNI</v>
      </c>
      <c r="E100" t="str">
        <f t="shared" si="5"/>
        <v>Strangford</v>
      </c>
      <c r="F100" t="s">
        <v>249</v>
      </c>
      <c r="G100" s="1">
        <v>45327</v>
      </c>
      <c r="H100" t="s">
        <v>62</v>
      </c>
      <c r="I100" t="str">
        <f t="shared" si="6"/>
        <v>Mon</v>
      </c>
      <c r="J100" t="str">
        <f t="shared" si="7"/>
        <v>Minister of Finance</v>
      </c>
      <c r="K100" t="str">
        <f>VLOOKUP(J100,Dept!A:C,2,0)</f>
        <v>Dr Caoimhe Archibald</v>
      </c>
      <c r="L100" t="str">
        <f>VLOOKUP(J100,Dept!A:C,3,0)</f>
        <v>SF</v>
      </c>
    </row>
    <row r="101" spans="1:12" x14ac:dyDescent="0.3">
      <c r="A101" t="s">
        <v>250</v>
      </c>
      <c r="B101" t="s">
        <v>248</v>
      </c>
      <c r="C101" t="s">
        <v>108</v>
      </c>
      <c r="D101" t="str">
        <f t="shared" si="4"/>
        <v>APNI</v>
      </c>
      <c r="E101" t="str">
        <f t="shared" si="5"/>
        <v>Strangford</v>
      </c>
      <c r="F101" t="s">
        <v>251</v>
      </c>
      <c r="G101" s="1">
        <v>45327</v>
      </c>
      <c r="H101" t="s">
        <v>9</v>
      </c>
      <c r="I101" t="str">
        <f t="shared" si="6"/>
        <v>Mon</v>
      </c>
      <c r="J101" t="str">
        <f t="shared" si="7"/>
        <v>Minister of Education</v>
      </c>
      <c r="K101" t="str">
        <f>VLOOKUP(J101,Dept!A:C,2,0)</f>
        <v>Mr Paul Givan</v>
      </c>
      <c r="L101" t="str">
        <f>VLOOKUP(J101,Dept!A:C,3,0)</f>
        <v>DUP</v>
      </c>
    </row>
    <row r="102" spans="1:12" x14ac:dyDescent="0.3">
      <c r="A102" t="s">
        <v>252</v>
      </c>
      <c r="B102" t="s">
        <v>248</v>
      </c>
      <c r="C102" t="s">
        <v>108</v>
      </c>
      <c r="D102" t="str">
        <f t="shared" si="4"/>
        <v>APNI</v>
      </c>
      <c r="E102" t="str">
        <f t="shared" si="5"/>
        <v>Strangford</v>
      </c>
      <c r="F102" t="s">
        <v>253</v>
      </c>
      <c r="G102" s="1">
        <v>45327</v>
      </c>
      <c r="H102" t="s">
        <v>9</v>
      </c>
      <c r="I102" t="str">
        <f t="shared" si="6"/>
        <v>Mon</v>
      </c>
      <c r="J102" t="str">
        <f t="shared" si="7"/>
        <v>Minister of Education</v>
      </c>
      <c r="K102" t="str">
        <f>VLOOKUP(J102,Dept!A:C,2,0)</f>
        <v>Mr Paul Givan</v>
      </c>
      <c r="L102" t="str">
        <f>VLOOKUP(J102,Dept!A:C,3,0)</f>
        <v>DUP</v>
      </c>
    </row>
    <row r="103" spans="1:12" x14ac:dyDescent="0.3">
      <c r="A103" t="s">
        <v>254</v>
      </c>
      <c r="B103" t="s">
        <v>248</v>
      </c>
      <c r="C103" t="s">
        <v>108</v>
      </c>
      <c r="D103" t="str">
        <f t="shared" si="4"/>
        <v>APNI</v>
      </c>
      <c r="E103" t="str">
        <f t="shared" si="5"/>
        <v>Strangford</v>
      </c>
      <c r="F103" t="s">
        <v>255</v>
      </c>
      <c r="G103" s="1">
        <v>45327</v>
      </c>
      <c r="H103" t="s">
        <v>9</v>
      </c>
      <c r="I103" t="str">
        <f t="shared" si="6"/>
        <v>Mon</v>
      </c>
      <c r="J103" t="str">
        <f t="shared" si="7"/>
        <v>Minister of Education</v>
      </c>
      <c r="K103" t="str">
        <f>VLOOKUP(J103,Dept!A:C,2,0)</f>
        <v>Mr Paul Givan</v>
      </c>
      <c r="L103" t="str">
        <f>VLOOKUP(J103,Dept!A:C,3,0)</f>
        <v>DUP</v>
      </c>
    </row>
    <row r="104" spans="1:12" x14ac:dyDescent="0.3">
      <c r="A104" t="s">
        <v>256</v>
      </c>
      <c r="B104" t="s">
        <v>248</v>
      </c>
      <c r="C104" t="s">
        <v>108</v>
      </c>
      <c r="D104" t="str">
        <f t="shared" si="4"/>
        <v>APNI</v>
      </c>
      <c r="E104" t="str">
        <f t="shared" si="5"/>
        <v>Strangford</v>
      </c>
      <c r="F104" t="s">
        <v>257</v>
      </c>
      <c r="G104" s="1">
        <v>45327</v>
      </c>
      <c r="H104" t="s">
        <v>9</v>
      </c>
      <c r="I104" t="str">
        <f t="shared" si="6"/>
        <v>Mon</v>
      </c>
      <c r="J104" t="str">
        <f t="shared" si="7"/>
        <v>Minister of Education</v>
      </c>
      <c r="K104" t="str">
        <f>VLOOKUP(J104,Dept!A:C,2,0)</f>
        <v>Mr Paul Givan</v>
      </c>
      <c r="L104" t="str">
        <f>VLOOKUP(J104,Dept!A:C,3,0)</f>
        <v>DUP</v>
      </c>
    </row>
    <row r="105" spans="1:12" x14ac:dyDescent="0.3">
      <c r="A105" t="s">
        <v>258</v>
      </c>
      <c r="B105" t="s">
        <v>259</v>
      </c>
      <c r="C105" t="s">
        <v>96</v>
      </c>
      <c r="D105" t="str">
        <f t="shared" si="4"/>
        <v>APNI</v>
      </c>
      <c r="E105" t="str">
        <f t="shared" si="5"/>
        <v>South Belfast</v>
      </c>
      <c r="F105" t="s">
        <v>260</v>
      </c>
      <c r="G105" s="1">
        <v>45327</v>
      </c>
      <c r="H105" t="s">
        <v>9</v>
      </c>
      <c r="I105" t="str">
        <f t="shared" si="6"/>
        <v>Mon</v>
      </c>
      <c r="J105" t="str">
        <f t="shared" si="7"/>
        <v>Minister of Education</v>
      </c>
      <c r="K105" t="str">
        <f>VLOOKUP(J105,Dept!A:C,2,0)</f>
        <v>Mr Paul Givan</v>
      </c>
      <c r="L105" t="str">
        <f>VLOOKUP(J105,Dept!A:C,3,0)</f>
        <v>DUP</v>
      </c>
    </row>
    <row r="106" spans="1:12" x14ac:dyDescent="0.3">
      <c r="A106" t="s">
        <v>261</v>
      </c>
      <c r="B106" t="s">
        <v>259</v>
      </c>
      <c r="C106" t="s">
        <v>96</v>
      </c>
      <c r="D106" t="str">
        <f t="shared" si="4"/>
        <v>APNI</v>
      </c>
      <c r="E106" t="str">
        <f t="shared" si="5"/>
        <v>South Belfast</v>
      </c>
      <c r="F106" t="s">
        <v>262</v>
      </c>
      <c r="G106" s="1">
        <v>45327</v>
      </c>
      <c r="H106" t="s">
        <v>9</v>
      </c>
      <c r="I106" t="str">
        <f t="shared" si="6"/>
        <v>Mon</v>
      </c>
      <c r="J106" t="str">
        <f t="shared" si="7"/>
        <v>Minister of Education</v>
      </c>
      <c r="K106" t="str">
        <f>VLOOKUP(J106,Dept!A:C,2,0)</f>
        <v>Mr Paul Givan</v>
      </c>
      <c r="L106" t="str">
        <f>VLOOKUP(J106,Dept!A:C,3,0)</f>
        <v>DUP</v>
      </c>
    </row>
    <row r="107" spans="1:12" x14ac:dyDescent="0.3">
      <c r="A107" t="s">
        <v>263</v>
      </c>
      <c r="B107" t="s">
        <v>259</v>
      </c>
      <c r="C107" t="s">
        <v>96</v>
      </c>
      <c r="D107" t="str">
        <f t="shared" si="4"/>
        <v>APNI</v>
      </c>
      <c r="E107" t="str">
        <f t="shared" si="5"/>
        <v>South Belfast</v>
      </c>
      <c r="F107" t="s">
        <v>264</v>
      </c>
      <c r="G107" s="1">
        <v>45327</v>
      </c>
      <c r="H107" t="s">
        <v>9</v>
      </c>
      <c r="I107" t="str">
        <f t="shared" si="6"/>
        <v>Mon</v>
      </c>
      <c r="J107" t="str">
        <f t="shared" si="7"/>
        <v>Minister of Health</v>
      </c>
      <c r="K107" t="str">
        <f>VLOOKUP(J107,Dept!A:C,2,0)</f>
        <v>Mr Robin Swann</v>
      </c>
      <c r="L107" t="str">
        <f>VLOOKUP(J107,Dept!A:C,3,0)</f>
        <v>UUP</v>
      </c>
    </row>
    <row r="108" spans="1:12" x14ac:dyDescent="0.3">
      <c r="A108" t="s">
        <v>265</v>
      </c>
      <c r="B108" t="s">
        <v>259</v>
      </c>
      <c r="C108" t="s">
        <v>96</v>
      </c>
      <c r="D108" t="str">
        <f t="shared" si="4"/>
        <v>APNI</v>
      </c>
      <c r="E108" t="str">
        <f t="shared" si="5"/>
        <v>South Belfast</v>
      </c>
      <c r="F108" t="s">
        <v>266</v>
      </c>
      <c r="G108" s="1">
        <v>45327</v>
      </c>
      <c r="H108" t="s">
        <v>9</v>
      </c>
      <c r="I108" t="str">
        <f t="shared" si="6"/>
        <v>Mon</v>
      </c>
      <c r="J108" t="str">
        <f t="shared" si="7"/>
        <v>First Minister and deputy First Minister</v>
      </c>
      <c r="K108" t="str">
        <f>VLOOKUP(J108,Dept!A:C,2,0)</f>
        <v>Ms Michelle O'Neill and Mrs Emma Little-Pengelly</v>
      </c>
      <c r="L108" t="str">
        <f>VLOOKUP(J108,Dept!A:C,3,0)</f>
        <v>SF and DUP</v>
      </c>
    </row>
    <row r="109" spans="1:12" x14ac:dyDescent="0.3">
      <c r="A109" t="s">
        <v>267</v>
      </c>
      <c r="B109" t="s">
        <v>259</v>
      </c>
      <c r="C109" t="s">
        <v>96</v>
      </c>
      <c r="D109" t="str">
        <f t="shared" si="4"/>
        <v>APNI</v>
      </c>
      <c r="E109" t="str">
        <f t="shared" si="5"/>
        <v>South Belfast</v>
      </c>
      <c r="F109" t="s">
        <v>268</v>
      </c>
      <c r="G109" s="1">
        <v>45327</v>
      </c>
      <c r="H109" t="s">
        <v>9</v>
      </c>
      <c r="I109" t="str">
        <f t="shared" si="6"/>
        <v>Mon</v>
      </c>
      <c r="J109" t="str">
        <f t="shared" si="7"/>
        <v>First Minister and deputy First Minister</v>
      </c>
      <c r="K109" t="str">
        <f>VLOOKUP(J109,Dept!A:C,2,0)</f>
        <v>Ms Michelle O'Neill and Mrs Emma Little-Pengelly</v>
      </c>
      <c r="L109" t="str">
        <f>VLOOKUP(J109,Dept!A:C,3,0)</f>
        <v>SF and DUP</v>
      </c>
    </row>
    <row r="110" spans="1:12" x14ac:dyDescent="0.3">
      <c r="A110" t="s">
        <v>269</v>
      </c>
      <c r="B110" t="s">
        <v>270</v>
      </c>
      <c r="C110" t="s">
        <v>271</v>
      </c>
      <c r="D110" t="str">
        <f t="shared" si="4"/>
        <v>DUP</v>
      </c>
      <c r="E110" t="str">
        <f t="shared" si="5"/>
        <v>East Belfast</v>
      </c>
      <c r="F110" t="s">
        <v>272</v>
      </c>
      <c r="G110" s="1">
        <v>45327</v>
      </c>
      <c r="H110" t="s">
        <v>62</v>
      </c>
      <c r="I110" t="str">
        <f t="shared" si="6"/>
        <v>Mon</v>
      </c>
      <c r="J110" t="str">
        <f t="shared" si="7"/>
        <v>Minister for Communities</v>
      </c>
      <c r="K110" t="str">
        <f>VLOOKUP(J110,Dept!A:C,2,0)</f>
        <v>Mr Gordon Lyons</v>
      </c>
      <c r="L110" t="str">
        <f>VLOOKUP(J110,Dept!A:C,3,0)</f>
        <v>DUP</v>
      </c>
    </row>
    <row r="111" spans="1:12" x14ac:dyDescent="0.3">
      <c r="A111" t="s">
        <v>273</v>
      </c>
      <c r="B111" t="s">
        <v>270</v>
      </c>
      <c r="C111" t="s">
        <v>271</v>
      </c>
      <c r="D111" t="str">
        <f t="shared" si="4"/>
        <v>DUP</v>
      </c>
      <c r="E111" t="str">
        <f t="shared" si="5"/>
        <v>East Belfast</v>
      </c>
      <c r="F111" t="s">
        <v>274</v>
      </c>
      <c r="G111" s="1">
        <v>45327</v>
      </c>
      <c r="H111" t="s">
        <v>9</v>
      </c>
      <c r="I111" t="str">
        <f t="shared" si="6"/>
        <v>Mon</v>
      </c>
      <c r="J111" t="str">
        <f t="shared" si="7"/>
        <v>Minister for Infrastructure</v>
      </c>
      <c r="K111" t="str">
        <f>VLOOKUP(J111,Dept!A:C,2,0)</f>
        <v>Mr John O'Dowd</v>
      </c>
      <c r="L111" t="str">
        <f>VLOOKUP(J111,Dept!A:C,3,0)</f>
        <v>SF</v>
      </c>
    </row>
    <row r="112" spans="1:12" x14ac:dyDescent="0.3">
      <c r="A112" t="s">
        <v>275</v>
      </c>
      <c r="B112" t="s">
        <v>270</v>
      </c>
      <c r="C112" t="s">
        <v>271</v>
      </c>
      <c r="D112" t="str">
        <f t="shared" si="4"/>
        <v>DUP</v>
      </c>
      <c r="E112" t="str">
        <f t="shared" si="5"/>
        <v>East Belfast</v>
      </c>
      <c r="F112" t="s">
        <v>276</v>
      </c>
      <c r="G112" s="1">
        <v>45327</v>
      </c>
      <c r="H112" t="s">
        <v>9</v>
      </c>
      <c r="I112" t="str">
        <f t="shared" si="6"/>
        <v>Mon</v>
      </c>
      <c r="J112" t="str">
        <f t="shared" si="7"/>
        <v>Minister of Health</v>
      </c>
      <c r="K112" t="str">
        <f>VLOOKUP(J112,Dept!A:C,2,0)</f>
        <v>Mr Robin Swann</v>
      </c>
      <c r="L112" t="str">
        <f>VLOOKUP(J112,Dept!A:C,3,0)</f>
        <v>UUP</v>
      </c>
    </row>
    <row r="113" spans="1:12" x14ac:dyDescent="0.3">
      <c r="A113" t="s">
        <v>277</v>
      </c>
      <c r="B113" t="s">
        <v>270</v>
      </c>
      <c r="C113" t="s">
        <v>271</v>
      </c>
      <c r="D113" t="str">
        <f t="shared" si="4"/>
        <v>DUP</v>
      </c>
      <c r="E113" t="str">
        <f t="shared" si="5"/>
        <v>East Belfast</v>
      </c>
      <c r="F113" t="s">
        <v>278</v>
      </c>
      <c r="G113" s="1">
        <v>45327</v>
      </c>
      <c r="H113" t="s">
        <v>9</v>
      </c>
      <c r="I113" t="str">
        <f t="shared" si="6"/>
        <v>Mon</v>
      </c>
      <c r="J113" t="str">
        <f t="shared" si="7"/>
        <v>Minister of Health</v>
      </c>
      <c r="K113" t="str">
        <f>VLOOKUP(J113,Dept!A:C,2,0)</f>
        <v>Mr Robin Swann</v>
      </c>
      <c r="L113" t="str">
        <f>VLOOKUP(J113,Dept!A:C,3,0)</f>
        <v>UUP</v>
      </c>
    </row>
    <row r="114" spans="1:12" x14ac:dyDescent="0.3">
      <c r="A114" t="s">
        <v>279</v>
      </c>
      <c r="B114" t="s">
        <v>270</v>
      </c>
      <c r="C114" t="s">
        <v>271</v>
      </c>
      <c r="D114" t="str">
        <f t="shared" si="4"/>
        <v>DUP</v>
      </c>
      <c r="E114" t="str">
        <f t="shared" si="5"/>
        <v>East Belfast</v>
      </c>
      <c r="F114" t="s">
        <v>280</v>
      </c>
      <c r="G114" s="1">
        <v>45327</v>
      </c>
      <c r="H114" t="s">
        <v>9</v>
      </c>
      <c r="I114" t="str">
        <f t="shared" si="6"/>
        <v>Mon</v>
      </c>
      <c r="J114" t="str">
        <f t="shared" si="7"/>
        <v>Minister for Communities</v>
      </c>
      <c r="K114" t="str">
        <f>VLOOKUP(J114,Dept!A:C,2,0)</f>
        <v>Mr Gordon Lyons</v>
      </c>
      <c r="L114" t="str">
        <f>VLOOKUP(J114,Dept!A:C,3,0)</f>
        <v>DUP</v>
      </c>
    </row>
    <row r="115" spans="1:12" x14ac:dyDescent="0.3">
      <c r="A115" t="s">
        <v>281</v>
      </c>
      <c r="B115" t="s">
        <v>282</v>
      </c>
      <c r="C115" t="s">
        <v>283</v>
      </c>
      <c r="D115" t="str">
        <f t="shared" si="4"/>
        <v>PBPA</v>
      </c>
      <c r="E115" t="str">
        <f t="shared" si="5"/>
        <v>West Belfast</v>
      </c>
      <c r="F115" t="s">
        <v>284</v>
      </c>
      <c r="G115" s="1">
        <v>45327</v>
      </c>
      <c r="H115" t="s">
        <v>9</v>
      </c>
      <c r="I115" t="str">
        <f t="shared" si="6"/>
        <v>Mon</v>
      </c>
      <c r="J115" t="str">
        <f t="shared" si="7"/>
        <v>Minister for Communities</v>
      </c>
      <c r="K115" t="str">
        <f>VLOOKUP(J115,Dept!A:C,2,0)</f>
        <v>Mr Gordon Lyons</v>
      </c>
      <c r="L115" t="str">
        <f>VLOOKUP(J115,Dept!A:C,3,0)</f>
        <v>DUP</v>
      </c>
    </row>
    <row r="116" spans="1:12" x14ac:dyDescent="0.3">
      <c r="A116" t="s">
        <v>285</v>
      </c>
      <c r="B116" t="s">
        <v>282</v>
      </c>
      <c r="C116" t="s">
        <v>283</v>
      </c>
      <c r="D116" t="str">
        <f t="shared" si="4"/>
        <v>PBPA</v>
      </c>
      <c r="E116" t="str">
        <f t="shared" si="5"/>
        <v>West Belfast</v>
      </c>
      <c r="F116" t="s">
        <v>286</v>
      </c>
      <c r="G116" s="1">
        <v>45327</v>
      </c>
      <c r="H116" t="s">
        <v>9</v>
      </c>
      <c r="I116" t="str">
        <f t="shared" si="6"/>
        <v>Mon</v>
      </c>
      <c r="J116" t="str">
        <f t="shared" si="7"/>
        <v>Minister of Health</v>
      </c>
      <c r="K116" t="str">
        <f>VLOOKUP(J116,Dept!A:C,2,0)</f>
        <v>Mr Robin Swann</v>
      </c>
      <c r="L116" t="str">
        <f>VLOOKUP(J116,Dept!A:C,3,0)</f>
        <v>UUP</v>
      </c>
    </row>
    <row r="117" spans="1:12" x14ac:dyDescent="0.3">
      <c r="A117" t="s">
        <v>287</v>
      </c>
      <c r="B117" t="s">
        <v>282</v>
      </c>
      <c r="C117" t="s">
        <v>283</v>
      </c>
      <c r="D117" t="str">
        <f t="shared" si="4"/>
        <v>PBPA</v>
      </c>
      <c r="E117" t="str">
        <f t="shared" si="5"/>
        <v>West Belfast</v>
      </c>
      <c r="F117" t="s">
        <v>288</v>
      </c>
      <c r="G117" s="1">
        <v>45327</v>
      </c>
      <c r="H117" t="s">
        <v>9</v>
      </c>
      <c r="I117" t="str">
        <f t="shared" si="6"/>
        <v>Mon</v>
      </c>
      <c r="J117" t="str">
        <f t="shared" si="7"/>
        <v>Minister for Infrastructure</v>
      </c>
      <c r="K117" t="str">
        <f>VLOOKUP(J117,Dept!A:C,2,0)</f>
        <v>Mr John O'Dowd</v>
      </c>
      <c r="L117" t="str">
        <f>VLOOKUP(J117,Dept!A:C,3,0)</f>
        <v>SF</v>
      </c>
    </row>
    <row r="118" spans="1:12" x14ac:dyDescent="0.3">
      <c r="A118" t="s">
        <v>289</v>
      </c>
      <c r="B118" t="s">
        <v>282</v>
      </c>
      <c r="C118" t="s">
        <v>283</v>
      </c>
      <c r="D118" t="str">
        <f t="shared" si="4"/>
        <v>PBPA</v>
      </c>
      <c r="E118" t="str">
        <f t="shared" si="5"/>
        <v>West Belfast</v>
      </c>
      <c r="F118" t="s">
        <v>290</v>
      </c>
      <c r="G118" s="1">
        <v>45327</v>
      </c>
      <c r="H118" t="s">
        <v>9</v>
      </c>
      <c r="I118" t="str">
        <f t="shared" si="6"/>
        <v>Mon</v>
      </c>
      <c r="J118" t="str">
        <f t="shared" si="7"/>
        <v>Minister of Finance</v>
      </c>
      <c r="K118" t="str">
        <f>VLOOKUP(J118,Dept!A:C,2,0)</f>
        <v>Dr Caoimhe Archibald</v>
      </c>
      <c r="L118" t="str">
        <f>VLOOKUP(J118,Dept!A:C,3,0)</f>
        <v>SF</v>
      </c>
    </row>
    <row r="119" spans="1:12" x14ac:dyDescent="0.3">
      <c r="A119" t="s">
        <v>291</v>
      </c>
      <c r="B119" t="s">
        <v>282</v>
      </c>
      <c r="C119" t="s">
        <v>283</v>
      </c>
      <c r="D119" t="str">
        <f t="shared" si="4"/>
        <v>PBPA</v>
      </c>
      <c r="E119" t="str">
        <f t="shared" si="5"/>
        <v>West Belfast</v>
      </c>
      <c r="F119" t="s">
        <v>292</v>
      </c>
      <c r="G119" s="1">
        <v>45327</v>
      </c>
      <c r="H119" t="s">
        <v>9</v>
      </c>
      <c r="I119" t="str">
        <f t="shared" si="6"/>
        <v>Mon</v>
      </c>
      <c r="J119" t="str">
        <f t="shared" si="7"/>
        <v>Minister of Finance</v>
      </c>
      <c r="K119" t="str">
        <f>VLOOKUP(J119,Dept!A:C,2,0)</f>
        <v>Dr Caoimhe Archibald</v>
      </c>
      <c r="L119" t="str">
        <f>VLOOKUP(J119,Dept!A:C,3,0)</f>
        <v>SF</v>
      </c>
    </row>
    <row r="120" spans="1:12" x14ac:dyDescent="0.3">
      <c r="A120" t="s">
        <v>293</v>
      </c>
      <c r="B120" t="s">
        <v>294</v>
      </c>
      <c r="C120" t="s">
        <v>295</v>
      </c>
      <c r="D120" t="str">
        <f t="shared" si="4"/>
        <v>DUP</v>
      </c>
      <c r="E120" t="str">
        <f t="shared" si="5"/>
        <v>Fermanagh and South Tyrone</v>
      </c>
      <c r="F120" t="s">
        <v>296</v>
      </c>
      <c r="G120" s="1">
        <v>45327</v>
      </c>
      <c r="H120" t="s">
        <v>9</v>
      </c>
      <c r="I120" t="str">
        <f t="shared" si="6"/>
        <v>Mon</v>
      </c>
      <c r="J120" t="str">
        <f t="shared" si="7"/>
        <v>Minister of Health</v>
      </c>
      <c r="K120" t="str">
        <f>VLOOKUP(J120,Dept!A:C,2,0)</f>
        <v>Mr Robin Swann</v>
      </c>
      <c r="L120" t="str">
        <f>VLOOKUP(J120,Dept!A:C,3,0)</f>
        <v>UUP</v>
      </c>
    </row>
    <row r="121" spans="1:12" x14ac:dyDescent="0.3">
      <c r="A121" t="s">
        <v>297</v>
      </c>
      <c r="B121" t="s">
        <v>294</v>
      </c>
      <c r="C121" t="s">
        <v>295</v>
      </c>
      <c r="D121" t="str">
        <f t="shared" si="4"/>
        <v>DUP</v>
      </c>
      <c r="E121" t="str">
        <f t="shared" si="5"/>
        <v>Fermanagh and South Tyrone</v>
      </c>
      <c r="F121" t="s">
        <v>298</v>
      </c>
      <c r="G121" s="1">
        <v>45327</v>
      </c>
      <c r="H121" t="s">
        <v>9</v>
      </c>
      <c r="I121" t="str">
        <f t="shared" si="6"/>
        <v>Mon</v>
      </c>
      <c r="J121" t="str">
        <f t="shared" si="7"/>
        <v>Minister of Health</v>
      </c>
      <c r="K121" t="str">
        <f>VLOOKUP(J121,Dept!A:C,2,0)</f>
        <v>Mr Robin Swann</v>
      </c>
      <c r="L121" t="str">
        <f>VLOOKUP(J121,Dept!A:C,3,0)</f>
        <v>UUP</v>
      </c>
    </row>
    <row r="122" spans="1:12" x14ac:dyDescent="0.3">
      <c r="A122" t="s">
        <v>299</v>
      </c>
      <c r="B122" t="s">
        <v>294</v>
      </c>
      <c r="C122" t="s">
        <v>295</v>
      </c>
      <c r="D122" t="str">
        <f t="shared" si="4"/>
        <v>DUP</v>
      </c>
      <c r="E122" t="str">
        <f t="shared" si="5"/>
        <v>Fermanagh and South Tyrone</v>
      </c>
      <c r="F122" t="s">
        <v>300</v>
      </c>
      <c r="G122" s="1">
        <v>45327</v>
      </c>
      <c r="H122" t="s">
        <v>9</v>
      </c>
      <c r="I122" t="str">
        <f t="shared" si="6"/>
        <v>Mon</v>
      </c>
      <c r="J122" t="str">
        <f t="shared" si="7"/>
        <v>Minister for Infrastructure</v>
      </c>
      <c r="K122" t="str">
        <f>VLOOKUP(J122,Dept!A:C,2,0)</f>
        <v>Mr John O'Dowd</v>
      </c>
      <c r="L122" t="str">
        <f>VLOOKUP(J122,Dept!A:C,3,0)</f>
        <v>SF</v>
      </c>
    </row>
    <row r="123" spans="1:12" x14ac:dyDescent="0.3">
      <c r="A123" t="s">
        <v>301</v>
      </c>
      <c r="B123" t="s">
        <v>294</v>
      </c>
      <c r="C123" t="s">
        <v>295</v>
      </c>
      <c r="D123" t="str">
        <f t="shared" si="4"/>
        <v>DUP</v>
      </c>
      <c r="E123" t="str">
        <f t="shared" si="5"/>
        <v>Fermanagh and South Tyrone</v>
      </c>
      <c r="F123" t="s">
        <v>302</v>
      </c>
      <c r="G123" s="1">
        <v>45327</v>
      </c>
      <c r="H123" t="s">
        <v>9</v>
      </c>
      <c r="I123" t="str">
        <f t="shared" si="6"/>
        <v>Mon</v>
      </c>
      <c r="J123" t="str">
        <f t="shared" si="7"/>
        <v>Minister for Infrastructure</v>
      </c>
      <c r="K123" t="str">
        <f>VLOOKUP(J123,Dept!A:C,2,0)</f>
        <v>Mr John O'Dowd</v>
      </c>
      <c r="L123" t="str">
        <f>VLOOKUP(J123,Dept!A:C,3,0)</f>
        <v>SF</v>
      </c>
    </row>
    <row r="124" spans="1:12" x14ac:dyDescent="0.3">
      <c r="A124" t="s">
        <v>303</v>
      </c>
      <c r="B124" t="s">
        <v>304</v>
      </c>
      <c r="C124" t="s">
        <v>305</v>
      </c>
      <c r="D124" t="str">
        <f t="shared" si="4"/>
        <v>IND</v>
      </c>
      <c r="E124" t="str">
        <f t="shared" si="5"/>
        <v>North Down</v>
      </c>
      <c r="F124" t="s">
        <v>306</v>
      </c>
      <c r="G124" s="1">
        <v>45327</v>
      </c>
      <c r="H124" t="s">
        <v>9</v>
      </c>
      <c r="I124" t="str">
        <f t="shared" si="6"/>
        <v>Mon</v>
      </c>
      <c r="J124" t="str">
        <f t="shared" si="7"/>
        <v>Minister of Health</v>
      </c>
      <c r="K124" t="str">
        <f>VLOOKUP(J124,Dept!A:C,2,0)</f>
        <v>Mr Robin Swann</v>
      </c>
      <c r="L124" t="str">
        <f>VLOOKUP(J124,Dept!A:C,3,0)</f>
        <v>UUP</v>
      </c>
    </row>
    <row r="125" spans="1:12" x14ac:dyDescent="0.3">
      <c r="A125" t="s">
        <v>307</v>
      </c>
      <c r="B125" t="s">
        <v>304</v>
      </c>
      <c r="C125" t="s">
        <v>305</v>
      </c>
      <c r="D125" t="str">
        <f t="shared" si="4"/>
        <v>IND</v>
      </c>
      <c r="E125" t="str">
        <f t="shared" si="5"/>
        <v>North Down</v>
      </c>
      <c r="F125" t="s">
        <v>308</v>
      </c>
      <c r="G125" s="1">
        <v>45327</v>
      </c>
      <c r="H125" t="s">
        <v>9</v>
      </c>
      <c r="I125" t="str">
        <f t="shared" si="6"/>
        <v>Mon</v>
      </c>
      <c r="J125" t="str">
        <f t="shared" si="7"/>
        <v>Minister for Infrastructure</v>
      </c>
      <c r="K125" t="str">
        <f>VLOOKUP(J125,Dept!A:C,2,0)</f>
        <v>Mr John O'Dowd</v>
      </c>
      <c r="L125" t="str">
        <f>VLOOKUP(J125,Dept!A:C,3,0)</f>
        <v>SF</v>
      </c>
    </row>
    <row r="126" spans="1:12" x14ac:dyDescent="0.3">
      <c r="A126" t="s">
        <v>309</v>
      </c>
      <c r="B126" t="s">
        <v>304</v>
      </c>
      <c r="C126" t="s">
        <v>305</v>
      </c>
      <c r="D126" t="str">
        <f t="shared" si="4"/>
        <v>IND</v>
      </c>
      <c r="E126" t="str">
        <f t="shared" si="5"/>
        <v>North Down</v>
      </c>
      <c r="F126" t="s">
        <v>310</v>
      </c>
      <c r="G126" s="1">
        <v>45327</v>
      </c>
      <c r="H126" t="s">
        <v>9</v>
      </c>
      <c r="I126" t="str">
        <f t="shared" si="6"/>
        <v>Mon</v>
      </c>
      <c r="J126" t="str">
        <f t="shared" si="7"/>
        <v>Minister of Agriculture, Environment and Rural Affairs</v>
      </c>
      <c r="K126" t="str">
        <f>VLOOKUP(J126,Dept!A:C,2,0)</f>
        <v>Mr Andrew Muir</v>
      </c>
      <c r="L126" t="str">
        <f>VLOOKUP(J126,Dept!A:C,3,0)</f>
        <v>APNI</v>
      </c>
    </row>
    <row r="127" spans="1:12" x14ac:dyDescent="0.3">
      <c r="A127" t="s">
        <v>311</v>
      </c>
      <c r="B127" t="s">
        <v>304</v>
      </c>
      <c r="C127" t="s">
        <v>305</v>
      </c>
      <c r="D127" t="str">
        <f t="shared" si="4"/>
        <v>IND</v>
      </c>
      <c r="E127" t="str">
        <f t="shared" si="5"/>
        <v>North Down</v>
      </c>
      <c r="F127" t="s">
        <v>312</v>
      </c>
      <c r="G127" s="1">
        <v>45327</v>
      </c>
      <c r="H127" t="s">
        <v>9</v>
      </c>
      <c r="I127" t="str">
        <f t="shared" si="6"/>
        <v>Mon</v>
      </c>
      <c r="J127" t="str">
        <f t="shared" si="7"/>
        <v>Minister of Agriculture, Environment and Rural Affairs</v>
      </c>
      <c r="K127" t="str">
        <f>VLOOKUP(J127,Dept!A:C,2,0)</f>
        <v>Mr Andrew Muir</v>
      </c>
      <c r="L127" t="str">
        <f>VLOOKUP(J127,Dept!A:C,3,0)</f>
        <v>APNI</v>
      </c>
    </row>
    <row r="128" spans="1:12" x14ac:dyDescent="0.3">
      <c r="A128" t="s">
        <v>313</v>
      </c>
      <c r="B128" t="s">
        <v>304</v>
      </c>
      <c r="C128" t="s">
        <v>305</v>
      </c>
      <c r="D128" t="str">
        <f t="shared" si="4"/>
        <v>IND</v>
      </c>
      <c r="E128" t="str">
        <f t="shared" si="5"/>
        <v>North Down</v>
      </c>
      <c r="F128" t="s">
        <v>314</v>
      </c>
      <c r="G128" s="1">
        <v>45327</v>
      </c>
      <c r="H128" t="s">
        <v>9</v>
      </c>
      <c r="I128" t="str">
        <f t="shared" si="6"/>
        <v>Mon</v>
      </c>
      <c r="J128" t="str">
        <f t="shared" si="7"/>
        <v>Minister of Agriculture, Environment and Rural Affairs</v>
      </c>
      <c r="K128" t="str">
        <f>VLOOKUP(J128,Dept!A:C,2,0)</f>
        <v>Mr Andrew Muir</v>
      </c>
      <c r="L128" t="str">
        <f>VLOOKUP(J128,Dept!A:C,3,0)</f>
        <v>APNI</v>
      </c>
    </row>
    <row r="129" spans="1:12" x14ac:dyDescent="0.3">
      <c r="A129" t="s">
        <v>315</v>
      </c>
      <c r="B129" t="s">
        <v>6</v>
      </c>
      <c r="C129" t="s">
        <v>7</v>
      </c>
      <c r="D129" t="str">
        <f t="shared" si="4"/>
        <v>DUP</v>
      </c>
      <c r="E129" t="str">
        <f t="shared" si="5"/>
        <v>East Antrim</v>
      </c>
      <c r="F129" t="s">
        <v>316</v>
      </c>
      <c r="G129" s="1">
        <v>45328</v>
      </c>
      <c r="H129" t="s">
        <v>317</v>
      </c>
      <c r="I129" t="str">
        <f t="shared" si="6"/>
        <v>Tue</v>
      </c>
      <c r="J129" t="str">
        <f t="shared" si="7"/>
        <v>Minister for Communities</v>
      </c>
      <c r="K129" t="str">
        <f>VLOOKUP(J129,Dept!A:C,2,0)</f>
        <v>Mr Gordon Lyons</v>
      </c>
      <c r="L129" t="str">
        <f>VLOOKUP(J129,Dept!A:C,3,0)</f>
        <v>DUP</v>
      </c>
    </row>
    <row r="130" spans="1:12" x14ac:dyDescent="0.3">
      <c r="A130" t="s">
        <v>318</v>
      </c>
      <c r="B130" t="s">
        <v>6</v>
      </c>
      <c r="C130" t="s">
        <v>7</v>
      </c>
      <c r="D130" t="str">
        <f t="shared" si="4"/>
        <v>DUP</v>
      </c>
      <c r="E130" t="str">
        <f t="shared" si="5"/>
        <v>East Antrim</v>
      </c>
      <c r="F130" t="s">
        <v>319</v>
      </c>
      <c r="G130" s="1">
        <v>45328</v>
      </c>
      <c r="H130" t="s">
        <v>320</v>
      </c>
      <c r="I130" t="str">
        <f t="shared" si="6"/>
        <v>Tue</v>
      </c>
      <c r="J130" t="str">
        <f t="shared" si="7"/>
        <v>Minister of Justice</v>
      </c>
      <c r="K130" t="str">
        <f>VLOOKUP(J130,Dept!A:C,2,0)</f>
        <v>Mrs Naomi Long</v>
      </c>
      <c r="L130" t="str">
        <f>VLOOKUP(J130,Dept!A:C,3,0)</f>
        <v>APNI</v>
      </c>
    </row>
    <row r="131" spans="1:12" x14ac:dyDescent="0.3">
      <c r="A131" t="s">
        <v>321</v>
      </c>
      <c r="B131" t="s">
        <v>6</v>
      </c>
      <c r="C131" t="s">
        <v>7</v>
      </c>
      <c r="D131" t="str">
        <f t="shared" ref="D131:D194" si="8">TRIM(LEFT(SUBSTITUTE(C131, "(", ""), FIND("-", SUBSTITUTE(C131, "(", "")) - 1))</f>
        <v>DUP</v>
      </c>
      <c r="E131" t="str">
        <f t="shared" ref="E131:E194" si="9">TRIM(MID(SUBSTITUTE(C131, ")", ""), FIND("-", SUBSTITUTE(C131, ")", "")) + 1, LEN(SUBSTITUTE(C131, ")", ""))))</f>
        <v>East Antrim</v>
      </c>
      <c r="F131" t="s">
        <v>322</v>
      </c>
      <c r="G131" s="1">
        <v>45328</v>
      </c>
      <c r="H131" t="s">
        <v>320</v>
      </c>
      <c r="I131" t="str">
        <f t="shared" ref="I131:I194" si="10">TEXT(G131,"ddd")</f>
        <v>Tue</v>
      </c>
      <c r="J131" t="str">
        <f t="shared" ref="J131:J194" si="11">IF(ISNUMBER(SEARCH("First Minister and deputy First Minister", F131)), "First Minister and deputy First Minister",
 IF(ISNUMBER(SEARCH("Minister for Communities", F131)), "Minister for Communities",
 IF(ISNUMBER(SEARCH("Minister for Infrastructure", F131)), "Minister for Infrastructure",
 IF(ISNUMBER(SEARCH("Minister for the Economy", F131)), "Minister for the Economy",
 IF(ISNUMBER(SEARCH("Minister of Agriculture, Environment and Rural Affairs", F131)), "Minister of Agriculture, Environment and Rural Affairs",
 IF(ISNUMBER(SEARCH("Minister of Education", F131)), "Minister of Education",
 IF(ISNUMBER(SEARCH("Minister of Finance", F131)), "Minister of Finance",
 IF(ISNUMBER(SEARCH("Minister of Health", F131)), "Minister of Health",
 IF(ISNUMBER(SEARCH("Minister of Justice", F131)), "Minister of Justice", "")))))))))</f>
        <v>Minister of Health</v>
      </c>
      <c r="K131" t="str">
        <f>VLOOKUP(J131,Dept!A:C,2,0)</f>
        <v>Mr Robin Swann</v>
      </c>
      <c r="L131" t="str">
        <f>VLOOKUP(J131,Dept!A:C,3,0)</f>
        <v>UUP</v>
      </c>
    </row>
    <row r="132" spans="1:12" x14ac:dyDescent="0.3">
      <c r="A132" t="s">
        <v>323</v>
      </c>
      <c r="B132" t="s">
        <v>15</v>
      </c>
      <c r="C132" t="s">
        <v>16</v>
      </c>
      <c r="D132" t="str">
        <f t="shared" si="8"/>
        <v>SDLP</v>
      </c>
      <c r="E132" t="str">
        <f t="shared" si="9"/>
        <v>South Belfast</v>
      </c>
      <c r="F132" t="s">
        <v>324</v>
      </c>
      <c r="G132" s="1">
        <v>45328</v>
      </c>
      <c r="H132" t="s">
        <v>317</v>
      </c>
      <c r="I132" t="str">
        <f t="shared" si="10"/>
        <v>Tue</v>
      </c>
      <c r="J132" t="str">
        <f t="shared" si="11"/>
        <v>Minister for Infrastructure</v>
      </c>
      <c r="K132" t="str">
        <f>VLOOKUP(J132,Dept!A:C,2,0)</f>
        <v>Mr John O'Dowd</v>
      </c>
      <c r="L132" t="str">
        <f>VLOOKUP(J132,Dept!A:C,3,0)</f>
        <v>SF</v>
      </c>
    </row>
    <row r="133" spans="1:12" x14ac:dyDescent="0.3">
      <c r="A133" t="s">
        <v>325</v>
      </c>
      <c r="B133" t="s">
        <v>15</v>
      </c>
      <c r="C133" t="s">
        <v>16</v>
      </c>
      <c r="D133" t="str">
        <f t="shared" si="8"/>
        <v>SDLP</v>
      </c>
      <c r="E133" t="str">
        <f t="shared" si="9"/>
        <v>South Belfast</v>
      </c>
      <c r="F133" t="s">
        <v>326</v>
      </c>
      <c r="G133" s="1">
        <v>45328</v>
      </c>
      <c r="H133" t="s">
        <v>320</v>
      </c>
      <c r="I133" t="str">
        <f t="shared" si="10"/>
        <v>Tue</v>
      </c>
      <c r="J133" t="str">
        <f t="shared" si="11"/>
        <v>Minister of Finance</v>
      </c>
      <c r="K133" t="str">
        <f>VLOOKUP(J133,Dept!A:C,2,0)</f>
        <v>Dr Caoimhe Archibald</v>
      </c>
      <c r="L133" t="str">
        <f>VLOOKUP(J133,Dept!A:C,3,0)</f>
        <v>SF</v>
      </c>
    </row>
    <row r="134" spans="1:12" x14ac:dyDescent="0.3">
      <c r="A134" t="s">
        <v>327</v>
      </c>
      <c r="B134" t="s">
        <v>15</v>
      </c>
      <c r="C134" t="s">
        <v>16</v>
      </c>
      <c r="D134" t="str">
        <f t="shared" si="8"/>
        <v>SDLP</v>
      </c>
      <c r="E134" t="str">
        <f t="shared" si="9"/>
        <v>South Belfast</v>
      </c>
      <c r="F134" t="s">
        <v>328</v>
      </c>
      <c r="G134" s="1">
        <v>45328</v>
      </c>
      <c r="H134" t="s">
        <v>320</v>
      </c>
      <c r="I134" t="str">
        <f t="shared" si="10"/>
        <v>Tue</v>
      </c>
      <c r="J134" t="str">
        <f t="shared" si="11"/>
        <v>Minister for the Economy</v>
      </c>
      <c r="K134" t="str">
        <f>VLOOKUP(J134,Dept!A:C,2,0)</f>
        <v>Mr Conor Murphy</v>
      </c>
      <c r="L134" t="str">
        <f>VLOOKUP(J134,Dept!A:C,3,0)</f>
        <v>SF</v>
      </c>
    </row>
    <row r="135" spans="1:12" x14ac:dyDescent="0.3">
      <c r="A135" t="s">
        <v>329</v>
      </c>
      <c r="B135" t="s">
        <v>24</v>
      </c>
      <c r="C135" t="s">
        <v>25</v>
      </c>
      <c r="D135" t="str">
        <f t="shared" si="8"/>
        <v>APNI</v>
      </c>
      <c r="E135" t="str">
        <f t="shared" si="9"/>
        <v>Lagan Valley</v>
      </c>
      <c r="F135" t="s">
        <v>330</v>
      </c>
      <c r="G135" s="1">
        <v>45328</v>
      </c>
      <c r="H135" t="s">
        <v>320</v>
      </c>
      <c r="I135" t="str">
        <f t="shared" si="10"/>
        <v>Tue</v>
      </c>
      <c r="J135" t="str">
        <f t="shared" si="11"/>
        <v>Minister of Education</v>
      </c>
      <c r="K135" t="str">
        <f>VLOOKUP(J135,Dept!A:C,2,0)</f>
        <v>Mr Paul Givan</v>
      </c>
      <c r="L135" t="str">
        <f>VLOOKUP(J135,Dept!A:C,3,0)</f>
        <v>DUP</v>
      </c>
    </row>
    <row r="136" spans="1:12" x14ac:dyDescent="0.3">
      <c r="A136" t="s">
        <v>331</v>
      </c>
      <c r="B136" t="s">
        <v>24</v>
      </c>
      <c r="C136" t="s">
        <v>25</v>
      </c>
      <c r="D136" t="str">
        <f t="shared" si="8"/>
        <v>APNI</v>
      </c>
      <c r="E136" t="str">
        <f t="shared" si="9"/>
        <v>Lagan Valley</v>
      </c>
      <c r="F136" t="s">
        <v>332</v>
      </c>
      <c r="G136" s="1">
        <v>45328</v>
      </c>
      <c r="H136" t="s">
        <v>320</v>
      </c>
      <c r="I136" t="str">
        <f t="shared" si="10"/>
        <v>Tue</v>
      </c>
      <c r="J136" t="str">
        <f t="shared" si="11"/>
        <v>Minister for Communities</v>
      </c>
      <c r="K136" t="str">
        <f>VLOOKUP(J136,Dept!A:C,2,0)</f>
        <v>Mr Gordon Lyons</v>
      </c>
      <c r="L136" t="str">
        <f>VLOOKUP(J136,Dept!A:C,3,0)</f>
        <v>DUP</v>
      </c>
    </row>
    <row r="137" spans="1:12" x14ac:dyDescent="0.3">
      <c r="A137" t="s">
        <v>333</v>
      </c>
      <c r="B137" t="s">
        <v>24</v>
      </c>
      <c r="C137" t="s">
        <v>25</v>
      </c>
      <c r="D137" t="str">
        <f t="shared" si="8"/>
        <v>APNI</v>
      </c>
      <c r="E137" t="str">
        <f t="shared" si="9"/>
        <v>Lagan Valley</v>
      </c>
      <c r="F137" t="s">
        <v>334</v>
      </c>
      <c r="G137" s="1">
        <v>45328</v>
      </c>
      <c r="H137" t="s">
        <v>320</v>
      </c>
      <c r="I137" t="str">
        <f t="shared" si="10"/>
        <v>Tue</v>
      </c>
      <c r="J137" t="str">
        <f t="shared" si="11"/>
        <v>Minister for Communities</v>
      </c>
      <c r="K137" t="str">
        <f>VLOOKUP(J137,Dept!A:C,2,0)</f>
        <v>Mr Gordon Lyons</v>
      </c>
      <c r="L137" t="str">
        <f>VLOOKUP(J137,Dept!A:C,3,0)</f>
        <v>DUP</v>
      </c>
    </row>
    <row r="138" spans="1:12" x14ac:dyDescent="0.3">
      <c r="A138" t="s">
        <v>335</v>
      </c>
      <c r="B138" t="s">
        <v>24</v>
      </c>
      <c r="C138" t="s">
        <v>25</v>
      </c>
      <c r="D138" t="str">
        <f t="shared" si="8"/>
        <v>APNI</v>
      </c>
      <c r="E138" t="str">
        <f t="shared" si="9"/>
        <v>Lagan Valley</v>
      </c>
      <c r="F138" t="s">
        <v>336</v>
      </c>
      <c r="G138" s="1">
        <v>45328</v>
      </c>
      <c r="H138" t="s">
        <v>320</v>
      </c>
      <c r="I138" t="str">
        <f t="shared" si="10"/>
        <v>Tue</v>
      </c>
      <c r="J138" t="str">
        <f t="shared" si="11"/>
        <v>Minister for the Economy</v>
      </c>
      <c r="K138" t="str">
        <f>VLOOKUP(J138,Dept!A:C,2,0)</f>
        <v>Mr Conor Murphy</v>
      </c>
      <c r="L138" t="str">
        <f>VLOOKUP(J138,Dept!A:C,3,0)</f>
        <v>SF</v>
      </c>
    </row>
    <row r="139" spans="1:12" x14ac:dyDescent="0.3">
      <c r="A139" t="s">
        <v>337</v>
      </c>
      <c r="B139" t="s">
        <v>24</v>
      </c>
      <c r="C139" t="s">
        <v>25</v>
      </c>
      <c r="D139" t="str">
        <f t="shared" si="8"/>
        <v>APNI</v>
      </c>
      <c r="E139" t="str">
        <f t="shared" si="9"/>
        <v>Lagan Valley</v>
      </c>
      <c r="F139" t="s">
        <v>338</v>
      </c>
      <c r="G139" s="1">
        <v>45328</v>
      </c>
      <c r="H139" t="s">
        <v>320</v>
      </c>
      <c r="I139" t="str">
        <f t="shared" si="10"/>
        <v>Tue</v>
      </c>
      <c r="J139" t="str">
        <f t="shared" si="11"/>
        <v>First Minister and deputy First Minister</v>
      </c>
      <c r="K139" t="str">
        <f>VLOOKUP(J139,Dept!A:C,2,0)</f>
        <v>Ms Michelle O'Neill and Mrs Emma Little-Pengelly</v>
      </c>
      <c r="L139" t="str">
        <f>VLOOKUP(J139,Dept!A:C,3,0)</f>
        <v>SF and DUP</v>
      </c>
    </row>
    <row r="140" spans="1:12" x14ac:dyDescent="0.3">
      <c r="A140" t="s">
        <v>339</v>
      </c>
      <c r="B140" t="s">
        <v>340</v>
      </c>
      <c r="C140" t="s">
        <v>341</v>
      </c>
      <c r="D140" t="str">
        <f t="shared" si="8"/>
        <v>SF</v>
      </c>
      <c r="E140" t="str">
        <f t="shared" si="9"/>
        <v>Mid Ulster</v>
      </c>
      <c r="F140" t="s">
        <v>342</v>
      </c>
      <c r="G140" s="1">
        <v>45328</v>
      </c>
      <c r="H140" t="s">
        <v>320</v>
      </c>
      <c r="I140" t="str">
        <f t="shared" si="10"/>
        <v>Tue</v>
      </c>
      <c r="J140" t="str">
        <f t="shared" si="11"/>
        <v>Minister of Health</v>
      </c>
      <c r="K140" t="str">
        <f>VLOOKUP(J140,Dept!A:C,2,0)</f>
        <v>Mr Robin Swann</v>
      </c>
      <c r="L140" t="str">
        <f>VLOOKUP(J140,Dept!A:C,3,0)</f>
        <v>UUP</v>
      </c>
    </row>
    <row r="141" spans="1:12" x14ac:dyDescent="0.3">
      <c r="A141" t="s">
        <v>343</v>
      </c>
      <c r="B141" t="s">
        <v>340</v>
      </c>
      <c r="C141" t="s">
        <v>341</v>
      </c>
      <c r="D141" t="str">
        <f t="shared" si="8"/>
        <v>SF</v>
      </c>
      <c r="E141" t="str">
        <f t="shared" si="9"/>
        <v>Mid Ulster</v>
      </c>
      <c r="F141" t="s">
        <v>344</v>
      </c>
      <c r="G141" s="1">
        <v>45328</v>
      </c>
      <c r="H141" t="s">
        <v>320</v>
      </c>
      <c r="I141" t="str">
        <f t="shared" si="10"/>
        <v>Tue</v>
      </c>
      <c r="J141" t="str">
        <f t="shared" si="11"/>
        <v>Minister of Health</v>
      </c>
      <c r="K141" t="str">
        <f>VLOOKUP(J141,Dept!A:C,2,0)</f>
        <v>Mr Robin Swann</v>
      </c>
      <c r="L141" t="str">
        <f>VLOOKUP(J141,Dept!A:C,3,0)</f>
        <v>UUP</v>
      </c>
    </row>
    <row r="142" spans="1:12" x14ac:dyDescent="0.3">
      <c r="A142" t="s">
        <v>345</v>
      </c>
      <c r="B142" t="s">
        <v>340</v>
      </c>
      <c r="C142" t="s">
        <v>341</v>
      </c>
      <c r="D142" t="str">
        <f t="shared" si="8"/>
        <v>SF</v>
      </c>
      <c r="E142" t="str">
        <f t="shared" si="9"/>
        <v>Mid Ulster</v>
      </c>
      <c r="F142" t="s">
        <v>346</v>
      </c>
      <c r="G142" s="1">
        <v>45328</v>
      </c>
      <c r="H142" t="s">
        <v>320</v>
      </c>
      <c r="I142" t="str">
        <f t="shared" si="10"/>
        <v>Tue</v>
      </c>
      <c r="J142" t="str">
        <f t="shared" si="11"/>
        <v>Minister of Health</v>
      </c>
      <c r="K142" t="str">
        <f>VLOOKUP(J142,Dept!A:C,2,0)</f>
        <v>Mr Robin Swann</v>
      </c>
      <c r="L142" t="str">
        <f>VLOOKUP(J142,Dept!A:C,3,0)</f>
        <v>UUP</v>
      </c>
    </row>
    <row r="143" spans="1:12" x14ac:dyDescent="0.3">
      <c r="A143" t="s">
        <v>347</v>
      </c>
      <c r="B143" t="s">
        <v>340</v>
      </c>
      <c r="C143" t="s">
        <v>341</v>
      </c>
      <c r="D143" t="str">
        <f t="shared" si="8"/>
        <v>SF</v>
      </c>
      <c r="E143" t="str">
        <f t="shared" si="9"/>
        <v>Mid Ulster</v>
      </c>
      <c r="F143" t="s">
        <v>348</v>
      </c>
      <c r="G143" s="1">
        <v>45328</v>
      </c>
      <c r="H143" t="s">
        <v>320</v>
      </c>
      <c r="I143" t="str">
        <f t="shared" si="10"/>
        <v>Tue</v>
      </c>
      <c r="J143" t="str">
        <f t="shared" si="11"/>
        <v>Minister of Health</v>
      </c>
      <c r="K143" t="str">
        <f>VLOOKUP(J143,Dept!A:C,2,0)</f>
        <v>Mr Robin Swann</v>
      </c>
      <c r="L143" t="str">
        <f>VLOOKUP(J143,Dept!A:C,3,0)</f>
        <v>UUP</v>
      </c>
    </row>
    <row r="144" spans="1:12" x14ac:dyDescent="0.3">
      <c r="A144" t="s">
        <v>349</v>
      </c>
      <c r="B144" t="s">
        <v>36</v>
      </c>
      <c r="C144" t="s">
        <v>37</v>
      </c>
      <c r="D144" t="str">
        <f t="shared" si="8"/>
        <v>DUP</v>
      </c>
      <c r="E144" t="str">
        <f t="shared" si="9"/>
        <v>Strangford</v>
      </c>
      <c r="F144" t="s">
        <v>350</v>
      </c>
      <c r="G144" s="1">
        <v>45328</v>
      </c>
      <c r="H144" t="s">
        <v>320</v>
      </c>
      <c r="I144" t="str">
        <f t="shared" si="10"/>
        <v>Tue</v>
      </c>
      <c r="J144" t="str">
        <f t="shared" si="11"/>
        <v>Minister for Infrastructure</v>
      </c>
      <c r="K144" t="str">
        <f>VLOOKUP(J144,Dept!A:C,2,0)</f>
        <v>Mr John O'Dowd</v>
      </c>
      <c r="L144" t="str">
        <f>VLOOKUP(J144,Dept!A:C,3,0)</f>
        <v>SF</v>
      </c>
    </row>
    <row r="145" spans="1:12" x14ac:dyDescent="0.3">
      <c r="A145" t="s">
        <v>351</v>
      </c>
      <c r="B145" t="s">
        <v>36</v>
      </c>
      <c r="C145" t="s">
        <v>37</v>
      </c>
      <c r="D145" t="str">
        <f t="shared" si="8"/>
        <v>DUP</v>
      </c>
      <c r="E145" t="str">
        <f t="shared" si="9"/>
        <v>Strangford</v>
      </c>
      <c r="F145" t="s">
        <v>352</v>
      </c>
      <c r="G145" s="1">
        <v>45328</v>
      </c>
      <c r="H145" t="s">
        <v>320</v>
      </c>
      <c r="I145" t="str">
        <f t="shared" si="10"/>
        <v>Tue</v>
      </c>
      <c r="J145" t="str">
        <f t="shared" si="11"/>
        <v>Minister for Infrastructure</v>
      </c>
      <c r="K145" t="str">
        <f>VLOOKUP(J145,Dept!A:C,2,0)</f>
        <v>Mr John O'Dowd</v>
      </c>
      <c r="L145" t="str">
        <f>VLOOKUP(J145,Dept!A:C,3,0)</f>
        <v>SF</v>
      </c>
    </row>
    <row r="146" spans="1:12" x14ac:dyDescent="0.3">
      <c r="A146" t="s">
        <v>353</v>
      </c>
      <c r="B146" t="s">
        <v>36</v>
      </c>
      <c r="C146" t="s">
        <v>37</v>
      </c>
      <c r="D146" t="str">
        <f t="shared" si="8"/>
        <v>DUP</v>
      </c>
      <c r="E146" t="str">
        <f t="shared" si="9"/>
        <v>Strangford</v>
      </c>
      <c r="F146" t="s">
        <v>354</v>
      </c>
      <c r="G146" s="1">
        <v>45328</v>
      </c>
      <c r="H146" t="s">
        <v>320</v>
      </c>
      <c r="I146" t="str">
        <f t="shared" si="10"/>
        <v>Tue</v>
      </c>
      <c r="J146" t="str">
        <f t="shared" si="11"/>
        <v>Minister for Communities</v>
      </c>
      <c r="K146" t="str">
        <f>VLOOKUP(J146,Dept!A:C,2,0)</f>
        <v>Mr Gordon Lyons</v>
      </c>
      <c r="L146" t="str">
        <f>VLOOKUP(J146,Dept!A:C,3,0)</f>
        <v>DUP</v>
      </c>
    </row>
    <row r="147" spans="1:12" x14ac:dyDescent="0.3">
      <c r="A147" t="s">
        <v>355</v>
      </c>
      <c r="B147" t="s">
        <v>36</v>
      </c>
      <c r="C147" t="s">
        <v>37</v>
      </c>
      <c r="D147" t="str">
        <f t="shared" si="8"/>
        <v>DUP</v>
      </c>
      <c r="E147" t="str">
        <f t="shared" si="9"/>
        <v>Strangford</v>
      </c>
      <c r="F147" t="s">
        <v>356</v>
      </c>
      <c r="G147" s="1">
        <v>45328</v>
      </c>
      <c r="H147" t="s">
        <v>320</v>
      </c>
      <c r="I147" t="str">
        <f t="shared" si="10"/>
        <v>Tue</v>
      </c>
      <c r="J147" t="str">
        <f t="shared" si="11"/>
        <v>Minister for Communities</v>
      </c>
      <c r="K147" t="str">
        <f>VLOOKUP(J147,Dept!A:C,2,0)</f>
        <v>Mr Gordon Lyons</v>
      </c>
      <c r="L147" t="str">
        <f>VLOOKUP(J147,Dept!A:C,3,0)</f>
        <v>DUP</v>
      </c>
    </row>
    <row r="148" spans="1:12" x14ac:dyDescent="0.3">
      <c r="A148" t="s">
        <v>357</v>
      </c>
      <c r="B148" t="s">
        <v>358</v>
      </c>
      <c r="C148" t="s">
        <v>359</v>
      </c>
      <c r="D148" t="str">
        <f t="shared" si="8"/>
        <v>APNI</v>
      </c>
      <c r="E148" t="str">
        <f t="shared" si="9"/>
        <v>North Belfast</v>
      </c>
      <c r="F148" t="s">
        <v>360</v>
      </c>
      <c r="G148" s="1">
        <v>45328</v>
      </c>
      <c r="H148" t="s">
        <v>361</v>
      </c>
      <c r="I148" t="str">
        <f t="shared" si="10"/>
        <v>Tue</v>
      </c>
      <c r="J148" t="str">
        <f t="shared" si="11"/>
        <v>Minister of Health</v>
      </c>
      <c r="K148" t="str">
        <f>VLOOKUP(J148,Dept!A:C,2,0)</f>
        <v>Mr Robin Swann</v>
      </c>
      <c r="L148" t="str">
        <f>VLOOKUP(J148,Dept!A:C,3,0)</f>
        <v>UUP</v>
      </c>
    </row>
    <row r="149" spans="1:12" x14ac:dyDescent="0.3">
      <c r="A149" t="s">
        <v>362</v>
      </c>
      <c r="B149" t="s">
        <v>363</v>
      </c>
      <c r="C149" t="s">
        <v>364</v>
      </c>
      <c r="D149" t="str">
        <f t="shared" si="8"/>
        <v>SF</v>
      </c>
      <c r="E149" t="str">
        <f t="shared" si="9"/>
        <v>Newry and Armagh</v>
      </c>
      <c r="F149" t="s">
        <v>365</v>
      </c>
      <c r="G149" s="1">
        <v>45328</v>
      </c>
      <c r="H149" t="s">
        <v>320</v>
      </c>
      <c r="I149" t="str">
        <f t="shared" si="10"/>
        <v>Tue</v>
      </c>
      <c r="J149" t="str">
        <f t="shared" si="11"/>
        <v>Minister of Health</v>
      </c>
      <c r="K149" t="str">
        <f>VLOOKUP(J149,Dept!A:C,2,0)</f>
        <v>Mr Robin Swann</v>
      </c>
      <c r="L149" t="str">
        <f>VLOOKUP(J149,Dept!A:C,3,0)</f>
        <v>UUP</v>
      </c>
    </row>
    <row r="150" spans="1:12" x14ac:dyDescent="0.3">
      <c r="A150" t="s">
        <v>366</v>
      </c>
      <c r="B150" t="s">
        <v>363</v>
      </c>
      <c r="C150" t="s">
        <v>364</v>
      </c>
      <c r="D150" t="str">
        <f t="shared" si="8"/>
        <v>SF</v>
      </c>
      <c r="E150" t="str">
        <f t="shared" si="9"/>
        <v>Newry and Armagh</v>
      </c>
      <c r="F150" t="s">
        <v>367</v>
      </c>
      <c r="G150" s="1">
        <v>45328</v>
      </c>
      <c r="H150" t="s">
        <v>320</v>
      </c>
      <c r="I150" t="str">
        <f t="shared" si="10"/>
        <v>Tue</v>
      </c>
      <c r="J150" t="str">
        <f t="shared" si="11"/>
        <v>Minister of Health</v>
      </c>
      <c r="K150" t="str">
        <f>VLOOKUP(J150,Dept!A:C,2,0)</f>
        <v>Mr Robin Swann</v>
      </c>
      <c r="L150" t="str">
        <f>VLOOKUP(J150,Dept!A:C,3,0)</f>
        <v>UUP</v>
      </c>
    </row>
    <row r="151" spans="1:12" x14ac:dyDescent="0.3">
      <c r="A151" t="s">
        <v>368</v>
      </c>
      <c r="B151" t="s">
        <v>363</v>
      </c>
      <c r="C151" t="s">
        <v>364</v>
      </c>
      <c r="D151" t="str">
        <f t="shared" si="8"/>
        <v>SF</v>
      </c>
      <c r="E151" t="str">
        <f t="shared" si="9"/>
        <v>Newry and Armagh</v>
      </c>
      <c r="F151" t="s">
        <v>369</v>
      </c>
      <c r="G151" s="1">
        <v>45328</v>
      </c>
      <c r="H151" t="s">
        <v>320</v>
      </c>
      <c r="I151" t="str">
        <f t="shared" si="10"/>
        <v>Tue</v>
      </c>
      <c r="J151" t="str">
        <f t="shared" si="11"/>
        <v>Minister of Health</v>
      </c>
      <c r="K151" t="str">
        <f>VLOOKUP(J151,Dept!A:C,2,0)</f>
        <v>Mr Robin Swann</v>
      </c>
      <c r="L151" t="str">
        <f>VLOOKUP(J151,Dept!A:C,3,0)</f>
        <v>UUP</v>
      </c>
    </row>
    <row r="152" spans="1:12" x14ac:dyDescent="0.3">
      <c r="A152" t="s">
        <v>370</v>
      </c>
      <c r="B152" t="s">
        <v>363</v>
      </c>
      <c r="C152" t="s">
        <v>364</v>
      </c>
      <c r="D152" t="str">
        <f t="shared" si="8"/>
        <v>SF</v>
      </c>
      <c r="E152" t="str">
        <f t="shared" si="9"/>
        <v>Newry and Armagh</v>
      </c>
      <c r="F152" t="s">
        <v>371</v>
      </c>
      <c r="G152" s="1">
        <v>45328</v>
      </c>
      <c r="H152" t="s">
        <v>320</v>
      </c>
      <c r="I152" t="str">
        <f t="shared" si="10"/>
        <v>Tue</v>
      </c>
      <c r="J152" t="str">
        <f t="shared" si="11"/>
        <v>Minister of Health</v>
      </c>
      <c r="K152" t="str">
        <f>VLOOKUP(J152,Dept!A:C,2,0)</f>
        <v>Mr Robin Swann</v>
      </c>
      <c r="L152" t="str">
        <f>VLOOKUP(J152,Dept!A:C,3,0)</f>
        <v>UUP</v>
      </c>
    </row>
    <row r="153" spans="1:12" x14ac:dyDescent="0.3">
      <c r="A153" t="s">
        <v>372</v>
      </c>
      <c r="B153" t="s">
        <v>363</v>
      </c>
      <c r="C153" t="s">
        <v>364</v>
      </c>
      <c r="D153" t="str">
        <f t="shared" si="8"/>
        <v>SF</v>
      </c>
      <c r="E153" t="str">
        <f t="shared" si="9"/>
        <v>Newry and Armagh</v>
      </c>
      <c r="F153" t="s">
        <v>373</v>
      </c>
      <c r="G153" s="1">
        <v>45328</v>
      </c>
      <c r="H153" t="s">
        <v>320</v>
      </c>
      <c r="I153" t="str">
        <f t="shared" si="10"/>
        <v>Tue</v>
      </c>
      <c r="J153" t="str">
        <f t="shared" si="11"/>
        <v>Minister of Health</v>
      </c>
      <c r="K153" t="str">
        <f>VLOOKUP(J153,Dept!A:C,2,0)</f>
        <v>Mr Robin Swann</v>
      </c>
      <c r="L153" t="str">
        <f>VLOOKUP(J153,Dept!A:C,3,0)</f>
        <v>UUP</v>
      </c>
    </row>
    <row r="154" spans="1:12" x14ac:dyDescent="0.3">
      <c r="A154" t="s">
        <v>374</v>
      </c>
      <c r="B154" t="s">
        <v>48</v>
      </c>
      <c r="C154" t="s">
        <v>49</v>
      </c>
      <c r="D154" t="str">
        <f t="shared" si="8"/>
        <v>SDLP</v>
      </c>
      <c r="E154" t="str">
        <f t="shared" si="9"/>
        <v>Foyle</v>
      </c>
      <c r="F154" t="s">
        <v>375</v>
      </c>
      <c r="G154" s="1">
        <v>45328</v>
      </c>
      <c r="H154" t="s">
        <v>320</v>
      </c>
      <c r="I154" t="str">
        <f t="shared" si="10"/>
        <v>Tue</v>
      </c>
      <c r="J154" t="str">
        <f t="shared" si="11"/>
        <v>Minister of Health</v>
      </c>
      <c r="K154" t="str">
        <f>VLOOKUP(J154,Dept!A:C,2,0)</f>
        <v>Mr Robin Swann</v>
      </c>
      <c r="L154" t="str">
        <f>VLOOKUP(J154,Dept!A:C,3,0)</f>
        <v>UUP</v>
      </c>
    </row>
    <row r="155" spans="1:12" x14ac:dyDescent="0.3">
      <c r="A155" t="s">
        <v>376</v>
      </c>
      <c r="B155" t="s">
        <v>48</v>
      </c>
      <c r="C155" t="s">
        <v>49</v>
      </c>
      <c r="D155" t="str">
        <f t="shared" si="8"/>
        <v>SDLP</v>
      </c>
      <c r="E155" t="str">
        <f t="shared" si="9"/>
        <v>Foyle</v>
      </c>
      <c r="F155" t="s">
        <v>377</v>
      </c>
      <c r="G155" s="1">
        <v>45328</v>
      </c>
      <c r="H155" t="s">
        <v>320</v>
      </c>
      <c r="I155" t="str">
        <f t="shared" si="10"/>
        <v>Tue</v>
      </c>
      <c r="J155" t="str">
        <f t="shared" si="11"/>
        <v>Minister of Health</v>
      </c>
      <c r="K155" t="str">
        <f>VLOOKUP(J155,Dept!A:C,2,0)</f>
        <v>Mr Robin Swann</v>
      </c>
      <c r="L155" t="str">
        <f>VLOOKUP(J155,Dept!A:C,3,0)</f>
        <v>UUP</v>
      </c>
    </row>
    <row r="156" spans="1:12" x14ac:dyDescent="0.3">
      <c r="A156" t="s">
        <v>378</v>
      </c>
      <c r="B156" t="s">
        <v>48</v>
      </c>
      <c r="C156" t="s">
        <v>49</v>
      </c>
      <c r="D156" t="str">
        <f t="shared" si="8"/>
        <v>SDLP</v>
      </c>
      <c r="E156" t="str">
        <f t="shared" si="9"/>
        <v>Foyle</v>
      </c>
      <c r="F156" t="s">
        <v>379</v>
      </c>
      <c r="G156" s="1">
        <v>45328</v>
      </c>
      <c r="H156" t="s">
        <v>320</v>
      </c>
      <c r="I156" t="str">
        <f t="shared" si="10"/>
        <v>Tue</v>
      </c>
      <c r="J156" t="str">
        <f t="shared" si="11"/>
        <v>Minister for Communities</v>
      </c>
      <c r="K156" t="str">
        <f>VLOOKUP(J156,Dept!A:C,2,0)</f>
        <v>Mr Gordon Lyons</v>
      </c>
      <c r="L156" t="str">
        <f>VLOOKUP(J156,Dept!A:C,3,0)</f>
        <v>DUP</v>
      </c>
    </row>
    <row r="157" spans="1:12" x14ac:dyDescent="0.3">
      <c r="A157" t="s">
        <v>380</v>
      </c>
      <c r="B157" t="s">
        <v>48</v>
      </c>
      <c r="C157" t="s">
        <v>49</v>
      </c>
      <c r="D157" t="str">
        <f t="shared" si="8"/>
        <v>SDLP</v>
      </c>
      <c r="E157" t="str">
        <f t="shared" si="9"/>
        <v>Foyle</v>
      </c>
      <c r="F157" t="s">
        <v>381</v>
      </c>
      <c r="G157" s="1">
        <v>45328</v>
      </c>
      <c r="H157" t="s">
        <v>320</v>
      </c>
      <c r="I157" t="str">
        <f t="shared" si="10"/>
        <v>Tue</v>
      </c>
      <c r="J157" t="str">
        <f t="shared" si="11"/>
        <v>Minister for Communities</v>
      </c>
      <c r="K157" t="str">
        <f>VLOOKUP(J157,Dept!A:C,2,0)</f>
        <v>Mr Gordon Lyons</v>
      </c>
      <c r="L157" t="str">
        <f>VLOOKUP(J157,Dept!A:C,3,0)</f>
        <v>DUP</v>
      </c>
    </row>
    <row r="158" spans="1:12" x14ac:dyDescent="0.3">
      <c r="A158" t="s">
        <v>382</v>
      </c>
      <c r="B158" t="s">
        <v>48</v>
      </c>
      <c r="C158" t="s">
        <v>49</v>
      </c>
      <c r="D158" t="str">
        <f t="shared" si="8"/>
        <v>SDLP</v>
      </c>
      <c r="E158" t="str">
        <f t="shared" si="9"/>
        <v>Foyle</v>
      </c>
      <c r="F158" t="s">
        <v>383</v>
      </c>
      <c r="G158" s="1">
        <v>45328</v>
      </c>
      <c r="H158" t="s">
        <v>320</v>
      </c>
      <c r="I158" t="str">
        <f t="shared" si="10"/>
        <v>Tue</v>
      </c>
      <c r="J158" t="str">
        <f t="shared" si="11"/>
        <v>Minister for Communities</v>
      </c>
      <c r="K158" t="str">
        <f>VLOOKUP(J158,Dept!A:C,2,0)</f>
        <v>Mr Gordon Lyons</v>
      </c>
      <c r="L158" t="str">
        <f>VLOOKUP(J158,Dept!A:C,3,0)</f>
        <v>DUP</v>
      </c>
    </row>
    <row r="159" spans="1:12" x14ac:dyDescent="0.3">
      <c r="A159" t="s">
        <v>384</v>
      </c>
      <c r="B159" t="s">
        <v>60</v>
      </c>
      <c r="C159" t="s">
        <v>61</v>
      </c>
      <c r="D159" t="str">
        <f t="shared" si="8"/>
        <v>TUV</v>
      </c>
      <c r="E159" t="str">
        <f t="shared" si="9"/>
        <v>North Antrim</v>
      </c>
      <c r="F159" t="s">
        <v>385</v>
      </c>
      <c r="G159" s="1">
        <v>45328</v>
      </c>
      <c r="H159" t="s">
        <v>361</v>
      </c>
      <c r="I159" t="str">
        <f t="shared" si="10"/>
        <v>Tue</v>
      </c>
      <c r="J159" t="str">
        <f t="shared" si="11"/>
        <v>Minister for the Economy</v>
      </c>
      <c r="K159" t="str">
        <f>VLOOKUP(J159,Dept!A:C,2,0)</f>
        <v>Mr Conor Murphy</v>
      </c>
      <c r="L159" t="str">
        <f>VLOOKUP(J159,Dept!A:C,3,0)</f>
        <v>SF</v>
      </c>
    </row>
    <row r="160" spans="1:12" x14ac:dyDescent="0.3">
      <c r="A160" t="s">
        <v>386</v>
      </c>
      <c r="B160" t="s">
        <v>60</v>
      </c>
      <c r="C160" t="s">
        <v>61</v>
      </c>
      <c r="D160" t="str">
        <f t="shared" si="8"/>
        <v>TUV</v>
      </c>
      <c r="E160" t="str">
        <f t="shared" si="9"/>
        <v>North Antrim</v>
      </c>
      <c r="F160" t="s">
        <v>387</v>
      </c>
      <c r="G160" s="1">
        <v>45328</v>
      </c>
      <c r="H160" t="s">
        <v>320</v>
      </c>
      <c r="I160" t="str">
        <f t="shared" si="10"/>
        <v>Tue</v>
      </c>
      <c r="J160" t="str">
        <f t="shared" si="11"/>
        <v>Minister for Communities</v>
      </c>
      <c r="K160" t="str">
        <f>VLOOKUP(J160,Dept!A:C,2,0)</f>
        <v>Mr Gordon Lyons</v>
      </c>
      <c r="L160" t="str">
        <f>VLOOKUP(J160,Dept!A:C,3,0)</f>
        <v>DUP</v>
      </c>
    </row>
    <row r="161" spans="1:12" x14ac:dyDescent="0.3">
      <c r="A161" t="s">
        <v>388</v>
      </c>
      <c r="B161" t="s">
        <v>60</v>
      </c>
      <c r="C161" t="s">
        <v>61</v>
      </c>
      <c r="D161" t="str">
        <f t="shared" si="8"/>
        <v>TUV</v>
      </c>
      <c r="E161" t="str">
        <f t="shared" si="9"/>
        <v>North Antrim</v>
      </c>
      <c r="F161" t="s">
        <v>389</v>
      </c>
      <c r="G161" s="1">
        <v>45328</v>
      </c>
      <c r="H161" t="s">
        <v>320</v>
      </c>
      <c r="I161" t="str">
        <f t="shared" si="10"/>
        <v>Tue</v>
      </c>
      <c r="J161" t="str">
        <f t="shared" si="11"/>
        <v>Minister of Education</v>
      </c>
      <c r="K161" t="str">
        <f>VLOOKUP(J161,Dept!A:C,2,0)</f>
        <v>Mr Paul Givan</v>
      </c>
      <c r="L161" t="str">
        <f>VLOOKUP(J161,Dept!A:C,3,0)</f>
        <v>DUP</v>
      </c>
    </row>
    <row r="162" spans="1:12" x14ac:dyDescent="0.3">
      <c r="A162" t="s">
        <v>390</v>
      </c>
      <c r="B162" t="s">
        <v>60</v>
      </c>
      <c r="C162" t="s">
        <v>61</v>
      </c>
      <c r="D162" t="str">
        <f t="shared" si="8"/>
        <v>TUV</v>
      </c>
      <c r="E162" t="str">
        <f t="shared" si="9"/>
        <v>North Antrim</v>
      </c>
      <c r="F162" t="s">
        <v>391</v>
      </c>
      <c r="G162" s="1">
        <v>45328</v>
      </c>
      <c r="H162" t="s">
        <v>320</v>
      </c>
      <c r="I162" t="str">
        <f t="shared" si="10"/>
        <v>Tue</v>
      </c>
      <c r="J162" t="str">
        <f t="shared" si="11"/>
        <v>First Minister and deputy First Minister</v>
      </c>
      <c r="K162" t="str">
        <f>VLOOKUP(J162,Dept!A:C,2,0)</f>
        <v>Ms Michelle O'Neill and Mrs Emma Little-Pengelly</v>
      </c>
      <c r="L162" t="str">
        <f>VLOOKUP(J162,Dept!A:C,3,0)</f>
        <v>SF and DUP</v>
      </c>
    </row>
    <row r="163" spans="1:12" x14ac:dyDescent="0.3">
      <c r="A163" t="s">
        <v>392</v>
      </c>
      <c r="B163" t="s">
        <v>60</v>
      </c>
      <c r="C163" t="s">
        <v>61</v>
      </c>
      <c r="D163" t="str">
        <f t="shared" si="8"/>
        <v>TUV</v>
      </c>
      <c r="E163" t="str">
        <f t="shared" si="9"/>
        <v>North Antrim</v>
      </c>
      <c r="F163" t="s">
        <v>393</v>
      </c>
      <c r="G163" s="1">
        <v>45328</v>
      </c>
      <c r="H163" t="s">
        <v>320</v>
      </c>
      <c r="I163" t="str">
        <f t="shared" si="10"/>
        <v>Tue</v>
      </c>
      <c r="J163" t="str">
        <f t="shared" si="11"/>
        <v>Minister of Agriculture, Environment and Rural Affairs</v>
      </c>
      <c r="K163" t="str">
        <f>VLOOKUP(J163,Dept!A:C,2,0)</f>
        <v>Mr Andrew Muir</v>
      </c>
      <c r="L163" t="str">
        <f>VLOOKUP(J163,Dept!A:C,3,0)</f>
        <v>APNI</v>
      </c>
    </row>
    <row r="164" spans="1:12" x14ac:dyDescent="0.3">
      <c r="A164" t="s">
        <v>394</v>
      </c>
      <c r="B164" t="s">
        <v>72</v>
      </c>
      <c r="C164" t="s">
        <v>73</v>
      </c>
      <c r="D164" t="str">
        <f t="shared" si="8"/>
        <v>SDLP</v>
      </c>
      <c r="E164" t="str">
        <f t="shared" si="9"/>
        <v>Newry and Armagh</v>
      </c>
      <c r="F164" t="s">
        <v>395</v>
      </c>
      <c r="G164" s="1">
        <v>45328</v>
      </c>
      <c r="H164" t="s">
        <v>361</v>
      </c>
      <c r="I164" t="str">
        <f t="shared" si="10"/>
        <v>Tue</v>
      </c>
      <c r="J164" t="str">
        <f t="shared" si="11"/>
        <v>Minister of Justice</v>
      </c>
      <c r="K164" t="str">
        <f>VLOOKUP(J164,Dept!A:C,2,0)</f>
        <v>Mrs Naomi Long</v>
      </c>
      <c r="L164" t="str">
        <f>VLOOKUP(J164,Dept!A:C,3,0)</f>
        <v>APNI</v>
      </c>
    </row>
    <row r="165" spans="1:12" x14ac:dyDescent="0.3">
      <c r="A165" t="s">
        <v>396</v>
      </c>
      <c r="B165" t="s">
        <v>72</v>
      </c>
      <c r="C165" t="s">
        <v>73</v>
      </c>
      <c r="D165" t="str">
        <f t="shared" si="8"/>
        <v>SDLP</v>
      </c>
      <c r="E165" t="str">
        <f t="shared" si="9"/>
        <v>Newry and Armagh</v>
      </c>
      <c r="F165" t="s">
        <v>397</v>
      </c>
      <c r="G165" s="1">
        <v>45328</v>
      </c>
      <c r="H165" t="s">
        <v>320</v>
      </c>
      <c r="I165" t="str">
        <f t="shared" si="10"/>
        <v>Tue</v>
      </c>
      <c r="J165" t="str">
        <f t="shared" si="11"/>
        <v>Minister for Infrastructure</v>
      </c>
      <c r="K165" t="str">
        <f>VLOOKUP(J165,Dept!A:C,2,0)</f>
        <v>Mr John O'Dowd</v>
      </c>
      <c r="L165" t="str">
        <f>VLOOKUP(J165,Dept!A:C,3,0)</f>
        <v>SF</v>
      </c>
    </row>
    <row r="166" spans="1:12" x14ac:dyDescent="0.3">
      <c r="A166" t="s">
        <v>398</v>
      </c>
      <c r="B166" t="s">
        <v>72</v>
      </c>
      <c r="C166" t="s">
        <v>73</v>
      </c>
      <c r="D166" t="str">
        <f t="shared" si="8"/>
        <v>SDLP</v>
      </c>
      <c r="E166" t="str">
        <f t="shared" si="9"/>
        <v>Newry and Armagh</v>
      </c>
      <c r="F166" t="s">
        <v>399</v>
      </c>
      <c r="G166" s="1">
        <v>45328</v>
      </c>
      <c r="H166" t="s">
        <v>320</v>
      </c>
      <c r="I166" t="str">
        <f t="shared" si="10"/>
        <v>Tue</v>
      </c>
      <c r="J166" t="str">
        <f t="shared" si="11"/>
        <v>Minister of Health</v>
      </c>
      <c r="K166" t="str">
        <f>VLOOKUP(J166,Dept!A:C,2,0)</f>
        <v>Mr Robin Swann</v>
      </c>
      <c r="L166" t="str">
        <f>VLOOKUP(J166,Dept!A:C,3,0)</f>
        <v>UUP</v>
      </c>
    </row>
    <row r="167" spans="1:12" x14ac:dyDescent="0.3">
      <c r="A167" t="s">
        <v>400</v>
      </c>
      <c r="B167" t="s">
        <v>72</v>
      </c>
      <c r="C167" t="s">
        <v>73</v>
      </c>
      <c r="D167" t="str">
        <f t="shared" si="8"/>
        <v>SDLP</v>
      </c>
      <c r="E167" t="str">
        <f t="shared" si="9"/>
        <v>Newry and Armagh</v>
      </c>
      <c r="F167" t="s">
        <v>401</v>
      </c>
      <c r="G167" s="1">
        <v>45328</v>
      </c>
      <c r="H167" t="s">
        <v>320</v>
      </c>
      <c r="I167" t="str">
        <f t="shared" si="10"/>
        <v>Tue</v>
      </c>
      <c r="J167" t="str">
        <f t="shared" si="11"/>
        <v>Minister of Health</v>
      </c>
      <c r="K167" t="str">
        <f>VLOOKUP(J167,Dept!A:C,2,0)</f>
        <v>Mr Robin Swann</v>
      </c>
      <c r="L167" t="str">
        <f>VLOOKUP(J167,Dept!A:C,3,0)</f>
        <v>UUP</v>
      </c>
    </row>
    <row r="168" spans="1:12" x14ac:dyDescent="0.3">
      <c r="A168" t="s">
        <v>402</v>
      </c>
      <c r="B168" t="s">
        <v>72</v>
      </c>
      <c r="C168" t="s">
        <v>73</v>
      </c>
      <c r="D168" t="str">
        <f t="shared" si="8"/>
        <v>SDLP</v>
      </c>
      <c r="E168" t="str">
        <f t="shared" si="9"/>
        <v>Newry and Armagh</v>
      </c>
      <c r="F168" t="s">
        <v>403</v>
      </c>
      <c r="G168" s="1">
        <v>45328</v>
      </c>
      <c r="H168" t="s">
        <v>320</v>
      </c>
      <c r="I168" t="str">
        <f t="shared" si="10"/>
        <v>Tue</v>
      </c>
      <c r="J168" t="str">
        <f t="shared" si="11"/>
        <v>Minister for Communities</v>
      </c>
      <c r="K168" t="str">
        <f>VLOOKUP(J168,Dept!A:C,2,0)</f>
        <v>Mr Gordon Lyons</v>
      </c>
      <c r="L168" t="str">
        <f>VLOOKUP(J168,Dept!A:C,3,0)</f>
        <v>DUP</v>
      </c>
    </row>
    <row r="169" spans="1:12" x14ac:dyDescent="0.3">
      <c r="A169" t="s">
        <v>404</v>
      </c>
      <c r="B169" t="s">
        <v>83</v>
      </c>
      <c r="C169" t="s">
        <v>84</v>
      </c>
      <c r="D169" t="str">
        <f t="shared" si="8"/>
        <v>SDLP</v>
      </c>
      <c r="E169" t="str">
        <f t="shared" si="9"/>
        <v>West Tyrone</v>
      </c>
      <c r="F169" t="s">
        <v>405</v>
      </c>
      <c r="G169" s="1">
        <v>45328</v>
      </c>
      <c r="H169" t="s">
        <v>361</v>
      </c>
      <c r="I169" t="str">
        <f t="shared" si="10"/>
        <v>Tue</v>
      </c>
      <c r="J169" t="str">
        <f t="shared" si="11"/>
        <v>Minister of Education</v>
      </c>
      <c r="K169" t="str">
        <f>VLOOKUP(J169,Dept!A:C,2,0)</f>
        <v>Mr Paul Givan</v>
      </c>
      <c r="L169" t="str">
        <f>VLOOKUP(J169,Dept!A:C,3,0)</f>
        <v>DUP</v>
      </c>
    </row>
    <row r="170" spans="1:12" x14ac:dyDescent="0.3">
      <c r="A170" t="s">
        <v>406</v>
      </c>
      <c r="B170" t="s">
        <v>83</v>
      </c>
      <c r="C170" t="s">
        <v>84</v>
      </c>
      <c r="D170" t="str">
        <f t="shared" si="8"/>
        <v>SDLP</v>
      </c>
      <c r="E170" t="str">
        <f t="shared" si="9"/>
        <v>West Tyrone</v>
      </c>
      <c r="F170" t="s">
        <v>407</v>
      </c>
      <c r="G170" s="1">
        <v>45328</v>
      </c>
      <c r="H170" t="s">
        <v>320</v>
      </c>
      <c r="I170" t="str">
        <f t="shared" si="10"/>
        <v>Tue</v>
      </c>
      <c r="J170" t="str">
        <f t="shared" si="11"/>
        <v>Minister for Infrastructure</v>
      </c>
      <c r="K170" t="str">
        <f>VLOOKUP(J170,Dept!A:C,2,0)</f>
        <v>Mr John O'Dowd</v>
      </c>
      <c r="L170" t="str">
        <f>VLOOKUP(J170,Dept!A:C,3,0)</f>
        <v>SF</v>
      </c>
    </row>
    <row r="171" spans="1:12" x14ac:dyDescent="0.3">
      <c r="A171" t="s">
        <v>408</v>
      </c>
      <c r="B171" t="s">
        <v>83</v>
      </c>
      <c r="C171" t="s">
        <v>84</v>
      </c>
      <c r="D171" t="str">
        <f t="shared" si="8"/>
        <v>SDLP</v>
      </c>
      <c r="E171" t="str">
        <f t="shared" si="9"/>
        <v>West Tyrone</v>
      </c>
      <c r="F171" t="s">
        <v>409</v>
      </c>
      <c r="G171" s="1">
        <v>45328</v>
      </c>
      <c r="H171" t="s">
        <v>320</v>
      </c>
      <c r="I171" t="str">
        <f t="shared" si="10"/>
        <v>Tue</v>
      </c>
      <c r="J171" t="str">
        <f t="shared" si="11"/>
        <v>Minister of Agriculture, Environment and Rural Affairs</v>
      </c>
      <c r="K171" t="str">
        <f>VLOOKUP(J171,Dept!A:C,2,0)</f>
        <v>Mr Andrew Muir</v>
      </c>
      <c r="L171" t="str">
        <f>VLOOKUP(J171,Dept!A:C,3,0)</f>
        <v>APNI</v>
      </c>
    </row>
    <row r="172" spans="1:12" x14ac:dyDescent="0.3">
      <c r="A172" t="s">
        <v>410</v>
      </c>
      <c r="B172" t="s">
        <v>83</v>
      </c>
      <c r="C172" t="s">
        <v>84</v>
      </c>
      <c r="D172" t="str">
        <f t="shared" si="8"/>
        <v>SDLP</v>
      </c>
      <c r="E172" t="str">
        <f t="shared" si="9"/>
        <v>West Tyrone</v>
      </c>
      <c r="F172" t="s">
        <v>411</v>
      </c>
      <c r="G172" s="1">
        <v>45328</v>
      </c>
      <c r="H172" t="s">
        <v>320</v>
      </c>
      <c r="I172" t="str">
        <f t="shared" si="10"/>
        <v>Tue</v>
      </c>
      <c r="J172" t="str">
        <f t="shared" si="11"/>
        <v>Minister for the Economy</v>
      </c>
      <c r="K172" t="str">
        <f>VLOOKUP(J172,Dept!A:C,2,0)</f>
        <v>Mr Conor Murphy</v>
      </c>
      <c r="L172" t="str">
        <f>VLOOKUP(J172,Dept!A:C,3,0)</f>
        <v>SF</v>
      </c>
    </row>
    <row r="173" spans="1:12" x14ac:dyDescent="0.3">
      <c r="A173" t="s">
        <v>412</v>
      </c>
      <c r="B173" t="s">
        <v>83</v>
      </c>
      <c r="C173" t="s">
        <v>84</v>
      </c>
      <c r="D173" t="str">
        <f t="shared" si="8"/>
        <v>SDLP</v>
      </c>
      <c r="E173" t="str">
        <f t="shared" si="9"/>
        <v>West Tyrone</v>
      </c>
      <c r="F173" t="s">
        <v>413</v>
      </c>
      <c r="G173" s="1">
        <v>45328</v>
      </c>
      <c r="H173" t="s">
        <v>320</v>
      </c>
      <c r="I173" t="str">
        <f t="shared" si="10"/>
        <v>Tue</v>
      </c>
      <c r="J173" t="str">
        <f t="shared" si="11"/>
        <v>First Minister and deputy First Minister</v>
      </c>
      <c r="K173" t="str">
        <f>VLOOKUP(J173,Dept!A:C,2,0)</f>
        <v>Ms Michelle O'Neill and Mrs Emma Little-Pengelly</v>
      </c>
      <c r="L173" t="str">
        <f>VLOOKUP(J173,Dept!A:C,3,0)</f>
        <v>SF and DUP</v>
      </c>
    </row>
    <row r="174" spans="1:12" x14ac:dyDescent="0.3">
      <c r="A174" t="s">
        <v>414</v>
      </c>
      <c r="B174" t="s">
        <v>95</v>
      </c>
      <c r="C174" t="s">
        <v>96</v>
      </c>
      <c r="D174" t="str">
        <f t="shared" si="8"/>
        <v>APNI</v>
      </c>
      <c r="E174" t="str">
        <f t="shared" si="9"/>
        <v>South Belfast</v>
      </c>
      <c r="F174" t="s">
        <v>415</v>
      </c>
      <c r="G174" s="1">
        <v>45328</v>
      </c>
      <c r="H174" t="s">
        <v>320</v>
      </c>
      <c r="I174" t="str">
        <f t="shared" si="10"/>
        <v>Tue</v>
      </c>
      <c r="J174" t="str">
        <f t="shared" si="11"/>
        <v>Minister of Health</v>
      </c>
      <c r="K174" t="str">
        <f>VLOOKUP(J174,Dept!A:C,2,0)</f>
        <v>Mr Robin Swann</v>
      </c>
      <c r="L174" t="str">
        <f>VLOOKUP(J174,Dept!A:C,3,0)</f>
        <v>UUP</v>
      </c>
    </row>
    <row r="175" spans="1:12" x14ac:dyDescent="0.3">
      <c r="A175" t="s">
        <v>416</v>
      </c>
      <c r="B175" t="s">
        <v>95</v>
      </c>
      <c r="C175" t="s">
        <v>96</v>
      </c>
      <c r="D175" t="str">
        <f t="shared" si="8"/>
        <v>APNI</v>
      </c>
      <c r="E175" t="str">
        <f t="shared" si="9"/>
        <v>South Belfast</v>
      </c>
      <c r="F175" t="s">
        <v>417</v>
      </c>
      <c r="G175" s="1">
        <v>45328</v>
      </c>
      <c r="H175" t="s">
        <v>320</v>
      </c>
      <c r="I175" t="str">
        <f t="shared" si="10"/>
        <v>Tue</v>
      </c>
      <c r="J175" t="str">
        <f t="shared" si="11"/>
        <v>Minister of Health</v>
      </c>
      <c r="K175" t="str">
        <f>VLOOKUP(J175,Dept!A:C,2,0)</f>
        <v>Mr Robin Swann</v>
      </c>
      <c r="L175" t="str">
        <f>VLOOKUP(J175,Dept!A:C,3,0)</f>
        <v>UUP</v>
      </c>
    </row>
    <row r="176" spans="1:12" x14ac:dyDescent="0.3">
      <c r="A176" t="s">
        <v>418</v>
      </c>
      <c r="B176" t="s">
        <v>95</v>
      </c>
      <c r="C176" t="s">
        <v>96</v>
      </c>
      <c r="D176" t="str">
        <f t="shared" si="8"/>
        <v>APNI</v>
      </c>
      <c r="E176" t="str">
        <f t="shared" si="9"/>
        <v>South Belfast</v>
      </c>
      <c r="F176" t="s">
        <v>419</v>
      </c>
      <c r="G176" s="1">
        <v>45328</v>
      </c>
      <c r="H176" t="s">
        <v>320</v>
      </c>
      <c r="I176" t="str">
        <f t="shared" si="10"/>
        <v>Tue</v>
      </c>
      <c r="J176" t="str">
        <f t="shared" si="11"/>
        <v>Minister of Health</v>
      </c>
      <c r="K176" t="str">
        <f>VLOOKUP(J176,Dept!A:C,2,0)</f>
        <v>Mr Robin Swann</v>
      </c>
      <c r="L176" t="str">
        <f>VLOOKUP(J176,Dept!A:C,3,0)</f>
        <v>UUP</v>
      </c>
    </row>
    <row r="177" spans="1:12" x14ac:dyDescent="0.3">
      <c r="A177" t="s">
        <v>420</v>
      </c>
      <c r="B177" t="s">
        <v>95</v>
      </c>
      <c r="C177" t="s">
        <v>96</v>
      </c>
      <c r="D177" t="str">
        <f t="shared" si="8"/>
        <v>APNI</v>
      </c>
      <c r="E177" t="str">
        <f t="shared" si="9"/>
        <v>South Belfast</v>
      </c>
      <c r="F177" t="s">
        <v>421</v>
      </c>
      <c r="G177" s="1">
        <v>45328</v>
      </c>
      <c r="H177" t="s">
        <v>320</v>
      </c>
      <c r="I177" t="str">
        <f t="shared" si="10"/>
        <v>Tue</v>
      </c>
      <c r="J177" t="str">
        <f t="shared" si="11"/>
        <v>Minister of Health</v>
      </c>
      <c r="K177" t="str">
        <f>VLOOKUP(J177,Dept!A:C,2,0)</f>
        <v>Mr Robin Swann</v>
      </c>
      <c r="L177" t="str">
        <f>VLOOKUP(J177,Dept!A:C,3,0)</f>
        <v>UUP</v>
      </c>
    </row>
    <row r="178" spans="1:12" x14ac:dyDescent="0.3">
      <c r="A178" t="s">
        <v>422</v>
      </c>
      <c r="B178" t="s">
        <v>423</v>
      </c>
      <c r="C178" t="s">
        <v>424</v>
      </c>
      <c r="D178" t="str">
        <f t="shared" si="8"/>
        <v>DUP</v>
      </c>
      <c r="E178" t="str">
        <f t="shared" si="9"/>
        <v>East Londonderry</v>
      </c>
      <c r="F178" t="s">
        <v>425</v>
      </c>
      <c r="G178" s="1">
        <v>45328</v>
      </c>
      <c r="H178" t="s">
        <v>320</v>
      </c>
      <c r="I178" t="str">
        <f t="shared" si="10"/>
        <v>Tue</v>
      </c>
      <c r="J178" t="str">
        <f t="shared" si="11"/>
        <v>Minister for Communities</v>
      </c>
      <c r="K178" t="str">
        <f>VLOOKUP(J178,Dept!A:C,2,0)</f>
        <v>Mr Gordon Lyons</v>
      </c>
      <c r="L178" t="str">
        <f>VLOOKUP(J178,Dept!A:C,3,0)</f>
        <v>DUP</v>
      </c>
    </row>
    <row r="179" spans="1:12" x14ac:dyDescent="0.3">
      <c r="A179" t="s">
        <v>426</v>
      </c>
      <c r="B179" t="s">
        <v>423</v>
      </c>
      <c r="C179" t="s">
        <v>424</v>
      </c>
      <c r="D179" t="str">
        <f t="shared" si="8"/>
        <v>DUP</v>
      </c>
      <c r="E179" t="str">
        <f t="shared" si="9"/>
        <v>East Londonderry</v>
      </c>
      <c r="F179" t="s">
        <v>427</v>
      </c>
      <c r="G179" s="1">
        <v>45328</v>
      </c>
      <c r="H179" t="s">
        <v>320</v>
      </c>
      <c r="I179" t="str">
        <f t="shared" si="10"/>
        <v>Tue</v>
      </c>
      <c r="J179" t="str">
        <f t="shared" si="11"/>
        <v>Minister for Infrastructure</v>
      </c>
      <c r="K179" t="str">
        <f>VLOOKUP(J179,Dept!A:C,2,0)</f>
        <v>Mr John O'Dowd</v>
      </c>
      <c r="L179" t="str">
        <f>VLOOKUP(J179,Dept!A:C,3,0)</f>
        <v>SF</v>
      </c>
    </row>
    <row r="180" spans="1:12" x14ac:dyDescent="0.3">
      <c r="A180" t="s">
        <v>428</v>
      </c>
      <c r="B180" t="s">
        <v>423</v>
      </c>
      <c r="C180" t="s">
        <v>424</v>
      </c>
      <c r="D180" t="str">
        <f t="shared" si="8"/>
        <v>DUP</v>
      </c>
      <c r="E180" t="str">
        <f t="shared" si="9"/>
        <v>East Londonderry</v>
      </c>
      <c r="F180" t="s">
        <v>429</v>
      </c>
      <c r="G180" s="1">
        <v>45328</v>
      </c>
      <c r="H180" t="s">
        <v>320</v>
      </c>
      <c r="I180" t="str">
        <f t="shared" si="10"/>
        <v>Tue</v>
      </c>
      <c r="J180" t="str">
        <f t="shared" si="11"/>
        <v>Minister for Infrastructure</v>
      </c>
      <c r="K180" t="str">
        <f>VLOOKUP(J180,Dept!A:C,2,0)</f>
        <v>Mr John O'Dowd</v>
      </c>
      <c r="L180" t="str">
        <f>VLOOKUP(J180,Dept!A:C,3,0)</f>
        <v>SF</v>
      </c>
    </row>
    <row r="181" spans="1:12" x14ac:dyDescent="0.3">
      <c r="A181" t="s">
        <v>430</v>
      </c>
      <c r="B181" t="s">
        <v>431</v>
      </c>
      <c r="C181" t="s">
        <v>432</v>
      </c>
      <c r="D181" t="str">
        <f t="shared" si="8"/>
        <v>DUP</v>
      </c>
      <c r="E181" t="str">
        <f t="shared" si="9"/>
        <v>Upper Bann</v>
      </c>
      <c r="F181" t="s">
        <v>433</v>
      </c>
      <c r="G181" s="1">
        <v>45328</v>
      </c>
      <c r="H181" t="s">
        <v>320</v>
      </c>
      <c r="I181" t="str">
        <f t="shared" si="10"/>
        <v>Tue</v>
      </c>
      <c r="J181" t="str">
        <f t="shared" si="11"/>
        <v>Minister of Education</v>
      </c>
      <c r="K181" t="str">
        <f>VLOOKUP(J181,Dept!A:C,2,0)</f>
        <v>Mr Paul Givan</v>
      </c>
      <c r="L181" t="str">
        <f>VLOOKUP(J181,Dept!A:C,3,0)</f>
        <v>DUP</v>
      </c>
    </row>
    <row r="182" spans="1:12" x14ac:dyDescent="0.3">
      <c r="A182" t="s">
        <v>434</v>
      </c>
      <c r="B182" t="s">
        <v>431</v>
      </c>
      <c r="C182" t="s">
        <v>432</v>
      </c>
      <c r="D182" t="str">
        <f t="shared" si="8"/>
        <v>DUP</v>
      </c>
      <c r="E182" t="str">
        <f t="shared" si="9"/>
        <v>Upper Bann</v>
      </c>
      <c r="F182" t="s">
        <v>435</v>
      </c>
      <c r="G182" s="1">
        <v>45328</v>
      </c>
      <c r="H182" t="s">
        <v>320</v>
      </c>
      <c r="I182" t="str">
        <f t="shared" si="10"/>
        <v>Tue</v>
      </c>
      <c r="J182" t="str">
        <f t="shared" si="11"/>
        <v>Minister of Education</v>
      </c>
      <c r="K182" t="str">
        <f>VLOOKUP(J182,Dept!A:C,2,0)</f>
        <v>Mr Paul Givan</v>
      </c>
      <c r="L182" t="str">
        <f>VLOOKUP(J182,Dept!A:C,3,0)</f>
        <v>DUP</v>
      </c>
    </row>
    <row r="183" spans="1:12" x14ac:dyDescent="0.3">
      <c r="A183" t="s">
        <v>436</v>
      </c>
      <c r="B183" t="s">
        <v>431</v>
      </c>
      <c r="C183" t="s">
        <v>432</v>
      </c>
      <c r="D183" t="str">
        <f t="shared" si="8"/>
        <v>DUP</v>
      </c>
      <c r="E183" t="str">
        <f t="shared" si="9"/>
        <v>Upper Bann</v>
      </c>
      <c r="F183" t="s">
        <v>437</v>
      </c>
      <c r="G183" s="1">
        <v>45328</v>
      </c>
      <c r="H183" t="s">
        <v>320</v>
      </c>
      <c r="I183" t="str">
        <f t="shared" si="10"/>
        <v>Tue</v>
      </c>
      <c r="J183" t="str">
        <f t="shared" si="11"/>
        <v>Minister of Education</v>
      </c>
      <c r="K183" t="str">
        <f>VLOOKUP(J183,Dept!A:C,2,0)</f>
        <v>Mr Paul Givan</v>
      </c>
      <c r="L183" t="str">
        <f>VLOOKUP(J183,Dept!A:C,3,0)</f>
        <v>DUP</v>
      </c>
    </row>
    <row r="184" spans="1:12" x14ac:dyDescent="0.3">
      <c r="A184" t="s">
        <v>438</v>
      </c>
      <c r="B184" t="s">
        <v>431</v>
      </c>
      <c r="C184" t="s">
        <v>432</v>
      </c>
      <c r="D184" t="str">
        <f t="shared" si="8"/>
        <v>DUP</v>
      </c>
      <c r="E184" t="str">
        <f t="shared" si="9"/>
        <v>Upper Bann</v>
      </c>
      <c r="F184" t="s">
        <v>439</v>
      </c>
      <c r="G184" s="1">
        <v>45328</v>
      </c>
      <c r="H184" t="s">
        <v>320</v>
      </c>
      <c r="I184" t="str">
        <f t="shared" si="10"/>
        <v>Tue</v>
      </c>
      <c r="J184" t="str">
        <f t="shared" si="11"/>
        <v>Minister of Education</v>
      </c>
      <c r="K184" t="str">
        <f>VLOOKUP(J184,Dept!A:C,2,0)</f>
        <v>Mr Paul Givan</v>
      </c>
      <c r="L184" t="str">
        <f>VLOOKUP(J184,Dept!A:C,3,0)</f>
        <v>DUP</v>
      </c>
    </row>
    <row r="185" spans="1:12" x14ac:dyDescent="0.3">
      <c r="A185" t="s">
        <v>440</v>
      </c>
      <c r="B185" t="s">
        <v>431</v>
      </c>
      <c r="C185" t="s">
        <v>432</v>
      </c>
      <c r="D185" t="str">
        <f t="shared" si="8"/>
        <v>DUP</v>
      </c>
      <c r="E185" t="str">
        <f t="shared" si="9"/>
        <v>Upper Bann</v>
      </c>
      <c r="F185" t="s">
        <v>441</v>
      </c>
      <c r="G185" s="1">
        <v>45328</v>
      </c>
      <c r="H185" t="s">
        <v>320</v>
      </c>
      <c r="I185" t="str">
        <f t="shared" si="10"/>
        <v>Tue</v>
      </c>
      <c r="J185" t="str">
        <f t="shared" si="11"/>
        <v>Minister of Education</v>
      </c>
      <c r="K185" t="str">
        <f>VLOOKUP(J185,Dept!A:C,2,0)</f>
        <v>Mr Paul Givan</v>
      </c>
      <c r="L185" t="str">
        <f>VLOOKUP(J185,Dept!A:C,3,0)</f>
        <v>DUP</v>
      </c>
    </row>
    <row r="186" spans="1:12" x14ac:dyDescent="0.3">
      <c r="A186" t="s">
        <v>442</v>
      </c>
      <c r="B186" t="s">
        <v>139</v>
      </c>
      <c r="C186" t="s">
        <v>140</v>
      </c>
      <c r="D186" t="str">
        <f t="shared" si="8"/>
        <v>UUP</v>
      </c>
      <c r="E186" t="str">
        <f t="shared" si="9"/>
        <v>East Belfast</v>
      </c>
      <c r="F186" t="s">
        <v>443</v>
      </c>
      <c r="G186" s="1">
        <v>45328</v>
      </c>
      <c r="H186" t="s">
        <v>320</v>
      </c>
      <c r="I186" t="str">
        <f t="shared" si="10"/>
        <v>Tue</v>
      </c>
      <c r="J186" t="str">
        <f t="shared" si="11"/>
        <v>Minister for Communities</v>
      </c>
      <c r="K186" t="str">
        <f>VLOOKUP(J186,Dept!A:C,2,0)</f>
        <v>Mr Gordon Lyons</v>
      </c>
      <c r="L186" t="str">
        <f>VLOOKUP(J186,Dept!A:C,3,0)</f>
        <v>DUP</v>
      </c>
    </row>
    <row r="187" spans="1:12" x14ac:dyDescent="0.3">
      <c r="A187" t="s">
        <v>444</v>
      </c>
      <c r="B187" t="s">
        <v>139</v>
      </c>
      <c r="C187" t="s">
        <v>140</v>
      </c>
      <c r="D187" t="str">
        <f t="shared" si="8"/>
        <v>UUP</v>
      </c>
      <c r="E187" t="str">
        <f t="shared" si="9"/>
        <v>East Belfast</v>
      </c>
      <c r="F187" t="s">
        <v>445</v>
      </c>
      <c r="G187" s="1">
        <v>45328</v>
      </c>
      <c r="H187" t="s">
        <v>320</v>
      </c>
      <c r="I187" t="str">
        <f t="shared" si="10"/>
        <v>Tue</v>
      </c>
      <c r="J187" t="str">
        <f t="shared" si="11"/>
        <v>Minister for Communities</v>
      </c>
      <c r="K187" t="str">
        <f>VLOOKUP(J187,Dept!A:C,2,0)</f>
        <v>Mr Gordon Lyons</v>
      </c>
      <c r="L187" t="str">
        <f>VLOOKUP(J187,Dept!A:C,3,0)</f>
        <v>DUP</v>
      </c>
    </row>
    <row r="188" spans="1:12" x14ac:dyDescent="0.3">
      <c r="A188" t="s">
        <v>446</v>
      </c>
      <c r="B188" t="s">
        <v>139</v>
      </c>
      <c r="C188" t="s">
        <v>140</v>
      </c>
      <c r="D188" t="str">
        <f t="shared" si="8"/>
        <v>UUP</v>
      </c>
      <c r="E188" t="str">
        <f t="shared" si="9"/>
        <v>East Belfast</v>
      </c>
      <c r="F188" t="s">
        <v>447</v>
      </c>
      <c r="G188" s="1">
        <v>45328</v>
      </c>
      <c r="H188" t="s">
        <v>320</v>
      </c>
      <c r="I188" t="str">
        <f t="shared" si="10"/>
        <v>Tue</v>
      </c>
      <c r="J188" t="str">
        <f t="shared" si="11"/>
        <v>Minister for Communities</v>
      </c>
      <c r="K188" t="str">
        <f>VLOOKUP(J188,Dept!A:C,2,0)</f>
        <v>Mr Gordon Lyons</v>
      </c>
      <c r="L188" t="str">
        <f>VLOOKUP(J188,Dept!A:C,3,0)</f>
        <v>DUP</v>
      </c>
    </row>
    <row r="189" spans="1:12" x14ac:dyDescent="0.3">
      <c r="A189" t="s">
        <v>448</v>
      </c>
      <c r="B189" t="s">
        <v>139</v>
      </c>
      <c r="C189" t="s">
        <v>140</v>
      </c>
      <c r="D189" t="str">
        <f t="shared" si="8"/>
        <v>UUP</v>
      </c>
      <c r="E189" t="str">
        <f t="shared" si="9"/>
        <v>East Belfast</v>
      </c>
      <c r="F189" t="s">
        <v>449</v>
      </c>
      <c r="G189" s="1">
        <v>45328</v>
      </c>
      <c r="H189" t="s">
        <v>320</v>
      </c>
      <c r="I189" t="str">
        <f t="shared" si="10"/>
        <v>Tue</v>
      </c>
      <c r="J189" t="str">
        <f t="shared" si="11"/>
        <v>Minister for Communities</v>
      </c>
      <c r="K189" t="str">
        <f>VLOOKUP(J189,Dept!A:C,2,0)</f>
        <v>Mr Gordon Lyons</v>
      </c>
      <c r="L189" t="str">
        <f>VLOOKUP(J189,Dept!A:C,3,0)</f>
        <v>DUP</v>
      </c>
    </row>
    <row r="190" spans="1:12" x14ac:dyDescent="0.3">
      <c r="A190" t="s">
        <v>450</v>
      </c>
      <c r="B190" t="s">
        <v>139</v>
      </c>
      <c r="C190" t="s">
        <v>140</v>
      </c>
      <c r="D190" t="str">
        <f t="shared" si="8"/>
        <v>UUP</v>
      </c>
      <c r="E190" t="str">
        <f t="shared" si="9"/>
        <v>East Belfast</v>
      </c>
      <c r="F190" t="s">
        <v>451</v>
      </c>
      <c r="G190" s="1">
        <v>45328</v>
      </c>
      <c r="H190" t="s">
        <v>320</v>
      </c>
      <c r="I190" t="str">
        <f t="shared" si="10"/>
        <v>Tue</v>
      </c>
      <c r="J190" t="str">
        <f t="shared" si="11"/>
        <v>Minister for Communities</v>
      </c>
      <c r="K190" t="str">
        <f>VLOOKUP(J190,Dept!A:C,2,0)</f>
        <v>Mr Gordon Lyons</v>
      </c>
      <c r="L190" t="str">
        <f>VLOOKUP(J190,Dept!A:C,3,0)</f>
        <v>DUP</v>
      </c>
    </row>
    <row r="191" spans="1:12" x14ac:dyDescent="0.3">
      <c r="A191" t="s">
        <v>452</v>
      </c>
      <c r="B191" t="s">
        <v>151</v>
      </c>
      <c r="C191" t="s">
        <v>152</v>
      </c>
      <c r="D191" t="str">
        <f t="shared" si="8"/>
        <v>APNI</v>
      </c>
      <c r="E191" t="str">
        <f t="shared" si="9"/>
        <v>North Down</v>
      </c>
      <c r="F191" t="s">
        <v>453</v>
      </c>
      <c r="G191" s="1">
        <v>45328</v>
      </c>
      <c r="H191" t="s">
        <v>320</v>
      </c>
      <c r="I191" t="str">
        <f t="shared" si="10"/>
        <v>Tue</v>
      </c>
      <c r="J191" t="str">
        <f t="shared" si="11"/>
        <v>Minister for Communities</v>
      </c>
      <c r="K191" t="str">
        <f>VLOOKUP(J191,Dept!A:C,2,0)</f>
        <v>Mr Gordon Lyons</v>
      </c>
      <c r="L191" t="str">
        <f>VLOOKUP(J191,Dept!A:C,3,0)</f>
        <v>DUP</v>
      </c>
    </row>
    <row r="192" spans="1:12" x14ac:dyDescent="0.3">
      <c r="A192" t="s">
        <v>454</v>
      </c>
      <c r="B192" t="s">
        <v>151</v>
      </c>
      <c r="C192" t="s">
        <v>152</v>
      </c>
      <c r="D192" t="str">
        <f t="shared" si="8"/>
        <v>APNI</v>
      </c>
      <c r="E192" t="str">
        <f t="shared" si="9"/>
        <v>North Down</v>
      </c>
      <c r="F192" t="s">
        <v>455</v>
      </c>
      <c r="G192" s="1">
        <v>45328</v>
      </c>
      <c r="H192" t="s">
        <v>320</v>
      </c>
      <c r="I192" t="str">
        <f t="shared" si="10"/>
        <v>Tue</v>
      </c>
      <c r="J192" t="str">
        <f t="shared" si="11"/>
        <v>Minister for Communities</v>
      </c>
      <c r="K192" t="str">
        <f>VLOOKUP(J192,Dept!A:C,2,0)</f>
        <v>Mr Gordon Lyons</v>
      </c>
      <c r="L192" t="str">
        <f>VLOOKUP(J192,Dept!A:C,3,0)</f>
        <v>DUP</v>
      </c>
    </row>
    <row r="193" spans="1:12" x14ac:dyDescent="0.3">
      <c r="A193" t="s">
        <v>456</v>
      </c>
      <c r="B193" t="s">
        <v>151</v>
      </c>
      <c r="C193" t="s">
        <v>152</v>
      </c>
      <c r="D193" t="str">
        <f t="shared" si="8"/>
        <v>APNI</v>
      </c>
      <c r="E193" t="str">
        <f t="shared" si="9"/>
        <v>North Down</v>
      </c>
      <c r="F193" t="s">
        <v>457</v>
      </c>
      <c r="G193" s="1">
        <v>45328</v>
      </c>
      <c r="H193" t="s">
        <v>320</v>
      </c>
      <c r="I193" t="str">
        <f t="shared" si="10"/>
        <v>Tue</v>
      </c>
      <c r="J193" t="str">
        <f t="shared" si="11"/>
        <v>First Minister and deputy First Minister</v>
      </c>
      <c r="K193" t="str">
        <f>VLOOKUP(J193,Dept!A:C,2,0)</f>
        <v>Ms Michelle O'Neill and Mrs Emma Little-Pengelly</v>
      </c>
      <c r="L193" t="str">
        <f>VLOOKUP(J193,Dept!A:C,3,0)</f>
        <v>SF and DUP</v>
      </c>
    </row>
    <row r="194" spans="1:12" x14ac:dyDescent="0.3">
      <c r="A194" t="s">
        <v>458</v>
      </c>
      <c r="B194" t="s">
        <v>151</v>
      </c>
      <c r="C194" t="s">
        <v>152</v>
      </c>
      <c r="D194" t="str">
        <f t="shared" si="8"/>
        <v>APNI</v>
      </c>
      <c r="E194" t="str">
        <f t="shared" si="9"/>
        <v>North Down</v>
      </c>
      <c r="F194" t="s">
        <v>459</v>
      </c>
      <c r="G194" s="1">
        <v>45328</v>
      </c>
      <c r="H194" t="s">
        <v>320</v>
      </c>
      <c r="I194" t="str">
        <f t="shared" si="10"/>
        <v>Tue</v>
      </c>
      <c r="J194" t="str">
        <f t="shared" si="11"/>
        <v>Minister for Infrastructure</v>
      </c>
      <c r="K194" t="str">
        <f>VLOOKUP(J194,Dept!A:C,2,0)</f>
        <v>Mr John O'Dowd</v>
      </c>
      <c r="L194" t="str">
        <f>VLOOKUP(J194,Dept!A:C,3,0)</f>
        <v>SF</v>
      </c>
    </row>
    <row r="195" spans="1:12" x14ac:dyDescent="0.3">
      <c r="A195" t="s">
        <v>460</v>
      </c>
      <c r="B195" t="s">
        <v>151</v>
      </c>
      <c r="C195" t="s">
        <v>152</v>
      </c>
      <c r="D195" t="str">
        <f t="shared" ref="D195:D258" si="12">TRIM(LEFT(SUBSTITUTE(C195, "(", ""), FIND("-", SUBSTITUTE(C195, "(", "")) - 1))</f>
        <v>APNI</v>
      </c>
      <c r="E195" t="str">
        <f t="shared" ref="E195:E258" si="13">TRIM(MID(SUBSTITUTE(C195, ")", ""), FIND("-", SUBSTITUTE(C195, ")", "")) + 1, LEN(SUBSTITUTE(C195, ")", ""))))</f>
        <v>North Down</v>
      </c>
      <c r="F195" t="s">
        <v>461</v>
      </c>
      <c r="G195" s="1">
        <v>45328</v>
      </c>
      <c r="H195" t="s">
        <v>320</v>
      </c>
      <c r="I195" t="str">
        <f t="shared" ref="I195:I258" si="14">TEXT(G195,"ddd")</f>
        <v>Tue</v>
      </c>
      <c r="J195" t="str">
        <f t="shared" ref="J195:J258" si="15">IF(ISNUMBER(SEARCH("First Minister and deputy First Minister", F195)), "First Minister and deputy First Minister",
 IF(ISNUMBER(SEARCH("Minister for Communities", F195)), "Minister for Communities",
 IF(ISNUMBER(SEARCH("Minister for Infrastructure", F195)), "Minister for Infrastructure",
 IF(ISNUMBER(SEARCH("Minister for the Economy", F195)), "Minister for the Economy",
 IF(ISNUMBER(SEARCH("Minister of Agriculture, Environment and Rural Affairs", F195)), "Minister of Agriculture, Environment and Rural Affairs",
 IF(ISNUMBER(SEARCH("Minister of Education", F195)), "Minister of Education",
 IF(ISNUMBER(SEARCH("Minister of Finance", F195)), "Minister of Finance",
 IF(ISNUMBER(SEARCH("Minister of Health", F195)), "Minister of Health",
 IF(ISNUMBER(SEARCH("Minister of Justice", F195)), "Minister of Justice", "")))))))))</f>
        <v>Minister of Health</v>
      </c>
      <c r="K195" t="str">
        <f>VLOOKUP(J195,Dept!A:C,2,0)</f>
        <v>Mr Robin Swann</v>
      </c>
      <c r="L195" t="str">
        <f>VLOOKUP(J195,Dept!A:C,3,0)</f>
        <v>UUP</v>
      </c>
    </row>
    <row r="196" spans="1:12" x14ac:dyDescent="0.3">
      <c r="A196" t="s">
        <v>462</v>
      </c>
      <c r="B196" t="s">
        <v>163</v>
      </c>
      <c r="C196" t="s">
        <v>49</v>
      </c>
      <c r="D196" t="str">
        <f t="shared" si="12"/>
        <v>SDLP</v>
      </c>
      <c r="E196" t="str">
        <f t="shared" si="13"/>
        <v>Foyle</v>
      </c>
      <c r="F196" t="s">
        <v>463</v>
      </c>
      <c r="G196" s="1">
        <v>45328</v>
      </c>
      <c r="H196" t="s">
        <v>361</v>
      </c>
      <c r="I196" t="str">
        <f t="shared" si="14"/>
        <v>Tue</v>
      </c>
      <c r="J196" t="str">
        <f t="shared" si="15"/>
        <v>Minister of Health</v>
      </c>
      <c r="K196" t="str">
        <f>VLOOKUP(J196,Dept!A:C,2,0)</f>
        <v>Mr Robin Swann</v>
      </c>
      <c r="L196" t="str">
        <f>VLOOKUP(J196,Dept!A:C,3,0)</f>
        <v>UUP</v>
      </c>
    </row>
    <row r="197" spans="1:12" x14ac:dyDescent="0.3">
      <c r="A197" t="s">
        <v>464</v>
      </c>
      <c r="B197" t="s">
        <v>163</v>
      </c>
      <c r="C197" t="s">
        <v>49</v>
      </c>
      <c r="D197" t="str">
        <f t="shared" si="12"/>
        <v>SDLP</v>
      </c>
      <c r="E197" t="str">
        <f t="shared" si="13"/>
        <v>Foyle</v>
      </c>
      <c r="F197" t="s">
        <v>465</v>
      </c>
      <c r="G197" s="1">
        <v>45328</v>
      </c>
      <c r="H197" t="s">
        <v>320</v>
      </c>
      <c r="I197" t="str">
        <f t="shared" si="14"/>
        <v>Tue</v>
      </c>
      <c r="J197" t="str">
        <f t="shared" si="15"/>
        <v>Minister for Infrastructure</v>
      </c>
      <c r="K197" t="str">
        <f>VLOOKUP(J197,Dept!A:C,2,0)</f>
        <v>Mr John O'Dowd</v>
      </c>
      <c r="L197" t="str">
        <f>VLOOKUP(J197,Dept!A:C,3,0)</f>
        <v>SF</v>
      </c>
    </row>
    <row r="198" spans="1:12" x14ac:dyDescent="0.3">
      <c r="A198" t="s">
        <v>466</v>
      </c>
      <c r="B198" t="s">
        <v>163</v>
      </c>
      <c r="C198" t="s">
        <v>49</v>
      </c>
      <c r="D198" t="str">
        <f t="shared" si="12"/>
        <v>SDLP</v>
      </c>
      <c r="E198" t="str">
        <f t="shared" si="13"/>
        <v>Foyle</v>
      </c>
      <c r="F198" t="s">
        <v>467</v>
      </c>
      <c r="G198" s="1">
        <v>45328</v>
      </c>
      <c r="H198" t="s">
        <v>320</v>
      </c>
      <c r="I198" t="str">
        <f t="shared" si="14"/>
        <v>Tue</v>
      </c>
      <c r="J198" t="str">
        <f t="shared" si="15"/>
        <v>First Minister and deputy First Minister</v>
      </c>
      <c r="K198" t="str">
        <f>VLOOKUP(J198,Dept!A:C,2,0)</f>
        <v>Ms Michelle O'Neill and Mrs Emma Little-Pengelly</v>
      </c>
      <c r="L198" t="str">
        <f>VLOOKUP(J198,Dept!A:C,3,0)</f>
        <v>SF and DUP</v>
      </c>
    </row>
    <row r="199" spans="1:12" x14ac:dyDescent="0.3">
      <c r="A199" t="s">
        <v>468</v>
      </c>
      <c r="B199" t="s">
        <v>163</v>
      </c>
      <c r="C199" t="s">
        <v>49</v>
      </c>
      <c r="D199" t="str">
        <f t="shared" si="12"/>
        <v>SDLP</v>
      </c>
      <c r="E199" t="str">
        <f t="shared" si="13"/>
        <v>Foyle</v>
      </c>
      <c r="F199" t="s">
        <v>469</v>
      </c>
      <c r="G199" s="1">
        <v>45328</v>
      </c>
      <c r="H199" t="s">
        <v>320</v>
      </c>
      <c r="I199" t="str">
        <f t="shared" si="14"/>
        <v>Tue</v>
      </c>
      <c r="J199" t="str">
        <f t="shared" si="15"/>
        <v>Minister of Agriculture, Environment and Rural Affairs</v>
      </c>
      <c r="K199" t="str">
        <f>VLOOKUP(J199,Dept!A:C,2,0)</f>
        <v>Mr Andrew Muir</v>
      </c>
      <c r="L199" t="str">
        <f>VLOOKUP(J199,Dept!A:C,3,0)</f>
        <v>APNI</v>
      </c>
    </row>
    <row r="200" spans="1:12" x14ac:dyDescent="0.3">
      <c r="A200" t="s">
        <v>470</v>
      </c>
      <c r="B200" t="s">
        <v>163</v>
      </c>
      <c r="C200" t="s">
        <v>49</v>
      </c>
      <c r="D200" t="str">
        <f t="shared" si="12"/>
        <v>SDLP</v>
      </c>
      <c r="E200" t="str">
        <f t="shared" si="13"/>
        <v>Foyle</v>
      </c>
      <c r="F200" t="s">
        <v>471</v>
      </c>
      <c r="G200" s="1">
        <v>45328</v>
      </c>
      <c r="H200" t="s">
        <v>320</v>
      </c>
      <c r="I200" t="str">
        <f t="shared" si="14"/>
        <v>Tue</v>
      </c>
      <c r="J200" t="str">
        <f t="shared" si="15"/>
        <v>Minister of Justice</v>
      </c>
      <c r="K200" t="str">
        <f>VLOOKUP(J200,Dept!A:C,2,0)</f>
        <v>Mrs Naomi Long</v>
      </c>
      <c r="L200" t="str">
        <f>VLOOKUP(J200,Dept!A:C,3,0)</f>
        <v>APNI</v>
      </c>
    </row>
    <row r="201" spans="1:12" x14ac:dyDescent="0.3">
      <c r="A201" t="s">
        <v>472</v>
      </c>
      <c r="B201" t="s">
        <v>473</v>
      </c>
      <c r="C201" t="s">
        <v>474</v>
      </c>
      <c r="D201" t="str">
        <f t="shared" si="12"/>
        <v>SDLP</v>
      </c>
      <c r="E201" t="str">
        <f t="shared" si="13"/>
        <v>East Londonderry</v>
      </c>
      <c r="F201" t="s">
        <v>475</v>
      </c>
      <c r="G201" s="1">
        <v>45328</v>
      </c>
      <c r="H201" t="s">
        <v>320</v>
      </c>
      <c r="I201" t="str">
        <f t="shared" si="14"/>
        <v>Tue</v>
      </c>
      <c r="J201" t="str">
        <f t="shared" si="15"/>
        <v>Minister of Education</v>
      </c>
      <c r="K201" t="str">
        <f>VLOOKUP(J201,Dept!A:C,2,0)</f>
        <v>Mr Paul Givan</v>
      </c>
      <c r="L201" t="str">
        <f>VLOOKUP(J201,Dept!A:C,3,0)</f>
        <v>DUP</v>
      </c>
    </row>
    <row r="202" spans="1:12" x14ac:dyDescent="0.3">
      <c r="A202" t="s">
        <v>476</v>
      </c>
      <c r="B202" t="s">
        <v>473</v>
      </c>
      <c r="C202" t="s">
        <v>474</v>
      </c>
      <c r="D202" t="str">
        <f t="shared" si="12"/>
        <v>SDLP</v>
      </c>
      <c r="E202" t="str">
        <f t="shared" si="13"/>
        <v>East Londonderry</v>
      </c>
      <c r="F202" t="s">
        <v>477</v>
      </c>
      <c r="G202" s="1">
        <v>45328</v>
      </c>
      <c r="H202" t="s">
        <v>320</v>
      </c>
      <c r="I202" t="str">
        <f t="shared" si="14"/>
        <v>Tue</v>
      </c>
      <c r="J202" t="str">
        <f t="shared" si="15"/>
        <v>Minister of Health</v>
      </c>
      <c r="K202" t="str">
        <f>VLOOKUP(J202,Dept!A:C,2,0)</f>
        <v>Mr Robin Swann</v>
      </c>
      <c r="L202" t="str">
        <f>VLOOKUP(J202,Dept!A:C,3,0)</f>
        <v>UUP</v>
      </c>
    </row>
    <row r="203" spans="1:12" x14ac:dyDescent="0.3">
      <c r="A203" t="s">
        <v>478</v>
      </c>
      <c r="B203" t="s">
        <v>473</v>
      </c>
      <c r="C203" t="s">
        <v>474</v>
      </c>
      <c r="D203" t="str">
        <f t="shared" si="12"/>
        <v>SDLP</v>
      </c>
      <c r="E203" t="str">
        <f t="shared" si="13"/>
        <v>East Londonderry</v>
      </c>
      <c r="F203" t="s">
        <v>479</v>
      </c>
      <c r="G203" s="1">
        <v>45328</v>
      </c>
      <c r="H203" t="s">
        <v>320</v>
      </c>
      <c r="I203" t="str">
        <f t="shared" si="14"/>
        <v>Tue</v>
      </c>
      <c r="J203" t="str">
        <f t="shared" si="15"/>
        <v>Minister of Justice</v>
      </c>
      <c r="K203" t="str">
        <f>VLOOKUP(J203,Dept!A:C,2,0)</f>
        <v>Mrs Naomi Long</v>
      </c>
      <c r="L203" t="str">
        <f>VLOOKUP(J203,Dept!A:C,3,0)</f>
        <v>APNI</v>
      </c>
    </row>
    <row r="204" spans="1:12" x14ac:dyDescent="0.3">
      <c r="A204" t="s">
        <v>480</v>
      </c>
      <c r="B204" t="s">
        <v>473</v>
      </c>
      <c r="C204" t="s">
        <v>474</v>
      </c>
      <c r="D204" t="str">
        <f t="shared" si="12"/>
        <v>SDLP</v>
      </c>
      <c r="E204" t="str">
        <f t="shared" si="13"/>
        <v>East Londonderry</v>
      </c>
      <c r="F204" t="s">
        <v>481</v>
      </c>
      <c r="G204" s="1">
        <v>45328</v>
      </c>
      <c r="H204" t="s">
        <v>320</v>
      </c>
      <c r="I204" t="str">
        <f t="shared" si="14"/>
        <v>Tue</v>
      </c>
      <c r="J204" t="str">
        <f t="shared" si="15"/>
        <v>Minister of Health</v>
      </c>
      <c r="K204" t="str">
        <f>VLOOKUP(J204,Dept!A:C,2,0)</f>
        <v>Mr Robin Swann</v>
      </c>
      <c r="L204" t="str">
        <f>VLOOKUP(J204,Dept!A:C,3,0)</f>
        <v>UUP</v>
      </c>
    </row>
    <row r="205" spans="1:12" x14ac:dyDescent="0.3">
      <c r="A205" t="s">
        <v>482</v>
      </c>
      <c r="B205" t="s">
        <v>473</v>
      </c>
      <c r="C205" t="s">
        <v>474</v>
      </c>
      <c r="D205" t="str">
        <f t="shared" si="12"/>
        <v>SDLP</v>
      </c>
      <c r="E205" t="str">
        <f t="shared" si="13"/>
        <v>East Londonderry</v>
      </c>
      <c r="F205" t="s">
        <v>483</v>
      </c>
      <c r="G205" s="1">
        <v>45328</v>
      </c>
      <c r="H205" t="s">
        <v>320</v>
      </c>
      <c r="I205" t="str">
        <f t="shared" si="14"/>
        <v>Tue</v>
      </c>
      <c r="J205" t="str">
        <f t="shared" si="15"/>
        <v>Minister of Health</v>
      </c>
      <c r="K205" t="str">
        <f>VLOOKUP(J205,Dept!A:C,2,0)</f>
        <v>Mr Robin Swann</v>
      </c>
      <c r="L205" t="str">
        <f>VLOOKUP(J205,Dept!A:C,3,0)</f>
        <v>UUP</v>
      </c>
    </row>
    <row r="206" spans="1:12" x14ac:dyDescent="0.3">
      <c r="A206" t="s">
        <v>484</v>
      </c>
      <c r="B206" t="s">
        <v>174</v>
      </c>
      <c r="C206" t="s">
        <v>175</v>
      </c>
      <c r="D206" t="str">
        <f t="shared" si="12"/>
        <v>DUP</v>
      </c>
      <c r="E206" t="str">
        <f t="shared" si="13"/>
        <v>North Belfast</v>
      </c>
      <c r="F206" t="s">
        <v>485</v>
      </c>
      <c r="G206" s="1">
        <v>45328</v>
      </c>
      <c r="H206" t="s">
        <v>317</v>
      </c>
      <c r="I206" t="str">
        <f t="shared" si="14"/>
        <v>Tue</v>
      </c>
      <c r="J206" t="str">
        <f t="shared" si="15"/>
        <v>Minister of Health</v>
      </c>
      <c r="K206" t="str">
        <f>VLOOKUP(J206,Dept!A:C,2,0)</f>
        <v>Mr Robin Swann</v>
      </c>
      <c r="L206" t="str">
        <f>VLOOKUP(J206,Dept!A:C,3,0)</f>
        <v>UUP</v>
      </c>
    </row>
    <row r="207" spans="1:12" x14ac:dyDescent="0.3">
      <c r="A207" t="s">
        <v>486</v>
      </c>
      <c r="B207" t="s">
        <v>186</v>
      </c>
      <c r="C207" t="s">
        <v>187</v>
      </c>
      <c r="D207" t="str">
        <f t="shared" si="12"/>
        <v>IND</v>
      </c>
      <c r="E207" t="str">
        <f t="shared" si="13"/>
        <v>East Londonderry</v>
      </c>
      <c r="F207" t="s">
        <v>487</v>
      </c>
      <c r="G207" s="1">
        <v>45328</v>
      </c>
      <c r="H207" t="s">
        <v>320</v>
      </c>
      <c r="I207" t="str">
        <f t="shared" si="14"/>
        <v>Tue</v>
      </c>
      <c r="J207" t="str">
        <f t="shared" si="15"/>
        <v>Minister for Infrastructure</v>
      </c>
      <c r="K207" t="str">
        <f>VLOOKUP(J207,Dept!A:C,2,0)</f>
        <v>Mr John O'Dowd</v>
      </c>
      <c r="L207" t="str">
        <f>VLOOKUP(J207,Dept!A:C,3,0)</f>
        <v>SF</v>
      </c>
    </row>
    <row r="208" spans="1:12" x14ac:dyDescent="0.3">
      <c r="A208" t="s">
        <v>488</v>
      </c>
      <c r="B208" t="s">
        <v>186</v>
      </c>
      <c r="C208" t="s">
        <v>187</v>
      </c>
      <c r="D208" t="str">
        <f t="shared" si="12"/>
        <v>IND</v>
      </c>
      <c r="E208" t="str">
        <f t="shared" si="13"/>
        <v>East Londonderry</v>
      </c>
      <c r="F208" t="s">
        <v>489</v>
      </c>
      <c r="G208" s="1">
        <v>45328</v>
      </c>
      <c r="H208" t="s">
        <v>320</v>
      </c>
      <c r="I208" t="str">
        <f t="shared" si="14"/>
        <v>Tue</v>
      </c>
      <c r="J208" t="str">
        <f t="shared" si="15"/>
        <v>Minister of Agriculture, Environment and Rural Affairs</v>
      </c>
      <c r="K208" t="str">
        <f>VLOOKUP(J208,Dept!A:C,2,0)</f>
        <v>Mr Andrew Muir</v>
      </c>
      <c r="L208" t="str">
        <f>VLOOKUP(J208,Dept!A:C,3,0)</f>
        <v>APNI</v>
      </c>
    </row>
    <row r="209" spans="1:12" x14ac:dyDescent="0.3">
      <c r="A209" t="s">
        <v>490</v>
      </c>
      <c r="B209" t="s">
        <v>186</v>
      </c>
      <c r="C209" t="s">
        <v>187</v>
      </c>
      <c r="D209" t="str">
        <f t="shared" si="12"/>
        <v>IND</v>
      </c>
      <c r="E209" t="str">
        <f t="shared" si="13"/>
        <v>East Londonderry</v>
      </c>
      <c r="F209" t="s">
        <v>491</v>
      </c>
      <c r="G209" s="1">
        <v>45328</v>
      </c>
      <c r="H209" t="s">
        <v>320</v>
      </c>
      <c r="I209" t="str">
        <f t="shared" si="14"/>
        <v>Tue</v>
      </c>
      <c r="J209" t="str">
        <f t="shared" si="15"/>
        <v>Minister of Education</v>
      </c>
      <c r="K209" t="str">
        <f>VLOOKUP(J209,Dept!A:C,2,0)</f>
        <v>Mr Paul Givan</v>
      </c>
      <c r="L209" t="str">
        <f>VLOOKUP(J209,Dept!A:C,3,0)</f>
        <v>DUP</v>
      </c>
    </row>
    <row r="210" spans="1:12" x14ac:dyDescent="0.3">
      <c r="A210" t="s">
        <v>492</v>
      </c>
      <c r="B210" t="s">
        <v>186</v>
      </c>
      <c r="C210" t="s">
        <v>187</v>
      </c>
      <c r="D210" t="str">
        <f t="shared" si="12"/>
        <v>IND</v>
      </c>
      <c r="E210" t="str">
        <f t="shared" si="13"/>
        <v>East Londonderry</v>
      </c>
      <c r="F210" t="s">
        <v>493</v>
      </c>
      <c r="G210" s="1">
        <v>45328</v>
      </c>
      <c r="H210" t="s">
        <v>320</v>
      </c>
      <c r="I210" t="str">
        <f t="shared" si="14"/>
        <v>Tue</v>
      </c>
      <c r="J210" t="str">
        <f t="shared" si="15"/>
        <v>Minister of Education</v>
      </c>
      <c r="K210" t="str">
        <f>VLOOKUP(J210,Dept!A:C,2,0)</f>
        <v>Mr Paul Givan</v>
      </c>
      <c r="L210" t="str">
        <f>VLOOKUP(J210,Dept!A:C,3,0)</f>
        <v>DUP</v>
      </c>
    </row>
    <row r="211" spans="1:12" x14ac:dyDescent="0.3">
      <c r="A211" t="s">
        <v>494</v>
      </c>
      <c r="B211" t="s">
        <v>186</v>
      </c>
      <c r="C211" t="s">
        <v>187</v>
      </c>
      <c r="D211" t="str">
        <f t="shared" si="12"/>
        <v>IND</v>
      </c>
      <c r="E211" t="str">
        <f t="shared" si="13"/>
        <v>East Londonderry</v>
      </c>
      <c r="F211" t="s">
        <v>495</v>
      </c>
      <c r="G211" s="1">
        <v>45328</v>
      </c>
      <c r="H211" t="s">
        <v>320</v>
      </c>
      <c r="I211" t="str">
        <f t="shared" si="14"/>
        <v>Tue</v>
      </c>
      <c r="J211" t="str">
        <f t="shared" si="15"/>
        <v>Minister of Education</v>
      </c>
      <c r="K211" t="str">
        <f>VLOOKUP(J211,Dept!A:C,2,0)</f>
        <v>Mr Paul Givan</v>
      </c>
      <c r="L211" t="str">
        <f>VLOOKUP(J211,Dept!A:C,3,0)</f>
        <v>DUP</v>
      </c>
    </row>
    <row r="212" spans="1:12" x14ac:dyDescent="0.3">
      <c r="A212" t="s">
        <v>496</v>
      </c>
      <c r="B212" t="s">
        <v>210</v>
      </c>
      <c r="C212" t="s">
        <v>211</v>
      </c>
      <c r="D212" t="str">
        <f t="shared" si="12"/>
        <v>APNI</v>
      </c>
      <c r="E212" t="str">
        <f t="shared" si="13"/>
        <v>East Belfast</v>
      </c>
      <c r="F212" t="s">
        <v>497</v>
      </c>
      <c r="G212" s="1">
        <v>45328</v>
      </c>
      <c r="H212" t="s">
        <v>320</v>
      </c>
      <c r="I212" t="str">
        <f t="shared" si="14"/>
        <v>Tue</v>
      </c>
      <c r="J212" t="str">
        <f t="shared" si="15"/>
        <v>Minister of Health</v>
      </c>
      <c r="K212" t="str">
        <f>VLOOKUP(J212,Dept!A:C,2,0)</f>
        <v>Mr Robin Swann</v>
      </c>
      <c r="L212" t="str">
        <f>VLOOKUP(J212,Dept!A:C,3,0)</f>
        <v>UUP</v>
      </c>
    </row>
    <row r="213" spans="1:12" x14ac:dyDescent="0.3">
      <c r="A213" t="s">
        <v>498</v>
      </c>
      <c r="B213" t="s">
        <v>210</v>
      </c>
      <c r="C213" t="s">
        <v>211</v>
      </c>
      <c r="D213" t="str">
        <f t="shared" si="12"/>
        <v>APNI</v>
      </c>
      <c r="E213" t="str">
        <f t="shared" si="13"/>
        <v>East Belfast</v>
      </c>
      <c r="F213" t="s">
        <v>499</v>
      </c>
      <c r="G213" s="1">
        <v>45328</v>
      </c>
      <c r="H213" t="s">
        <v>320</v>
      </c>
      <c r="I213" t="str">
        <f t="shared" si="14"/>
        <v>Tue</v>
      </c>
      <c r="J213" t="str">
        <f t="shared" si="15"/>
        <v>Minister of Health</v>
      </c>
      <c r="K213" t="str">
        <f>VLOOKUP(J213,Dept!A:C,2,0)</f>
        <v>Mr Robin Swann</v>
      </c>
      <c r="L213" t="str">
        <f>VLOOKUP(J213,Dept!A:C,3,0)</f>
        <v>UUP</v>
      </c>
    </row>
    <row r="214" spans="1:12" x14ac:dyDescent="0.3">
      <c r="A214" t="s">
        <v>500</v>
      </c>
      <c r="B214" t="s">
        <v>210</v>
      </c>
      <c r="C214" t="s">
        <v>211</v>
      </c>
      <c r="D214" t="str">
        <f t="shared" si="12"/>
        <v>APNI</v>
      </c>
      <c r="E214" t="str">
        <f t="shared" si="13"/>
        <v>East Belfast</v>
      </c>
      <c r="F214" t="s">
        <v>501</v>
      </c>
      <c r="G214" s="1">
        <v>45328</v>
      </c>
      <c r="H214" t="s">
        <v>320</v>
      </c>
      <c r="I214" t="str">
        <f t="shared" si="14"/>
        <v>Tue</v>
      </c>
      <c r="J214" t="str">
        <f t="shared" si="15"/>
        <v>Minister of Education</v>
      </c>
      <c r="K214" t="str">
        <f>VLOOKUP(J214,Dept!A:C,2,0)</f>
        <v>Mr Paul Givan</v>
      </c>
      <c r="L214" t="str">
        <f>VLOOKUP(J214,Dept!A:C,3,0)</f>
        <v>DUP</v>
      </c>
    </row>
    <row r="215" spans="1:12" x14ac:dyDescent="0.3">
      <c r="A215" t="s">
        <v>502</v>
      </c>
      <c r="B215" t="s">
        <v>210</v>
      </c>
      <c r="C215" t="s">
        <v>211</v>
      </c>
      <c r="D215" t="str">
        <f t="shared" si="12"/>
        <v>APNI</v>
      </c>
      <c r="E215" t="str">
        <f t="shared" si="13"/>
        <v>East Belfast</v>
      </c>
      <c r="F215" t="s">
        <v>503</v>
      </c>
      <c r="G215" s="1">
        <v>45328</v>
      </c>
      <c r="H215" t="s">
        <v>320</v>
      </c>
      <c r="I215" t="str">
        <f t="shared" si="14"/>
        <v>Tue</v>
      </c>
      <c r="J215" t="str">
        <f t="shared" si="15"/>
        <v>Minister of Health</v>
      </c>
      <c r="K215" t="str">
        <f>VLOOKUP(J215,Dept!A:C,2,0)</f>
        <v>Mr Robin Swann</v>
      </c>
      <c r="L215" t="str">
        <f>VLOOKUP(J215,Dept!A:C,3,0)</f>
        <v>UUP</v>
      </c>
    </row>
    <row r="216" spans="1:12" x14ac:dyDescent="0.3">
      <c r="A216" t="s">
        <v>504</v>
      </c>
      <c r="B216" t="s">
        <v>210</v>
      </c>
      <c r="C216" t="s">
        <v>211</v>
      </c>
      <c r="D216" t="str">
        <f t="shared" si="12"/>
        <v>APNI</v>
      </c>
      <c r="E216" t="str">
        <f t="shared" si="13"/>
        <v>East Belfast</v>
      </c>
      <c r="F216" t="s">
        <v>505</v>
      </c>
      <c r="G216" s="1">
        <v>45328</v>
      </c>
      <c r="H216" t="s">
        <v>320</v>
      </c>
      <c r="I216" t="str">
        <f t="shared" si="14"/>
        <v>Tue</v>
      </c>
      <c r="J216" t="str">
        <f t="shared" si="15"/>
        <v>Minister of Education</v>
      </c>
      <c r="K216" t="str">
        <f>VLOOKUP(J216,Dept!A:C,2,0)</f>
        <v>Mr Paul Givan</v>
      </c>
      <c r="L216" t="str">
        <f>VLOOKUP(J216,Dept!A:C,3,0)</f>
        <v>DUP</v>
      </c>
    </row>
    <row r="217" spans="1:12" x14ac:dyDescent="0.3">
      <c r="A217" t="s">
        <v>506</v>
      </c>
      <c r="B217" t="s">
        <v>222</v>
      </c>
      <c r="C217" t="s">
        <v>223</v>
      </c>
      <c r="D217" t="str">
        <f t="shared" si="12"/>
        <v>SDLP</v>
      </c>
      <c r="E217" t="str">
        <f t="shared" si="13"/>
        <v>South Down</v>
      </c>
      <c r="F217" t="s">
        <v>507</v>
      </c>
      <c r="G217" s="1">
        <v>45328</v>
      </c>
      <c r="H217" t="s">
        <v>317</v>
      </c>
      <c r="I217" t="str">
        <f t="shared" si="14"/>
        <v>Tue</v>
      </c>
      <c r="J217" t="str">
        <f t="shared" si="15"/>
        <v>Minister of Health</v>
      </c>
      <c r="K217" t="str">
        <f>VLOOKUP(J217,Dept!A:C,2,0)</f>
        <v>Mr Robin Swann</v>
      </c>
      <c r="L217" t="str">
        <f>VLOOKUP(J217,Dept!A:C,3,0)</f>
        <v>UUP</v>
      </c>
    </row>
    <row r="218" spans="1:12" x14ac:dyDescent="0.3">
      <c r="A218" t="s">
        <v>508</v>
      </c>
      <c r="B218" t="s">
        <v>222</v>
      </c>
      <c r="C218" t="s">
        <v>223</v>
      </c>
      <c r="D218" t="str">
        <f t="shared" si="12"/>
        <v>SDLP</v>
      </c>
      <c r="E218" t="str">
        <f t="shared" si="13"/>
        <v>South Down</v>
      </c>
      <c r="F218" t="s">
        <v>509</v>
      </c>
      <c r="G218" s="1">
        <v>45328</v>
      </c>
      <c r="H218" t="s">
        <v>320</v>
      </c>
      <c r="I218" t="str">
        <f t="shared" si="14"/>
        <v>Tue</v>
      </c>
      <c r="J218" t="str">
        <f t="shared" si="15"/>
        <v>Minister for Communities</v>
      </c>
      <c r="K218" t="str">
        <f>VLOOKUP(J218,Dept!A:C,2,0)</f>
        <v>Mr Gordon Lyons</v>
      </c>
      <c r="L218" t="str">
        <f>VLOOKUP(J218,Dept!A:C,3,0)</f>
        <v>DUP</v>
      </c>
    </row>
    <row r="219" spans="1:12" x14ac:dyDescent="0.3">
      <c r="A219" t="s">
        <v>510</v>
      </c>
      <c r="B219" t="s">
        <v>222</v>
      </c>
      <c r="C219" t="s">
        <v>223</v>
      </c>
      <c r="D219" t="str">
        <f t="shared" si="12"/>
        <v>SDLP</v>
      </c>
      <c r="E219" t="str">
        <f t="shared" si="13"/>
        <v>South Down</v>
      </c>
      <c r="F219" t="s">
        <v>511</v>
      </c>
      <c r="G219" s="1">
        <v>45328</v>
      </c>
      <c r="H219" t="s">
        <v>320</v>
      </c>
      <c r="I219" t="str">
        <f t="shared" si="14"/>
        <v>Tue</v>
      </c>
      <c r="J219" t="str">
        <f t="shared" si="15"/>
        <v>Minister for the Economy</v>
      </c>
      <c r="K219" t="str">
        <f>VLOOKUP(J219,Dept!A:C,2,0)</f>
        <v>Mr Conor Murphy</v>
      </c>
      <c r="L219" t="str">
        <f>VLOOKUP(J219,Dept!A:C,3,0)</f>
        <v>SF</v>
      </c>
    </row>
    <row r="220" spans="1:12" x14ac:dyDescent="0.3">
      <c r="A220" t="s">
        <v>512</v>
      </c>
      <c r="B220" t="s">
        <v>222</v>
      </c>
      <c r="C220" t="s">
        <v>223</v>
      </c>
      <c r="D220" t="str">
        <f t="shared" si="12"/>
        <v>SDLP</v>
      </c>
      <c r="E220" t="str">
        <f t="shared" si="13"/>
        <v>South Down</v>
      </c>
      <c r="F220" t="s">
        <v>513</v>
      </c>
      <c r="G220" s="1">
        <v>45328</v>
      </c>
      <c r="H220" t="s">
        <v>320</v>
      </c>
      <c r="I220" t="str">
        <f t="shared" si="14"/>
        <v>Tue</v>
      </c>
      <c r="J220" t="str">
        <f t="shared" si="15"/>
        <v>Minister of Health</v>
      </c>
      <c r="K220" t="str">
        <f>VLOOKUP(J220,Dept!A:C,2,0)</f>
        <v>Mr Robin Swann</v>
      </c>
      <c r="L220" t="str">
        <f>VLOOKUP(J220,Dept!A:C,3,0)</f>
        <v>UUP</v>
      </c>
    </row>
    <row r="221" spans="1:12" x14ac:dyDescent="0.3">
      <c r="A221" t="s">
        <v>514</v>
      </c>
      <c r="B221" t="s">
        <v>222</v>
      </c>
      <c r="C221" t="s">
        <v>223</v>
      </c>
      <c r="D221" t="str">
        <f t="shared" si="12"/>
        <v>SDLP</v>
      </c>
      <c r="E221" t="str">
        <f t="shared" si="13"/>
        <v>South Down</v>
      </c>
      <c r="F221" t="s">
        <v>515</v>
      </c>
      <c r="G221" s="1">
        <v>45328</v>
      </c>
      <c r="H221" t="s">
        <v>320</v>
      </c>
      <c r="I221" t="str">
        <f t="shared" si="14"/>
        <v>Tue</v>
      </c>
      <c r="J221" t="str">
        <f t="shared" si="15"/>
        <v>Minister of Health</v>
      </c>
      <c r="K221" t="str">
        <f>VLOOKUP(J221,Dept!A:C,2,0)</f>
        <v>Mr Robin Swann</v>
      </c>
      <c r="L221" t="str">
        <f>VLOOKUP(J221,Dept!A:C,3,0)</f>
        <v>UUP</v>
      </c>
    </row>
    <row r="222" spans="1:12" x14ac:dyDescent="0.3">
      <c r="A222" t="s">
        <v>516</v>
      </c>
      <c r="B222" t="s">
        <v>517</v>
      </c>
      <c r="C222" t="s">
        <v>518</v>
      </c>
      <c r="D222" t="str">
        <f t="shared" si="12"/>
        <v>APNI</v>
      </c>
      <c r="E222" t="str">
        <f t="shared" si="13"/>
        <v>South Down</v>
      </c>
      <c r="F222" t="s">
        <v>519</v>
      </c>
      <c r="G222" s="1">
        <v>45328</v>
      </c>
      <c r="H222" t="s">
        <v>317</v>
      </c>
      <c r="I222" t="str">
        <f t="shared" si="14"/>
        <v>Tue</v>
      </c>
      <c r="J222" t="str">
        <f t="shared" si="15"/>
        <v>Minister for the Economy</v>
      </c>
      <c r="K222" t="str">
        <f>VLOOKUP(J222,Dept!A:C,2,0)</f>
        <v>Mr Conor Murphy</v>
      </c>
      <c r="L222" t="str">
        <f>VLOOKUP(J222,Dept!A:C,3,0)</f>
        <v>SF</v>
      </c>
    </row>
    <row r="223" spans="1:12" x14ac:dyDescent="0.3">
      <c r="A223" t="s">
        <v>520</v>
      </c>
      <c r="B223" t="s">
        <v>517</v>
      </c>
      <c r="C223" t="s">
        <v>518</v>
      </c>
      <c r="D223" t="str">
        <f t="shared" si="12"/>
        <v>APNI</v>
      </c>
      <c r="E223" t="str">
        <f t="shared" si="13"/>
        <v>South Down</v>
      </c>
      <c r="F223" t="s">
        <v>521</v>
      </c>
      <c r="G223" s="1">
        <v>45328</v>
      </c>
      <c r="H223" t="s">
        <v>320</v>
      </c>
      <c r="I223" t="str">
        <f t="shared" si="14"/>
        <v>Tue</v>
      </c>
      <c r="J223" t="str">
        <f t="shared" si="15"/>
        <v>Minister of Health</v>
      </c>
      <c r="K223" t="str">
        <f>VLOOKUP(J223,Dept!A:C,2,0)</f>
        <v>Mr Robin Swann</v>
      </c>
      <c r="L223" t="str">
        <f>VLOOKUP(J223,Dept!A:C,3,0)</f>
        <v>UUP</v>
      </c>
    </row>
    <row r="224" spans="1:12" x14ac:dyDescent="0.3">
      <c r="A224" t="s">
        <v>522</v>
      </c>
      <c r="B224" t="s">
        <v>517</v>
      </c>
      <c r="C224" t="s">
        <v>518</v>
      </c>
      <c r="D224" t="str">
        <f t="shared" si="12"/>
        <v>APNI</v>
      </c>
      <c r="E224" t="str">
        <f t="shared" si="13"/>
        <v>South Down</v>
      </c>
      <c r="F224" t="s">
        <v>523</v>
      </c>
      <c r="G224" s="1">
        <v>45328</v>
      </c>
      <c r="H224" t="s">
        <v>320</v>
      </c>
      <c r="I224" t="str">
        <f t="shared" si="14"/>
        <v>Tue</v>
      </c>
      <c r="J224" t="str">
        <f t="shared" si="15"/>
        <v>Minister for Communities</v>
      </c>
      <c r="K224" t="str">
        <f>VLOOKUP(J224,Dept!A:C,2,0)</f>
        <v>Mr Gordon Lyons</v>
      </c>
      <c r="L224" t="str">
        <f>VLOOKUP(J224,Dept!A:C,3,0)</f>
        <v>DUP</v>
      </c>
    </row>
    <row r="225" spans="1:12" x14ac:dyDescent="0.3">
      <c r="A225" t="s">
        <v>524</v>
      </c>
      <c r="B225" t="s">
        <v>517</v>
      </c>
      <c r="C225" t="s">
        <v>518</v>
      </c>
      <c r="D225" t="str">
        <f t="shared" si="12"/>
        <v>APNI</v>
      </c>
      <c r="E225" t="str">
        <f t="shared" si="13"/>
        <v>South Down</v>
      </c>
      <c r="F225" t="s">
        <v>525</v>
      </c>
      <c r="G225" s="1">
        <v>45328</v>
      </c>
      <c r="H225" t="s">
        <v>320</v>
      </c>
      <c r="I225" t="str">
        <f t="shared" si="14"/>
        <v>Tue</v>
      </c>
      <c r="J225" t="str">
        <f t="shared" si="15"/>
        <v>Minister for Infrastructure</v>
      </c>
      <c r="K225" t="str">
        <f>VLOOKUP(J225,Dept!A:C,2,0)</f>
        <v>Mr John O'Dowd</v>
      </c>
      <c r="L225" t="str">
        <f>VLOOKUP(J225,Dept!A:C,3,0)</f>
        <v>SF</v>
      </c>
    </row>
    <row r="226" spans="1:12" x14ac:dyDescent="0.3">
      <c r="A226" t="s">
        <v>526</v>
      </c>
      <c r="B226" t="s">
        <v>517</v>
      </c>
      <c r="C226" t="s">
        <v>518</v>
      </c>
      <c r="D226" t="str">
        <f t="shared" si="12"/>
        <v>APNI</v>
      </c>
      <c r="E226" t="str">
        <f t="shared" si="13"/>
        <v>South Down</v>
      </c>
      <c r="F226" t="s">
        <v>527</v>
      </c>
      <c r="G226" s="1">
        <v>45328</v>
      </c>
      <c r="H226" t="s">
        <v>320</v>
      </c>
      <c r="I226" t="str">
        <f t="shared" si="14"/>
        <v>Tue</v>
      </c>
      <c r="J226" t="str">
        <f t="shared" si="15"/>
        <v>Minister for the Economy</v>
      </c>
      <c r="K226" t="str">
        <f>VLOOKUP(J226,Dept!A:C,2,0)</f>
        <v>Mr Conor Murphy</v>
      </c>
      <c r="L226" t="str">
        <f>VLOOKUP(J226,Dept!A:C,3,0)</f>
        <v>SF</v>
      </c>
    </row>
    <row r="227" spans="1:12" x14ac:dyDescent="0.3">
      <c r="A227" t="s">
        <v>528</v>
      </c>
      <c r="B227" t="s">
        <v>248</v>
      </c>
      <c r="C227" t="s">
        <v>108</v>
      </c>
      <c r="D227" t="str">
        <f t="shared" si="12"/>
        <v>APNI</v>
      </c>
      <c r="E227" t="str">
        <f t="shared" si="13"/>
        <v>Strangford</v>
      </c>
      <c r="F227" t="s">
        <v>529</v>
      </c>
      <c r="G227" s="1">
        <v>45328</v>
      </c>
      <c r="H227" t="s">
        <v>361</v>
      </c>
      <c r="I227" t="str">
        <f t="shared" si="14"/>
        <v>Tue</v>
      </c>
      <c r="J227" t="str">
        <f t="shared" si="15"/>
        <v>Minister of Education</v>
      </c>
      <c r="K227" t="str">
        <f>VLOOKUP(J227,Dept!A:C,2,0)</f>
        <v>Mr Paul Givan</v>
      </c>
      <c r="L227" t="str">
        <f>VLOOKUP(J227,Dept!A:C,3,0)</f>
        <v>DUP</v>
      </c>
    </row>
    <row r="228" spans="1:12" x14ac:dyDescent="0.3">
      <c r="A228" t="s">
        <v>530</v>
      </c>
      <c r="B228" t="s">
        <v>248</v>
      </c>
      <c r="C228" t="s">
        <v>108</v>
      </c>
      <c r="D228" t="str">
        <f t="shared" si="12"/>
        <v>APNI</v>
      </c>
      <c r="E228" t="str">
        <f t="shared" si="13"/>
        <v>Strangford</v>
      </c>
      <c r="F228" t="s">
        <v>531</v>
      </c>
      <c r="G228" s="1">
        <v>45328</v>
      </c>
      <c r="H228" t="s">
        <v>320</v>
      </c>
      <c r="I228" t="str">
        <f t="shared" si="14"/>
        <v>Tue</v>
      </c>
      <c r="J228" t="str">
        <f t="shared" si="15"/>
        <v>Minister of Education</v>
      </c>
      <c r="K228" t="str">
        <f>VLOOKUP(J228,Dept!A:C,2,0)</f>
        <v>Mr Paul Givan</v>
      </c>
      <c r="L228" t="str">
        <f>VLOOKUP(J228,Dept!A:C,3,0)</f>
        <v>DUP</v>
      </c>
    </row>
    <row r="229" spans="1:12" x14ac:dyDescent="0.3">
      <c r="A229" t="s">
        <v>532</v>
      </c>
      <c r="B229" t="s">
        <v>248</v>
      </c>
      <c r="C229" t="s">
        <v>108</v>
      </c>
      <c r="D229" t="str">
        <f t="shared" si="12"/>
        <v>APNI</v>
      </c>
      <c r="E229" t="str">
        <f t="shared" si="13"/>
        <v>Strangford</v>
      </c>
      <c r="F229" t="s">
        <v>533</v>
      </c>
      <c r="G229" s="1">
        <v>45328</v>
      </c>
      <c r="H229" t="s">
        <v>320</v>
      </c>
      <c r="I229" t="str">
        <f t="shared" si="14"/>
        <v>Tue</v>
      </c>
      <c r="J229" t="str">
        <f t="shared" si="15"/>
        <v>Minister of Education</v>
      </c>
      <c r="K229" t="str">
        <f>VLOOKUP(J229,Dept!A:C,2,0)</f>
        <v>Mr Paul Givan</v>
      </c>
      <c r="L229" t="str">
        <f>VLOOKUP(J229,Dept!A:C,3,0)</f>
        <v>DUP</v>
      </c>
    </row>
    <row r="230" spans="1:12" x14ac:dyDescent="0.3">
      <c r="A230" t="s">
        <v>534</v>
      </c>
      <c r="B230" t="s">
        <v>248</v>
      </c>
      <c r="C230" t="s">
        <v>108</v>
      </c>
      <c r="D230" t="str">
        <f t="shared" si="12"/>
        <v>APNI</v>
      </c>
      <c r="E230" t="str">
        <f t="shared" si="13"/>
        <v>Strangford</v>
      </c>
      <c r="F230" t="s">
        <v>535</v>
      </c>
      <c r="G230" s="1">
        <v>45328</v>
      </c>
      <c r="H230" t="s">
        <v>320</v>
      </c>
      <c r="I230" t="str">
        <f t="shared" si="14"/>
        <v>Tue</v>
      </c>
      <c r="J230" t="str">
        <f t="shared" si="15"/>
        <v>Minister of Education</v>
      </c>
      <c r="K230" t="str">
        <f>VLOOKUP(J230,Dept!A:C,2,0)</f>
        <v>Mr Paul Givan</v>
      </c>
      <c r="L230" t="str">
        <f>VLOOKUP(J230,Dept!A:C,3,0)</f>
        <v>DUP</v>
      </c>
    </row>
    <row r="231" spans="1:12" x14ac:dyDescent="0.3">
      <c r="A231" t="s">
        <v>536</v>
      </c>
      <c r="B231" t="s">
        <v>248</v>
      </c>
      <c r="C231" t="s">
        <v>108</v>
      </c>
      <c r="D231" t="str">
        <f t="shared" si="12"/>
        <v>APNI</v>
      </c>
      <c r="E231" t="str">
        <f t="shared" si="13"/>
        <v>Strangford</v>
      </c>
      <c r="F231" t="s">
        <v>537</v>
      </c>
      <c r="G231" s="1">
        <v>45328</v>
      </c>
      <c r="H231" t="s">
        <v>320</v>
      </c>
      <c r="I231" t="str">
        <f t="shared" si="14"/>
        <v>Tue</v>
      </c>
      <c r="J231" t="str">
        <f t="shared" si="15"/>
        <v>Minister of Education</v>
      </c>
      <c r="K231" t="str">
        <f>VLOOKUP(J231,Dept!A:C,2,0)</f>
        <v>Mr Paul Givan</v>
      </c>
      <c r="L231" t="str">
        <f>VLOOKUP(J231,Dept!A:C,3,0)</f>
        <v>DUP</v>
      </c>
    </row>
    <row r="232" spans="1:12" x14ac:dyDescent="0.3">
      <c r="A232" t="s">
        <v>538</v>
      </c>
      <c r="B232" t="s">
        <v>259</v>
      </c>
      <c r="C232" t="s">
        <v>96</v>
      </c>
      <c r="D232" t="str">
        <f t="shared" si="12"/>
        <v>APNI</v>
      </c>
      <c r="E232" t="str">
        <f t="shared" si="13"/>
        <v>South Belfast</v>
      </c>
      <c r="F232" t="s">
        <v>539</v>
      </c>
      <c r="G232" s="1">
        <v>45328</v>
      </c>
      <c r="H232" t="s">
        <v>320</v>
      </c>
      <c r="I232" t="str">
        <f t="shared" si="14"/>
        <v>Tue</v>
      </c>
      <c r="J232" t="str">
        <f t="shared" si="15"/>
        <v>Minister for the Economy</v>
      </c>
      <c r="K232" t="str">
        <f>VLOOKUP(J232,Dept!A:C,2,0)</f>
        <v>Mr Conor Murphy</v>
      </c>
      <c r="L232" t="str">
        <f>VLOOKUP(J232,Dept!A:C,3,0)</f>
        <v>SF</v>
      </c>
    </row>
    <row r="233" spans="1:12" x14ac:dyDescent="0.3">
      <c r="A233" t="s">
        <v>540</v>
      </c>
      <c r="B233" t="s">
        <v>259</v>
      </c>
      <c r="C233" t="s">
        <v>96</v>
      </c>
      <c r="D233" t="str">
        <f t="shared" si="12"/>
        <v>APNI</v>
      </c>
      <c r="E233" t="str">
        <f t="shared" si="13"/>
        <v>South Belfast</v>
      </c>
      <c r="F233" t="s">
        <v>541</v>
      </c>
      <c r="G233" s="1">
        <v>45328</v>
      </c>
      <c r="H233" t="s">
        <v>320</v>
      </c>
      <c r="I233" t="str">
        <f t="shared" si="14"/>
        <v>Tue</v>
      </c>
      <c r="J233" t="str">
        <f t="shared" si="15"/>
        <v>First Minister and deputy First Minister</v>
      </c>
      <c r="K233" t="str">
        <f>VLOOKUP(J233,Dept!A:C,2,0)</f>
        <v>Ms Michelle O'Neill and Mrs Emma Little-Pengelly</v>
      </c>
      <c r="L233" t="str">
        <f>VLOOKUP(J233,Dept!A:C,3,0)</f>
        <v>SF and DUP</v>
      </c>
    </row>
    <row r="234" spans="1:12" x14ac:dyDescent="0.3">
      <c r="A234" t="s">
        <v>542</v>
      </c>
      <c r="B234" t="s">
        <v>259</v>
      </c>
      <c r="C234" t="s">
        <v>96</v>
      </c>
      <c r="D234" t="str">
        <f t="shared" si="12"/>
        <v>APNI</v>
      </c>
      <c r="E234" t="str">
        <f t="shared" si="13"/>
        <v>South Belfast</v>
      </c>
      <c r="F234" t="s">
        <v>543</v>
      </c>
      <c r="G234" s="1">
        <v>45328</v>
      </c>
      <c r="H234" t="s">
        <v>320</v>
      </c>
      <c r="I234" t="str">
        <f t="shared" si="14"/>
        <v>Tue</v>
      </c>
      <c r="J234" t="str">
        <f t="shared" si="15"/>
        <v>First Minister and deputy First Minister</v>
      </c>
      <c r="K234" t="str">
        <f>VLOOKUP(J234,Dept!A:C,2,0)</f>
        <v>Ms Michelle O'Neill and Mrs Emma Little-Pengelly</v>
      </c>
      <c r="L234" t="str">
        <f>VLOOKUP(J234,Dept!A:C,3,0)</f>
        <v>SF and DUP</v>
      </c>
    </row>
    <row r="235" spans="1:12" x14ac:dyDescent="0.3">
      <c r="A235" t="s">
        <v>544</v>
      </c>
      <c r="B235" t="s">
        <v>259</v>
      </c>
      <c r="C235" t="s">
        <v>96</v>
      </c>
      <c r="D235" t="str">
        <f t="shared" si="12"/>
        <v>APNI</v>
      </c>
      <c r="E235" t="str">
        <f t="shared" si="13"/>
        <v>South Belfast</v>
      </c>
      <c r="F235" t="s">
        <v>545</v>
      </c>
      <c r="G235" s="1">
        <v>45328</v>
      </c>
      <c r="H235" t="s">
        <v>320</v>
      </c>
      <c r="I235" t="str">
        <f t="shared" si="14"/>
        <v>Tue</v>
      </c>
      <c r="J235" t="str">
        <f t="shared" si="15"/>
        <v>Minister of Education</v>
      </c>
      <c r="K235" t="str">
        <f>VLOOKUP(J235,Dept!A:C,2,0)</f>
        <v>Mr Paul Givan</v>
      </c>
      <c r="L235" t="str">
        <f>VLOOKUP(J235,Dept!A:C,3,0)</f>
        <v>DUP</v>
      </c>
    </row>
    <row r="236" spans="1:12" x14ac:dyDescent="0.3">
      <c r="A236" t="s">
        <v>546</v>
      </c>
      <c r="B236" t="s">
        <v>259</v>
      </c>
      <c r="C236" t="s">
        <v>96</v>
      </c>
      <c r="D236" t="str">
        <f t="shared" si="12"/>
        <v>APNI</v>
      </c>
      <c r="E236" t="str">
        <f t="shared" si="13"/>
        <v>South Belfast</v>
      </c>
      <c r="F236" t="s">
        <v>547</v>
      </c>
      <c r="G236" s="1">
        <v>45328</v>
      </c>
      <c r="H236" t="s">
        <v>320</v>
      </c>
      <c r="I236" t="str">
        <f t="shared" si="14"/>
        <v>Tue</v>
      </c>
      <c r="J236" t="str">
        <f t="shared" si="15"/>
        <v>Minister of Finance</v>
      </c>
      <c r="K236" t="str">
        <f>VLOOKUP(J236,Dept!A:C,2,0)</f>
        <v>Dr Caoimhe Archibald</v>
      </c>
      <c r="L236" t="str">
        <f>VLOOKUP(J236,Dept!A:C,3,0)</f>
        <v>SF</v>
      </c>
    </row>
    <row r="237" spans="1:12" x14ac:dyDescent="0.3">
      <c r="A237" t="s">
        <v>548</v>
      </c>
      <c r="B237" t="s">
        <v>270</v>
      </c>
      <c r="C237" t="s">
        <v>271</v>
      </c>
      <c r="D237" t="str">
        <f t="shared" si="12"/>
        <v>DUP</v>
      </c>
      <c r="E237" t="str">
        <f t="shared" si="13"/>
        <v>East Belfast</v>
      </c>
      <c r="F237" t="s">
        <v>549</v>
      </c>
      <c r="G237" s="1">
        <v>45328</v>
      </c>
      <c r="H237" t="s">
        <v>317</v>
      </c>
      <c r="I237" t="str">
        <f t="shared" si="14"/>
        <v>Tue</v>
      </c>
      <c r="J237" t="str">
        <f t="shared" si="15"/>
        <v>Minister for Communities</v>
      </c>
      <c r="K237" t="str">
        <f>VLOOKUP(J237,Dept!A:C,2,0)</f>
        <v>Mr Gordon Lyons</v>
      </c>
      <c r="L237" t="str">
        <f>VLOOKUP(J237,Dept!A:C,3,0)</f>
        <v>DUP</v>
      </c>
    </row>
    <row r="238" spans="1:12" x14ac:dyDescent="0.3">
      <c r="A238" t="s">
        <v>550</v>
      </c>
      <c r="B238" t="s">
        <v>270</v>
      </c>
      <c r="C238" t="s">
        <v>271</v>
      </c>
      <c r="D238" t="str">
        <f t="shared" si="12"/>
        <v>DUP</v>
      </c>
      <c r="E238" t="str">
        <f t="shared" si="13"/>
        <v>East Belfast</v>
      </c>
      <c r="F238" t="s">
        <v>551</v>
      </c>
      <c r="G238" s="1">
        <v>45328</v>
      </c>
      <c r="H238" t="s">
        <v>320</v>
      </c>
      <c r="I238" t="str">
        <f t="shared" si="14"/>
        <v>Tue</v>
      </c>
      <c r="J238" t="str">
        <f t="shared" si="15"/>
        <v>Minister for Infrastructure</v>
      </c>
      <c r="K238" t="str">
        <f>VLOOKUP(J238,Dept!A:C,2,0)</f>
        <v>Mr John O'Dowd</v>
      </c>
      <c r="L238" t="str">
        <f>VLOOKUP(J238,Dept!A:C,3,0)</f>
        <v>SF</v>
      </c>
    </row>
    <row r="239" spans="1:12" x14ac:dyDescent="0.3">
      <c r="A239" t="s">
        <v>552</v>
      </c>
      <c r="B239" t="s">
        <v>270</v>
      </c>
      <c r="C239" t="s">
        <v>271</v>
      </c>
      <c r="D239" t="str">
        <f t="shared" si="12"/>
        <v>DUP</v>
      </c>
      <c r="E239" t="str">
        <f t="shared" si="13"/>
        <v>East Belfast</v>
      </c>
      <c r="F239" t="s">
        <v>553</v>
      </c>
      <c r="G239" s="1">
        <v>45328</v>
      </c>
      <c r="H239" t="s">
        <v>320</v>
      </c>
      <c r="I239" t="str">
        <f t="shared" si="14"/>
        <v>Tue</v>
      </c>
      <c r="J239" t="str">
        <f t="shared" si="15"/>
        <v>Minister for Infrastructure</v>
      </c>
      <c r="K239" t="str">
        <f>VLOOKUP(J239,Dept!A:C,2,0)</f>
        <v>Mr John O'Dowd</v>
      </c>
      <c r="L239" t="str">
        <f>VLOOKUP(J239,Dept!A:C,3,0)</f>
        <v>SF</v>
      </c>
    </row>
    <row r="240" spans="1:12" x14ac:dyDescent="0.3">
      <c r="A240" t="s">
        <v>554</v>
      </c>
      <c r="B240" t="s">
        <v>270</v>
      </c>
      <c r="C240" t="s">
        <v>271</v>
      </c>
      <c r="D240" t="str">
        <f t="shared" si="12"/>
        <v>DUP</v>
      </c>
      <c r="E240" t="str">
        <f t="shared" si="13"/>
        <v>East Belfast</v>
      </c>
      <c r="F240" t="s">
        <v>555</v>
      </c>
      <c r="G240" s="1">
        <v>45328</v>
      </c>
      <c r="H240" t="s">
        <v>320</v>
      </c>
      <c r="I240" t="str">
        <f t="shared" si="14"/>
        <v>Tue</v>
      </c>
      <c r="J240" t="str">
        <f t="shared" si="15"/>
        <v>Minister for Infrastructure</v>
      </c>
      <c r="K240" t="str">
        <f>VLOOKUP(J240,Dept!A:C,2,0)</f>
        <v>Mr John O'Dowd</v>
      </c>
      <c r="L240" t="str">
        <f>VLOOKUP(J240,Dept!A:C,3,0)</f>
        <v>SF</v>
      </c>
    </row>
    <row r="241" spans="1:12" x14ac:dyDescent="0.3">
      <c r="A241" t="s">
        <v>556</v>
      </c>
      <c r="B241" t="s">
        <v>270</v>
      </c>
      <c r="C241" t="s">
        <v>271</v>
      </c>
      <c r="D241" t="str">
        <f t="shared" si="12"/>
        <v>DUP</v>
      </c>
      <c r="E241" t="str">
        <f t="shared" si="13"/>
        <v>East Belfast</v>
      </c>
      <c r="F241" t="s">
        <v>557</v>
      </c>
      <c r="G241" s="1">
        <v>45328</v>
      </c>
      <c r="H241" t="s">
        <v>320</v>
      </c>
      <c r="I241" t="str">
        <f t="shared" si="14"/>
        <v>Tue</v>
      </c>
      <c r="J241" t="str">
        <f t="shared" si="15"/>
        <v>Minister for Infrastructure</v>
      </c>
      <c r="K241" t="str">
        <f>VLOOKUP(J241,Dept!A:C,2,0)</f>
        <v>Mr John O'Dowd</v>
      </c>
      <c r="L241" t="str">
        <f>VLOOKUP(J241,Dept!A:C,3,0)</f>
        <v>SF</v>
      </c>
    </row>
    <row r="242" spans="1:12" x14ac:dyDescent="0.3">
      <c r="A242" t="s">
        <v>558</v>
      </c>
      <c r="B242" t="s">
        <v>282</v>
      </c>
      <c r="C242" t="s">
        <v>283</v>
      </c>
      <c r="D242" t="str">
        <f t="shared" si="12"/>
        <v>PBPA</v>
      </c>
      <c r="E242" t="str">
        <f t="shared" si="13"/>
        <v>West Belfast</v>
      </c>
      <c r="F242" t="s">
        <v>559</v>
      </c>
      <c r="G242" s="1">
        <v>45328</v>
      </c>
      <c r="H242" t="s">
        <v>320</v>
      </c>
      <c r="I242" t="str">
        <f t="shared" si="14"/>
        <v>Tue</v>
      </c>
      <c r="J242" t="str">
        <f t="shared" si="15"/>
        <v>Minister of Justice</v>
      </c>
      <c r="K242" t="str">
        <f>VLOOKUP(J242,Dept!A:C,2,0)</f>
        <v>Mrs Naomi Long</v>
      </c>
      <c r="L242" t="str">
        <f>VLOOKUP(J242,Dept!A:C,3,0)</f>
        <v>APNI</v>
      </c>
    </row>
    <row r="243" spans="1:12" x14ac:dyDescent="0.3">
      <c r="A243" t="s">
        <v>560</v>
      </c>
      <c r="B243" t="s">
        <v>282</v>
      </c>
      <c r="C243" t="s">
        <v>283</v>
      </c>
      <c r="D243" t="str">
        <f t="shared" si="12"/>
        <v>PBPA</v>
      </c>
      <c r="E243" t="str">
        <f t="shared" si="13"/>
        <v>West Belfast</v>
      </c>
      <c r="F243" t="s">
        <v>561</v>
      </c>
      <c r="G243" s="1">
        <v>45328</v>
      </c>
      <c r="H243" t="s">
        <v>320</v>
      </c>
      <c r="I243" t="str">
        <f t="shared" si="14"/>
        <v>Tue</v>
      </c>
      <c r="J243" t="str">
        <f t="shared" si="15"/>
        <v>Minister for Infrastructure</v>
      </c>
      <c r="K243" t="str">
        <f>VLOOKUP(J243,Dept!A:C,2,0)</f>
        <v>Mr John O'Dowd</v>
      </c>
      <c r="L243" t="str">
        <f>VLOOKUP(J243,Dept!A:C,3,0)</f>
        <v>SF</v>
      </c>
    </row>
    <row r="244" spans="1:12" x14ac:dyDescent="0.3">
      <c r="A244" t="s">
        <v>562</v>
      </c>
      <c r="B244" t="s">
        <v>282</v>
      </c>
      <c r="C244" t="s">
        <v>283</v>
      </c>
      <c r="D244" t="str">
        <f t="shared" si="12"/>
        <v>PBPA</v>
      </c>
      <c r="E244" t="str">
        <f t="shared" si="13"/>
        <v>West Belfast</v>
      </c>
      <c r="F244" t="s">
        <v>563</v>
      </c>
      <c r="G244" s="1">
        <v>45328</v>
      </c>
      <c r="H244" t="s">
        <v>320</v>
      </c>
      <c r="I244" t="str">
        <f t="shared" si="14"/>
        <v>Tue</v>
      </c>
      <c r="J244" t="str">
        <f t="shared" si="15"/>
        <v>Minister for Infrastructure</v>
      </c>
      <c r="K244" t="str">
        <f>VLOOKUP(J244,Dept!A:C,2,0)</f>
        <v>Mr John O'Dowd</v>
      </c>
      <c r="L244" t="str">
        <f>VLOOKUP(J244,Dept!A:C,3,0)</f>
        <v>SF</v>
      </c>
    </row>
    <row r="245" spans="1:12" x14ac:dyDescent="0.3">
      <c r="A245" t="s">
        <v>564</v>
      </c>
      <c r="B245" t="s">
        <v>282</v>
      </c>
      <c r="C245" t="s">
        <v>283</v>
      </c>
      <c r="D245" t="str">
        <f t="shared" si="12"/>
        <v>PBPA</v>
      </c>
      <c r="E245" t="str">
        <f t="shared" si="13"/>
        <v>West Belfast</v>
      </c>
      <c r="F245" t="s">
        <v>565</v>
      </c>
      <c r="G245" s="1">
        <v>45328</v>
      </c>
      <c r="H245" t="s">
        <v>320</v>
      </c>
      <c r="I245" t="str">
        <f t="shared" si="14"/>
        <v>Tue</v>
      </c>
      <c r="J245" t="str">
        <f t="shared" si="15"/>
        <v>First Minister and deputy First Minister</v>
      </c>
      <c r="K245" t="str">
        <f>VLOOKUP(J245,Dept!A:C,2,0)</f>
        <v>Ms Michelle O'Neill and Mrs Emma Little-Pengelly</v>
      </c>
      <c r="L245" t="str">
        <f>VLOOKUP(J245,Dept!A:C,3,0)</f>
        <v>SF and DUP</v>
      </c>
    </row>
    <row r="246" spans="1:12" x14ac:dyDescent="0.3">
      <c r="A246" t="s">
        <v>566</v>
      </c>
      <c r="B246" t="s">
        <v>282</v>
      </c>
      <c r="C246" t="s">
        <v>283</v>
      </c>
      <c r="D246" t="str">
        <f t="shared" si="12"/>
        <v>PBPA</v>
      </c>
      <c r="E246" t="str">
        <f t="shared" si="13"/>
        <v>West Belfast</v>
      </c>
      <c r="F246" t="s">
        <v>567</v>
      </c>
      <c r="G246" s="1">
        <v>45328</v>
      </c>
      <c r="H246" t="s">
        <v>320</v>
      </c>
      <c r="I246" t="str">
        <f t="shared" si="14"/>
        <v>Tue</v>
      </c>
      <c r="J246" t="str">
        <f t="shared" si="15"/>
        <v>First Minister and deputy First Minister</v>
      </c>
      <c r="K246" t="str">
        <f>VLOOKUP(J246,Dept!A:C,2,0)</f>
        <v>Ms Michelle O'Neill and Mrs Emma Little-Pengelly</v>
      </c>
      <c r="L246" t="str">
        <f>VLOOKUP(J246,Dept!A:C,3,0)</f>
        <v>SF and DUP</v>
      </c>
    </row>
    <row r="247" spans="1:12" x14ac:dyDescent="0.3">
      <c r="A247" t="s">
        <v>568</v>
      </c>
      <c r="B247" t="s">
        <v>569</v>
      </c>
      <c r="C247" t="s">
        <v>570</v>
      </c>
      <c r="D247" t="str">
        <f t="shared" si="12"/>
        <v>DUP</v>
      </c>
      <c r="E247" t="str">
        <f t="shared" si="13"/>
        <v>West Tyrone</v>
      </c>
      <c r="F247" t="s">
        <v>571</v>
      </c>
      <c r="G247" s="1">
        <v>45328</v>
      </c>
      <c r="H247" t="s">
        <v>320</v>
      </c>
      <c r="I247" t="str">
        <f t="shared" si="14"/>
        <v>Tue</v>
      </c>
      <c r="J247" t="str">
        <f t="shared" si="15"/>
        <v>Minister of Health</v>
      </c>
      <c r="K247" t="str">
        <f>VLOOKUP(J247,Dept!A:C,2,0)</f>
        <v>Mr Robin Swann</v>
      </c>
      <c r="L247" t="str">
        <f>VLOOKUP(J247,Dept!A:C,3,0)</f>
        <v>UUP</v>
      </c>
    </row>
    <row r="248" spans="1:12" x14ac:dyDescent="0.3">
      <c r="A248" t="s">
        <v>572</v>
      </c>
      <c r="B248" t="s">
        <v>569</v>
      </c>
      <c r="C248" t="s">
        <v>570</v>
      </c>
      <c r="D248" t="str">
        <f t="shared" si="12"/>
        <v>DUP</v>
      </c>
      <c r="E248" t="str">
        <f t="shared" si="13"/>
        <v>West Tyrone</v>
      </c>
      <c r="F248" t="s">
        <v>573</v>
      </c>
      <c r="G248" s="1">
        <v>45328</v>
      </c>
      <c r="H248" t="s">
        <v>320</v>
      </c>
      <c r="I248" t="str">
        <f t="shared" si="14"/>
        <v>Tue</v>
      </c>
      <c r="J248" t="str">
        <f t="shared" si="15"/>
        <v>Minister of Justice</v>
      </c>
      <c r="K248" t="str">
        <f>VLOOKUP(J248,Dept!A:C,2,0)</f>
        <v>Mrs Naomi Long</v>
      </c>
      <c r="L248" t="str">
        <f>VLOOKUP(J248,Dept!A:C,3,0)</f>
        <v>APNI</v>
      </c>
    </row>
    <row r="249" spans="1:12" x14ac:dyDescent="0.3">
      <c r="A249" t="s">
        <v>574</v>
      </c>
      <c r="B249" t="s">
        <v>294</v>
      </c>
      <c r="C249" t="s">
        <v>295</v>
      </c>
      <c r="D249" t="str">
        <f t="shared" si="12"/>
        <v>DUP</v>
      </c>
      <c r="E249" t="str">
        <f t="shared" si="13"/>
        <v>Fermanagh and South Tyrone</v>
      </c>
      <c r="F249" t="s">
        <v>575</v>
      </c>
      <c r="G249" s="1">
        <v>45328</v>
      </c>
      <c r="H249" t="s">
        <v>320</v>
      </c>
      <c r="I249" t="str">
        <f t="shared" si="14"/>
        <v>Tue</v>
      </c>
      <c r="J249" t="str">
        <f t="shared" si="15"/>
        <v>Minister of Health</v>
      </c>
      <c r="K249" t="str">
        <f>VLOOKUP(J249,Dept!A:C,2,0)</f>
        <v>Mr Robin Swann</v>
      </c>
      <c r="L249" t="str">
        <f>VLOOKUP(J249,Dept!A:C,3,0)</f>
        <v>UUP</v>
      </c>
    </row>
    <row r="250" spans="1:12" x14ac:dyDescent="0.3">
      <c r="A250" t="s">
        <v>576</v>
      </c>
      <c r="B250" t="s">
        <v>294</v>
      </c>
      <c r="C250" t="s">
        <v>295</v>
      </c>
      <c r="D250" t="str">
        <f t="shared" si="12"/>
        <v>DUP</v>
      </c>
      <c r="E250" t="str">
        <f t="shared" si="13"/>
        <v>Fermanagh and South Tyrone</v>
      </c>
      <c r="F250" t="s">
        <v>577</v>
      </c>
      <c r="G250" s="1">
        <v>45328</v>
      </c>
      <c r="H250" t="s">
        <v>320</v>
      </c>
      <c r="I250" t="str">
        <f t="shared" si="14"/>
        <v>Tue</v>
      </c>
      <c r="J250" t="str">
        <f t="shared" si="15"/>
        <v>Minister for Infrastructure</v>
      </c>
      <c r="K250" t="str">
        <f>VLOOKUP(J250,Dept!A:C,2,0)</f>
        <v>Mr John O'Dowd</v>
      </c>
      <c r="L250" t="str">
        <f>VLOOKUP(J250,Dept!A:C,3,0)</f>
        <v>SF</v>
      </c>
    </row>
    <row r="251" spans="1:12" x14ac:dyDescent="0.3">
      <c r="A251" t="s">
        <v>578</v>
      </c>
      <c r="B251" t="s">
        <v>294</v>
      </c>
      <c r="C251" t="s">
        <v>295</v>
      </c>
      <c r="D251" t="str">
        <f t="shared" si="12"/>
        <v>DUP</v>
      </c>
      <c r="E251" t="str">
        <f t="shared" si="13"/>
        <v>Fermanagh and South Tyrone</v>
      </c>
      <c r="F251" t="s">
        <v>579</v>
      </c>
      <c r="G251" s="1">
        <v>45328</v>
      </c>
      <c r="H251" t="s">
        <v>320</v>
      </c>
      <c r="I251" t="str">
        <f t="shared" si="14"/>
        <v>Tue</v>
      </c>
      <c r="J251" t="str">
        <f t="shared" si="15"/>
        <v>Minister of Health</v>
      </c>
      <c r="K251" t="str">
        <f>VLOOKUP(J251,Dept!A:C,2,0)</f>
        <v>Mr Robin Swann</v>
      </c>
      <c r="L251" t="str">
        <f>VLOOKUP(J251,Dept!A:C,3,0)</f>
        <v>UUP</v>
      </c>
    </row>
    <row r="252" spans="1:12" x14ac:dyDescent="0.3">
      <c r="A252" t="s">
        <v>580</v>
      </c>
      <c r="B252" t="s">
        <v>294</v>
      </c>
      <c r="C252" t="s">
        <v>295</v>
      </c>
      <c r="D252" t="str">
        <f t="shared" si="12"/>
        <v>DUP</v>
      </c>
      <c r="E252" t="str">
        <f t="shared" si="13"/>
        <v>Fermanagh and South Tyrone</v>
      </c>
      <c r="F252" t="s">
        <v>581</v>
      </c>
      <c r="G252" s="1">
        <v>45328</v>
      </c>
      <c r="H252" t="s">
        <v>320</v>
      </c>
      <c r="I252" t="str">
        <f t="shared" si="14"/>
        <v>Tue</v>
      </c>
      <c r="J252" t="str">
        <f t="shared" si="15"/>
        <v>Minister for the Economy</v>
      </c>
      <c r="K252" t="str">
        <f>VLOOKUP(J252,Dept!A:C,2,0)</f>
        <v>Mr Conor Murphy</v>
      </c>
      <c r="L252" t="str">
        <f>VLOOKUP(J252,Dept!A:C,3,0)</f>
        <v>SF</v>
      </c>
    </row>
    <row r="253" spans="1:12" x14ac:dyDescent="0.3">
      <c r="A253" t="s">
        <v>582</v>
      </c>
      <c r="B253" t="s">
        <v>294</v>
      </c>
      <c r="C253" t="s">
        <v>295</v>
      </c>
      <c r="D253" t="str">
        <f t="shared" si="12"/>
        <v>DUP</v>
      </c>
      <c r="E253" t="str">
        <f t="shared" si="13"/>
        <v>Fermanagh and South Tyrone</v>
      </c>
      <c r="F253" t="s">
        <v>583</v>
      </c>
      <c r="G253" s="1">
        <v>45328</v>
      </c>
      <c r="H253" t="s">
        <v>320</v>
      </c>
      <c r="I253" t="str">
        <f t="shared" si="14"/>
        <v>Tue</v>
      </c>
      <c r="J253" t="str">
        <f t="shared" si="15"/>
        <v>Minister for Communities</v>
      </c>
      <c r="K253" t="str">
        <f>VLOOKUP(J253,Dept!A:C,2,0)</f>
        <v>Mr Gordon Lyons</v>
      </c>
      <c r="L253" t="str">
        <f>VLOOKUP(J253,Dept!A:C,3,0)</f>
        <v>DUP</v>
      </c>
    </row>
    <row r="254" spans="1:12" x14ac:dyDescent="0.3">
      <c r="A254" t="s">
        <v>584</v>
      </c>
      <c r="B254" t="s">
        <v>585</v>
      </c>
      <c r="C254" t="s">
        <v>586</v>
      </c>
      <c r="D254" t="str">
        <f t="shared" si="12"/>
        <v>SF</v>
      </c>
      <c r="E254" t="str">
        <f t="shared" si="13"/>
        <v>Fermanagh and South Tyrone</v>
      </c>
      <c r="F254" t="s">
        <v>587</v>
      </c>
      <c r="G254" s="1">
        <v>45328</v>
      </c>
      <c r="H254" t="s">
        <v>320</v>
      </c>
      <c r="I254" t="str">
        <f t="shared" si="14"/>
        <v>Tue</v>
      </c>
      <c r="J254" t="str">
        <f t="shared" si="15"/>
        <v>Minister of Health</v>
      </c>
      <c r="K254" t="str">
        <f>VLOOKUP(J254,Dept!A:C,2,0)</f>
        <v>Mr Robin Swann</v>
      </c>
      <c r="L254" t="str">
        <f>VLOOKUP(J254,Dept!A:C,3,0)</f>
        <v>UUP</v>
      </c>
    </row>
    <row r="255" spans="1:12" x14ac:dyDescent="0.3">
      <c r="A255" t="s">
        <v>588</v>
      </c>
      <c r="B255" t="s">
        <v>585</v>
      </c>
      <c r="C255" t="s">
        <v>586</v>
      </c>
      <c r="D255" t="str">
        <f t="shared" si="12"/>
        <v>SF</v>
      </c>
      <c r="E255" t="str">
        <f t="shared" si="13"/>
        <v>Fermanagh and South Tyrone</v>
      </c>
      <c r="F255" t="s">
        <v>589</v>
      </c>
      <c r="G255" s="1">
        <v>45328</v>
      </c>
      <c r="H255" t="s">
        <v>320</v>
      </c>
      <c r="I255" t="str">
        <f t="shared" si="14"/>
        <v>Tue</v>
      </c>
      <c r="J255" t="str">
        <f t="shared" si="15"/>
        <v>Minister of Health</v>
      </c>
      <c r="K255" t="str">
        <f>VLOOKUP(J255,Dept!A:C,2,0)</f>
        <v>Mr Robin Swann</v>
      </c>
      <c r="L255" t="str">
        <f>VLOOKUP(J255,Dept!A:C,3,0)</f>
        <v>UUP</v>
      </c>
    </row>
    <row r="256" spans="1:12" x14ac:dyDescent="0.3">
      <c r="A256" t="s">
        <v>590</v>
      </c>
      <c r="B256" t="s">
        <v>304</v>
      </c>
      <c r="C256" t="s">
        <v>305</v>
      </c>
      <c r="D256" t="str">
        <f t="shared" si="12"/>
        <v>IND</v>
      </c>
      <c r="E256" t="str">
        <f t="shared" si="13"/>
        <v>North Down</v>
      </c>
      <c r="F256" t="s">
        <v>591</v>
      </c>
      <c r="G256" s="1">
        <v>45328</v>
      </c>
      <c r="H256" t="s">
        <v>317</v>
      </c>
      <c r="I256" t="str">
        <f t="shared" si="14"/>
        <v>Tue</v>
      </c>
      <c r="J256" t="str">
        <f t="shared" si="15"/>
        <v>Minister for Communities</v>
      </c>
      <c r="K256" t="str">
        <f>VLOOKUP(J256,Dept!A:C,2,0)</f>
        <v>Mr Gordon Lyons</v>
      </c>
      <c r="L256" t="str">
        <f>VLOOKUP(J256,Dept!A:C,3,0)</f>
        <v>DUP</v>
      </c>
    </row>
    <row r="257" spans="1:12" x14ac:dyDescent="0.3">
      <c r="A257" t="s">
        <v>592</v>
      </c>
      <c r="B257" t="s">
        <v>304</v>
      </c>
      <c r="C257" t="s">
        <v>305</v>
      </c>
      <c r="D257" t="str">
        <f t="shared" si="12"/>
        <v>IND</v>
      </c>
      <c r="E257" t="str">
        <f t="shared" si="13"/>
        <v>North Down</v>
      </c>
      <c r="F257" t="s">
        <v>593</v>
      </c>
      <c r="G257" s="1">
        <v>45328</v>
      </c>
      <c r="H257" t="s">
        <v>320</v>
      </c>
      <c r="I257" t="str">
        <f t="shared" si="14"/>
        <v>Tue</v>
      </c>
      <c r="J257" t="str">
        <f t="shared" si="15"/>
        <v>Minister for Infrastructure</v>
      </c>
      <c r="K257" t="str">
        <f>VLOOKUP(J257,Dept!A:C,2,0)</f>
        <v>Mr John O'Dowd</v>
      </c>
      <c r="L257" t="str">
        <f>VLOOKUP(J257,Dept!A:C,3,0)</f>
        <v>SF</v>
      </c>
    </row>
    <row r="258" spans="1:12" x14ac:dyDescent="0.3">
      <c r="A258" t="s">
        <v>594</v>
      </c>
      <c r="B258" t="s">
        <v>304</v>
      </c>
      <c r="C258" t="s">
        <v>305</v>
      </c>
      <c r="D258" t="str">
        <f t="shared" si="12"/>
        <v>IND</v>
      </c>
      <c r="E258" t="str">
        <f t="shared" si="13"/>
        <v>North Down</v>
      </c>
      <c r="F258" t="s">
        <v>595</v>
      </c>
      <c r="G258" s="1">
        <v>45328</v>
      </c>
      <c r="H258" t="s">
        <v>320</v>
      </c>
      <c r="I258" t="str">
        <f t="shared" si="14"/>
        <v>Tue</v>
      </c>
      <c r="J258" t="str">
        <f t="shared" si="15"/>
        <v>Minister of Justice</v>
      </c>
      <c r="K258" t="str">
        <f>VLOOKUP(J258,Dept!A:C,2,0)</f>
        <v>Mrs Naomi Long</v>
      </c>
      <c r="L258" t="str">
        <f>VLOOKUP(J258,Dept!A:C,3,0)</f>
        <v>APNI</v>
      </c>
    </row>
    <row r="259" spans="1:12" x14ac:dyDescent="0.3">
      <c r="A259" t="s">
        <v>596</v>
      </c>
      <c r="B259" t="s">
        <v>304</v>
      </c>
      <c r="C259" t="s">
        <v>305</v>
      </c>
      <c r="D259" t="str">
        <f t="shared" ref="D259:D260" si="16">TRIM(LEFT(SUBSTITUTE(C259, "(", ""), FIND("-", SUBSTITUTE(C259, "(", "")) - 1))</f>
        <v>IND</v>
      </c>
      <c r="E259" t="str">
        <f t="shared" ref="E259:E260" si="17">TRIM(MID(SUBSTITUTE(C259, ")", ""), FIND("-", SUBSTITUTE(C259, ")", "")) + 1, LEN(SUBSTITUTE(C259, ")", ""))))</f>
        <v>North Down</v>
      </c>
      <c r="F259" t="s">
        <v>597</v>
      </c>
      <c r="G259" s="1">
        <v>45328</v>
      </c>
      <c r="H259" t="s">
        <v>320</v>
      </c>
      <c r="I259" t="str">
        <f t="shared" ref="I259:I322" si="18">TEXT(G259,"ddd")</f>
        <v>Tue</v>
      </c>
      <c r="J259" t="str">
        <f t="shared" ref="J259:J260" si="19">IF(ISNUMBER(SEARCH("First Minister and deputy First Minister", F259)), "First Minister and deputy First Minister",
 IF(ISNUMBER(SEARCH("Minister for Communities", F259)), "Minister for Communities",
 IF(ISNUMBER(SEARCH("Minister for Infrastructure", F259)), "Minister for Infrastructure",
 IF(ISNUMBER(SEARCH("Minister for the Economy", F259)), "Minister for the Economy",
 IF(ISNUMBER(SEARCH("Minister of Agriculture, Environment and Rural Affairs", F259)), "Minister of Agriculture, Environment and Rural Affairs",
 IF(ISNUMBER(SEARCH("Minister of Education", F259)), "Minister of Education",
 IF(ISNUMBER(SEARCH("Minister of Finance", F259)), "Minister of Finance",
 IF(ISNUMBER(SEARCH("Minister of Health", F259)), "Minister of Health",
 IF(ISNUMBER(SEARCH("Minister of Justice", F259)), "Minister of Justice", "")))))))))</f>
        <v>Minister of Justice</v>
      </c>
      <c r="K259" t="str">
        <f>VLOOKUP(J259,Dept!A:C,2,0)</f>
        <v>Mrs Naomi Long</v>
      </c>
      <c r="L259" t="str">
        <f>VLOOKUP(J259,Dept!A:C,3,0)</f>
        <v>APNI</v>
      </c>
    </row>
    <row r="260" spans="1:12" x14ac:dyDescent="0.3">
      <c r="A260" t="s">
        <v>598</v>
      </c>
      <c r="B260" t="s">
        <v>304</v>
      </c>
      <c r="C260" t="s">
        <v>305</v>
      </c>
      <c r="D260" t="str">
        <f t="shared" si="16"/>
        <v>IND</v>
      </c>
      <c r="E260" t="str">
        <f t="shared" si="17"/>
        <v>North Down</v>
      </c>
      <c r="F260" t="s">
        <v>599</v>
      </c>
      <c r="G260" s="1">
        <v>45328</v>
      </c>
      <c r="H260" t="s">
        <v>320</v>
      </c>
      <c r="I260" t="str">
        <f t="shared" si="18"/>
        <v>Tue</v>
      </c>
      <c r="J260" t="str">
        <f t="shared" si="19"/>
        <v>Minister of Finance</v>
      </c>
      <c r="K260" t="str">
        <f>VLOOKUP(J260,Dept!A:C,2,0)</f>
        <v>Dr Caoimhe Archibald</v>
      </c>
      <c r="L260" t="str">
        <f>VLOOKUP(J260,Dept!A:C,3,0)</f>
        <v>SF</v>
      </c>
    </row>
    <row r="261" spans="1:12" x14ac:dyDescent="0.3">
      <c r="A261" t="s">
        <v>1112</v>
      </c>
      <c r="B261" t="s">
        <v>6</v>
      </c>
      <c r="C261" t="s">
        <v>7</v>
      </c>
      <c r="D261" t="str">
        <f t="shared" ref="D261:D324" si="20">TRIM(LEFT(SUBSTITUTE(C261, "(", ""), FIND("-", SUBSTITUTE(C261, "(", "")) - 1))</f>
        <v>DUP</v>
      </c>
      <c r="E261" t="str">
        <f t="shared" ref="E261:E324" si="21">TRIM(MID(SUBSTITUTE(C261, ")", ""), FIND("-", SUBSTITUTE(C261, ")", "")) + 1, LEN(SUBSTITUTE(C261, ")", ""))))</f>
        <v>East Antrim</v>
      </c>
      <c r="F261" t="s">
        <v>1113</v>
      </c>
      <c r="G261" s="1">
        <v>45329</v>
      </c>
      <c r="H261" t="s">
        <v>18</v>
      </c>
      <c r="I261" t="str">
        <f t="shared" si="18"/>
        <v>Wed</v>
      </c>
      <c r="J261" t="str">
        <f t="shared" ref="J261:J324" si="22">IF(ISNUMBER(SEARCH("First Minister and deputy First Minister", F261)), "First Minister and deputy First Minister",
 IF(ISNUMBER(SEARCH("Minister for Communities", F261)), "Minister for Communities",
 IF(ISNUMBER(SEARCH("Minister for Infrastructure", F261)), "Minister for Infrastructure",
 IF(ISNUMBER(SEARCH("Minister for the Economy", F261)), "Minister for the Economy",
 IF(ISNUMBER(SEARCH("Minister of Agriculture, Environment and Rural Affairs", F261)), "Minister of Agriculture, Environment and Rural Affairs",
 IF(ISNUMBER(SEARCH("Minister of Education", F261)), "Minister of Education",
 IF(ISNUMBER(SEARCH("Minister of Finance", F261)), "Minister of Finance",
 IF(ISNUMBER(SEARCH("Minister of Health", F261)), "Minister of Health",
 IF(ISNUMBER(SEARCH("Minister of Justice", F261)), "Minister of Justice", "")))))))))</f>
        <v>Minister of Health</v>
      </c>
      <c r="K261" t="str">
        <f>VLOOKUP(J261,Dept!A:C,2,0)</f>
        <v>Mr Robin Swann</v>
      </c>
      <c r="L261" t="str">
        <f>VLOOKUP(J261,Dept!A:C,3,0)</f>
        <v>UUP</v>
      </c>
    </row>
    <row r="262" spans="1:12" x14ac:dyDescent="0.3">
      <c r="A262" t="s">
        <v>1114</v>
      </c>
      <c r="B262" t="s">
        <v>24</v>
      </c>
      <c r="C262" t="s">
        <v>25</v>
      </c>
      <c r="D262" t="str">
        <f t="shared" si="20"/>
        <v>APNI</v>
      </c>
      <c r="E262" t="str">
        <f t="shared" si="21"/>
        <v>Lagan Valley</v>
      </c>
      <c r="F262" t="s">
        <v>1115</v>
      </c>
      <c r="G262" s="1">
        <v>45329</v>
      </c>
      <c r="H262" t="s">
        <v>1116</v>
      </c>
      <c r="I262" t="str">
        <f t="shared" si="18"/>
        <v>Wed</v>
      </c>
      <c r="J262" t="str">
        <f t="shared" si="22"/>
        <v>Minister of Health</v>
      </c>
      <c r="K262" t="str">
        <f>VLOOKUP(J262,Dept!A:C,2,0)</f>
        <v>Mr Robin Swann</v>
      </c>
      <c r="L262" t="str">
        <f>VLOOKUP(J262,Dept!A:C,3,0)</f>
        <v>UUP</v>
      </c>
    </row>
    <row r="263" spans="1:12" x14ac:dyDescent="0.3">
      <c r="A263" t="s">
        <v>1117</v>
      </c>
      <c r="B263" t="s">
        <v>24</v>
      </c>
      <c r="C263" t="s">
        <v>25</v>
      </c>
      <c r="D263" t="str">
        <f t="shared" si="20"/>
        <v>APNI</v>
      </c>
      <c r="E263" t="str">
        <f t="shared" si="21"/>
        <v>Lagan Valley</v>
      </c>
      <c r="F263" t="s">
        <v>1118</v>
      </c>
      <c r="G263" s="1">
        <v>45329</v>
      </c>
      <c r="H263" t="s">
        <v>1116</v>
      </c>
      <c r="I263" t="str">
        <f t="shared" si="18"/>
        <v>Wed</v>
      </c>
      <c r="J263" t="str">
        <f t="shared" si="22"/>
        <v>Minister for Infrastructure</v>
      </c>
      <c r="K263" t="str">
        <f>VLOOKUP(J263,Dept!A:C,2,0)</f>
        <v>Mr John O'Dowd</v>
      </c>
      <c r="L263" t="str">
        <f>VLOOKUP(J263,Dept!A:C,3,0)</f>
        <v>SF</v>
      </c>
    </row>
    <row r="264" spans="1:12" x14ac:dyDescent="0.3">
      <c r="A264" t="s">
        <v>1119</v>
      </c>
      <c r="B264" t="s">
        <v>24</v>
      </c>
      <c r="C264" t="s">
        <v>25</v>
      </c>
      <c r="D264" t="str">
        <f t="shared" si="20"/>
        <v>APNI</v>
      </c>
      <c r="E264" t="str">
        <f t="shared" si="21"/>
        <v>Lagan Valley</v>
      </c>
      <c r="F264" t="s">
        <v>1120</v>
      </c>
      <c r="G264" s="1">
        <v>45329</v>
      </c>
      <c r="H264" t="s">
        <v>1116</v>
      </c>
      <c r="I264" t="str">
        <f t="shared" si="18"/>
        <v>Wed</v>
      </c>
      <c r="J264" t="str">
        <f t="shared" si="22"/>
        <v>Minister for Infrastructure</v>
      </c>
      <c r="K264" t="str">
        <f>VLOOKUP(J264,Dept!A:C,2,0)</f>
        <v>Mr John O'Dowd</v>
      </c>
      <c r="L264" t="str">
        <f>VLOOKUP(J264,Dept!A:C,3,0)</f>
        <v>SF</v>
      </c>
    </row>
    <row r="265" spans="1:12" x14ac:dyDescent="0.3">
      <c r="A265" t="s">
        <v>1121</v>
      </c>
      <c r="B265" t="s">
        <v>24</v>
      </c>
      <c r="C265" t="s">
        <v>25</v>
      </c>
      <c r="D265" t="str">
        <f t="shared" si="20"/>
        <v>APNI</v>
      </c>
      <c r="E265" t="str">
        <f t="shared" si="21"/>
        <v>Lagan Valley</v>
      </c>
      <c r="F265" t="s">
        <v>1122</v>
      </c>
      <c r="G265" s="1">
        <v>45329</v>
      </c>
      <c r="H265" t="s">
        <v>1116</v>
      </c>
      <c r="I265" t="str">
        <f t="shared" si="18"/>
        <v>Wed</v>
      </c>
      <c r="J265" t="str">
        <f t="shared" si="22"/>
        <v>Minister for Infrastructure</v>
      </c>
      <c r="K265" t="str">
        <f>VLOOKUP(J265,Dept!A:C,2,0)</f>
        <v>Mr John O'Dowd</v>
      </c>
      <c r="L265" t="str">
        <f>VLOOKUP(J265,Dept!A:C,3,0)</f>
        <v>SF</v>
      </c>
    </row>
    <row r="266" spans="1:12" x14ac:dyDescent="0.3">
      <c r="A266" t="s">
        <v>1123</v>
      </c>
      <c r="B266" t="s">
        <v>340</v>
      </c>
      <c r="C266" t="s">
        <v>341</v>
      </c>
      <c r="D266" t="str">
        <f t="shared" si="20"/>
        <v>SF</v>
      </c>
      <c r="E266" t="str">
        <f t="shared" si="21"/>
        <v>Mid Ulster</v>
      </c>
      <c r="F266" t="s">
        <v>1124</v>
      </c>
      <c r="G266" s="1">
        <v>45329</v>
      </c>
      <c r="H266" t="s">
        <v>1116</v>
      </c>
      <c r="I266" t="str">
        <f t="shared" si="18"/>
        <v>Wed</v>
      </c>
      <c r="J266" t="str">
        <f t="shared" si="22"/>
        <v>Minister of Education</v>
      </c>
      <c r="K266" t="str">
        <f>VLOOKUP(J266,Dept!A:C,2,0)</f>
        <v>Mr Paul Givan</v>
      </c>
      <c r="L266" t="str">
        <f>VLOOKUP(J266,Dept!A:C,3,0)</f>
        <v>DUP</v>
      </c>
    </row>
    <row r="267" spans="1:12" x14ac:dyDescent="0.3">
      <c r="A267" t="s">
        <v>1125</v>
      </c>
      <c r="B267" t="s">
        <v>340</v>
      </c>
      <c r="C267" t="s">
        <v>341</v>
      </c>
      <c r="D267" t="str">
        <f t="shared" si="20"/>
        <v>SF</v>
      </c>
      <c r="E267" t="str">
        <f t="shared" si="21"/>
        <v>Mid Ulster</v>
      </c>
      <c r="F267" t="s">
        <v>1126</v>
      </c>
      <c r="G267" s="1">
        <v>45329</v>
      </c>
      <c r="H267" t="s">
        <v>1116</v>
      </c>
      <c r="I267" t="str">
        <f t="shared" si="18"/>
        <v>Wed</v>
      </c>
      <c r="J267" t="str">
        <f t="shared" si="22"/>
        <v>Minister of Education</v>
      </c>
      <c r="K267" t="str">
        <f>VLOOKUP(J267,Dept!A:C,2,0)</f>
        <v>Mr Paul Givan</v>
      </c>
      <c r="L267" t="str">
        <f>VLOOKUP(J267,Dept!A:C,3,0)</f>
        <v>DUP</v>
      </c>
    </row>
    <row r="268" spans="1:12" x14ac:dyDescent="0.3">
      <c r="A268" t="s">
        <v>1127</v>
      </c>
      <c r="B268" t="s">
        <v>340</v>
      </c>
      <c r="C268" t="s">
        <v>341</v>
      </c>
      <c r="D268" t="str">
        <f t="shared" si="20"/>
        <v>SF</v>
      </c>
      <c r="E268" t="str">
        <f t="shared" si="21"/>
        <v>Mid Ulster</v>
      </c>
      <c r="F268" t="s">
        <v>1128</v>
      </c>
      <c r="G268" s="1">
        <v>45329</v>
      </c>
      <c r="H268" t="s">
        <v>1116</v>
      </c>
      <c r="I268" t="str">
        <f t="shared" si="18"/>
        <v>Wed</v>
      </c>
      <c r="J268" t="str">
        <f t="shared" si="22"/>
        <v>Minister of Health</v>
      </c>
      <c r="K268" t="str">
        <f>VLOOKUP(J268,Dept!A:C,2,0)</f>
        <v>Mr Robin Swann</v>
      </c>
      <c r="L268" t="str">
        <f>VLOOKUP(J268,Dept!A:C,3,0)</f>
        <v>UUP</v>
      </c>
    </row>
    <row r="269" spans="1:12" x14ac:dyDescent="0.3">
      <c r="A269" t="s">
        <v>1129</v>
      </c>
      <c r="B269" t="s">
        <v>340</v>
      </c>
      <c r="C269" t="s">
        <v>341</v>
      </c>
      <c r="D269" t="str">
        <f t="shared" si="20"/>
        <v>SF</v>
      </c>
      <c r="E269" t="str">
        <f t="shared" si="21"/>
        <v>Mid Ulster</v>
      </c>
      <c r="F269" t="s">
        <v>1130</v>
      </c>
      <c r="G269" s="1">
        <v>45329</v>
      </c>
      <c r="H269" t="s">
        <v>1116</v>
      </c>
      <c r="I269" t="str">
        <f t="shared" si="18"/>
        <v>Wed</v>
      </c>
      <c r="J269" t="str">
        <f t="shared" si="22"/>
        <v>Minister of Health</v>
      </c>
      <c r="K269" t="str">
        <f>VLOOKUP(J269,Dept!A:C,2,0)</f>
        <v>Mr Robin Swann</v>
      </c>
      <c r="L269" t="str">
        <f>VLOOKUP(J269,Dept!A:C,3,0)</f>
        <v>UUP</v>
      </c>
    </row>
    <row r="270" spans="1:12" x14ac:dyDescent="0.3">
      <c r="A270" t="s">
        <v>1131</v>
      </c>
      <c r="B270" t="s">
        <v>340</v>
      </c>
      <c r="C270" t="s">
        <v>341</v>
      </c>
      <c r="D270" t="str">
        <f t="shared" si="20"/>
        <v>SF</v>
      </c>
      <c r="E270" t="str">
        <f t="shared" si="21"/>
        <v>Mid Ulster</v>
      </c>
      <c r="F270" t="s">
        <v>1132</v>
      </c>
      <c r="G270" s="1">
        <v>45329</v>
      </c>
      <c r="H270" t="s">
        <v>1116</v>
      </c>
      <c r="I270" t="str">
        <f t="shared" si="18"/>
        <v>Wed</v>
      </c>
      <c r="J270" t="str">
        <f t="shared" si="22"/>
        <v>Minister for Communities</v>
      </c>
      <c r="K270" t="str">
        <f>VLOOKUP(J270,Dept!A:C,2,0)</f>
        <v>Mr Gordon Lyons</v>
      </c>
      <c r="L270" t="str">
        <f>VLOOKUP(J270,Dept!A:C,3,0)</f>
        <v>DUP</v>
      </c>
    </row>
    <row r="271" spans="1:12" x14ac:dyDescent="0.3">
      <c r="A271" t="s">
        <v>1133</v>
      </c>
      <c r="B271" t="s">
        <v>657</v>
      </c>
      <c r="C271" t="s">
        <v>1134</v>
      </c>
      <c r="D271" t="str">
        <f t="shared" si="20"/>
        <v>UUP</v>
      </c>
      <c r="E271" t="str">
        <f t="shared" si="21"/>
        <v>East Antrim</v>
      </c>
      <c r="F271" t="s">
        <v>1135</v>
      </c>
      <c r="G271" s="1">
        <v>45329</v>
      </c>
      <c r="H271" t="s">
        <v>1116</v>
      </c>
      <c r="I271" t="str">
        <f t="shared" si="18"/>
        <v>Wed</v>
      </c>
      <c r="J271" t="str">
        <f t="shared" si="22"/>
        <v>First Minister and deputy First Minister</v>
      </c>
      <c r="K271" t="str">
        <f>VLOOKUP(J271,Dept!A:C,2,0)</f>
        <v>Ms Michelle O'Neill and Mrs Emma Little-Pengelly</v>
      </c>
      <c r="L271" t="str">
        <f>VLOOKUP(J271,Dept!A:C,3,0)</f>
        <v>SF and DUP</v>
      </c>
    </row>
    <row r="272" spans="1:12" x14ac:dyDescent="0.3">
      <c r="A272" t="s">
        <v>1136</v>
      </c>
      <c r="B272" t="s">
        <v>657</v>
      </c>
      <c r="C272" t="s">
        <v>1134</v>
      </c>
      <c r="D272" t="str">
        <f t="shared" si="20"/>
        <v>UUP</v>
      </c>
      <c r="E272" t="str">
        <f t="shared" si="21"/>
        <v>East Antrim</v>
      </c>
      <c r="F272" t="s">
        <v>1137</v>
      </c>
      <c r="G272" s="1">
        <v>45329</v>
      </c>
      <c r="H272" t="s">
        <v>1116</v>
      </c>
      <c r="I272" t="str">
        <f t="shared" si="18"/>
        <v>Wed</v>
      </c>
      <c r="J272" t="str">
        <f t="shared" si="22"/>
        <v>First Minister and deputy First Minister</v>
      </c>
      <c r="K272" t="str">
        <f>VLOOKUP(J272,Dept!A:C,2,0)</f>
        <v>Ms Michelle O'Neill and Mrs Emma Little-Pengelly</v>
      </c>
      <c r="L272" t="str">
        <f>VLOOKUP(J272,Dept!A:C,3,0)</f>
        <v>SF and DUP</v>
      </c>
    </row>
    <row r="273" spans="1:12" x14ac:dyDescent="0.3">
      <c r="A273" t="s">
        <v>1138</v>
      </c>
      <c r="B273" t="s">
        <v>657</v>
      </c>
      <c r="C273" t="s">
        <v>1134</v>
      </c>
      <c r="D273" t="str">
        <f t="shared" si="20"/>
        <v>UUP</v>
      </c>
      <c r="E273" t="str">
        <f t="shared" si="21"/>
        <v>East Antrim</v>
      </c>
      <c r="F273" t="s">
        <v>1139</v>
      </c>
      <c r="G273" s="1">
        <v>45329</v>
      </c>
      <c r="H273" t="s">
        <v>1116</v>
      </c>
      <c r="I273" t="str">
        <f t="shared" si="18"/>
        <v>Wed</v>
      </c>
      <c r="J273" t="str">
        <f t="shared" si="22"/>
        <v>Minister of Agriculture, Environment and Rural Affairs</v>
      </c>
      <c r="K273" t="str">
        <f>VLOOKUP(J273,Dept!A:C,2,0)</f>
        <v>Mr Andrew Muir</v>
      </c>
      <c r="L273" t="str">
        <f>VLOOKUP(J273,Dept!A:C,3,0)</f>
        <v>APNI</v>
      </c>
    </row>
    <row r="274" spans="1:12" x14ac:dyDescent="0.3">
      <c r="A274" t="s">
        <v>1140</v>
      </c>
      <c r="B274" t="s">
        <v>657</v>
      </c>
      <c r="C274" t="s">
        <v>1134</v>
      </c>
      <c r="D274" t="str">
        <f t="shared" si="20"/>
        <v>UUP</v>
      </c>
      <c r="E274" t="str">
        <f t="shared" si="21"/>
        <v>East Antrim</v>
      </c>
      <c r="F274" t="s">
        <v>1141</v>
      </c>
      <c r="G274" s="1">
        <v>45329</v>
      </c>
      <c r="H274" t="s">
        <v>1116</v>
      </c>
      <c r="I274" t="str">
        <f t="shared" si="18"/>
        <v>Wed</v>
      </c>
      <c r="J274" t="str">
        <f t="shared" si="22"/>
        <v>Minister of Agriculture, Environment and Rural Affairs</v>
      </c>
      <c r="K274" t="str">
        <f>VLOOKUP(J274,Dept!A:C,2,0)</f>
        <v>Mr Andrew Muir</v>
      </c>
      <c r="L274" t="str">
        <f>VLOOKUP(J274,Dept!A:C,3,0)</f>
        <v>APNI</v>
      </c>
    </row>
    <row r="275" spans="1:12" x14ac:dyDescent="0.3">
      <c r="A275" t="s">
        <v>1142</v>
      </c>
      <c r="B275" t="s">
        <v>36</v>
      </c>
      <c r="C275" t="s">
        <v>37</v>
      </c>
      <c r="D275" t="str">
        <f t="shared" si="20"/>
        <v>DUP</v>
      </c>
      <c r="E275" t="str">
        <f t="shared" si="21"/>
        <v>Strangford</v>
      </c>
      <c r="F275" t="s">
        <v>1143</v>
      </c>
      <c r="G275" s="1">
        <v>45329</v>
      </c>
      <c r="H275" t="s">
        <v>1116</v>
      </c>
      <c r="I275" t="str">
        <f t="shared" si="18"/>
        <v>Wed</v>
      </c>
      <c r="J275" t="str">
        <f t="shared" si="22"/>
        <v>Minister for Infrastructure</v>
      </c>
      <c r="K275" t="str">
        <f>VLOOKUP(J275,Dept!A:C,2,0)</f>
        <v>Mr John O'Dowd</v>
      </c>
      <c r="L275" t="str">
        <f>VLOOKUP(J275,Dept!A:C,3,0)</f>
        <v>SF</v>
      </c>
    </row>
    <row r="276" spans="1:12" x14ac:dyDescent="0.3">
      <c r="A276" t="s">
        <v>1144</v>
      </c>
      <c r="B276" t="s">
        <v>36</v>
      </c>
      <c r="C276" t="s">
        <v>37</v>
      </c>
      <c r="D276" t="str">
        <f t="shared" si="20"/>
        <v>DUP</v>
      </c>
      <c r="E276" t="str">
        <f t="shared" si="21"/>
        <v>Strangford</v>
      </c>
      <c r="F276" t="s">
        <v>1145</v>
      </c>
      <c r="G276" s="1">
        <v>45329</v>
      </c>
      <c r="H276" t="s">
        <v>1116</v>
      </c>
      <c r="I276" t="str">
        <f t="shared" si="18"/>
        <v>Wed</v>
      </c>
      <c r="J276" t="str">
        <f t="shared" si="22"/>
        <v>Minister for Infrastructure</v>
      </c>
      <c r="K276" t="str">
        <f>VLOOKUP(J276,Dept!A:C,2,0)</f>
        <v>Mr John O'Dowd</v>
      </c>
      <c r="L276" t="str">
        <f>VLOOKUP(J276,Dept!A:C,3,0)</f>
        <v>SF</v>
      </c>
    </row>
    <row r="277" spans="1:12" x14ac:dyDescent="0.3">
      <c r="A277" t="s">
        <v>1146</v>
      </c>
      <c r="B277" t="s">
        <v>36</v>
      </c>
      <c r="C277" t="s">
        <v>37</v>
      </c>
      <c r="D277" t="str">
        <f t="shared" si="20"/>
        <v>DUP</v>
      </c>
      <c r="E277" t="str">
        <f t="shared" si="21"/>
        <v>Strangford</v>
      </c>
      <c r="F277" t="s">
        <v>1147</v>
      </c>
      <c r="G277" s="1">
        <v>45329</v>
      </c>
      <c r="H277" t="s">
        <v>1116</v>
      </c>
      <c r="I277" t="str">
        <f t="shared" si="18"/>
        <v>Wed</v>
      </c>
      <c r="J277" t="str">
        <f t="shared" si="22"/>
        <v>Minister for Communities</v>
      </c>
      <c r="K277" t="str">
        <f>VLOOKUP(J277,Dept!A:C,2,0)</f>
        <v>Mr Gordon Lyons</v>
      </c>
      <c r="L277" t="str">
        <f>VLOOKUP(J277,Dept!A:C,3,0)</f>
        <v>DUP</v>
      </c>
    </row>
    <row r="278" spans="1:12" x14ac:dyDescent="0.3">
      <c r="A278" t="s">
        <v>1148</v>
      </c>
      <c r="B278" t="s">
        <v>36</v>
      </c>
      <c r="C278" t="s">
        <v>37</v>
      </c>
      <c r="D278" t="str">
        <f t="shared" si="20"/>
        <v>DUP</v>
      </c>
      <c r="E278" t="str">
        <f t="shared" si="21"/>
        <v>Strangford</v>
      </c>
      <c r="F278" t="s">
        <v>1149</v>
      </c>
      <c r="G278" s="1">
        <v>45329</v>
      </c>
      <c r="H278" t="s">
        <v>1116</v>
      </c>
      <c r="I278" t="str">
        <f t="shared" si="18"/>
        <v>Wed</v>
      </c>
      <c r="J278" t="str">
        <f t="shared" si="22"/>
        <v>Minister for Communities</v>
      </c>
      <c r="K278" t="str">
        <f>VLOOKUP(J278,Dept!A:C,2,0)</f>
        <v>Mr Gordon Lyons</v>
      </c>
      <c r="L278" t="str">
        <f>VLOOKUP(J278,Dept!A:C,3,0)</f>
        <v>DUP</v>
      </c>
    </row>
    <row r="279" spans="1:12" x14ac:dyDescent="0.3">
      <c r="A279" t="s">
        <v>1150</v>
      </c>
      <c r="B279" t="s">
        <v>36</v>
      </c>
      <c r="C279" t="s">
        <v>37</v>
      </c>
      <c r="D279" t="str">
        <f t="shared" si="20"/>
        <v>DUP</v>
      </c>
      <c r="E279" t="str">
        <f t="shared" si="21"/>
        <v>Strangford</v>
      </c>
      <c r="F279" t="s">
        <v>1151</v>
      </c>
      <c r="G279" s="1">
        <v>45329</v>
      </c>
      <c r="H279" t="s">
        <v>1116</v>
      </c>
      <c r="I279" t="str">
        <f t="shared" si="18"/>
        <v>Wed</v>
      </c>
      <c r="J279" t="str">
        <f t="shared" si="22"/>
        <v>Minister for Communities</v>
      </c>
      <c r="K279" t="str">
        <f>VLOOKUP(J279,Dept!A:C,2,0)</f>
        <v>Mr Gordon Lyons</v>
      </c>
      <c r="L279" t="str">
        <f>VLOOKUP(J279,Dept!A:C,3,0)</f>
        <v>DUP</v>
      </c>
    </row>
    <row r="280" spans="1:12" x14ac:dyDescent="0.3">
      <c r="A280" t="s">
        <v>1152</v>
      </c>
      <c r="B280" t="s">
        <v>363</v>
      </c>
      <c r="C280" t="s">
        <v>364</v>
      </c>
      <c r="D280" t="str">
        <f t="shared" si="20"/>
        <v>SF</v>
      </c>
      <c r="E280" t="str">
        <f t="shared" si="21"/>
        <v>Newry and Armagh</v>
      </c>
      <c r="F280" t="s">
        <v>1153</v>
      </c>
      <c r="G280" s="1">
        <v>45329</v>
      </c>
      <c r="H280" t="s">
        <v>1154</v>
      </c>
      <c r="I280" t="str">
        <f t="shared" si="18"/>
        <v>Wed</v>
      </c>
      <c r="J280" t="str">
        <f t="shared" si="22"/>
        <v>Minister for Communities</v>
      </c>
      <c r="K280" t="str">
        <f>VLOOKUP(J280,Dept!A:C,2,0)</f>
        <v>Mr Gordon Lyons</v>
      </c>
      <c r="L280" t="str">
        <f>VLOOKUP(J280,Dept!A:C,3,0)</f>
        <v>DUP</v>
      </c>
    </row>
    <row r="281" spans="1:12" x14ac:dyDescent="0.3">
      <c r="A281" t="s">
        <v>1155</v>
      </c>
      <c r="B281" t="s">
        <v>363</v>
      </c>
      <c r="C281" t="s">
        <v>364</v>
      </c>
      <c r="D281" t="str">
        <f t="shared" si="20"/>
        <v>SF</v>
      </c>
      <c r="E281" t="str">
        <f t="shared" si="21"/>
        <v>Newry and Armagh</v>
      </c>
      <c r="F281" t="s">
        <v>1156</v>
      </c>
      <c r="G281" s="1">
        <v>45329</v>
      </c>
      <c r="H281" t="s">
        <v>1116</v>
      </c>
      <c r="I281" t="str">
        <f t="shared" si="18"/>
        <v>Wed</v>
      </c>
      <c r="J281" t="str">
        <f t="shared" si="22"/>
        <v>Minister for Communities</v>
      </c>
      <c r="K281" t="str">
        <f>VLOOKUP(J281,Dept!A:C,2,0)</f>
        <v>Mr Gordon Lyons</v>
      </c>
      <c r="L281" t="str">
        <f>VLOOKUP(J281,Dept!A:C,3,0)</f>
        <v>DUP</v>
      </c>
    </row>
    <row r="282" spans="1:12" x14ac:dyDescent="0.3">
      <c r="A282" t="s">
        <v>1157</v>
      </c>
      <c r="B282" t="s">
        <v>48</v>
      </c>
      <c r="C282" t="s">
        <v>49</v>
      </c>
      <c r="D282" t="str">
        <f t="shared" si="20"/>
        <v>SDLP</v>
      </c>
      <c r="E282" t="str">
        <f t="shared" si="21"/>
        <v>Foyle</v>
      </c>
      <c r="F282" t="s">
        <v>1192</v>
      </c>
      <c r="G282" s="1">
        <v>45329</v>
      </c>
      <c r="H282" t="s">
        <v>1158</v>
      </c>
      <c r="I282" t="str">
        <f t="shared" si="18"/>
        <v>Wed</v>
      </c>
      <c r="J282" t="str">
        <f t="shared" si="22"/>
        <v>Minister for Communities</v>
      </c>
      <c r="K282" t="str">
        <f>VLOOKUP(J282,Dept!A:C,2,0)</f>
        <v>Mr Gordon Lyons</v>
      </c>
      <c r="L282" t="str">
        <f>VLOOKUP(J282,Dept!A:C,3,0)</f>
        <v>DUP</v>
      </c>
    </row>
    <row r="283" spans="1:12" x14ac:dyDescent="0.3">
      <c r="A283" t="s">
        <v>1159</v>
      </c>
      <c r="B283" t="s">
        <v>48</v>
      </c>
      <c r="C283" t="s">
        <v>49</v>
      </c>
      <c r="D283" t="str">
        <f t="shared" si="20"/>
        <v>SDLP</v>
      </c>
      <c r="E283" t="str">
        <f t="shared" si="21"/>
        <v>Foyle</v>
      </c>
      <c r="F283" t="s">
        <v>1160</v>
      </c>
      <c r="G283" s="1">
        <v>45329</v>
      </c>
      <c r="H283" t="s">
        <v>1116</v>
      </c>
      <c r="I283" t="str">
        <f t="shared" si="18"/>
        <v>Wed</v>
      </c>
      <c r="J283" t="str">
        <f t="shared" si="22"/>
        <v>Minister of Health</v>
      </c>
      <c r="K283" t="str">
        <f>VLOOKUP(J283,Dept!A:C,2,0)</f>
        <v>Mr Robin Swann</v>
      </c>
      <c r="L283" t="str">
        <f>VLOOKUP(J283,Dept!A:C,3,0)</f>
        <v>UUP</v>
      </c>
    </row>
    <row r="284" spans="1:12" x14ac:dyDescent="0.3">
      <c r="A284" t="s">
        <v>1161</v>
      </c>
      <c r="B284" t="s">
        <v>48</v>
      </c>
      <c r="C284" t="s">
        <v>49</v>
      </c>
      <c r="D284" t="str">
        <f t="shared" si="20"/>
        <v>SDLP</v>
      </c>
      <c r="E284" t="str">
        <f t="shared" si="21"/>
        <v>Foyle</v>
      </c>
      <c r="F284" t="s">
        <v>1162</v>
      </c>
      <c r="G284" s="1">
        <v>45329</v>
      </c>
      <c r="H284" t="s">
        <v>1116</v>
      </c>
      <c r="I284" t="str">
        <f t="shared" si="18"/>
        <v>Wed</v>
      </c>
      <c r="J284" t="str">
        <f t="shared" si="22"/>
        <v>Minister of Health</v>
      </c>
      <c r="K284" t="str">
        <f>VLOOKUP(J284,Dept!A:C,2,0)</f>
        <v>Mr Robin Swann</v>
      </c>
      <c r="L284" t="str">
        <f>VLOOKUP(J284,Dept!A:C,3,0)</f>
        <v>UUP</v>
      </c>
    </row>
    <row r="285" spans="1:12" x14ac:dyDescent="0.3">
      <c r="A285" t="s">
        <v>1163</v>
      </c>
      <c r="B285" t="s">
        <v>48</v>
      </c>
      <c r="C285" t="s">
        <v>49</v>
      </c>
      <c r="D285" t="str">
        <f t="shared" si="20"/>
        <v>SDLP</v>
      </c>
      <c r="E285" t="str">
        <f t="shared" si="21"/>
        <v>Foyle</v>
      </c>
      <c r="F285" t="s">
        <v>1164</v>
      </c>
      <c r="G285" s="1">
        <v>45329</v>
      </c>
      <c r="H285" t="s">
        <v>1116</v>
      </c>
      <c r="I285" t="str">
        <f t="shared" si="18"/>
        <v>Wed</v>
      </c>
      <c r="J285" t="str">
        <f t="shared" si="22"/>
        <v>Minister for Communities</v>
      </c>
      <c r="K285" t="str">
        <f>VLOOKUP(J285,Dept!A:C,2,0)</f>
        <v>Mr Gordon Lyons</v>
      </c>
      <c r="L285" t="str">
        <f>VLOOKUP(J285,Dept!A:C,3,0)</f>
        <v>DUP</v>
      </c>
    </row>
    <row r="286" spans="1:12" x14ac:dyDescent="0.3">
      <c r="A286" t="s">
        <v>1165</v>
      </c>
      <c r="B286" t="s">
        <v>48</v>
      </c>
      <c r="C286" t="s">
        <v>49</v>
      </c>
      <c r="D286" t="str">
        <f t="shared" si="20"/>
        <v>SDLP</v>
      </c>
      <c r="E286" t="str">
        <f t="shared" si="21"/>
        <v>Foyle</v>
      </c>
      <c r="F286" t="s">
        <v>1166</v>
      </c>
      <c r="G286" s="1">
        <v>45329</v>
      </c>
      <c r="H286" t="s">
        <v>1116</v>
      </c>
      <c r="I286" t="str">
        <f t="shared" si="18"/>
        <v>Wed</v>
      </c>
      <c r="J286" t="str">
        <f t="shared" si="22"/>
        <v>Minister for Communities</v>
      </c>
      <c r="K286" t="str">
        <f>VLOOKUP(J286,Dept!A:C,2,0)</f>
        <v>Mr Gordon Lyons</v>
      </c>
      <c r="L286" t="str">
        <f>VLOOKUP(J286,Dept!A:C,3,0)</f>
        <v>DUP</v>
      </c>
    </row>
    <row r="287" spans="1:12" x14ac:dyDescent="0.3">
      <c r="A287" t="s">
        <v>1167</v>
      </c>
      <c r="B287" t="s">
        <v>60</v>
      </c>
      <c r="C287" t="s">
        <v>61</v>
      </c>
      <c r="D287" t="str">
        <f t="shared" si="20"/>
        <v>TUV</v>
      </c>
      <c r="E287" t="str">
        <f t="shared" si="21"/>
        <v>North Antrim</v>
      </c>
      <c r="F287" t="s">
        <v>1193</v>
      </c>
      <c r="G287" s="1">
        <v>45329</v>
      </c>
      <c r="H287" t="s">
        <v>1158</v>
      </c>
      <c r="I287" t="str">
        <f t="shared" si="18"/>
        <v>Wed</v>
      </c>
      <c r="J287" t="str">
        <f t="shared" si="22"/>
        <v>Minister of Education</v>
      </c>
      <c r="K287" t="str">
        <f>VLOOKUP(J287,Dept!A:C,2,0)</f>
        <v>Mr Paul Givan</v>
      </c>
      <c r="L287" t="str">
        <f>VLOOKUP(J287,Dept!A:C,3,0)</f>
        <v>DUP</v>
      </c>
    </row>
    <row r="288" spans="1:12" x14ac:dyDescent="0.3">
      <c r="A288" t="s">
        <v>1168</v>
      </c>
      <c r="B288" t="s">
        <v>60</v>
      </c>
      <c r="C288" t="s">
        <v>61</v>
      </c>
      <c r="D288" t="str">
        <f t="shared" si="20"/>
        <v>TUV</v>
      </c>
      <c r="E288" t="str">
        <f t="shared" si="21"/>
        <v>North Antrim</v>
      </c>
      <c r="F288" t="s">
        <v>1169</v>
      </c>
      <c r="G288" s="1">
        <v>45329</v>
      </c>
      <c r="H288" t="s">
        <v>1116</v>
      </c>
      <c r="I288" t="str">
        <f t="shared" si="18"/>
        <v>Wed</v>
      </c>
      <c r="J288" t="str">
        <f t="shared" si="22"/>
        <v>Minister for Infrastructure</v>
      </c>
      <c r="K288" t="str">
        <f>VLOOKUP(J288,Dept!A:C,2,0)</f>
        <v>Mr John O'Dowd</v>
      </c>
      <c r="L288" t="str">
        <f>VLOOKUP(J288,Dept!A:C,3,0)</f>
        <v>SF</v>
      </c>
    </row>
    <row r="289" spans="1:12" x14ac:dyDescent="0.3">
      <c r="A289" t="s">
        <v>1170</v>
      </c>
      <c r="B289" t="s">
        <v>60</v>
      </c>
      <c r="C289" t="s">
        <v>61</v>
      </c>
      <c r="D289" t="str">
        <f t="shared" si="20"/>
        <v>TUV</v>
      </c>
      <c r="E289" t="str">
        <f t="shared" si="21"/>
        <v>North Antrim</v>
      </c>
      <c r="F289" t="s">
        <v>1171</v>
      </c>
      <c r="G289" s="1">
        <v>45329</v>
      </c>
      <c r="H289" t="s">
        <v>1116</v>
      </c>
      <c r="I289" t="str">
        <f t="shared" si="18"/>
        <v>Wed</v>
      </c>
      <c r="J289" t="str">
        <f t="shared" si="22"/>
        <v>Minister of Health</v>
      </c>
      <c r="K289" t="str">
        <f>VLOOKUP(J289,Dept!A:C,2,0)</f>
        <v>Mr Robin Swann</v>
      </c>
      <c r="L289" t="str">
        <f>VLOOKUP(J289,Dept!A:C,3,0)</f>
        <v>UUP</v>
      </c>
    </row>
    <row r="290" spans="1:12" x14ac:dyDescent="0.3">
      <c r="A290" t="s">
        <v>1172</v>
      </c>
      <c r="B290" t="s">
        <v>60</v>
      </c>
      <c r="C290" t="s">
        <v>61</v>
      </c>
      <c r="D290" t="str">
        <f t="shared" si="20"/>
        <v>TUV</v>
      </c>
      <c r="E290" t="str">
        <f t="shared" si="21"/>
        <v>North Antrim</v>
      </c>
      <c r="F290" t="s">
        <v>1173</v>
      </c>
      <c r="G290" s="1">
        <v>45329</v>
      </c>
      <c r="H290" t="s">
        <v>1116</v>
      </c>
      <c r="I290" t="str">
        <f t="shared" si="18"/>
        <v>Wed</v>
      </c>
      <c r="J290" t="str">
        <f t="shared" si="22"/>
        <v>Minister for the Economy</v>
      </c>
      <c r="K290" t="str">
        <f>VLOOKUP(J290,Dept!A:C,2,0)</f>
        <v>Mr Conor Murphy</v>
      </c>
      <c r="L290" t="str">
        <f>VLOOKUP(J290,Dept!A:C,3,0)</f>
        <v>SF</v>
      </c>
    </row>
    <row r="291" spans="1:12" x14ac:dyDescent="0.3">
      <c r="A291" t="s">
        <v>1174</v>
      </c>
      <c r="B291" t="s">
        <v>60</v>
      </c>
      <c r="C291" t="s">
        <v>61</v>
      </c>
      <c r="D291" t="str">
        <f t="shared" si="20"/>
        <v>TUV</v>
      </c>
      <c r="E291" t="str">
        <f t="shared" si="21"/>
        <v>North Antrim</v>
      </c>
      <c r="F291" t="s">
        <v>1175</v>
      </c>
      <c r="G291" s="1">
        <v>45329</v>
      </c>
      <c r="H291" t="s">
        <v>1116</v>
      </c>
      <c r="I291" t="str">
        <f t="shared" si="18"/>
        <v>Wed</v>
      </c>
      <c r="J291" t="str">
        <f t="shared" si="22"/>
        <v>Minister of Finance</v>
      </c>
      <c r="K291" t="str">
        <f>VLOOKUP(J291,Dept!A:C,2,0)</f>
        <v>Dr Caoimhe Archibald</v>
      </c>
      <c r="L291" t="str">
        <f>VLOOKUP(J291,Dept!A:C,3,0)</f>
        <v>SF</v>
      </c>
    </row>
    <row r="292" spans="1:12" x14ac:dyDescent="0.3">
      <c r="A292" t="s">
        <v>1176</v>
      </c>
      <c r="B292" t="s">
        <v>72</v>
      </c>
      <c r="C292" t="s">
        <v>73</v>
      </c>
      <c r="D292" t="str">
        <f t="shared" si="20"/>
        <v>SDLP</v>
      </c>
      <c r="E292" t="str">
        <f t="shared" si="21"/>
        <v>Newry and Armagh</v>
      </c>
      <c r="F292" t="s">
        <v>1194</v>
      </c>
      <c r="G292" s="1">
        <v>45329</v>
      </c>
      <c r="H292" t="s">
        <v>1158</v>
      </c>
      <c r="I292" t="str">
        <f t="shared" si="18"/>
        <v>Wed</v>
      </c>
      <c r="J292" t="str">
        <f t="shared" si="22"/>
        <v>Minister of Health</v>
      </c>
      <c r="K292" t="str">
        <f>VLOOKUP(J292,Dept!A:C,2,0)</f>
        <v>Mr Robin Swann</v>
      </c>
      <c r="L292" t="str">
        <f>VLOOKUP(J292,Dept!A:C,3,0)</f>
        <v>UUP</v>
      </c>
    </row>
    <row r="293" spans="1:12" x14ac:dyDescent="0.3">
      <c r="A293" t="s">
        <v>1177</v>
      </c>
      <c r="B293" t="s">
        <v>72</v>
      </c>
      <c r="C293" t="s">
        <v>73</v>
      </c>
      <c r="D293" t="str">
        <f t="shared" si="20"/>
        <v>SDLP</v>
      </c>
      <c r="E293" t="str">
        <f t="shared" si="21"/>
        <v>Newry and Armagh</v>
      </c>
      <c r="F293" t="s">
        <v>1178</v>
      </c>
      <c r="G293" s="1">
        <v>45329</v>
      </c>
      <c r="H293" t="s">
        <v>1116</v>
      </c>
      <c r="I293" t="str">
        <f t="shared" si="18"/>
        <v>Wed</v>
      </c>
      <c r="J293" t="str">
        <f t="shared" si="22"/>
        <v>Minister of Health</v>
      </c>
      <c r="K293" t="str">
        <f>VLOOKUP(J293,Dept!A:C,2,0)</f>
        <v>Mr Robin Swann</v>
      </c>
      <c r="L293" t="str">
        <f>VLOOKUP(J293,Dept!A:C,3,0)</f>
        <v>UUP</v>
      </c>
    </row>
    <row r="294" spans="1:12" x14ac:dyDescent="0.3">
      <c r="A294" t="s">
        <v>1179</v>
      </c>
      <c r="B294" t="s">
        <v>72</v>
      </c>
      <c r="C294" t="s">
        <v>73</v>
      </c>
      <c r="D294" t="str">
        <f t="shared" si="20"/>
        <v>SDLP</v>
      </c>
      <c r="E294" t="str">
        <f t="shared" si="21"/>
        <v>Newry and Armagh</v>
      </c>
      <c r="F294" t="s">
        <v>1180</v>
      </c>
      <c r="G294" s="1">
        <v>45329</v>
      </c>
      <c r="H294" t="s">
        <v>1116</v>
      </c>
      <c r="I294" t="str">
        <f t="shared" si="18"/>
        <v>Wed</v>
      </c>
      <c r="J294" t="str">
        <f t="shared" si="22"/>
        <v>Minister of Health</v>
      </c>
      <c r="K294" t="str">
        <f>VLOOKUP(J294,Dept!A:C,2,0)</f>
        <v>Mr Robin Swann</v>
      </c>
      <c r="L294" t="str">
        <f>VLOOKUP(J294,Dept!A:C,3,0)</f>
        <v>UUP</v>
      </c>
    </row>
    <row r="295" spans="1:12" x14ac:dyDescent="0.3">
      <c r="A295" t="s">
        <v>1181</v>
      </c>
      <c r="B295" t="s">
        <v>72</v>
      </c>
      <c r="C295" t="s">
        <v>73</v>
      </c>
      <c r="D295" t="str">
        <f t="shared" si="20"/>
        <v>SDLP</v>
      </c>
      <c r="E295" t="str">
        <f t="shared" si="21"/>
        <v>Newry and Armagh</v>
      </c>
      <c r="F295" t="s">
        <v>1182</v>
      </c>
      <c r="G295" s="1">
        <v>45329</v>
      </c>
      <c r="H295" t="s">
        <v>1116</v>
      </c>
      <c r="I295" t="str">
        <f t="shared" si="18"/>
        <v>Wed</v>
      </c>
      <c r="J295" t="str">
        <f t="shared" si="22"/>
        <v>Minister of Health</v>
      </c>
      <c r="K295" t="str">
        <f>VLOOKUP(J295,Dept!A:C,2,0)</f>
        <v>Mr Robin Swann</v>
      </c>
      <c r="L295" t="str">
        <f>VLOOKUP(J295,Dept!A:C,3,0)</f>
        <v>UUP</v>
      </c>
    </row>
    <row r="296" spans="1:12" x14ac:dyDescent="0.3">
      <c r="A296" t="s">
        <v>1183</v>
      </c>
      <c r="B296" t="s">
        <v>72</v>
      </c>
      <c r="C296" t="s">
        <v>73</v>
      </c>
      <c r="D296" t="str">
        <f t="shared" si="20"/>
        <v>SDLP</v>
      </c>
      <c r="E296" t="str">
        <f t="shared" si="21"/>
        <v>Newry and Armagh</v>
      </c>
      <c r="F296" t="s">
        <v>1184</v>
      </c>
      <c r="G296" s="1">
        <v>45329</v>
      </c>
      <c r="H296" t="s">
        <v>1116</v>
      </c>
      <c r="I296" t="str">
        <f t="shared" si="18"/>
        <v>Wed</v>
      </c>
      <c r="J296" t="str">
        <f t="shared" si="22"/>
        <v>Minister of Health</v>
      </c>
      <c r="K296" t="str">
        <f>VLOOKUP(J296,Dept!A:C,2,0)</f>
        <v>Mr Robin Swann</v>
      </c>
      <c r="L296" t="str">
        <f>VLOOKUP(J296,Dept!A:C,3,0)</f>
        <v>UUP</v>
      </c>
    </row>
    <row r="297" spans="1:12" x14ac:dyDescent="0.3">
      <c r="A297" t="s">
        <v>1185</v>
      </c>
      <c r="B297" t="s">
        <v>83</v>
      </c>
      <c r="C297" t="s">
        <v>84</v>
      </c>
      <c r="D297" t="str">
        <f t="shared" si="20"/>
        <v>SDLP</v>
      </c>
      <c r="E297" t="str">
        <f t="shared" si="21"/>
        <v>West Tyrone</v>
      </c>
      <c r="F297" t="s">
        <v>1195</v>
      </c>
      <c r="G297" s="1">
        <v>45329</v>
      </c>
      <c r="H297" t="s">
        <v>18</v>
      </c>
      <c r="I297" t="str">
        <f t="shared" si="18"/>
        <v>Wed</v>
      </c>
      <c r="J297" t="str">
        <f t="shared" si="22"/>
        <v>Minister of Education</v>
      </c>
      <c r="K297" t="str">
        <f>VLOOKUP(J297,Dept!A:C,2,0)</f>
        <v>Mr Paul Givan</v>
      </c>
      <c r="L297" t="str">
        <f>VLOOKUP(J297,Dept!A:C,3,0)</f>
        <v>DUP</v>
      </c>
    </row>
    <row r="298" spans="1:12" x14ac:dyDescent="0.3">
      <c r="A298" t="s">
        <v>1186</v>
      </c>
      <c r="B298" t="s">
        <v>83</v>
      </c>
      <c r="C298" t="s">
        <v>84</v>
      </c>
      <c r="D298" t="str">
        <f t="shared" si="20"/>
        <v>SDLP</v>
      </c>
      <c r="E298" t="str">
        <f t="shared" si="21"/>
        <v>West Tyrone</v>
      </c>
      <c r="F298" t="s">
        <v>1187</v>
      </c>
      <c r="G298" s="1">
        <v>45329</v>
      </c>
      <c r="H298" t="s">
        <v>1116</v>
      </c>
      <c r="I298" t="str">
        <f t="shared" si="18"/>
        <v>Wed</v>
      </c>
      <c r="J298" t="str">
        <f t="shared" si="22"/>
        <v>Minister of Education</v>
      </c>
      <c r="K298" t="str">
        <f>VLOOKUP(J298,Dept!A:C,2,0)</f>
        <v>Mr Paul Givan</v>
      </c>
      <c r="L298" t="str">
        <f>VLOOKUP(J298,Dept!A:C,3,0)</f>
        <v>DUP</v>
      </c>
    </row>
    <row r="299" spans="1:12" x14ac:dyDescent="0.3">
      <c r="A299" t="s">
        <v>1188</v>
      </c>
      <c r="B299" t="s">
        <v>83</v>
      </c>
      <c r="C299" t="s">
        <v>84</v>
      </c>
      <c r="D299" t="str">
        <f t="shared" si="20"/>
        <v>SDLP</v>
      </c>
      <c r="E299" t="str">
        <f t="shared" si="21"/>
        <v>West Tyrone</v>
      </c>
      <c r="F299" t="s">
        <v>1189</v>
      </c>
      <c r="G299" s="1">
        <v>45329</v>
      </c>
      <c r="H299" t="s">
        <v>1116</v>
      </c>
      <c r="I299" t="str">
        <f t="shared" si="18"/>
        <v>Wed</v>
      </c>
      <c r="J299" t="str">
        <f t="shared" si="22"/>
        <v>Minister for the Economy</v>
      </c>
      <c r="K299" t="str">
        <f>VLOOKUP(J299,Dept!A:C,2,0)</f>
        <v>Mr Conor Murphy</v>
      </c>
      <c r="L299" t="str">
        <f>VLOOKUP(J299,Dept!A:C,3,0)</f>
        <v>SF</v>
      </c>
    </row>
    <row r="300" spans="1:12" x14ac:dyDescent="0.3">
      <c r="A300" t="s">
        <v>1190</v>
      </c>
      <c r="B300" t="s">
        <v>83</v>
      </c>
      <c r="C300" t="s">
        <v>84</v>
      </c>
      <c r="D300" t="str">
        <f t="shared" si="20"/>
        <v>SDLP</v>
      </c>
      <c r="E300" t="str">
        <f t="shared" si="21"/>
        <v>West Tyrone</v>
      </c>
      <c r="F300" t="s">
        <v>1191</v>
      </c>
      <c r="G300" s="1">
        <v>45329</v>
      </c>
      <c r="H300" t="s">
        <v>1116</v>
      </c>
      <c r="I300" t="str">
        <f t="shared" si="18"/>
        <v>Wed</v>
      </c>
      <c r="J300" t="str">
        <f t="shared" si="22"/>
        <v>Minister of Education</v>
      </c>
      <c r="K300" t="str">
        <f>VLOOKUP(J300,Dept!A:C,2,0)</f>
        <v>Mr Paul Givan</v>
      </c>
      <c r="L300" t="str">
        <f>VLOOKUP(J300,Dept!A:C,3,0)</f>
        <v>DUP</v>
      </c>
    </row>
    <row r="301" spans="1:12" x14ac:dyDescent="0.3">
      <c r="A301" t="s">
        <v>1196</v>
      </c>
      <c r="B301" t="s">
        <v>83</v>
      </c>
      <c r="C301" t="s">
        <v>84</v>
      </c>
      <c r="D301" t="str">
        <f t="shared" si="20"/>
        <v>SDLP</v>
      </c>
      <c r="E301" t="str">
        <f t="shared" si="21"/>
        <v>West Tyrone</v>
      </c>
      <c r="F301" t="s">
        <v>1197</v>
      </c>
      <c r="G301" s="1">
        <v>45329</v>
      </c>
      <c r="H301" t="s">
        <v>1116</v>
      </c>
      <c r="I301" t="str">
        <f t="shared" si="18"/>
        <v>Wed</v>
      </c>
      <c r="J301" t="str">
        <f t="shared" si="22"/>
        <v>Minister of Health</v>
      </c>
      <c r="K301" t="str">
        <f>VLOOKUP(J301,Dept!A:C,2,0)</f>
        <v>Mr Robin Swann</v>
      </c>
      <c r="L301" t="str">
        <f>VLOOKUP(J301,Dept!A:C,3,0)</f>
        <v>UUP</v>
      </c>
    </row>
    <row r="302" spans="1:12" x14ac:dyDescent="0.3">
      <c r="A302" t="s">
        <v>1198</v>
      </c>
      <c r="B302" t="s">
        <v>95</v>
      </c>
      <c r="C302" t="s">
        <v>96</v>
      </c>
      <c r="D302" t="str">
        <f t="shared" si="20"/>
        <v>APNI</v>
      </c>
      <c r="E302" t="str">
        <f t="shared" si="21"/>
        <v>South Belfast</v>
      </c>
      <c r="F302" t="s">
        <v>1199</v>
      </c>
      <c r="G302" s="1">
        <v>45329</v>
      </c>
      <c r="H302" t="s">
        <v>1116</v>
      </c>
      <c r="I302" t="str">
        <f t="shared" si="18"/>
        <v>Wed</v>
      </c>
      <c r="J302" t="str">
        <f t="shared" si="22"/>
        <v>Minister of Health</v>
      </c>
      <c r="K302" t="str">
        <f>VLOOKUP(J302,Dept!A:C,2,0)</f>
        <v>Mr Robin Swann</v>
      </c>
      <c r="L302" t="str">
        <f>VLOOKUP(J302,Dept!A:C,3,0)</f>
        <v>UUP</v>
      </c>
    </row>
    <row r="303" spans="1:12" x14ac:dyDescent="0.3">
      <c r="A303" t="s">
        <v>1200</v>
      </c>
      <c r="B303" t="s">
        <v>95</v>
      </c>
      <c r="C303" t="s">
        <v>96</v>
      </c>
      <c r="D303" t="str">
        <f t="shared" si="20"/>
        <v>APNI</v>
      </c>
      <c r="E303" t="str">
        <f t="shared" si="21"/>
        <v>South Belfast</v>
      </c>
      <c r="F303" t="s">
        <v>1201</v>
      </c>
      <c r="G303" s="1">
        <v>45329</v>
      </c>
      <c r="H303" t="s">
        <v>1116</v>
      </c>
      <c r="I303" t="str">
        <f t="shared" si="18"/>
        <v>Wed</v>
      </c>
      <c r="J303" t="str">
        <f t="shared" si="22"/>
        <v>Minister of Health</v>
      </c>
      <c r="K303" t="str">
        <f>VLOOKUP(J303,Dept!A:C,2,0)</f>
        <v>Mr Robin Swann</v>
      </c>
      <c r="L303" t="str">
        <f>VLOOKUP(J303,Dept!A:C,3,0)</f>
        <v>UUP</v>
      </c>
    </row>
    <row r="304" spans="1:12" x14ac:dyDescent="0.3">
      <c r="A304" t="s">
        <v>1202</v>
      </c>
      <c r="B304" t="s">
        <v>95</v>
      </c>
      <c r="C304" t="s">
        <v>96</v>
      </c>
      <c r="D304" t="str">
        <f t="shared" si="20"/>
        <v>APNI</v>
      </c>
      <c r="E304" t="str">
        <f t="shared" si="21"/>
        <v>South Belfast</v>
      </c>
      <c r="F304" t="s">
        <v>1203</v>
      </c>
      <c r="G304" s="1">
        <v>45329</v>
      </c>
      <c r="H304" t="s">
        <v>1116</v>
      </c>
      <c r="I304" t="str">
        <f t="shared" si="18"/>
        <v>Wed</v>
      </c>
      <c r="J304" t="str">
        <f t="shared" si="22"/>
        <v>Minister of Health</v>
      </c>
      <c r="K304" t="str">
        <f>VLOOKUP(J304,Dept!A:C,2,0)</f>
        <v>Mr Robin Swann</v>
      </c>
      <c r="L304" t="str">
        <f>VLOOKUP(J304,Dept!A:C,3,0)</f>
        <v>UUP</v>
      </c>
    </row>
    <row r="305" spans="1:12" x14ac:dyDescent="0.3">
      <c r="A305" t="s">
        <v>1204</v>
      </c>
      <c r="B305" t="s">
        <v>95</v>
      </c>
      <c r="C305" t="s">
        <v>96</v>
      </c>
      <c r="D305" t="str">
        <f t="shared" si="20"/>
        <v>APNI</v>
      </c>
      <c r="E305" t="str">
        <f t="shared" si="21"/>
        <v>South Belfast</v>
      </c>
      <c r="F305" t="s">
        <v>1205</v>
      </c>
      <c r="G305" s="1">
        <v>45329</v>
      </c>
      <c r="H305" t="s">
        <v>1116</v>
      </c>
      <c r="I305" t="str">
        <f t="shared" si="18"/>
        <v>Wed</v>
      </c>
      <c r="J305" t="str">
        <f t="shared" si="22"/>
        <v>Minister of Health</v>
      </c>
      <c r="K305" t="str">
        <f>VLOOKUP(J305,Dept!A:C,2,0)</f>
        <v>Mr Robin Swann</v>
      </c>
      <c r="L305" t="str">
        <f>VLOOKUP(J305,Dept!A:C,3,0)</f>
        <v>UUP</v>
      </c>
    </row>
    <row r="306" spans="1:12" x14ac:dyDescent="0.3">
      <c r="A306" t="s">
        <v>1206</v>
      </c>
      <c r="B306" t="s">
        <v>107</v>
      </c>
      <c r="C306" t="s">
        <v>108</v>
      </c>
      <c r="D306" t="str">
        <f t="shared" si="20"/>
        <v>APNI</v>
      </c>
      <c r="E306" t="str">
        <f t="shared" si="21"/>
        <v>Strangford</v>
      </c>
      <c r="F306" t="s">
        <v>1207</v>
      </c>
      <c r="G306" s="1">
        <v>45329</v>
      </c>
      <c r="H306" t="s">
        <v>1116</v>
      </c>
      <c r="I306" t="str">
        <f t="shared" si="18"/>
        <v>Wed</v>
      </c>
      <c r="J306" t="str">
        <f t="shared" si="22"/>
        <v>Minister for Communities</v>
      </c>
      <c r="K306" t="str">
        <f>VLOOKUP(J306,Dept!A:C,2,0)</f>
        <v>Mr Gordon Lyons</v>
      </c>
      <c r="L306" t="str">
        <f>VLOOKUP(J306,Dept!A:C,3,0)</f>
        <v>DUP</v>
      </c>
    </row>
    <row r="307" spans="1:12" x14ac:dyDescent="0.3">
      <c r="A307" t="s">
        <v>1208</v>
      </c>
      <c r="B307" t="s">
        <v>107</v>
      </c>
      <c r="C307" t="s">
        <v>108</v>
      </c>
      <c r="D307" t="str">
        <f t="shared" si="20"/>
        <v>APNI</v>
      </c>
      <c r="E307" t="str">
        <f t="shared" si="21"/>
        <v>Strangford</v>
      </c>
      <c r="F307" t="s">
        <v>1209</v>
      </c>
      <c r="G307" s="1">
        <v>45329</v>
      </c>
      <c r="H307" t="s">
        <v>1116</v>
      </c>
      <c r="I307" t="str">
        <f t="shared" si="18"/>
        <v>Wed</v>
      </c>
      <c r="J307" t="str">
        <f t="shared" si="22"/>
        <v>Minister for Communities</v>
      </c>
      <c r="K307" t="str">
        <f>VLOOKUP(J307,Dept!A:C,2,0)</f>
        <v>Mr Gordon Lyons</v>
      </c>
      <c r="L307" t="str">
        <f>VLOOKUP(J307,Dept!A:C,3,0)</f>
        <v>DUP</v>
      </c>
    </row>
    <row r="308" spans="1:12" x14ac:dyDescent="0.3">
      <c r="A308" t="s">
        <v>1210</v>
      </c>
      <c r="B308" t="s">
        <v>107</v>
      </c>
      <c r="C308" t="s">
        <v>108</v>
      </c>
      <c r="D308" t="str">
        <f t="shared" si="20"/>
        <v>APNI</v>
      </c>
      <c r="E308" t="str">
        <f t="shared" si="21"/>
        <v>Strangford</v>
      </c>
      <c r="F308" t="s">
        <v>1211</v>
      </c>
      <c r="G308" s="1">
        <v>45329</v>
      </c>
      <c r="H308" t="s">
        <v>1116</v>
      </c>
      <c r="I308" t="str">
        <f t="shared" si="18"/>
        <v>Wed</v>
      </c>
      <c r="J308" t="str">
        <f t="shared" si="22"/>
        <v>Minister for Communities</v>
      </c>
      <c r="K308" t="str">
        <f>VLOOKUP(J308,Dept!A:C,2,0)</f>
        <v>Mr Gordon Lyons</v>
      </c>
      <c r="L308" t="str">
        <f>VLOOKUP(J308,Dept!A:C,3,0)</f>
        <v>DUP</v>
      </c>
    </row>
    <row r="309" spans="1:12" x14ac:dyDescent="0.3">
      <c r="A309" t="s">
        <v>1212</v>
      </c>
      <c r="B309" t="s">
        <v>107</v>
      </c>
      <c r="C309" t="s">
        <v>108</v>
      </c>
      <c r="D309" t="str">
        <f t="shared" si="20"/>
        <v>APNI</v>
      </c>
      <c r="E309" t="str">
        <f t="shared" si="21"/>
        <v>Strangford</v>
      </c>
      <c r="F309" t="s">
        <v>1213</v>
      </c>
      <c r="G309" s="1">
        <v>45329</v>
      </c>
      <c r="H309" t="s">
        <v>1116</v>
      </c>
      <c r="I309" t="str">
        <f t="shared" si="18"/>
        <v>Wed</v>
      </c>
      <c r="J309" t="str">
        <f t="shared" si="22"/>
        <v>Minister for Communities</v>
      </c>
      <c r="K309" t="str">
        <f>VLOOKUP(J309,Dept!A:C,2,0)</f>
        <v>Mr Gordon Lyons</v>
      </c>
      <c r="L309" t="str">
        <f>VLOOKUP(J309,Dept!A:C,3,0)</f>
        <v>DUP</v>
      </c>
    </row>
    <row r="310" spans="1:12" x14ac:dyDescent="0.3">
      <c r="A310" t="s">
        <v>1214</v>
      </c>
      <c r="B310" t="s">
        <v>107</v>
      </c>
      <c r="C310" t="s">
        <v>108</v>
      </c>
      <c r="D310" t="str">
        <f t="shared" si="20"/>
        <v>APNI</v>
      </c>
      <c r="E310" t="str">
        <f t="shared" si="21"/>
        <v>Strangford</v>
      </c>
      <c r="F310" t="s">
        <v>1215</v>
      </c>
      <c r="G310" s="1">
        <v>45329</v>
      </c>
      <c r="H310" t="s">
        <v>1116</v>
      </c>
      <c r="I310" t="str">
        <f t="shared" si="18"/>
        <v>Wed</v>
      </c>
      <c r="J310" t="str">
        <f t="shared" si="22"/>
        <v>Minister for Communities</v>
      </c>
      <c r="K310" t="str">
        <f>VLOOKUP(J310,Dept!A:C,2,0)</f>
        <v>Mr Gordon Lyons</v>
      </c>
      <c r="L310" t="str">
        <f>VLOOKUP(J310,Dept!A:C,3,0)</f>
        <v>DUP</v>
      </c>
    </row>
    <row r="311" spans="1:12" x14ac:dyDescent="0.3">
      <c r="A311" t="s">
        <v>1216</v>
      </c>
      <c r="B311" t="s">
        <v>890</v>
      </c>
      <c r="C311" t="s">
        <v>1217</v>
      </c>
      <c r="D311" t="str">
        <f t="shared" si="20"/>
        <v>DUP</v>
      </c>
      <c r="E311" t="str">
        <f t="shared" si="21"/>
        <v>North Antrim</v>
      </c>
      <c r="F311" t="s">
        <v>1218</v>
      </c>
      <c r="G311" s="1">
        <v>45329</v>
      </c>
      <c r="H311" t="s">
        <v>1116</v>
      </c>
      <c r="I311" t="str">
        <f t="shared" si="18"/>
        <v>Wed</v>
      </c>
      <c r="J311" t="str">
        <f t="shared" si="22"/>
        <v>Minister of Finance</v>
      </c>
      <c r="K311" t="str">
        <f>VLOOKUP(J311,Dept!A:C,2,0)</f>
        <v>Dr Caoimhe Archibald</v>
      </c>
      <c r="L311" t="str">
        <f>VLOOKUP(J311,Dept!A:C,3,0)</f>
        <v>SF</v>
      </c>
    </row>
    <row r="312" spans="1:12" x14ac:dyDescent="0.3">
      <c r="A312" t="s">
        <v>1219</v>
      </c>
      <c r="B312" t="s">
        <v>890</v>
      </c>
      <c r="C312" t="s">
        <v>1217</v>
      </c>
      <c r="D312" t="str">
        <f t="shared" si="20"/>
        <v>DUP</v>
      </c>
      <c r="E312" t="str">
        <f t="shared" si="21"/>
        <v>North Antrim</v>
      </c>
      <c r="F312" t="s">
        <v>1220</v>
      </c>
      <c r="G312" s="1">
        <v>45329</v>
      </c>
      <c r="H312" t="s">
        <v>1116</v>
      </c>
      <c r="I312" t="str">
        <f t="shared" si="18"/>
        <v>Wed</v>
      </c>
      <c r="J312" t="str">
        <f t="shared" si="22"/>
        <v>Minister for Communities</v>
      </c>
      <c r="K312" t="str">
        <f>VLOOKUP(J312,Dept!A:C,2,0)</f>
        <v>Mr Gordon Lyons</v>
      </c>
      <c r="L312" t="str">
        <f>VLOOKUP(J312,Dept!A:C,3,0)</f>
        <v>DUP</v>
      </c>
    </row>
    <row r="313" spans="1:12" x14ac:dyDescent="0.3">
      <c r="A313" t="s">
        <v>1221</v>
      </c>
      <c r="B313" t="s">
        <v>890</v>
      </c>
      <c r="C313" t="s">
        <v>1217</v>
      </c>
      <c r="D313" t="str">
        <f t="shared" si="20"/>
        <v>DUP</v>
      </c>
      <c r="E313" t="str">
        <f t="shared" si="21"/>
        <v>North Antrim</v>
      </c>
      <c r="F313" t="s">
        <v>1222</v>
      </c>
      <c r="G313" s="1">
        <v>45329</v>
      </c>
      <c r="H313" t="s">
        <v>1116</v>
      </c>
      <c r="I313" t="str">
        <f t="shared" si="18"/>
        <v>Wed</v>
      </c>
      <c r="J313" t="str">
        <f t="shared" si="22"/>
        <v>Minister for Communities</v>
      </c>
      <c r="K313" t="str">
        <f>VLOOKUP(J313,Dept!A:C,2,0)</f>
        <v>Mr Gordon Lyons</v>
      </c>
      <c r="L313" t="str">
        <f>VLOOKUP(J313,Dept!A:C,3,0)</f>
        <v>DUP</v>
      </c>
    </row>
    <row r="314" spans="1:12" x14ac:dyDescent="0.3">
      <c r="A314" t="s">
        <v>1223</v>
      </c>
      <c r="B314" t="s">
        <v>890</v>
      </c>
      <c r="C314" t="s">
        <v>1217</v>
      </c>
      <c r="D314" t="str">
        <f t="shared" si="20"/>
        <v>DUP</v>
      </c>
      <c r="E314" t="str">
        <f t="shared" si="21"/>
        <v>North Antrim</v>
      </c>
      <c r="F314" t="s">
        <v>1224</v>
      </c>
      <c r="G314" s="1">
        <v>45329</v>
      </c>
      <c r="H314" t="s">
        <v>1116</v>
      </c>
      <c r="I314" t="str">
        <f t="shared" si="18"/>
        <v>Wed</v>
      </c>
      <c r="J314" t="str">
        <f t="shared" si="22"/>
        <v>Minister of Justice</v>
      </c>
      <c r="K314" t="str">
        <f>VLOOKUP(J314,Dept!A:C,2,0)</f>
        <v>Mrs Naomi Long</v>
      </c>
      <c r="L314" t="str">
        <f>VLOOKUP(J314,Dept!A:C,3,0)</f>
        <v>APNI</v>
      </c>
    </row>
    <row r="315" spans="1:12" x14ac:dyDescent="0.3">
      <c r="A315" t="s">
        <v>1225</v>
      </c>
      <c r="B315" t="s">
        <v>637</v>
      </c>
      <c r="C315" t="s">
        <v>1226</v>
      </c>
      <c r="D315" t="str">
        <f t="shared" si="20"/>
        <v>APNI</v>
      </c>
      <c r="E315" t="str">
        <f t="shared" si="21"/>
        <v>Upper Bann</v>
      </c>
      <c r="F315" t="s">
        <v>1227</v>
      </c>
      <c r="G315" s="1">
        <v>45329</v>
      </c>
      <c r="H315" t="s">
        <v>1116</v>
      </c>
      <c r="I315" t="str">
        <f t="shared" si="18"/>
        <v>Wed</v>
      </c>
      <c r="J315" t="str">
        <f t="shared" si="22"/>
        <v>Minister for Infrastructure</v>
      </c>
      <c r="K315" t="str">
        <f>VLOOKUP(J315,Dept!A:C,2,0)</f>
        <v>Mr John O'Dowd</v>
      </c>
      <c r="L315" t="str">
        <f>VLOOKUP(J315,Dept!A:C,3,0)</f>
        <v>SF</v>
      </c>
    </row>
    <row r="316" spans="1:12" x14ac:dyDescent="0.3">
      <c r="A316" t="s">
        <v>1228</v>
      </c>
      <c r="B316" t="s">
        <v>637</v>
      </c>
      <c r="C316" t="s">
        <v>1226</v>
      </c>
      <c r="D316" t="str">
        <f t="shared" si="20"/>
        <v>APNI</v>
      </c>
      <c r="E316" t="str">
        <f t="shared" si="21"/>
        <v>Upper Bann</v>
      </c>
      <c r="F316" t="s">
        <v>1229</v>
      </c>
      <c r="G316" s="1">
        <v>45329</v>
      </c>
      <c r="H316" t="s">
        <v>1116</v>
      </c>
      <c r="I316" t="str">
        <f t="shared" si="18"/>
        <v>Wed</v>
      </c>
      <c r="J316" t="str">
        <f t="shared" si="22"/>
        <v>Minister of Finance</v>
      </c>
      <c r="K316" t="str">
        <f>VLOOKUP(J316,Dept!A:C,2,0)</f>
        <v>Dr Caoimhe Archibald</v>
      </c>
      <c r="L316" t="str">
        <f>VLOOKUP(J316,Dept!A:C,3,0)</f>
        <v>SF</v>
      </c>
    </row>
    <row r="317" spans="1:12" x14ac:dyDescent="0.3">
      <c r="A317" t="s">
        <v>1230</v>
      </c>
      <c r="B317" t="s">
        <v>637</v>
      </c>
      <c r="C317" t="s">
        <v>1226</v>
      </c>
      <c r="D317" t="str">
        <f t="shared" si="20"/>
        <v>APNI</v>
      </c>
      <c r="E317" t="str">
        <f t="shared" si="21"/>
        <v>Upper Bann</v>
      </c>
      <c r="F317" t="s">
        <v>1231</v>
      </c>
      <c r="G317" s="1">
        <v>45329</v>
      </c>
      <c r="H317" t="s">
        <v>1116</v>
      </c>
      <c r="I317" t="str">
        <f t="shared" si="18"/>
        <v>Wed</v>
      </c>
      <c r="J317" t="str">
        <f t="shared" si="22"/>
        <v>Minister of Finance</v>
      </c>
      <c r="K317" t="str">
        <f>VLOOKUP(J317,Dept!A:C,2,0)</f>
        <v>Dr Caoimhe Archibald</v>
      </c>
      <c r="L317" t="str">
        <f>VLOOKUP(J317,Dept!A:C,3,0)</f>
        <v>SF</v>
      </c>
    </row>
    <row r="318" spans="1:12" x14ac:dyDescent="0.3">
      <c r="A318" t="s">
        <v>1232</v>
      </c>
      <c r="B318" t="s">
        <v>637</v>
      </c>
      <c r="C318" t="s">
        <v>1226</v>
      </c>
      <c r="D318" t="str">
        <f t="shared" si="20"/>
        <v>APNI</v>
      </c>
      <c r="E318" t="str">
        <f t="shared" si="21"/>
        <v>Upper Bann</v>
      </c>
      <c r="F318" t="s">
        <v>1233</v>
      </c>
      <c r="G318" s="1">
        <v>45329</v>
      </c>
      <c r="H318" t="s">
        <v>1116</v>
      </c>
      <c r="I318" t="str">
        <f t="shared" si="18"/>
        <v>Wed</v>
      </c>
      <c r="J318" t="str">
        <f t="shared" si="22"/>
        <v>Minister of Health</v>
      </c>
      <c r="K318" t="str">
        <f>VLOOKUP(J318,Dept!A:C,2,0)</f>
        <v>Mr Robin Swann</v>
      </c>
      <c r="L318" t="str">
        <f>VLOOKUP(J318,Dept!A:C,3,0)</f>
        <v>UUP</v>
      </c>
    </row>
    <row r="319" spans="1:12" x14ac:dyDescent="0.3">
      <c r="A319" t="s">
        <v>1234</v>
      </c>
      <c r="B319" t="s">
        <v>637</v>
      </c>
      <c r="C319" t="s">
        <v>1226</v>
      </c>
      <c r="D319" t="str">
        <f t="shared" si="20"/>
        <v>APNI</v>
      </c>
      <c r="E319" t="str">
        <f t="shared" si="21"/>
        <v>Upper Bann</v>
      </c>
      <c r="F319" t="s">
        <v>1235</v>
      </c>
      <c r="G319" s="1">
        <v>45329</v>
      </c>
      <c r="H319" t="s">
        <v>1116</v>
      </c>
      <c r="I319" t="str">
        <f t="shared" si="18"/>
        <v>Wed</v>
      </c>
      <c r="J319" t="str">
        <f t="shared" si="22"/>
        <v>Minister of Health</v>
      </c>
      <c r="K319" t="str">
        <f>VLOOKUP(J319,Dept!A:C,2,0)</f>
        <v>Mr Robin Swann</v>
      </c>
      <c r="L319" t="str">
        <f>VLOOKUP(J319,Dept!A:C,3,0)</f>
        <v>UUP</v>
      </c>
    </row>
    <row r="320" spans="1:12" x14ac:dyDescent="0.3">
      <c r="A320" t="s">
        <v>1236</v>
      </c>
      <c r="B320" t="s">
        <v>119</v>
      </c>
      <c r="C320" t="s">
        <v>120</v>
      </c>
      <c r="D320" t="str">
        <f t="shared" si="20"/>
        <v>DUP</v>
      </c>
      <c r="E320" t="str">
        <f t="shared" si="21"/>
        <v>North Down</v>
      </c>
      <c r="F320" t="s">
        <v>1237</v>
      </c>
      <c r="G320" s="1">
        <v>45329</v>
      </c>
      <c r="H320" t="s">
        <v>1116</v>
      </c>
      <c r="I320" t="str">
        <f t="shared" si="18"/>
        <v>Wed</v>
      </c>
      <c r="J320" t="str">
        <f t="shared" si="22"/>
        <v>Minister of Agriculture, Environment and Rural Affairs</v>
      </c>
      <c r="K320" t="str">
        <f>VLOOKUP(J320,Dept!A:C,2,0)</f>
        <v>Mr Andrew Muir</v>
      </c>
      <c r="L320" t="str">
        <f>VLOOKUP(J320,Dept!A:C,3,0)</f>
        <v>APNI</v>
      </c>
    </row>
    <row r="321" spans="1:12" x14ac:dyDescent="0.3">
      <c r="A321" t="s">
        <v>1238</v>
      </c>
      <c r="B321" t="s">
        <v>119</v>
      </c>
      <c r="C321" t="s">
        <v>120</v>
      </c>
      <c r="D321" t="str">
        <f t="shared" si="20"/>
        <v>DUP</v>
      </c>
      <c r="E321" t="str">
        <f t="shared" si="21"/>
        <v>North Down</v>
      </c>
      <c r="F321" t="s">
        <v>1239</v>
      </c>
      <c r="G321" s="1">
        <v>45329</v>
      </c>
      <c r="H321" t="s">
        <v>1116</v>
      </c>
      <c r="I321" t="str">
        <f t="shared" si="18"/>
        <v>Wed</v>
      </c>
      <c r="J321" t="str">
        <f t="shared" si="22"/>
        <v>Minister for Infrastructure</v>
      </c>
      <c r="K321" t="str">
        <f>VLOOKUP(J321,Dept!A:C,2,0)</f>
        <v>Mr John O'Dowd</v>
      </c>
      <c r="L321" t="str">
        <f>VLOOKUP(J321,Dept!A:C,3,0)</f>
        <v>SF</v>
      </c>
    </row>
    <row r="322" spans="1:12" x14ac:dyDescent="0.3">
      <c r="A322" t="s">
        <v>1240</v>
      </c>
      <c r="B322" t="s">
        <v>119</v>
      </c>
      <c r="C322" t="s">
        <v>120</v>
      </c>
      <c r="D322" t="str">
        <f t="shared" si="20"/>
        <v>DUP</v>
      </c>
      <c r="E322" t="str">
        <f t="shared" si="21"/>
        <v>North Down</v>
      </c>
      <c r="F322" t="s">
        <v>1241</v>
      </c>
      <c r="G322" s="1">
        <v>45329</v>
      </c>
      <c r="H322" t="s">
        <v>1116</v>
      </c>
      <c r="I322" t="str">
        <f t="shared" si="18"/>
        <v>Wed</v>
      </c>
      <c r="J322" t="str">
        <f t="shared" si="22"/>
        <v>Minister of Finance</v>
      </c>
      <c r="K322" t="str">
        <f>VLOOKUP(J322,Dept!A:C,2,0)</f>
        <v>Dr Caoimhe Archibald</v>
      </c>
      <c r="L322" t="str">
        <f>VLOOKUP(J322,Dept!A:C,3,0)</f>
        <v>SF</v>
      </c>
    </row>
    <row r="323" spans="1:12" x14ac:dyDescent="0.3">
      <c r="A323" t="s">
        <v>1242</v>
      </c>
      <c r="B323" t="s">
        <v>119</v>
      </c>
      <c r="C323" t="s">
        <v>120</v>
      </c>
      <c r="D323" t="str">
        <f t="shared" si="20"/>
        <v>DUP</v>
      </c>
      <c r="E323" t="str">
        <f t="shared" si="21"/>
        <v>North Down</v>
      </c>
      <c r="F323" t="s">
        <v>1243</v>
      </c>
      <c r="G323" s="1">
        <v>45329</v>
      </c>
      <c r="H323" t="s">
        <v>1116</v>
      </c>
      <c r="I323" t="str">
        <f t="shared" ref="I323:I386" si="23">TEXT(G323,"ddd")</f>
        <v>Wed</v>
      </c>
      <c r="J323" t="str">
        <f t="shared" si="22"/>
        <v>Minister of Health</v>
      </c>
      <c r="K323" t="str">
        <f>VLOOKUP(J323,Dept!A:C,2,0)</f>
        <v>Mr Robin Swann</v>
      </c>
      <c r="L323" t="str">
        <f>VLOOKUP(J323,Dept!A:C,3,0)</f>
        <v>UUP</v>
      </c>
    </row>
    <row r="324" spans="1:12" x14ac:dyDescent="0.3">
      <c r="A324" t="s">
        <v>1244</v>
      </c>
      <c r="B324" t="s">
        <v>119</v>
      </c>
      <c r="C324" t="s">
        <v>120</v>
      </c>
      <c r="D324" t="str">
        <f t="shared" si="20"/>
        <v>DUP</v>
      </c>
      <c r="E324" t="str">
        <f t="shared" si="21"/>
        <v>North Down</v>
      </c>
      <c r="F324" t="s">
        <v>1245</v>
      </c>
      <c r="G324" s="1">
        <v>45329</v>
      </c>
      <c r="H324" t="s">
        <v>1116</v>
      </c>
      <c r="I324" t="str">
        <f t="shared" si="23"/>
        <v>Wed</v>
      </c>
      <c r="J324" t="str">
        <f t="shared" si="22"/>
        <v>Minister of Justice</v>
      </c>
      <c r="K324" t="str">
        <f>VLOOKUP(J324,Dept!A:C,2,0)</f>
        <v>Mrs Naomi Long</v>
      </c>
      <c r="L324" t="str">
        <f>VLOOKUP(J324,Dept!A:C,3,0)</f>
        <v>APNI</v>
      </c>
    </row>
    <row r="325" spans="1:12" x14ac:dyDescent="0.3">
      <c r="A325" t="s">
        <v>1246</v>
      </c>
      <c r="B325" t="s">
        <v>131</v>
      </c>
      <c r="C325" t="s">
        <v>132</v>
      </c>
      <c r="D325" t="str">
        <f t="shared" ref="D325:D388" si="24">TRIM(LEFT(SUBSTITUTE(C325, "(", ""), FIND("-", SUBSTITUTE(C325, "(", "")) - 1))</f>
        <v>DUP</v>
      </c>
      <c r="E325" t="str">
        <f t="shared" ref="E325:E388" si="25">TRIM(MID(SUBSTITUTE(C325, ")", ""), FIND("-", SUBSTITUTE(C325, ")", "")) + 1, LEN(SUBSTITUTE(C325, ")", ""))))</f>
        <v>Mid Ulster</v>
      </c>
      <c r="F325" t="s">
        <v>1247</v>
      </c>
      <c r="G325" s="1">
        <v>45329</v>
      </c>
      <c r="H325" t="s">
        <v>1154</v>
      </c>
      <c r="I325" t="str">
        <f t="shared" si="23"/>
        <v>Wed</v>
      </c>
      <c r="J325" t="str">
        <f t="shared" ref="J325:J388" si="26">IF(ISNUMBER(SEARCH("First Minister and deputy First Minister", F325)), "First Minister and deputy First Minister",
 IF(ISNUMBER(SEARCH("Minister for Communities", F325)), "Minister for Communities",
 IF(ISNUMBER(SEARCH("Minister for Infrastructure", F325)), "Minister for Infrastructure",
 IF(ISNUMBER(SEARCH("Minister for the Economy", F325)), "Minister for the Economy",
 IF(ISNUMBER(SEARCH("Minister of Agriculture, Environment and Rural Affairs", F325)), "Minister of Agriculture, Environment and Rural Affairs",
 IF(ISNUMBER(SEARCH("Minister of Education", F325)), "Minister of Education",
 IF(ISNUMBER(SEARCH("Minister of Finance", F325)), "Minister of Finance",
 IF(ISNUMBER(SEARCH("Minister of Health", F325)), "Minister of Health",
 IF(ISNUMBER(SEARCH("Minister of Justice", F325)), "Minister of Justice", "")))))))))</f>
        <v>Minister of Health</v>
      </c>
      <c r="K325" t="str">
        <f>VLOOKUP(J325,Dept!A:C,2,0)</f>
        <v>Mr Robin Swann</v>
      </c>
      <c r="L325" t="str">
        <f>VLOOKUP(J325,Dept!A:C,3,0)</f>
        <v>UUP</v>
      </c>
    </row>
    <row r="326" spans="1:12" x14ac:dyDescent="0.3">
      <c r="A326" t="s">
        <v>1248</v>
      </c>
      <c r="B326" t="s">
        <v>131</v>
      </c>
      <c r="C326" t="s">
        <v>132</v>
      </c>
      <c r="D326" t="str">
        <f t="shared" si="24"/>
        <v>DUP</v>
      </c>
      <c r="E326" t="str">
        <f t="shared" si="25"/>
        <v>Mid Ulster</v>
      </c>
      <c r="F326" t="s">
        <v>1249</v>
      </c>
      <c r="G326" s="1">
        <v>45329</v>
      </c>
      <c r="H326" t="s">
        <v>1116</v>
      </c>
      <c r="I326" t="str">
        <f t="shared" si="23"/>
        <v>Wed</v>
      </c>
      <c r="J326" t="str">
        <f t="shared" si="26"/>
        <v>Minister of Health</v>
      </c>
      <c r="K326" t="str">
        <f>VLOOKUP(J326,Dept!A:C,2,0)</f>
        <v>Mr Robin Swann</v>
      </c>
      <c r="L326" t="str">
        <f>VLOOKUP(J326,Dept!A:C,3,0)</f>
        <v>UUP</v>
      </c>
    </row>
    <row r="327" spans="1:12" x14ac:dyDescent="0.3">
      <c r="A327" t="s">
        <v>1250</v>
      </c>
      <c r="B327" t="s">
        <v>131</v>
      </c>
      <c r="C327" t="s">
        <v>132</v>
      </c>
      <c r="D327" t="str">
        <f t="shared" si="24"/>
        <v>DUP</v>
      </c>
      <c r="E327" t="str">
        <f t="shared" si="25"/>
        <v>Mid Ulster</v>
      </c>
      <c r="F327" t="s">
        <v>1251</v>
      </c>
      <c r="G327" s="1">
        <v>45329</v>
      </c>
      <c r="H327" t="s">
        <v>1116</v>
      </c>
      <c r="I327" t="str">
        <f t="shared" si="23"/>
        <v>Wed</v>
      </c>
      <c r="J327" t="str">
        <f t="shared" si="26"/>
        <v>Minister of Health</v>
      </c>
      <c r="K327" t="str">
        <f>VLOOKUP(J327,Dept!A:C,2,0)</f>
        <v>Mr Robin Swann</v>
      </c>
      <c r="L327" t="str">
        <f>VLOOKUP(J327,Dept!A:C,3,0)</f>
        <v>UUP</v>
      </c>
    </row>
    <row r="328" spans="1:12" x14ac:dyDescent="0.3">
      <c r="A328" t="s">
        <v>1252</v>
      </c>
      <c r="B328" t="s">
        <v>139</v>
      </c>
      <c r="C328" t="s">
        <v>140</v>
      </c>
      <c r="D328" t="str">
        <f t="shared" si="24"/>
        <v>UUP</v>
      </c>
      <c r="E328" t="str">
        <f t="shared" si="25"/>
        <v>East Belfast</v>
      </c>
      <c r="F328" t="s">
        <v>1253</v>
      </c>
      <c r="G328" s="1">
        <v>45329</v>
      </c>
      <c r="H328" t="s">
        <v>1116</v>
      </c>
      <c r="I328" t="str">
        <f t="shared" si="23"/>
        <v>Wed</v>
      </c>
      <c r="J328" t="str">
        <f t="shared" si="26"/>
        <v>Minister for Communities</v>
      </c>
      <c r="K328" t="str">
        <f>VLOOKUP(J328,Dept!A:C,2,0)</f>
        <v>Mr Gordon Lyons</v>
      </c>
      <c r="L328" t="str">
        <f>VLOOKUP(J328,Dept!A:C,3,0)</f>
        <v>DUP</v>
      </c>
    </row>
    <row r="329" spans="1:12" x14ac:dyDescent="0.3">
      <c r="A329" t="s">
        <v>1254</v>
      </c>
      <c r="B329" t="s">
        <v>139</v>
      </c>
      <c r="C329" t="s">
        <v>140</v>
      </c>
      <c r="D329" t="str">
        <f t="shared" si="24"/>
        <v>UUP</v>
      </c>
      <c r="E329" t="str">
        <f t="shared" si="25"/>
        <v>East Belfast</v>
      </c>
      <c r="F329" t="s">
        <v>1255</v>
      </c>
      <c r="G329" s="1">
        <v>45329</v>
      </c>
      <c r="H329" t="s">
        <v>1116</v>
      </c>
      <c r="I329" t="str">
        <f t="shared" si="23"/>
        <v>Wed</v>
      </c>
      <c r="J329" t="str">
        <f t="shared" si="26"/>
        <v>Minister for Communities</v>
      </c>
      <c r="K329" t="str">
        <f>VLOOKUP(J329,Dept!A:C,2,0)</f>
        <v>Mr Gordon Lyons</v>
      </c>
      <c r="L329" t="str">
        <f>VLOOKUP(J329,Dept!A:C,3,0)</f>
        <v>DUP</v>
      </c>
    </row>
    <row r="330" spans="1:12" x14ac:dyDescent="0.3">
      <c r="A330" t="s">
        <v>1256</v>
      </c>
      <c r="B330" t="s">
        <v>139</v>
      </c>
      <c r="C330" t="s">
        <v>140</v>
      </c>
      <c r="D330" t="str">
        <f t="shared" si="24"/>
        <v>UUP</v>
      </c>
      <c r="E330" t="str">
        <f t="shared" si="25"/>
        <v>East Belfast</v>
      </c>
      <c r="F330" t="s">
        <v>1257</v>
      </c>
      <c r="G330" s="1">
        <v>45329</v>
      </c>
      <c r="H330" t="s">
        <v>1116</v>
      </c>
      <c r="I330" t="str">
        <f t="shared" si="23"/>
        <v>Wed</v>
      </c>
      <c r="J330" t="str">
        <f t="shared" si="26"/>
        <v>Minister for Communities</v>
      </c>
      <c r="K330" t="str">
        <f>VLOOKUP(J330,Dept!A:C,2,0)</f>
        <v>Mr Gordon Lyons</v>
      </c>
      <c r="L330" t="str">
        <f>VLOOKUP(J330,Dept!A:C,3,0)</f>
        <v>DUP</v>
      </c>
    </row>
    <row r="331" spans="1:12" x14ac:dyDescent="0.3">
      <c r="A331" t="s">
        <v>1258</v>
      </c>
      <c r="B331" t="s">
        <v>139</v>
      </c>
      <c r="C331" t="s">
        <v>140</v>
      </c>
      <c r="D331" t="str">
        <f t="shared" si="24"/>
        <v>UUP</v>
      </c>
      <c r="E331" t="str">
        <f t="shared" si="25"/>
        <v>East Belfast</v>
      </c>
      <c r="F331" t="s">
        <v>1259</v>
      </c>
      <c r="G331" s="1">
        <v>45329</v>
      </c>
      <c r="H331" t="s">
        <v>1116</v>
      </c>
      <c r="I331" t="str">
        <f t="shared" si="23"/>
        <v>Wed</v>
      </c>
      <c r="J331" t="str">
        <f t="shared" si="26"/>
        <v>Minister of Justice</v>
      </c>
      <c r="K331" t="str">
        <f>VLOOKUP(J331,Dept!A:C,2,0)</f>
        <v>Mrs Naomi Long</v>
      </c>
      <c r="L331" t="str">
        <f>VLOOKUP(J331,Dept!A:C,3,0)</f>
        <v>APNI</v>
      </c>
    </row>
    <row r="332" spans="1:12" x14ac:dyDescent="0.3">
      <c r="A332" t="s">
        <v>1260</v>
      </c>
      <c r="B332" t="s">
        <v>139</v>
      </c>
      <c r="C332" t="s">
        <v>140</v>
      </c>
      <c r="D332" t="str">
        <f t="shared" si="24"/>
        <v>UUP</v>
      </c>
      <c r="E332" t="str">
        <f t="shared" si="25"/>
        <v>East Belfast</v>
      </c>
      <c r="F332" t="s">
        <v>1261</v>
      </c>
      <c r="G332" s="1">
        <v>45329</v>
      </c>
      <c r="H332" t="s">
        <v>1116</v>
      </c>
      <c r="I332" t="str">
        <f t="shared" si="23"/>
        <v>Wed</v>
      </c>
      <c r="J332" t="str">
        <f t="shared" si="26"/>
        <v>Minister for Communities</v>
      </c>
      <c r="K332" t="str">
        <f>VLOOKUP(J332,Dept!A:C,2,0)</f>
        <v>Mr Gordon Lyons</v>
      </c>
      <c r="L332" t="str">
        <f>VLOOKUP(J332,Dept!A:C,3,0)</f>
        <v>DUP</v>
      </c>
    </row>
    <row r="333" spans="1:12" x14ac:dyDescent="0.3">
      <c r="A333" t="s">
        <v>1262</v>
      </c>
      <c r="B333" t="s">
        <v>151</v>
      </c>
      <c r="C333" t="s">
        <v>152</v>
      </c>
      <c r="D333" t="str">
        <f t="shared" si="24"/>
        <v>APNI</v>
      </c>
      <c r="E333" t="str">
        <f t="shared" si="25"/>
        <v>North Down</v>
      </c>
      <c r="F333" t="s">
        <v>1263</v>
      </c>
      <c r="G333" s="1">
        <v>45329</v>
      </c>
      <c r="H333" t="s">
        <v>1116</v>
      </c>
      <c r="I333" t="str">
        <f t="shared" si="23"/>
        <v>Wed</v>
      </c>
      <c r="J333" t="str">
        <f t="shared" si="26"/>
        <v>Minister for Communities</v>
      </c>
      <c r="K333" t="str">
        <f>VLOOKUP(J333,Dept!A:C,2,0)</f>
        <v>Mr Gordon Lyons</v>
      </c>
      <c r="L333" t="str">
        <f>VLOOKUP(J333,Dept!A:C,3,0)</f>
        <v>DUP</v>
      </c>
    </row>
    <row r="334" spans="1:12" x14ac:dyDescent="0.3">
      <c r="A334" t="s">
        <v>1264</v>
      </c>
      <c r="B334" t="s">
        <v>151</v>
      </c>
      <c r="C334" t="s">
        <v>152</v>
      </c>
      <c r="D334" t="str">
        <f t="shared" si="24"/>
        <v>APNI</v>
      </c>
      <c r="E334" t="str">
        <f t="shared" si="25"/>
        <v>North Down</v>
      </c>
      <c r="F334" t="s">
        <v>1265</v>
      </c>
      <c r="G334" s="1">
        <v>45329</v>
      </c>
      <c r="H334" t="s">
        <v>1116</v>
      </c>
      <c r="I334" t="str">
        <f t="shared" si="23"/>
        <v>Wed</v>
      </c>
      <c r="J334" t="str">
        <f t="shared" si="26"/>
        <v>Minister for Communities</v>
      </c>
      <c r="K334" t="str">
        <f>VLOOKUP(J334,Dept!A:C,2,0)</f>
        <v>Mr Gordon Lyons</v>
      </c>
      <c r="L334" t="str">
        <f>VLOOKUP(J334,Dept!A:C,3,0)</f>
        <v>DUP</v>
      </c>
    </row>
    <row r="335" spans="1:12" x14ac:dyDescent="0.3">
      <c r="A335" t="s">
        <v>1266</v>
      </c>
      <c r="B335" t="s">
        <v>151</v>
      </c>
      <c r="C335" t="s">
        <v>152</v>
      </c>
      <c r="D335" t="str">
        <f t="shared" si="24"/>
        <v>APNI</v>
      </c>
      <c r="E335" t="str">
        <f t="shared" si="25"/>
        <v>North Down</v>
      </c>
      <c r="F335" t="s">
        <v>1267</v>
      </c>
      <c r="G335" s="1">
        <v>45329</v>
      </c>
      <c r="H335" t="s">
        <v>1116</v>
      </c>
      <c r="I335" t="str">
        <f t="shared" si="23"/>
        <v>Wed</v>
      </c>
      <c r="J335" t="str">
        <f t="shared" si="26"/>
        <v>Minister of Health</v>
      </c>
      <c r="K335" t="str">
        <f>VLOOKUP(J335,Dept!A:C,2,0)</f>
        <v>Mr Robin Swann</v>
      </c>
      <c r="L335" t="str">
        <f>VLOOKUP(J335,Dept!A:C,3,0)</f>
        <v>UUP</v>
      </c>
    </row>
    <row r="336" spans="1:12" x14ac:dyDescent="0.3">
      <c r="A336" t="s">
        <v>1268</v>
      </c>
      <c r="B336" t="s">
        <v>151</v>
      </c>
      <c r="C336" t="s">
        <v>152</v>
      </c>
      <c r="D336" t="str">
        <f t="shared" si="24"/>
        <v>APNI</v>
      </c>
      <c r="E336" t="str">
        <f t="shared" si="25"/>
        <v>North Down</v>
      </c>
      <c r="F336" t="s">
        <v>1269</v>
      </c>
      <c r="G336" s="1">
        <v>45329</v>
      </c>
      <c r="H336" t="s">
        <v>1116</v>
      </c>
      <c r="I336" t="str">
        <f t="shared" si="23"/>
        <v>Wed</v>
      </c>
      <c r="J336" t="str">
        <f t="shared" si="26"/>
        <v>Minister of Education</v>
      </c>
      <c r="K336" t="str">
        <f>VLOOKUP(J336,Dept!A:C,2,0)</f>
        <v>Mr Paul Givan</v>
      </c>
      <c r="L336" t="str">
        <f>VLOOKUP(J336,Dept!A:C,3,0)</f>
        <v>DUP</v>
      </c>
    </row>
    <row r="337" spans="1:12" x14ac:dyDescent="0.3">
      <c r="A337" t="s">
        <v>1270</v>
      </c>
      <c r="B337" t="s">
        <v>151</v>
      </c>
      <c r="C337" t="s">
        <v>152</v>
      </c>
      <c r="D337" t="str">
        <f t="shared" si="24"/>
        <v>APNI</v>
      </c>
      <c r="E337" t="str">
        <f t="shared" si="25"/>
        <v>North Down</v>
      </c>
      <c r="F337" t="s">
        <v>1271</v>
      </c>
      <c r="G337" s="1">
        <v>45329</v>
      </c>
      <c r="H337" t="s">
        <v>1116</v>
      </c>
      <c r="I337" t="str">
        <f t="shared" si="23"/>
        <v>Wed</v>
      </c>
      <c r="J337" t="str">
        <f t="shared" si="26"/>
        <v>Minister of Education</v>
      </c>
      <c r="K337" t="str">
        <f>VLOOKUP(J337,Dept!A:C,2,0)</f>
        <v>Mr Paul Givan</v>
      </c>
      <c r="L337" t="str">
        <f>VLOOKUP(J337,Dept!A:C,3,0)</f>
        <v>DUP</v>
      </c>
    </row>
    <row r="338" spans="1:12" x14ac:dyDescent="0.3">
      <c r="A338" t="s">
        <v>1272</v>
      </c>
      <c r="B338" t="s">
        <v>163</v>
      </c>
      <c r="C338" t="s">
        <v>49</v>
      </c>
      <c r="D338" t="str">
        <f t="shared" si="24"/>
        <v>SDLP</v>
      </c>
      <c r="E338" t="str">
        <f t="shared" si="25"/>
        <v>Foyle</v>
      </c>
      <c r="F338" t="s">
        <v>1273</v>
      </c>
      <c r="G338" s="1">
        <v>45329</v>
      </c>
      <c r="H338" t="s">
        <v>1158</v>
      </c>
      <c r="I338" t="str">
        <f t="shared" si="23"/>
        <v>Wed</v>
      </c>
      <c r="J338" t="str">
        <f t="shared" si="26"/>
        <v>Minister for the Economy</v>
      </c>
      <c r="K338" t="str">
        <f>VLOOKUP(J338,Dept!A:C,2,0)</f>
        <v>Mr Conor Murphy</v>
      </c>
      <c r="L338" t="str">
        <f>VLOOKUP(J338,Dept!A:C,3,0)</f>
        <v>SF</v>
      </c>
    </row>
    <row r="339" spans="1:12" x14ac:dyDescent="0.3">
      <c r="A339" t="s">
        <v>1274</v>
      </c>
      <c r="B339" t="s">
        <v>163</v>
      </c>
      <c r="C339" t="s">
        <v>49</v>
      </c>
      <c r="D339" t="str">
        <f t="shared" si="24"/>
        <v>SDLP</v>
      </c>
      <c r="E339" t="str">
        <f t="shared" si="25"/>
        <v>Foyle</v>
      </c>
      <c r="F339" t="s">
        <v>1275</v>
      </c>
      <c r="G339" s="1">
        <v>45329</v>
      </c>
      <c r="H339" t="s">
        <v>1116</v>
      </c>
      <c r="I339" t="str">
        <f t="shared" si="23"/>
        <v>Wed</v>
      </c>
      <c r="J339" t="str">
        <f t="shared" si="26"/>
        <v>Minister for the Economy</v>
      </c>
      <c r="K339" t="str">
        <f>VLOOKUP(J339,Dept!A:C,2,0)</f>
        <v>Mr Conor Murphy</v>
      </c>
      <c r="L339" t="str">
        <f>VLOOKUP(J339,Dept!A:C,3,0)</f>
        <v>SF</v>
      </c>
    </row>
    <row r="340" spans="1:12" x14ac:dyDescent="0.3">
      <c r="A340" t="s">
        <v>1276</v>
      </c>
      <c r="B340" t="s">
        <v>163</v>
      </c>
      <c r="C340" t="s">
        <v>49</v>
      </c>
      <c r="D340" t="str">
        <f t="shared" si="24"/>
        <v>SDLP</v>
      </c>
      <c r="E340" t="str">
        <f t="shared" si="25"/>
        <v>Foyle</v>
      </c>
      <c r="F340" t="s">
        <v>1277</v>
      </c>
      <c r="G340" s="1">
        <v>45329</v>
      </c>
      <c r="H340" t="s">
        <v>1116</v>
      </c>
      <c r="I340" t="str">
        <f t="shared" si="23"/>
        <v>Wed</v>
      </c>
      <c r="J340" t="str">
        <f t="shared" si="26"/>
        <v>Minister for Communities</v>
      </c>
      <c r="K340" t="str">
        <f>VLOOKUP(J340,Dept!A:C,2,0)</f>
        <v>Mr Gordon Lyons</v>
      </c>
      <c r="L340" t="str">
        <f>VLOOKUP(J340,Dept!A:C,3,0)</f>
        <v>DUP</v>
      </c>
    </row>
    <row r="341" spans="1:12" x14ac:dyDescent="0.3">
      <c r="A341" t="s">
        <v>1278</v>
      </c>
      <c r="B341" t="s">
        <v>163</v>
      </c>
      <c r="C341" t="s">
        <v>49</v>
      </c>
      <c r="D341" t="str">
        <f t="shared" si="24"/>
        <v>SDLP</v>
      </c>
      <c r="E341" t="str">
        <f t="shared" si="25"/>
        <v>Foyle</v>
      </c>
      <c r="F341" t="s">
        <v>1279</v>
      </c>
      <c r="G341" s="1">
        <v>45329</v>
      </c>
      <c r="H341" t="s">
        <v>1116</v>
      </c>
      <c r="I341" t="str">
        <f t="shared" si="23"/>
        <v>Wed</v>
      </c>
      <c r="J341" t="str">
        <f t="shared" si="26"/>
        <v>Minister for Communities</v>
      </c>
      <c r="K341" t="str">
        <f>VLOOKUP(J341,Dept!A:C,2,0)</f>
        <v>Mr Gordon Lyons</v>
      </c>
      <c r="L341" t="str">
        <f>VLOOKUP(J341,Dept!A:C,3,0)</f>
        <v>DUP</v>
      </c>
    </row>
    <row r="342" spans="1:12" x14ac:dyDescent="0.3">
      <c r="A342" t="s">
        <v>1280</v>
      </c>
      <c r="B342" t="s">
        <v>163</v>
      </c>
      <c r="C342" t="s">
        <v>49</v>
      </c>
      <c r="D342" t="str">
        <f t="shared" si="24"/>
        <v>SDLP</v>
      </c>
      <c r="E342" t="str">
        <f t="shared" si="25"/>
        <v>Foyle</v>
      </c>
      <c r="F342" t="s">
        <v>1281</v>
      </c>
      <c r="G342" s="1">
        <v>45329</v>
      </c>
      <c r="H342" t="s">
        <v>1116</v>
      </c>
      <c r="I342" t="str">
        <f t="shared" si="23"/>
        <v>Wed</v>
      </c>
      <c r="J342" t="str">
        <f t="shared" si="26"/>
        <v>Minister for Infrastructure</v>
      </c>
      <c r="K342" t="str">
        <f>VLOOKUP(J342,Dept!A:C,2,0)</f>
        <v>Mr John O'Dowd</v>
      </c>
      <c r="L342" t="str">
        <f>VLOOKUP(J342,Dept!A:C,3,0)</f>
        <v>SF</v>
      </c>
    </row>
    <row r="343" spans="1:12" x14ac:dyDescent="0.3">
      <c r="A343" t="s">
        <v>1282</v>
      </c>
      <c r="B343" t="s">
        <v>895</v>
      </c>
      <c r="C343" t="s">
        <v>1283</v>
      </c>
      <c r="D343" t="str">
        <f t="shared" si="24"/>
        <v>DUP</v>
      </c>
      <c r="E343" t="str">
        <f t="shared" si="25"/>
        <v>South Down</v>
      </c>
      <c r="F343" t="s">
        <v>1284</v>
      </c>
      <c r="G343" s="1">
        <v>45329</v>
      </c>
      <c r="H343" t="s">
        <v>1154</v>
      </c>
      <c r="I343" t="str">
        <f t="shared" si="23"/>
        <v>Wed</v>
      </c>
      <c r="J343" t="str">
        <f t="shared" si="26"/>
        <v>Minister of Finance</v>
      </c>
      <c r="K343" t="str">
        <f>VLOOKUP(J343,Dept!A:C,2,0)</f>
        <v>Dr Caoimhe Archibald</v>
      </c>
      <c r="L343" t="str">
        <f>VLOOKUP(J343,Dept!A:C,3,0)</f>
        <v>SF</v>
      </c>
    </row>
    <row r="344" spans="1:12" x14ac:dyDescent="0.3">
      <c r="A344" t="s">
        <v>1285</v>
      </c>
      <c r="B344" t="s">
        <v>473</v>
      </c>
      <c r="C344" t="s">
        <v>474</v>
      </c>
      <c r="D344" t="str">
        <f t="shared" si="24"/>
        <v>SDLP</v>
      </c>
      <c r="E344" t="str">
        <f t="shared" si="25"/>
        <v>East Londonderry</v>
      </c>
      <c r="F344" t="s">
        <v>1286</v>
      </c>
      <c r="G344" s="1">
        <v>45329</v>
      </c>
      <c r="H344" t="s">
        <v>1116</v>
      </c>
      <c r="I344" t="str">
        <f t="shared" si="23"/>
        <v>Wed</v>
      </c>
      <c r="J344" t="str">
        <f t="shared" si="26"/>
        <v>Minister of Education</v>
      </c>
      <c r="K344" t="str">
        <f>VLOOKUP(J344,Dept!A:C,2,0)</f>
        <v>Mr Paul Givan</v>
      </c>
      <c r="L344" t="str">
        <f>VLOOKUP(J344,Dept!A:C,3,0)</f>
        <v>DUP</v>
      </c>
    </row>
    <row r="345" spans="1:12" x14ac:dyDescent="0.3">
      <c r="A345" t="s">
        <v>1287</v>
      </c>
      <c r="B345" t="s">
        <v>473</v>
      </c>
      <c r="C345" t="s">
        <v>474</v>
      </c>
      <c r="D345" t="str">
        <f t="shared" si="24"/>
        <v>SDLP</v>
      </c>
      <c r="E345" t="str">
        <f t="shared" si="25"/>
        <v>East Londonderry</v>
      </c>
      <c r="F345" t="s">
        <v>1288</v>
      </c>
      <c r="G345" s="1">
        <v>45329</v>
      </c>
      <c r="H345" t="s">
        <v>1116</v>
      </c>
      <c r="I345" t="str">
        <f t="shared" si="23"/>
        <v>Wed</v>
      </c>
      <c r="J345" t="str">
        <f t="shared" si="26"/>
        <v>Minister for the Economy</v>
      </c>
      <c r="K345" t="str">
        <f>VLOOKUP(J345,Dept!A:C,2,0)</f>
        <v>Mr Conor Murphy</v>
      </c>
      <c r="L345" t="str">
        <f>VLOOKUP(J345,Dept!A:C,3,0)</f>
        <v>SF</v>
      </c>
    </row>
    <row r="346" spans="1:12" x14ac:dyDescent="0.3">
      <c r="A346" t="s">
        <v>1289</v>
      </c>
      <c r="B346" t="s">
        <v>473</v>
      </c>
      <c r="C346" t="s">
        <v>474</v>
      </c>
      <c r="D346" t="str">
        <f t="shared" si="24"/>
        <v>SDLP</v>
      </c>
      <c r="E346" t="str">
        <f t="shared" si="25"/>
        <v>East Londonderry</v>
      </c>
      <c r="F346" t="s">
        <v>1290</v>
      </c>
      <c r="G346" s="1">
        <v>45329</v>
      </c>
      <c r="H346" t="s">
        <v>1116</v>
      </c>
      <c r="I346" t="str">
        <f t="shared" si="23"/>
        <v>Wed</v>
      </c>
      <c r="J346" t="str">
        <f t="shared" si="26"/>
        <v>Minister of Health</v>
      </c>
      <c r="K346" t="str">
        <f>VLOOKUP(J346,Dept!A:C,2,0)</f>
        <v>Mr Robin Swann</v>
      </c>
      <c r="L346" t="str">
        <f>VLOOKUP(J346,Dept!A:C,3,0)</f>
        <v>UUP</v>
      </c>
    </row>
    <row r="347" spans="1:12" x14ac:dyDescent="0.3">
      <c r="A347" t="s">
        <v>1291</v>
      </c>
      <c r="B347" t="s">
        <v>174</v>
      </c>
      <c r="C347" t="s">
        <v>175</v>
      </c>
      <c r="D347" t="str">
        <f t="shared" si="24"/>
        <v>DUP</v>
      </c>
      <c r="E347" t="str">
        <f t="shared" si="25"/>
        <v>North Belfast</v>
      </c>
      <c r="F347" t="s">
        <v>1292</v>
      </c>
      <c r="G347" s="1">
        <v>45329</v>
      </c>
      <c r="H347" t="s">
        <v>1154</v>
      </c>
      <c r="I347" t="str">
        <f t="shared" si="23"/>
        <v>Wed</v>
      </c>
      <c r="J347" t="str">
        <f t="shared" si="26"/>
        <v>Minister of Health</v>
      </c>
      <c r="K347" t="str">
        <f>VLOOKUP(J347,Dept!A:C,2,0)</f>
        <v>Mr Robin Swann</v>
      </c>
      <c r="L347" t="str">
        <f>VLOOKUP(J347,Dept!A:C,3,0)</f>
        <v>UUP</v>
      </c>
    </row>
    <row r="348" spans="1:12" x14ac:dyDescent="0.3">
      <c r="A348" t="s">
        <v>1293</v>
      </c>
      <c r="B348" t="s">
        <v>174</v>
      </c>
      <c r="C348" t="s">
        <v>175</v>
      </c>
      <c r="D348" t="str">
        <f t="shared" si="24"/>
        <v>DUP</v>
      </c>
      <c r="E348" t="str">
        <f t="shared" si="25"/>
        <v>North Belfast</v>
      </c>
      <c r="F348" t="s">
        <v>1294</v>
      </c>
      <c r="G348" s="1">
        <v>45329</v>
      </c>
      <c r="H348" t="s">
        <v>1116</v>
      </c>
      <c r="I348" t="str">
        <f t="shared" si="23"/>
        <v>Wed</v>
      </c>
      <c r="J348" t="str">
        <f t="shared" si="26"/>
        <v>Minister for Infrastructure</v>
      </c>
      <c r="K348" t="str">
        <f>VLOOKUP(J348,Dept!A:C,2,0)</f>
        <v>Mr John O'Dowd</v>
      </c>
      <c r="L348" t="str">
        <f>VLOOKUP(J348,Dept!A:C,3,0)</f>
        <v>SF</v>
      </c>
    </row>
    <row r="349" spans="1:12" x14ac:dyDescent="0.3">
      <c r="A349" t="s">
        <v>1295</v>
      </c>
      <c r="B349" t="s">
        <v>174</v>
      </c>
      <c r="C349" t="s">
        <v>175</v>
      </c>
      <c r="D349" t="str">
        <f t="shared" si="24"/>
        <v>DUP</v>
      </c>
      <c r="E349" t="str">
        <f t="shared" si="25"/>
        <v>North Belfast</v>
      </c>
      <c r="F349" t="s">
        <v>1296</v>
      </c>
      <c r="G349" s="1">
        <v>45329</v>
      </c>
      <c r="H349" t="s">
        <v>1116</v>
      </c>
      <c r="I349" t="str">
        <f t="shared" si="23"/>
        <v>Wed</v>
      </c>
      <c r="J349" t="str">
        <f t="shared" si="26"/>
        <v>Minister for the Economy</v>
      </c>
      <c r="K349" t="str">
        <f>VLOOKUP(J349,Dept!A:C,2,0)</f>
        <v>Mr Conor Murphy</v>
      </c>
      <c r="L349" t="str">
        <f>VLOOKUP(J349,Dept!A:C,3,0)</f>
        <v>SF</v>
      </c>
    </row>
    <row r="350" spans="1:12" x14ac:dyDescent="0.3">
      <c r="A350" t="s">
        <v>1297</v>
      </c>
      <c r="B350" t="s">
        <v>174</v>
      </c>
      <c r="C350" t="s">
        <v>175</v>
      </c>
      <c r="D350" t="str">
        <f t="shared" si="24"/>
        <v>DUP</v>
      </c>
      <c r="E350" t="str">
        <f t="shared" si="25"/>
        <v>North Belfast</v>
      </c>
      <c r="F350" t="s">
        <v>1298</v>
      </c>
      <c r="G350" s="1">
        <v>45329</v>
      </c>
      <c r="H350" t="s">
        <v>1116</v>
      </c>
      <c r="I350" t="str">
        <f t="shared" si="23"/>
        <v>Wed</v>
      </c>
      <c r="J350" t="str">
        <f t="shared" si="26"/>
        <v>Minister for Communities</v>
      </c>
      <c r="K350" t="str">
        <f>VLOOKUP(J350,Dept!A:C,2,0)</f>
        <v>Mr Gordon Lyons</v>
      </c>
      <c r="L350" t="str">
        <f>VLOOKUP(J350,Dept!A:C,3,0)</f>
        <v>DUP</v>
      </c>
    </row>
    <row r="351" spans="1:12" x14ac:dyDescent="0.3">
      <c r="A351" t="s">
        <v>1299</v>
      </c>
      <c r="B351" t="s">
        <v>174</v>
      </c>
      <c r="C351" t="s">
        <v>175</v>
      </c>
      <c r="D351" t="str">
        <f t="shared" si="24"/>
        <v>DUP</v>
      </c>
      <c r="E351" t="str">
        <f t="shared" si="25"/>
        <v>North Belfast</v>
      </c>
      <c r="F351" t="s">
        <v>1300</v>
      </c>
      <c r="G351" s="1">
        <v>45329</v>
      </c>
      <c r="H351" t="s">
        <v>1116</v>
      </c>
      <c r="I351" t="str">
        <f t="shared" si="23"/>
        <v>Wed</v>
      </c>
      <c r="J351" t="str">
        <f t="shared" si="26"/>
        <v>Minister for Communities</v>
      </c>
      <c r="K351" t="str">
        <f>VLOOKUP(J351,Dept!A:C,2,0)</f>
        <v>Mr Gordon Lyons</v>
      </c>
      <c r="L351" t="str">
        <f>VLOOKUP(J351,Dept!A:C,3,0)</f>
        <v>DUP</v>
      </c>
    </row>
    <row r="352" spans="1:12" x14ac:dyDescent="0.3">
      <c r="A352" t="s">
        <v>1301</v>
      </c>
      <c r="B352" t="s">
        <v>186</v>
      </c>
      <c r="C352" t="s">
        <v>187</v>
      </c>
      <c r="D352" t="str">
        <f t="shared" si="24"/>
        <v>IND</v>
      </c>
      <c r="E352" t="str">
        <f t="shared" si="25"/>
        <v>East Londonderry</v>
      </c>
      <c r="F352" t="s">
        <v>1302</v>
      </c>
      <c r="G352" s="1">
        <v>45329</v>
      </c>
      <c r="H352" t="s">
        <v>1116</v>
      </c>
      <c r="I352" t="str">
        <f t="shared" si="23"/>
        <v>Wed</v>
      </c>
      <c r="J352" t="str">
        <f t="shared" si="26"/>
        <v>Minister for Communities</v>
      </c>
      <c r="K352" t="str">
        <f>VLOOKUP(J352,Dept!A:C,2,0)</f>
        <v>Mr Gordon Lyons</v>
      </c>
      <c r="L352" t="str">
        <f>VLOOKUP(J352,Dept!A:C,3,0)</f>
        <v>DUP</v>
      </c>
    </row>
    <row r="353" spans="1:12" x14ac:dyDescent="0.3">
      <c r="A353" t="s">
        <v>1303</v>
      </c>
      <c r="B353" t="s">
        <v>186</v>
      </c>
      <c r="C353" t="s">
        <v>187</v>
      </c>
      <c r="D353" t="str">
        <f t="shared" si="24"/>
        <v>IND</v>
      </c>
      <c r="E353" t="str">
        <f t="shared" si="25"/>
        <v>East Londonderry</v>
      </c>
      <c r="F353" t="s">
        <v>1304</v>
      </c>
      <c r="G353" s="1">
        <v>45329</v>
      </c>
      <c r="H353" t="s">
        <v>1116</v>
      </c>
      <c r="I353" t="str">
        <f t="shared" si="23"/>
        <v>Wed</v>
      </c>
      <c r="J353" t="str">
        <f t="shared" si="26"/>
        <v>Minister of Justice</v>
      </c>
      <c r="K353" t="str">
        <f>VLOOKUP(J353,Dept!A:C,2,0)</f>
        <v>Mrs Naomi Long</v>
      </c>
      <c r="L353" t="str">
        <f>VLOOKUP(J353,Dept!A:C,3,0)</f>
        <v>APNI</v>
      </c>
    </row>
    <row r="354" spans="1:12" x14ac:dyDescent="0.3">
      <c r="A354" t="s">
        <v>1305</v>
      </c>
      <c r="B354" t="s">
        <v>186</v>
      </c>
      <c r="C354" t="s">
        <v>187</v>
      </c>
      <c r="D354" t="str">
        <f t="shared" si="24"/>
        <v>IND</v>
      </c>
      <c r="E354" t="str">
        <f t="shared" si="25"/>
        <v>East Londonderry</v>
      </c>
      <c r="F354" t="s">
        <v>1306</v>
      </c>
      <c r="G354" s="1">
        <v>45329</v>
      </c>
      <c r="H354" t="s">
        <v>1116</v>
      </c>
      <c r="I354" t="str">
        <f t="shared" si="23"/>
        <v>Wed</v>
      </c>
      <c r="J354" t="str">
        <f t="shared" si="26"/>
        <v>Minister of Health</v>
      </c>
      <c r="K354" t="str">
        <f>VLOOKUP(J354,Dept!A:C,2,0)</f>
        <v>Mr Robin Swann</v>
      </c>
      <c r="L354" t="str">
        <f>VLOOKUP(J354,Dept!A:C,3,0)</f>
        <v>UUP</v>
      </c>
    </row>
    <row r="355" spans="1:12" x14ac:dyDescent="0.3">
      <c r="A355" t="s">
        <v>1307</v>
      </c>
      <c r="B355" t="s">
        <v>186</v>
      </c>
      <c r="C355" t="s">
        <v>187</v>
      </c>
      <c r="D355" t="str">
        <f t="shared" si="24"/>
        <v>IND</v>
      </c>
      <c r="E355" t="str">
        <f t="shared" si="25"/>
        <v>East Londonderry</v>
      </c>
      <c r="F355" t="s">
        <v>1308</v>
      </c>
      <c r="G355" s="1">
        <v>45329</v>
      </c>
      <c r="H355" t="s">
        <v>1116</v>
      </c>
      <c r="I355" t="str">
        <f t="shared" si="23"/>
        <v>Wed</v>
      </c>
      <c r="J355" t="str">
        <f t="shared" si="26"/>
        <v>Minister of Justice</v>
      </c>
      <c r="K355" t="str">
        <f>VLOOKUP(J355,Dept!A:C,2,0)</f>
        <v>Mrs Naomi Long</v>
      </c>
      <c r="L355" t="str">
        <f>VLOOKUP(J355,Dept!A:C,3,0)</f>
        <v>APNI</v>
      </c>
    </row>
    <row r="356" spans="1:12" x14ac:dyDescent="0.3">
      <c r="A356" t="s">
        <v>1309</v>
      </c>
      <c r="B356" t="s">
        <v>186</v>
      </c>
      <c r="C356" t="s">
        <v>187</v>
      </c>
      <c r="D356" t="str">
        <f t="shared" si="24"/>
        <v>IND</v>
      </c>
      <c r="E356" t="str">
        <f t="shared" si="25"/>
        <v>East Londonderry</v>
      </c>
      <c r="F356" t="s">
        <v>1310</v>
      </c>
      <c r="G356" s="1">
        <v>45329</v>
      </c>
      <c r="H356" t="s">
        <v>1116</v>
      </c>
      <c r="I356" t="str">
        <f t="shared" si="23"/>
        <v>Wed</v>
      </c>
      <c r="J356" t="str">
        <f t="shared" si="26"/>
        <v>Minister for Communities</v>
      </c>
      <c r="K356" t="str">
        <f>VLOOKUP(J356,Dept!A:C,2,0)</f>
        <v>Mr Gordon Lyons</v>
      </c>
      <c r="L356" t="str">
        <f>VLOOKUP(J356,Dept!A:C,3,0)</f>
        <v>DUP</v>
      </c>
    </row>
    <row r="357" spans="1:12" x14ac:dyDescent="0.3">
      <c r="A357" t="s">
        <v>1311</v>
      </c>
      <c r="B357" t="s">
        <v>198</v>
      </c>
      <c r="C357" t="s">
        <v>199</v>
      </c>
      <c r="D357" t="str">
        <f t="shared" si="24"/>
        <v>SDLP</v>
      </c>
      <c r="E357" t="str">
        <f t="shared" si="25"/>
        <v>Mid Ulster</v>
      </c>
      <c r="F357" t="s">
        <v>1312</v>
      </c>
      <c r="G357" s="1">
        <v>45329</v>
      </c>
      <c r="H357" t="s">
        <v>1116</v>
      </c>
      <c r="I357" t="str">
        <f t="shared" si="23"/>
        <v>Wed</v>
      </c>
      <c r="J357" t="str">
        <f t="shared" si="26"/>
        <v>Minister of Justice</v>
      </c>
      <c r="K357" t="str">
        <f>VLOOKUP(J357,Dept!A:C,2,0)</f>
        <v>Mrs Naomi Long</v>
      </c>
      <c r="L357" t="str">
        <f>VLOOKUP(J357,Dept!A:C,3,0)</f>
        <v>APNI</v>
      </c>
    </row>
    <row r="358" spans="1:12" x14ac:dyDescent="0.3">
      <c r="A358" t="s">
        <v>1313</v>
      </c>
      <c r="B358" t="s">
        <v>198</v>
      </c>
      <c r="C358" t="s">
        <v>199</v>
      </c>
      <c r="D358" t="str">
        <f t="shared" si="24"/>
        <v>SDLP</v>
      </c>
      <c r="E358" t="str">
        <f t="shared" si="25"/>
        <v>Mid Ulster</v>
      </c>
      <c r="F358" t="s">
        <v>1314</v>
      </c>
      <c r="G358" s="1">
        <v>45329</v>
      </c>
      <c r="H358" t="s">
        <v>1116</v>
      </c>
      <c r="I358" t="str">
        <f t="shared" si="23"/>
        <v>Wed</v>
      </c>
      <c r="J358" t="str">
        <f t="shared" si="26"/>
        <v>Minister of Agriculture, Environment and Rural Affairs</v>
      </c>
      <c r="K358" t="str">
        <f>VLOOKUP(J358,Dept!A:C,2,0)</f>
        <v>Mr Andrew Muir</v>
      </c>
      <c r="L358" t="str">
        <f>VLOOKUP(J358,Dept!A:C,3,0)</f>
        <v>APNI</v>
      </c>
    </row>
    <row r="359" spans="1:12" x14ac:dyDescent="0.3">
      <c r="A359" t="s">
        <v>1315</v>
      </c>
      <c r="B359" t="s">
        <v>198</v>
      </c>
      <c r="C359" t="s">
        <v>199</v>
      </c>
      <c r="D359" t="str">
        <f t="shared" si="24"/>
        <v>SDLP</v>
      </c>
      <c r="E359" t="str">
        <f t="shared" si="25"/>
        <v>Mid Ulster</v>
      </c>
      <c r="F359" t="s">
        <v>1316</v>
      </c>
      <c r="G359" s="1">
        <v>45329</v>
      </c>
      <c r="H359" t="s">
        <v>1116</v>
      </c>
      <c r="I359" t="str">
        <f t="shared" si="23"/>
        <v>Wed</v>
      </c>
      <c r="J359" t="str">
        <f t="shared" si="26"/>
        <v>Minister for Infrastructure</v>
      </c>
      <c r="K359" t="str">
        <f>VLOOKUP(J359,Dept!A:C,2,0)</f>
        <v>Mr John O'Dowd</v>
      </c>
      <c r="L359" t="str">
        <f>VLOOKUP(J359,Dept!A:C,3,0)</f>
        <v>SF</v>
      </c>
    </row>
    <row r="360" spans="1:12" x14ac:dyDescent="0.3">
      <c r="A360" t="s">
        <v>1317</v>
      </c>
      <c r="B360" t="s">
        <v>210</v>
      </c>
      <c r="C360" t="s">
        <v>211</v>
      </c>
      <c r="D360" t="str">
        <f t="shared" si="24"/>
        <v>APNI</v>
      </c>
      <c r="E360" t="str">
        <f t="shared" si="25"/>
        <v>East Belfast</v>
      </c>
      <c r="F360" t="s">
        <v>1318</v>
      </c>
      <c r="G360" s="1">
        <v>45329</v>
      </c>
      <c r="H360" t="s">
        <v>1116</v>
      </c>
      <c r="I360" t="str">
        <f t="shared" si="23"/>
        <v>Wed</v>
      </c>
      <c r="J360" t="str">
        <f t="shared" si="26"/>
        <v>Minister for Infrastructure</v>
      </c>
      <c r="K360" t="str">
        <f>VLOOKUP(J360,Dept!A:C,2,0)</f>
        <v>Mr John O'Dowd</v>
      </c>
      <c r="L360" t="str">
        <f>VLOOKUP(J360,Dept!A:C,3,0)</f>
        <v>SF</v>
      </c>
    </row>
    <row r="361" spans="1:12" x14ac:dyDescent="0.3">
      <c r="A361" t="s">
        <v>1319</v>
      </c>
      <c r="B361" t="s">
        <v>210</v>
      </c>
      <c r="C361" t="s">
        <v>211</v>
      </c>
      <c r="D361" t="str">
        <f t="shared" si="24"/>
        <v>APNI</v>
      </c>
      <c r="E361" t="str">
        <f t="shared" si="25"/>
        <v>East Belfast</v>
      </c>
      <c r="F361" t="s">
        <v>1320</v>
      </c>
      <c r="G361" s="1">
        <v>45329</v>
      </c>
      <c r="H361" t="s">
        <v>1116</v>
      </c>
      <c r="I361" t="str">
        <f t="shared" si="23"/>
        <v>Wed</v>
      </c>
      <c r="J361" t="str">
        <f t="shared" si="26"/>
        <v>Minister of Health</v>
      </c>
      <c r="K361" t="str">
        <f>VLOOKUP(J361,Dept!A:C,2,0)</f>
        <v>Mr Robin Swann</v>
      </c>
      <c r="L361" t="str">
        <f>VLOOKUP(J361,Dept!A:C,3,0)</f>
        <v>UUP</v>
      </c>
    </row>
    <row r="362" spans="1:12" x14ac:dyDescent="0.3">
      <c r="A362" t="s">
        <v>1321</v>
      </c>
      <c r="B362" t="s">
        <v>210</v>
      </c>
      <c r="C362" t="s">
        <v>211</v>
      </c>
      <c r="D362" t="str">
        <f t="shared" si="24"/>
        <v>APNI</v>
      </c>
      <c r="E362" t="str">
        <f t="shared" si="25"/>
        <v>East Belfast</v>
      </c>
      <c r="F362" t="s">
        <v>1322</v>
      </c>
      <c r="G362" s="1">
        <v>45329</v>
      </c>
      <c r="H362" t="s">
        <v>1116</v>
      </c>
      <c r="I362" t="str">
        <f t="shared" si="23"/>
        <v>Wed</v>
      </c>
      <c r="J362" t="str">
        <f t="shared" si="26"/>
        <v>Minister for Communities</v>
      </c>
      <c r="K362" t="str">
        <f>VLOOKUP(J362,Dept!A:C,2,0)</f>
        <v>Mr Gordon Lyons</v>
      </c>
      <c r="L362" t="str">
        <f>VLOOKUP(J362,Dept!A:C,3,0)</f>
        <v>DUP</v>
      </c>
    </row>
    <row r="363" spans="1:12" x14ac:dyDescent="0.3">
      <c r="A363" t="s">
        <v>1323</v>
      </c>
      <c r="B363" t="s">
        <v>210</v>
      </c>
      <c r="C363" t="s">
        <v>211</v>
      </c>
      <c r="D363" t="str">
        <f t="shared" si="24"/>
        <v>APNI</v>
      </c>
      <c r="E363" t="str">
        <f t="shared" si="25"/>
        <v>East Belfast</v>
      </c>
      <c r="F363" t="s">
        <v>1324</v>
      </c>
      <c r="G363" s="1">
        <v>45329</v>
      </c>
      <c r="H363" t="s">
        <v>1116</v>
      </c>
      <c r="I363" t="str">
        <f t="shared" si="23"/>
        <v>Wed</v>
      </c>
      <c r="J363" t="str">
        <f t="shared" si="26"/>
        <v>Minister for Communities</v>
      </c>
      <c r="K363" t="str">
        <f>VLOOKUP(J363,Dept!A:C,2,0)</f>
        <v>Mr Gordon Lyons</v>
      </c>
      <c r="L363" t="str">
        <f>VLOOKUP(J363,Dept!A:C,3,0)</f>
        <v>DUP</v>
      </c>
    </row>
    <row r="364" spans="1:12" x14ac:dyDescent="0.3">
      <c r="A364" t="s">
        <v>1325</v>
      </c>
      <c r="B364" t="s">
        <v>210</v>
      </c>
      <c r="C364" t="s">
        <v>211</v>
      </c>
      <c r="D364" t="str">
        <f t="shared" si="24"/>
        <v>APNI</v>
      </c>
      <c r="E364" t="str">
        <f t="shared" si="25"/>
        <v>East Belfast</v>
      </c>
      <c r="F364" t="s">
        <v>1326</v>
      </c>
      <c r="G364" s="1">
        <v>45329</v>
      </c>
      <c r="H364" t="s">
        <v>1116</v>
      </c>
      <c r="I364" t="str">
        <f t="shared" si="23"/>
        <v>Wed</v>
      </c>
      <c r="J364" t="str">
        <f t="shared" si="26"/>
        <v>Minister of Education</v>
      </c>
      <c r="K364" t="str">
        <f>VLOOKUP(J364,Dept!A:C,2,0)</f>
        <v>Mr Paul Givan</v>
      </c>
      <c r="L364" t="str">
        <f>VLOOKUP(J364,Dept!A:C,3,0)</f>
        <v>DUP</v>
      </c>
    </row>
    <row r="365" spans="1:12" x14ac:dyDescent="0.3">
      <c r="A365" t="s">
        <v>1327</v>
      </c>
      <c r="B365" t="s">
        <v>867</v>
      </c>
      <c r="C365" t="s">
        <v>25</v>
      </c>
      <c r="D365" t="str">
        <f t="shared" si="24"/>
        <v>APNI</v>
      </c>
      <c r="E365" t="str">
        <f t="shared" si="25"/>
        <v>Lagan Valley</v>
      </c>
      <c r="F365" t="s">
        <v>1328</v>
      </c>
      <c r="G365" s="1">
        <v>45329</v>
      </c>
      <c r="H365" t="s">
        <v>1116</v>
      </c>
      <c r="I365" t="str">
        <f t="shared" si="23"/>
        <v>Wed</v>
      </c>
      <c r="J365" t="str">
        <f t="shared" si="26"/>
        <v>Minister for Infrastructure</v>
      </c>
      <c r="K365" t="str">
        <f>VLOOKUP(J365,Dept!A:C,2,0)</f>
        <v>Mr John O'Dowd</v>
      </c>
      <c r="L365" t="str">
        <f>VLOOKUP(J365,Dept!A:C,3,0)</f>
        <v>SF</v>
      </c>
    </row>
    <row r="366" spans="1:12" x14ac:dyDescent="0.3">
      <c r="A366" t="s">
        <v>1329</v>
      </c>
      <c r="B366" t="s">
        <v>867</v>
      </c>
      <c r="C366" t="s">
        <v>25</v>
      </c>
      <c r="D366" t="str">
        <f t="shared" si="24"/>
        <v>APNI</v>
      </c>
      <c r="E366" t="str">
        <f t="shared" si="25"/>
        <v>Lagan Valley</v>
      </c>
      <c r="F366" t="s">
        <v>1330</v>
      </c>
      <c r="G366" s="1">
        <v>45329</v>
      </c>
      <c r="H366" t="s">
        <v>1116</v>
      </c>
      <c r="I366" t="str">
        <f t="shared" si="23"/>
        <v>Wed</v>
      </c>
      <c r="J366" t="str">
        <f t="shared" si="26"/>
        <v>Minister for Infrastructure</v>
      </c>
      <c r="K366" t="str">
        <f>VLOOKUP(J366,Dept!A:C,2,0)</f>
        <v>Mr John O'Dowd</v>
      </c>
      <c r="L366" t="str">
        <f>VLOOKUP(J366,Dept!A:C,3,0)</f>
        <v>SF</v>
      </c>
    </row>
    <row r="367" spans="1:12" x14ac:dyDescent="0.3">
      <c r="A367" t="s">
        <v>1331</v>
      </c>
      <c r="B367" t="s">
        <v>867</v>
      </c>
      <c r="C367" t="s">
        <v>25</v>
      </c>
      <c r="D367" t="str">
        <f t="shared" si="24"/>
        <v>APNI</v>
      </c>
      <c r="E367" t="str">
        <f t="shared" si="25"/>
        <v>Lagan Valley</v>
      </c>
      <c r="F367" t="s">
        <v>1332</v>
      </c>
      <c r="G367" s="1">
        <v>45329</v>
      </c>
      <c r="H367" t="s">
        <v>1116</v>
      </c>
      <c r="I367" t="str">
        <f t="shared" si="23"/>
        <v>Wed</v>
      </c>
      <c r="J367" t="str">
        <f t="shared" si="26"/>
        <v>Minister for Infrastructure</v>
      </c>
      <c r="K367" t="str">
        <f>VLOOKUP(J367,Dept!A:C,2,0)</f>
        <v>Mr John O'Dowd</v>
      </c>
      <c r="L367" t="str">
        <f>VLOOKUP(J367,Dept!A:C,3,0)</f>
        <v>SF</v>
      </c>
    </row>
    <row r="368" spans="1:12" x14ac:dyDescent="0.3">
      <c r="A368" t="s">
        <v>1333</v>
      </c>
      <c r="B368" t="s">
        <v>867</v>
      </c>
      <c r="C368" t="s">
        <v>25</v>
      </c>
      <c r="D368" t="str">
        <f t="shared" si="24"/>
        <v>APNI</v>
      </c>
      <c r="E368" t="str">
        <f t="shared" si="25"/>
        <v>Lagan Valley</v>
      </c>
      <c r="F368" t="s">
        <v>1334</v>
      </c>
      <c r="G368" s="1">
        <v>45329</v>
      </c>
      <c r="H368" t="s">
        <v>1116</v>
      </c>
      <c r="I368" t="str">
        <f t="shared" si="23"/>
        <v>Wed</v>
      </c>
      <c r="J368" t="str">
        <f t="shared" si="26"/>
        <v>Minister for Infrastructure</v>
      </c>
      <c r="K368" t="str">
        <f>VLOOKUP(J368,Dept!A:C,2,0)</f>
        <v>Mr John O'Dowd</v>
      </c>
      <c r="L368" t="str">
        <f>VLOOKUP(J368,Dept!A:C,3,0)</f>
        <v>SF</v>
      </c>
    </row>
    <row r="369" spans="1:12" x14ac:dyDescent="0.3">
      <c r="A369" t="s">
        <v>1335</v>
      </c>
      <c r="B369" t="s">
        <v>222</v>
      </c>
      <c r="C369" t="s">
        <v>223</v>
      </c>
      <c r="D369" t="str">
        <f t="shared" si="24"/>
        <v>SDLP</v>
      </c>
      <c r="E369" t="str">
        <f t="shared" si="25"/>
        <v>South Down</v>
      </c>
      <c r="F369" t="s">
        <v>1336</v>
      </c>
      <c r="G369" s="1">
        <v>45329</v>
      </c>
      <c r="H369" t="s">
        <v>1116</v>
      </c>
      <c r="I369" t="str">
        <f t="shared" si="23"/>
        <v>Wed</v>
      </c>
      <c r="J369" t="str">
        <f t="shared" si="26"/>
        <v>Minister for the Economy</v>
      </c>
      <c r="K369" t="str">
        <f>VLOOKUP(J369,Dept!A:C,2,0)</f>
        <v>Mr Conor Murphy</v>
      </c>
      <c r="L369" t="str">
        <f>VLOOKUP(J369,Dept!A:C,3,0)</f>
        <v>SF</v>
      </c>
    </row>
    <row r="370" spans="1:12" x14ac:dyDescent="0.3">
      <c r="A370" t="s">
        <v>1337</v>
      </c>
      <c r="B370" t="s">
        <v>222</v>
      </c>
      <c r="C370" t="s">
        <v>223</v>
      </c>
      <c r="D370" t="str">
        <f t="shared" si="24"/>
        <v>SDLP</v>
      </c>
      <c r="E370" t="str">
        <f t="shared" si="25"/>
        <v>South Down</v>
      </c>
      <c r="F370" t="s">
        <v>1338</v>
      </c>
      <c r="G370" s="1">
        <v>45329</v>
      </c>
      <c r="H370" t="s">
        <v>1116</v>
      </c>
      <c r="I370" t="str">
        <f t="shared" si="23"/>
        <v>Wed</v>
      </c>
      <c r="J370" t="str">
        <f t="shared" si="26"/>
        <v>Minister of Justice</v>
      </c>
      <c r="K370" t="str">
        <f>VLOOKUP(J370,Dept!A:C,2,0)</f>
        <v>Mrs Naomi Long</v>
      </c>
      <c r="L370" t="str">
        <f>VLOOKUP(J370,Dept!A:C,3,0)</f>
        <v>APNI</v>
      </c>
    </row>
    <row r="371" spans="1:12" x14ac:dyDescent="0.3">
      <c r="A371" t="s">
        <v>1339</v>
      </c>
      <c r="B371" t="s">
        <v>222</v>
      </c>
      <c r="C371" t="s">
        <v>223</v>
      </c>
      <c r="D371" t="str">
        <f t="shared" si="24"/>
        <v>SDLP</v>
      </c>
      <c r="E371" t="str">
        <f t="shared" si="25"/>
        <v>South Down</v>
      </c>
      <c r="F371" t="s">
        <v>1340</v>
      </c>
      <c r="G371" s="1">
        <v>45329</v>
      </c>
      <c r="H371" t="s">
        <v>1116</v>
      </c>
      <c r="I371" t="str">
        <f t="shared" si="23"/>
        <v>Wed</v>
      </c>
      <c r="J371" t="str">
        <f t="shared" si="26"/>
        <v>Minister for Communities</v>
      </c>
      <c r="K371" t="str">
        <f>VLOOKUP(J371,Dept!A:C,2,0)</f>
        <v>Mr Gordon Lyons</v>
      </c>
      <c r="L371" t="str">
        <f>VLOOKUP(J371,Dept!A:C,3,0)</f>
        <v>DUP</v>
      </c>
    </row>
    <row r="372" spans="1:12" x14ac:dyDescent="0.3">
      <c r="A372" t="s">
        <v>1341</v>
      </c>
      <c r="B372" t="s">
        <v>517</v>
      </c>
      <c r="C372" t="s">
        <v>518</v>
      </c>
      <c r="D372" t="str">
        <f t="shared" si="24"/>
        <v>APNI</v>
      </c>
      <c r="E372" t="str">
        <f t="shared" si="25"/>
        <v>South Down</v>
      </c>
      <c r="F372" t="s">
        <v>1342</v>
      </c>
      <c r="G372" s="1">
        <v>45329</v>
      </c>
      <c r="H372" t="s">
        <v>1116</v>
      </c>
      <c r="I372" t="str">
        <f t="shared" si="23"/>
        <v>Wed</v>
      </c>
      <c r="J372" t="str">
        <f t="shared" si="26"/>
        <v>Minister for Communities</v>
      </c>
      <c r="K372" t="str">
        <f>VLOOKUP(J372,Dept!A:C,2,0)</f>
        <v>Mr Gordon Lyons</v>
      </c>
      <c r="L372" t="str">
        <f>VLOOKUP(J372,Dept!A:C,3,0)</f>
        <v>DUP</v>
      </c>
    </row>
    <row r="373" spans="1:12" x14ac:dyDescent="0.3">
      <c r="A373" t="s">
        <v>1343</v>
      </c>
      <c r="B373" t="s">
        <v>517</v>
      </c>
      <c r="C373" t="s">
        <v>518</v>
      </c>
      <c r="D373" t="str">
        <f t="shared" si="24"/>
        <v>APNI</v>
      </c>
      <c r="E373" t="str">
        <f t="shared" si="25"/>
        <v>South Down</v>
      </c>
      <c r="F373" t="s">
        <v>1344</v>
      </c>
      <c r="G373" s="1">
        <v>45329</v>
      </c>
      <c r="H373" t="s">
        <v>1116</v>
      </c>
      <c r="I373" t="str">
        <f t="shared" si="23"/>
        <v>Wed</v>
      </c>
      <c r="J373" t="str">
        <f t="shared" si="26"/>
        <v>Minister for the Economy</v>
      </c>
      <c r="K373" t="str">
        <f>VLOOKUP(J373,Dept!A:C,2,0)</f>
        <v>Mr Conor Murphy</v>
      </c>
      <c r="L373" t="str">
        <f>VLOOKUP(J373,Dept!A:C,3,0)</f>
        <v>SF</v>
      </c>
    </row>
    <row r="374" spans="1:12" x14ac:dyDescent="0.3">
      <c r="A374" t="s">
        <v>1345</v>
      </c>
      <c r="B374" t="s">
        <v>517</v>
      </c>
      <c r="C374" t="s">
        <v>518</v>
      </c>
      <c r="D374" t="str">
        <f t="shared" si="24"/>
        <v>APNI</v>
      </c>
      <c r="E374" t="str">
        <f t="shared" si="25"/>
        <v>South Down</v>
      </c>
      <c r="F374" t="s">
        <v>1346</v>
      </c>
      <c r="G374" s="1">
        <v>45329</v>
      </c>
      <c r="H374" t="s">
        <v>1116</v>
      </c>
      <c r="I374" t="str">
        <f t="shared" si="23"/>
        <v>Wed</v>
      </c>
      <c r="J374" t="str">
        <f t="shared" si="26"/>
        <v>Minister for Infrastructure</v>
      </c>
      <c r="K374" t="str">
        <f>VLOOKUP(J374,Dept!A:C,2,0)</f>
        <v>Mr John O'Dowd</v>
      </c>
      <c r="L374" t="str">
        <f>VLOOKUP(J374,Dept!A:C,3,0)</f>
        <v>SF</v>
      </c>
    </row>
    <row r="375" spans="1:12" x14ac:dyDescent="0.3">
      <c r="A375" t="s">
        <v>1347</v>
      </c>
      <c r="B375" t="s">
        <v>517</v>
      </c>
      <c r="C375" t="s">
        <v>518</v>
      </c>
      <c r="D375" t="str">
        <f t="shared" si="24"/>
        <v>APNI</v>
      </c>
      <c r="E375" t="str">
        <f t="shared" si="25"/>
        <v>South Down</v>
      </c>
      <c r="F375" t="s">
        <v>1348</v>
      </c>
      <c r="G375" s="1">
        <v>45329</v>
      </c>
      <c r="H375" t="s">
        <v>1116</v>
      </c>
      <c r="I375" t="str">
        <f t="shared" si="23"/>
        <v>Wed</v>
      </c>
      <c r="J375" t="str">
        <f t="shared" si="26"/>
        <v>Minister for Infrastructure</v>
      </c>
      <c r="K375" t="str">
        <f>VLOOKUP(J375,Dept!A:C,2,0)</f>
        <v>Mr John O'Dowd</v>
      </c>
      <c r="L375" t="str">
        <f>VLOOKUP(J375,Dept!A:C,3,0)</f>
        <v>SF</v>
      </c>
    </row>
    <row r="376" spans="1:12" x14ac:dyDescent="0.3">
      <c r="A376" t="s">
        <v>1349</v>
      </c>
      <c r="B376" t="s">
        <v>517</v>
      </c>
      <c r="C376" t="s">
        <v>518</v>
      </c>
      <c r="D376" t="str">
        <f t="shared" si="24"/>
        <v>APNI</v>
      </c>
      <c r="E376" t="str">
        <f t="shared" si="25"/>
        <v>South Down</v>
      </c>
      <c r="F376" t="s">
        <v>1350</v>
      </c>
      <c r="G376" s="1">
        <v>45329</v>
      </c>
      <c r="H376" t="s">
        <v>1116</v>
      </c>
      <c r="I376" t="str">
        <f t="shared" si="23"/>
        <v>Wed</v>
      </c>
      <c r="J376" t="str">
        <f t="shared" si="26"/>
        <v>Minister for the Economy</v>
      </c>
      <c r="K376" t="str">
        <f>VLOOKUP(J376,Dept!A:C,2,0)</f>
        <v>Mr Conor Murphy</v>
      </c>
      <c r="L376" t="str">
        <f>VLOOKUP(J376,Dept!A:C,3,0)</f>
        <v>SF</v>
      </c>
    </row>
    <row r="377" spans="1:12" x14ac:dyDescent="0.3">
      <c r="A377" t="s">
        <v>1351</v>
      </c>
      <c r="B377" t="s">
        <v>259</v>
      </c>
      <c r="C377" t="s">
        <v>96</v>
      </c>
      <c r="D377" t="str">
        <f t="shared" si="24"/>
        <v>APNI</v>
      </c>
      <c r="E377" t="str">
        <f t="shared" si="25"/>
        <v>South Belfast</v>
      </c>
      <c r="F377" t="s">
        <v>1352</v>
      </c>
      <c r="G377" s="1">
        <v>45329</v>
      </c>
      <c r="H377" t="s">
        <v>1116</v>
      </c>
      <c r="I377" t="str">
        <f t="shared" si="23"/>
        <v>Wed</v>
      </c>
      <c r="J377" t="str">
        <f t="shared" si="26"/>
        <v>Minister of Education</v>
      </c>
      <c r="K377" t="str">
        <f>VLOOKUP(J377,Dept!A:C,2,0)</f>
        <v>Mr Paul Givan</v>
      </c>
      <c r="L377" t="str">
        <f>VLOOKUP(J377,Dept!A:C,3,0)</f>
        <v>DUP</v>
      </c>
    </row>
    <row r="378" spans="1:12" x14ac:dyDescent="0.3">
      <c r="A378" t="s">
        <v>1353</v>
      </c>
      <c r="B378" t="s">
        <v>259</v>
      </c>
      <c r="C378" t="s">
        <v>96</v>
      </c>
      <c r="D378" t="str">
        <f t="shared" si="24"/>
        <v>APNI</v>
      </c>
      <c r="E378" t="str">
        <f t="shared" si="25"/>
        <v>South Belfast</v>
      </c>
      <c r="F378" t="s">
        <v>1354</v>
      </c>
      <c r="G378" s="1">
        <v>45329</v>
      </c>
      <c r="H378" t="s">
        <v>1116</v>
      </c>
      <c r="I378" t="str">
        <f t="shared" si="23"/>
        <v>Wed</v>
      </c>
      <c r="J378" t="str">
        <f t="shared" si="26"/>
        <v>First Minister and deputy First Minister</v>
      </c>
      <c r="K378" t="str">
        <f>VLOOKUP(J378,Dept!A:C,2,0)</f>
        <v>Ms Michelle O'Neill and Mrs Emma Little-Pengelly</v>
      </c>
      <c r="L378" t="str">
        <f>VLOOKUP(J378,Dept!A:C,3,0)</f>
        <v>SF and DUP</v>
      </c>
    </row>
    <row r="379" spans="1:12" x14ac:dyDescent="0.3">
      <c r="A379" t="s">
        <v>1355</v>
      </c>
      <c r="B379" t="s">
        <v>259</v>
      </c>
      <c r="C379" t="s">
        <v>96</v>
      </c>
      <c r="D379" t="str">
        <f t="shared" si="24"/>
        <v>APNI</v>
      </c>
      <c r="E379" t="str">
        <f t="shared" si="25"/>
        <v>South Belfast</v>
      </c>
      <c r="F379" t="s">
        <v>1356</v>
      </c>
      <c r="G379" s="1">
        <v>45329</v>
      </c>
      <c r="H379" t="s">
        <v>1116</v>
      </c>
      <c r="I379" t="str">
        <f t="shared" si="23"/>
        <v>Wed</v>
      </c>
      <c r="J379" t="str">
        <f t="shared" si="26"/>
        <v>Minister for the Economy</v>
      </c>
      <c r="K379" t="str">
        <f>VLOOKUP(J379,Dept!A:C,2,0)</f>
        <v>Mr Conor Murphy</v>
      </c>
      <c r="L379" t="str">
        <f>VLOOKUP(J379,Dept!A:C,3,0)</f>
        <v>SF</v>
      </c>
    </row>
    <row r="380" spans="1:12" x14ac:dyDescent="0.3">
      <c r="A380" t="s">
        <v>1357</v>
      </c>
      <c r="B380" t="s">
        <v>259</v>
      </c>
      <c r="C380" t="s">
        <v>96</v>
      </c>
      <c r="D380" t="str">
        <f t="shared" si="24"/>
        <v>APNI</v>
      </c>
      <c r="E380" t="str">
        <f t="shared" si="25"/>
        <v>South Belfast</v>
      </c>
      <c r="F380" t="s">
        <v>1358</v>
      </c>
      <c r="G380" s="1">
        <v>45329</v>
      </c>
      <c r="H380" t="s">
        <v>1116</v>
      </c>
      <c r="I380" t="str">
        <f t="shared" si="23"/>
        <v>Wed</v>
      </c>
      <c r="J380" t="str">
        <f t="shared" si="26"/>
        <v>Minister for Communities</v>
      </c>
      <c r="K380" t="str">
        <f>VLOOKUP(J380,Dept!A:C,2,0)</f>
        <v>Mr Gordon Lyons</v>
      </c>
      <c r="L380" t="str">
        <f>VLOOKUP(J380,Dept!A:C,3,0)</f>
        <v>DUP</v>
      </c>
    </row>
    <row r="381" spans="1:12" x14ac:dyDescent="0.3">
      <c r="A381" t="s">
        <v>1359</v>
      </c>
      <c r="B381" t="s">
        <v>259</v>
      </c>
      <c r="C381" t="s">
        <v>96</v>
      </c>
      <c r="D381" t="str">
        <f t="shared" si="24"/>
        <v>APNI</v>
      </c>
      <c r="E381" t="str">
        <f t="shared" si="25"/>
        <v>South Belfast</v>
      </c>
      <c r="F381" t="s">
        <v>1360</v>
      </c>
      <c r="G381" s="1">
        <v>45329</v>
      </c>
      <c r="H381" t="s">
        <v>1116</v>
      </c>
      <c r="I381" t="str">
        <f t="shared" si="23"/>
        <v>Wed</v>
      </c>
      <c r="J381" t="str">
        <f t="shared" si="26"/>
        <v>Minister of Health</v>
      </c>
      <c r="K381" t="str">
        <f>VLOOKUP(J381,Dept!A:C,2,0)</f>
        <v>Mr Robin Swann</v>
      </c>
      <c r="L381" t="str">
        <f>VLOOKUP(J381,Dept!A:C,3,0)</f>
        <v>UUP</v>
      </c>
    </row>
    <row r="382" spans="1:12" x14ac:dyDescent="0.3">
      <c r="A382" t="s">
        <v>1361</v>
      </c>
      <c r="B382" t="s">
        <v>270</v>
      </c>
      <c r="C382" t="s">
        <v>271</v>
      </c>
      <c r="D382" t="str">
        <f t="shared" si="24"/>
        <v>DUP</v>
      </c>
      <c r="E382" t="str">
        <f t="shared" si="25"/>
        <v>East Belfast</v>
      </c>
      <c r="F382" t="s">
        <v>1362</v>
      </c>
      <c r="G382" s="1">
        <v>45329</v>
      </c>
      <c r="H382" t="s">
        <v>1154</v>
      </c>
      <c r="I382" t="str">
        <f t="shared" si="23"/>
        <v>Wed</v>
      </c>
      <c r="J382" t="str">
        <f t="shared" si="26"/>
        <v>Minister of Health</v>
      </c>
      <c r="K382" t="str">
        <f>VLOOKUP(J382,Dept!A:C,2,0)</f>
        <v>Mr Robin Swann</v>
      </c>
      <c r="L382" t="str">
        <f>VLOOKUP(J382,Dept!A:C,3,0)</f>
        <v>UUP</v>
      </c>
    </row>
    <row r="383" spans="1:12" x14ac:dyDescent="0.3">
      <c r="A383" t="s">
        <v>1363</v>
      </c>
      <c r="B383" t="s">
        <v>270</v>
      </c>
      <c r="C383" t="s">
        <v>271</v>
      </c>
      <c r="D383" t="str">
        <f t="shared" si="24"/>
        <v>DUP</v>
      </c>
      <c r="E383" t="str">
        <f t="shared" si="25"/>
        <v>East Belfast</v>
      </c>
      <c r="F383" t="s">
        <v>1364</v>
      </c>
      <c r="G383" s="1">
        <v>45329</v>
      </c>
      <c r="H383" t="s">
        <v>1116</v>
      </c>
      <c r="I383" t="str">
        <f t="shared" si="23"/>
        <v>Wed</v>
      </c>
      <c r="J383" t="str">
        <f t="shared" si="26"/>
        <v>Minister of Finance</v>
      </c>
      <c r="K383" t="str">
        <f>VLOOKUP(J383,Dept!A:C,2,0)</f>
        <v>Dr Caoimhe Archibald</v>
      </c>
      <c r="L383" t="str">
        <f>VLOOKUP(J383,Dept!A:C,3,0)</f>
        <v>SF</v>
      </c>
    </row>
    <row r="384" spans="1:12" x14ac:dyDescent="0.3">
      <c r="A384" t="s">
        <v>1365</v>
      </c>
      <c r="B384" t="s">
        <v>270</v>
      </c>
      <c r="C384" t="s">
        <v>271</v>
      </c>
      <c r="D384" t="str">
        <f t="shared" si="24"/>
        <v>DUP</v>
      </c>
      <c r="E384" t="str">
        <f t="shared" si="25"/>
        <v>East Belfast</v>
      </c>
      <c r="F384" t="s">
        <v>1366</v>
      </c>
      <c r="G384" s="1">
        <v>45329</v>
      </c>
      <c r="H384" t="s">
        <v>1116</v>
      </c>
      <c r="I384" t="str">
        <f t="shared" si="23"/>
        <v>Wed</v>
      </c>
      <c r="J384" t="str">
        <f t="shared" si="26"/>
        <v>Minister for Infrastructure</v>
      </c>
      <c r="K384" t="str">
        <f>VLOOKUP(J384,Dept!A:C,2,0)</f>
        <v>Mr John O'Dowd</v>
      </c>
      <c r="L384" t="str">
        <f>VLOOKUP(J384,Dept!A:C,3,0)</f>
        <v>SF</v>
      </c>
    </row>
    <row r="385" spans="1:12" x14ac:dyDescent="0.3">
      <c r="A385" t="s">
        <v>1367</v>
      </c>
      <c r="B385" t="s">
        <v>270</v>
      </c>
      <c r="C385" t="s">
        <v>271</v>
      </c>
      <c r="D385" t="str">
        <f t="shared" si="24"/>
        <v>DUP</v>
      </c>
      <c r="E385" t="str">
        <f t="shared" si="25"/>
        <v>East Belfast</v>
      </c>
      <c r="F385" t="s">
        <v>1368</v>
      </c>
      <c r="G385" s="1">
        <v>45329</v>
      </c>
      <c r="H385" t="s">
        <v>1116</v>
      </c>
      <c r="I385" t="str">
        <f t="shared" si="23"/>
        <v>Wed</v>
      </c>
      <c r="J385" t="str">
        <f t="shared" si="26"/>
        <v>Minister for Infrastructure</v>
      </c>
      <c r="K385" t="str">
        <f>VLOOKUP(J385,Dept!A:C,2,0)</f>
        <v>Mr John O'Dowd</v>
      </c>
      <c r="L385" t="str">
        <f>VLOOKUP(J385,Dept!A:C,3,0)</f>
        <v>SF</v>
      </c>
    </row>
    <row r="386" spans="1:12" x14ac:dyDescent="0.3">
      <c r="A386" t="s">
        <v>1369</v>
      </c>
      <c r="B386" t="s">
        <v>270</v>
      </c>
      <c r="C386" t="s">
        <v>271</v>
      </c>
      <c r="D386" t="str">
        <f t="shared" si="24"/>
        <v>DUP</v>
      </c>
      <c r="E386" t="str">
        <f t="shared" si="25"/>
        <v>East Belfast</v>
      </c>
      <c r="F386" t="s">
        <v>1370</v>
      </c>
      <c r="G386" s="1">
        <v>45329</v>
      </c>
      <c r="H386" t="s">
        <v>1116</v>
      </c>
      <c r="I386" t="str">
        <f t="shared" si="23"/>
        <v>Wed</v>
      </c>
      <c r="J386" t="str">
        <f t="shared" si="26"/>
        <v>Minister for Infrastructure</v>
      </c>
      <c r="K386" t="str">
        <f>VLOOKUP(J386,Dept!A:C,2,0)</f>
        <v>Mr John O'Dowd</v>
      </c>
      <c r="L386" t="str">
        <f>VLOOKUP(J386,Dept!A:C,3,0)</f>
        <v>SF</v>
      </c>
    </row>
    <row r="387" spans="1:12" x14ac:dyDescent="0.3">
      <c r="A387" t="s">
        <v>1371</v>
      </c>
      <c r="B387" t="s">
        <v>282</v>
      </c>
      <c r="C387" t="s">
        <v>283</v>
      </c>
      <c r="D387" t="str">
        <f t="shared" si="24"/>
        <v>PBPA</v>
      </c>
      <c r="E387" t="str">
        <f t="shared" si="25"/>
        <v>West Belfast</v>
      </c>
      <c r="F387" t="s">
        <v>1372</v>
      </c>
      <c r="G387" s="1">
        <v>45329</v>
      </c>
      <c r="H387" t="s">
        <v>1116</v>
      </c>
      <c r="I387" t="str">
        <f t="shared" ref="I387:I417" si="27">TEXT(G387,"ddd")</f>
        <v>Wed</v>
      </c>
      <c r="J387" t="str">
        <f t="shared" si="26"/>
        <v>Minister of Agriculture, Environment and Rural Affairs</v>
      </c>
      <c r="K387" t="str">
        <f>VLOOKUP(J387,Dept!A:C,2,0)</f>
        <v>Mr Andrew Muir</v>
      </c>
      <c r="L387" t="str">
        <f>VLOOKUP(J387,Dept!A:C,3,0)</f>
        <v>APNI</v>
      </c>
    </row>
    <row r="388" spans="1:12" x14ac:dyDescent="0.3">
      <c r="A388" t="s">
        <v>1373</v>
      </c>
      <c r="B388" t="s">
        <v>282</v>
      </c>
      <c r="C388" t="s">
        <v>283</v>
      </c>
      <c r="D388" t="str">
        <f t="shared" si="24"/>
        <v>PBPA</v>
      </c>
      <c r="E388" t="str">
        <f t="shared" si="25"/>
        <v>West Belfast</v>
      </c>
      <c r="F388" t="s">
        <v>1374</v>
      </c>
      <c r="G388" s="1">
        <v>45329</v>
      </c>
      <c r="H388" t="s">
        <v>1116</v>
      </c>
      <c r="I388" t="str">
        <f t="shared" si="27"/>
        <v>Wed</v>
      </c>
      <c r="J388" t="str">
        <f t="shared" si="26"/>
        <v>Minister of Agriculture, Environment and Rural Affairs</v>
      </c>
      <c r="K388" t="str">
        <f>VLOOKUP(J388,Dept!A:C,2,0)</f>
        <v>Mr Andrew Muir</v>
      </c>
      <c r="L388" t="str">
        <f>VLOOKUP(J388,Dept!A:C,3,0)</f>
        <v>APNI</v>
      </c>
    </row>
    <row r="389" spans="1:12" x14ac:dyDescent="0.3">
      <c r="A389" t="s">
        <v>1375</v>
      </c>
      <c r="B389" t="s">
        <v>282</v>
      </c>
      <c r="C389" t="s">
        <v>283</v>
      </c>
      <c r="D389" t="str">
        <f t="shared" ref="D389:D417" si="28">TRIM(LEFT(SUBSTITUTE(C389, "(", ""), FIND("-", SUBSTITUTE(C389, "(", "")) - 1))</f>
        <v>PBPA</v>
      </c>
      <c r="E389" t="str">
        <f t="shared" ref="E389:E417" si="29">TRIM(MID(SUBSTITUTE(C389, ")", ""), FIND("-", SUBSTITUTE(C389, ")", "")) + 1, LEN(SUBSTITUTE(C389, ")", ""))))</f>
        <v>West Belfast</v>
      </c>
      <c r="F389" t="s">
        <v>1376</v>
      </c>
      <c r="G389" s="1">
        <v>45329</v>
      </c>
      <c r="H389" t="s">
        <v>1116</v>
      </c>
      <c r="I389" t="str">
        <f t="shared" si="27"/>
        <v>Wed</v>
      </c>
      <c r="J389" t="str">
        <f t="shared" ref="J389:J417" si="30">IF(ISNUMBER(SEARCH("First Minister and deputy First Minister", F389)), "First Minister and deputy First Minister",
 IF(ISNUMBER(SEARCH("Minister for Communities", F389)), "Minister for Communities",
 IF(ISNUMBER(SEARCH("Minister for Infrastructure", F389)), "Minister for Infrastructure",
 IF(ISNUMBER(SEARCH("Minister for the Economy", F389)), "Minister for the Economy",
 IF(ISNUMBER(SEARCH("Minister of Agriculture, Environment and Rural Affairs", F389)), "Minister of Agriculture, Environment and Rural Affairs",
 IF(ISNUMBER(SEARCH("Minister of Education", F389)), "Minister of Education",
 IF(ISNUMBER(SEARCH("Minister of Finance", F389)), "Minister of Finance",
 IF(ISNUMBER(SEARCH("Minister of Health", F389)), "Minister of Health",
 IF(ISNUMBER(SEARCH("Minister of Justice", F389)), "Minister of Justice", "")))))))))</f>
        <v>Minister of Agriculture, Environment and Rural Affairs</v>
      </c>
      <c r="K389" t="str">
        <f>VLOOKUP(J389,Dept!A:C,2,0)</f>
        <v>Mr Andrew Muir</v>
      </c>
      <c r="L389" t="str">
        <f>VLOOKUP(J389,Dept!A:C,3,0)</f>
        <v>APNI</v>
      </c>
    </row>
    <row r="390" spans="1:12" x14ac:dyDescent="0.3">
      <c r="A390" t="s">
        <v>1377</v>
      </c>
      <c r="B390" t="s">
        <v>282</v>
      </c>
      <c r="C390" t="s">
        <v>283</v>
      </c>
      <c r="D390" t="str">
        <f t="shared" si="28"/>
        <v>PBPA</v>
      </c>
      <c r="E390" t="str">
        <f t="shared" si="29"/>
        <v>West Belfast</v>
      </c>
      <c r="F390" t="s">
        <v>1378</v>
      </c>
      <c r="G390" s="1">
        <v>45329</v>
      </c>
      <c r="H390" t="s">
        <v>1116</v>
      </c>
      <c r="I390" t="str">
        <f t="shared" si="27"/>
        <v>Wed</v>
      </c>
      <c r="J390" t="str">
        <f t="shared" si="30"/>
        <v>Minister of Agriculture, Environment and Rural Affairs</v>
      </c>
      <c r="K390" t="str">
        <f>VLOOKUP(J390,Dept!A:C,2,0)</f>
        <v>Mr Andrew Muir</v>
      </c>
      <c r="L390" t="str">
        <f>VLOOKUP(J390,Dept!A:C,3,0)</f>
        <v>APNI</v>
      </c>
    </row>
    <row r="391" spans="1:12" x14ac:dyDescent="0.3">
      <c r="A391" t="s">
        <v>1379</v>
      </c>
      <c r="B391" t="s">
        <v>282</v>
      </c>
      <c r="C391" t="s">
        <v>283</v>
      </c>
      <c r="D391" t="str">
        <f t="shared" si="28"/>
        <v>PBPA</v>
      </c>
      <c r="E391" t="str">
        <f t="shared" si="29"/>
        <v>West Belfast</v>
      </c>
      <c r="F391" t="s">
        <v>1380</v>
      </c>
      <c r="G391" s="1">
        <v>45329</v>
      </c>
      <c r="H391" t="s">
        <v>1116</v>
      </c>
      <c r="I391" t="str">
        <f t="shared" si="27"/>
        <v>Wed</v>
      </c>
      <c r="J391" t="str">
        <f t="shared" si="30"/>
        <v>Minister of Agriculture, Environment and Rural Affairs</v>
      </c>
      <c r="K391" t="str">
        <f>VLOOKUP(J391,Dept!A:C,2,0)</f>
        <v>Mr Andrew Muir</v>
      </c>
      <c r="L391" t="str">
        <f>VLOOKUP(J391,Dept!A:C,3,0)</f>
        <v>APNI</v>
      </c>
    </row>
    <row r="392" spans="1:12" x14ac:dyDescent="0.3">
      <c r="A392" t="s">
        <v>1381</v>
      </c>
      <c r="B392" t="s">
        <v>996</v>
      </c>
      <c r="C392" t="s">
        <v>1382</v>
      </c>
      <c r="D392" t="str">
        <f t="shared" si="28"/>
        <v>UUP</v>
      </c>
      <c r="E392" t="str">
        <f t="shared" si="29"/>
        <v>Lagan Valley</v>
      </c>
      <c r="F392" t="s">
        <v>1383</v>
      </c>
      <c r="G392" s="1">
        <v>45329</v>
      </c>
      <c r="H392" t="s">
        <v>1116</v>
      </c>
      <c r="I392" t="str">
        <f t="shared" si="27"/>
        <v>Wed</v>
      </c>
      <c r="J392" t="str">
        <f t="shared" si="30"/>
        <v>Minister of Education</v>
      </c>
      <c r="K392" t="str">
        <f>VLOOKUP(J392,Dept!A:C,2,0)</f>
        <v>Mr Paul Givan</v>
      </c>
      <c r="L392" t="str">
        <f>VLOOKUP(J392,Dept!A:C,3,0)</f>
        <v>DUP</v>
      </c>
    </row>
    <row r="393" spans="1:12" x14ac:dyDescent="0.3">
      <c r="A393" t="s">
        <v>1384</v>
      </c>
      <c r="B393" t="s">
        <v>996</v>
      </c>
      <c r="C393" t="s">
        <v>1382</v>
      </c>
      <c r="D393" t="str">
        <f t="shared" si="28"/>
        <v>UUP</v>
      </c>
      <c r="E393" t="str">
        <f t="shared" si="29"/>
        <v>Lagan Valley</v>
      </c>
      <c r="F393" t="s">
        <v>1385</v>
      </c>
      <c r="G393" s="1">
        <v>45329</v>
      </c>
      <c r="H393" t="s">
        <v>1116</v>
      </c>
      <c r="I393" t="str">
        <f t="shared" si="27"/>
        <v>Wed</v>
      </c>
      <c r="J393" t="str">
        <f t="shared" si="30"/>
        <v>Minister of Education</v>
      </c>
      <c r="K393" t="str">
        <f>VLOOKUP(J393,Dept!A:C,2,0)</f>
        <v>Mr Paul Givan</v>
      </c>
      <c r="L393" t="str">
        <f>VLOOKUP(J393,Dept!A:C,3,0)</f>
        <v>DUP</v>
      </c>
    </row>
    <row r="394" spans="1:12" x14ac:dyDescent="0.3">
      <c r="A394" t="s">
        <v>1386</v>
      </c>
      <c r="B394" t="s">
        <v>996</v>
      </c>
      <c r="C394" t="s">
        <v>1382</v>
      </c>
      <c r="D394" t="str">
        <f t="shared" si="28"/>
        <v>UUP</v>
      </c>
      <c r="E394" t="str">
        <f t="shared" si="29"/>
        <v>Lagan Valley</v>
      </c>
      <c r="F394" t="s">
        <v>1387</v>
      </c>
      <c r="G394" s="1">
        <v>45329</v>
      </c>
      <c r="H394" t="s">
        <v>1116</v>
      </c>
      <c r="I394" t="str">
        <f t="shared" si="27"/>
        <v>Wed</v>
      </c>
      <c r="J394" t="str">
        <f t="shared" si="30"/>
        <v>Minister for Infrastructure</v>
      </c>
      <c r="K394" t="str">
        <f>VLOOKUP(J394,Dept!A:C,2,0)</f>
        <v>Mr John O'Dowd</v>
      </c>
      <c r="L394" t="str">
        <f>VLOOKUP(J394,Dept!A:C,3,0)</f>
        <v>SF</v>
      </c>
    </row>
    <row r="395" spans="1:12" x14ac:dyDescent="0.3">
      <c r="A395" t="s">
        <v>1388</v>
      </c>
      <c r="B395" t="s">
        <v>996</v>
      </c>
      <c r="C395" t="s">
        <v>1382</v>
      </c>
      <c r="D395" t="str">
        <f t="shared" si="28"/>
        <v>UUP</v>
      </c>
      <c r="E395" t="str">
        <f t="shared" si="29"/>
        <v>Lagan Valley</v>
      </c>
      <c r="F395" t="s">
        <v>1389</v>
      </c>
      <c r="G395" s="1">
        <v>45329</v>
      </c>
      <c r="H395" t="s">
        <v>1116</v>
      </c>
      <c r="I395" t="str">
        <f t="shared" si="27"/>
        <v>Wed</v>
      </c>
      <c r="J395" t="str">
        <f t="shared" si="30"/>
        <v>Minister for Infrastructure</v>
      </c>
      <c r="K395" t="str">
        <f>VLOOKUP(J395,Dept!A:C,2,0)</f>
        <v>Mr John O'Dowd</v>
      </c>
      <c r="L395" t="str">
        <f>VLOOKUP(J395,Dept!A:C,3,0)</f>
        <v>SF</v>
      </c>
    </row>
    <row r="396" spans="1:12" x14ac:dyDescent="0.3">
      <c r="A396" t="s">
        <v>1390</v>
      </c>
      <c r="B396" t="s">
        <v>996</v>
      </c>
      <c r="C396" t="s">
        <v>1382</v>
      </c>
      <c r="D396" t="str">
        <f t="shared" si="28"/>
        <v>UUP</v>
      </c>
      <c r="E396" t="str">
        <f t="shared" si="29"/>
        <v>Lagan Valley</v>
      </c>
      <c r="F396" t="s">
        <v>1391</v>
      </c>
      <c r="G396" s="1">
        <v>45329</v>
      </c>
      <c r="H396" t="s">
        <v>1116</v>
      </c>
      <c r="I396" t="str">
        <f t="shared" si="27"/>
        <v>Wed</v>
      </c>
      <c r="J396" t="str">
        <f t="shared" si="30"/>
        <v>First Minister and deputy First Minister</v>
      </c>
      <c r="K396" t="str">
        <f>VLOOKUP(J396,Dept!A:C,2,0)</f>
        <v>Ms Michelle O'Neill and Mrs Emma Little-Pengelly</v>
      </c>
      <c r="L396" t="str">
        <f>VLOOKUP(J396,Dept!A:C,3,0)</f>
        <v>SF and DUP</v>
      </c>
    </row>
    <row r="397" spans="1:12" x14ac:dyDescent="0.3">
      <c r="A397" t="s">
        <v>1392</v>
      </c>
      <c r="B397" t="s">
        <v>980</v>
      </c>
      <c r="C397" t="s">
        <v>1393</v>
      </c>
      <c r="D397" t="str">
        <f t="shared" si="28"/>
        <v>UUP</v>
      </c>
      <c r="E397" t="str">
        <f t="shared" si="29"/>
        <v>North Down</v>
      </c>
      <c r="F397" t="s">
        <v>1394</v>
      </c>
      <c r="G397" s="1">
        <v>45329</v>
      </c>
      <c r="H397" t="s">
        <v>1154</v>
      </c>
      <c r="I397" t="str">
        <f t="shared" si="27"/>
        <v>Wed</v>
      </c>
      <c r="J397" t="str">
        <f t="shared" si="30"/>
        <v>Minister for Infrastructure</v>
      </c>
      <c r="K397" t="str">
        <f>VLOOKUP(J397,Dept!A:C,2,0)</f>
        <v>Mr John O'Dowd</v>
      </c>
      <c r="L397" t="str">
        <f>VLOOKUP(J397,Dept!A:C,3,0)</f>
        <v>SF</v>
      </c>
    </row>
    <row r="398" spans="1:12" x14ac:dyDescent="0.3">
      <c r="A398" t="s">
        <v>1395</v>
      </c>
      <c r="B398" t="s">
        <v>980</v>
      </c>
      <c r="C398" t="s">
        <v>1393</v>
      </c>
      <c r="D398" t="str">
        <f t="shared" si="28"/>
        <v>UUP</v>
      </c>
      <c r="E398" t="str">
        <f t="shared" si="29"/>
        <v>North Down</v>
      </c>
      <c r="F398" t="s">
        <v>1396</v>
      </c>
      <c r="G398" s="1">
        <v>45329</v>
      </c>
      <c r="H398" t="s">
        <v>1116</v>
      </c>
      <c r="I398" t="str">
        <f t="shared" si="27"/>
        <v>Wed</v>
      </c>
      <c r="J398" t="str">
        <f t="shared" si="30"/>
        <v>Minister for Infrastructure</v>
      </c>
      <c r="K398" t="str">
        <f>VLOOKUP(J398,Dept!A:C,2,0)</f>
        <v>Mr John O'Dowd</v>
      </c>
      <c r="L398" t="str">
        <f>VLOOKUP(J398,Dept!A:C,3,0)</f>
        <v>SF</v>
      </c>
    </row>
    <row r="399" spans="1:12" x14ac:dyDescent="0.3">
      <c r="A399" t="s">
        <v>1397</v>
      </c>
      <c r="B399" t="s">
        <v>980</v>
      </c>
      <c r="C399" t="s">
        <v>1393</v>
      </c>
      <c r="D399" t="str">
        <f t="shared" si="28"/>
        <v>UUP</v>
      </c>
      <c r="E399" t="str">
        <f t="shared" si="29"/>
        <v>North Down</v>
      </c>
      <c r="F399" t="s">
        <v>1398</v>
      </c>
      <c r="G399" s="1">
        <v>45329</v>
      </c>
      <c r="H399" t="s">
        <v>1116</v>
      </c>
      <c r="I399" t="str">
        <f t="shared" si="27"/>
        <v>Wed</v>
      </c>
      <c r="J399" t="str">
        <f t="shared" si="30"/>
        <v>Minister for the Economy</v>
      </c>
      <c r="K399" t="str">
        <f>VLOOKUP(J399,Dept!A:C,2,0)</f>
        <v>Mr Conor Murphy</v>
      </c>
      <c r="L399" t="str">
        <f>VLOOKUP(J399,Dept!A:C,3,0)</f>
        <v>SF</v>
      </c>
    </row>
    <row r="400" spans="1:12" x14ac:dyDescent="0.3">
      <c r="A400" t="s">
        <v>1399</v>
      </c>
      <c r="B400" t="s">
        <v>980</v>
      </c>
      <c r="C400" t="s">
        <v>1393</v>
      </c>
      <c r="D400" t="str">
        <f t="shared" si="28"/>
        <v>UUP</v>
      </c>
      <c r="E400" t="str">
        <f t="shared" si="29"/>
        <v>North Down</v>
      </c>
      <c r="F400" t="s">
        <v>1400</v>
      </c>
      <c r="G400" s="1">
        <v>45329</v>
      </c>
      <c r="H400" t="s">
        <v>1116</v>
      </c>
      <c r="I400" t="str">
        <f t="shared" si="27"/>
        <v>Wed</v>
      </c>
      <c r="J400" t="str">
        <f t="shared" si="30"/>
        <v>Minister of Agriculture, Environment and Rural Affairs</v>
      </c>
      <c r="K400" t="str">
        <f>VLOOKUP(J400,Dept!A:C,2,0)</f>
        <v>Mr Andrew Muir</v>
      </c>
      <c r="L400" t="str">
        <f>VLOOKUP(J400,Dept!A:C,3,0)</f>
        <v>APNI</v>
      </c>
    </row>
    <row r="401" spans="1:12" x14ac:dyDescent="0.3">
      <c r="A401" t="s">
        <v>1401</v>
      </c>
      <c r="B401" t="s">
        <v>980</v>
      </c>
      <c r="C401" t="s">
        <v>1393</v>
      </c>
      <c r="D401" t="str">
        <f t="shared" si="28"/>
        <v>UUP</v>
      </c>
      <c r="E401" t="str">
        <f t="shared" si="29"/>
        <v>North Down</v>
      </c>
      <c r="F401" t="s">
        <v>1402</v>
      </c>
      <c r="G401" s="1">
        <v>45329</v>
      </c>
      <c r="H401" t="s">
        <v>1116</v>
      </c>
      <c r="I401" t="str">
        <f t="shared" si="27"/>
        <v>Wed</v>
      </c>
      <c r="J401" t="str">
        <f t="shared" si="30"/>
        <v>Minister of Justice</v>
      </c>
      <c r="K401" t="str">
        <f>VLOOKUP(J401,Dept!A:C,2,0)</f>
        <v>Mrs Naomi Long</v>
      </c>
      <c r="L401" t="str">
        <f>VLOOKUP(J401,Dept!A:C,3,0)</f>
        <v>APNI</v>
      </c>
    </row>
    <row r="402" spans="1:12" x14ac:dyDescent="0.3">
      <c r="A402" t="s">
        <v>1403</v>
      </c>
      <c r="B402" t="s">
        <v>753</v>
      </c>
      <c r="C402" t="s">
        <v>1404</v>
      </c>
      <c r="D402" t="str">
        <f t="shared" si="28"/>
        <v>DUP</v>
      </c>
      <c r="E402" t="str">
        <f t="shared" si="29"/>
        <v>Foyle</v>
      </c>
      <c r="F402" t="s">
        <v>1405</v>
      </c>
      <c r="G402" s="1">
        <v>45329</v>
      </c>
      <c r="H402" t="s">
        <v>1116</v>
      </c>
      <c r="I402" t="str">
        <f t="shared" si="27"/>
        <v>Wed</v>
      </c>
      <c r="J402" t="str">
        <f t="shared" si="30"/>
        <v>Minister for Infrastructure</v>
      </c>
      <c r="K402" t="str">
        <f>VLOOKUP(J402,Dept!A:C,2,0)</f>
        <v>Mr John O'Dowd</v>
      </c>
      <c r="L402" t="str">
        <f>VLOOKUP(J402,Dept!A:C,3,0)</f>
        <v>SF</v>
      </c>
    </row>
    <row r="403" spans="1:12" x14ac:dyDescent="0.3">
      <c r="A403" t="s">
        <v>1406</v>
      </c>
      <c r="B403" t="s">
        <v>753</v>
      </c>
      <c r="C403" t="s">
        <v>1404</v>
      </c>
      <c r="D403" t="str">
        <f t="shared" si="28"/>
        <v>DUP</v>
      </c>
      <c r="E403" t="str">
        <f t="shared" si="29"/>
        <v>Foyle</v>
      </c>
      <c r="F403" t="s">
        <v>1407</v>
      </c>
      <c r="G403" s="1">
        <v>45329</v>
      </c>
      <c r="H403" t="s">
        <v>1116</v>
      </c>
      <c r="I403" t="str">
        <f t="shared" si="27"/>
        <v>Wed</v>
      </c>
      <c r="J403" t="str">
        <f t="shared" si="30"/>
        <v>Minister for Infrastructure</v>
      </c>
      <c r="K403" t="str">
        <f>VLOOKUP(J403,Dept!A:C,2,0)</f>
        <v>Mr John O'Dowd</v>
      </c>
      <c r="L403" t="str">
        <f>VLOOKUP(J403,Dept!A:C,3,0)</f>
        <v>SF</v>
      </c>
    </row>
    <row r="404" spans="1:12" x14ac:dyDescent="0.3">
      <c r="A404" t="s">
        <v>1408</v>
      </c>
      <c r="B404" t="s">
        <v>753</v>
      </c>
      <c r="C404" t="s">
        <v>1404</v>
      </c>
      <c r="D404" t="str">
        <f t="shared" si="28"/>
        <v>DUP</v>
      </c>
      <c r="E404" t="str">
        <f t="shared" si="29"/>
        <v>Foyle</v>
      </c>
      <c r="F404" t="s">
        <v>1409</v>
      </c>
      <c r="G404" s="1">
        <v>45329</v>
      </c>
      <c r="H404" t="s">
        <v>1116</v>
      </c>
      <c r="I404" t="str">
        <f t="shared" si="27"/>
        <v>Wed</v>
      </c>
      <c r="J404" t="str">
        <f t="shared" si="30"/>
        <v>Minister for Infrastructure</v>
      </c>
      <c r="K404" t="str">
        <f>VLOOKUP(J404,Dept!A:C,2,0)</f>
        <v>Mr John O'Dowd</v>
      </c>
      <c r="L404" t="str">
        <f>VLOOKUP(J404,Dept!A:C,3,0)</f>
        <v>SF</v>
      </c>
    </row>
    <row r="405" spans="1:12" x14ac:dyDescent="0.3">
      <c r="A405" t="s">
        <v>1410</v>
      </c>
      <c r="B405" t="s">
        <v>753</v>
      </c>
      <c r="C405" t="s">
        <v>1404</v>
      </c>
      <c r="D405" t="str">
        <f t="shared" si="28"/>
        <v>DUP</v>
      </c>
      <c r="E405" t="str">
        <f t="shared" si="29"/>
        <v>Foyle</v>
      </c>
      <c r="F405" t="s">
        <v>1411</v>
      </c>
      <c r="G405" s="1">
        <v>45329</v>
      </c>
      <c r="H405" t="s">
        <v>1116</v>
      </c>
      <c r="I405" t="str">
        <f t="shared" si="27"/>
        <v>Wed</v>
      </c>
      <c r="J405" t="str">
        <f t="shared" si="30"/>
        <v>Minister of Finance</v>
      </c>
      <c r="K405" t="str">
        <f>VLOOKUP(J405,Dept!A:C,2,0)</f>
        <v>Dr Caoimhe Archibald</v>
      </c>
      <c r="L405" t="str">
        <f>VLOOKUP(J405,Dept!A:C,3,0)</f>
        <v>SF</v>
      </c>
    </row>
    <row r="406" spans="1:12" x14ac:dyDescent="0.3">
      <c r="A406" t="s">
        <v>1412</v>
      </c>
      <c r="B406" t="s">
        <v>753</v>
      </c>
      <c r="C406" t="s">
        <v>1404</v>
      </c>
      <c r="D406" t="str">
        <f t="shared" si="28"/>
        <v>DUP</v>
      </c>
      <c r="E406" t="str">
        <f t="shared" si="29"/>
        <v>Foyle</v>
      </c>
      <c r="F406" t="s">
        <v>1413</v>
      </c>
      <c r="G406" s="1">
        <v>45329</v>
      </c>
      <c r="H406" t="s">
        <v>1116</v>
      </c>
      <c r="I406" t="str">
        <f t="shared" si="27"/>
        <v>Wed</v>
      </c>
      <c r="J406" t="str">
        <f t="shared" si="30"/>
        <v>Minister for Communities</v>
      </c>
      <c r="K406" t="str">
        <f>VLOOKUP(J406,Dept!A:C,2,0)</f>
        <v>Mr Gordon Lyons</v>
      </c>
      <c r="L406" t="str">
        <f>VLOOKUP(J406,Dept!A:C,3,0)</f>
        <v>DUP</v>
      </c>
    </row>
    <row r="407" spans="1:12" x14ac:dyDescent="0.3">
      <c r="A407" t="s">
        <v>1414</v>
      </c>
      <c r="B407" t="s">
        <v>294</v>
      </c>
      <c r="C407" t="s">
        <v>295</v>
      </c>
      <c r="D407" t="str">
        <f t="shared" si="28"/>
        <v>DUP</v>
      </c>
      <c r="E407" t="str">
        <f t="shared" si="29"/>
        <v>Fermanagh and South Tyrone</v>
      </c>
      <c r="F407" t="s">
        <v>1415</v>
      </c>
      <c r="G407" s="1">
        <v>45329</v>
      </c>
      <c r="H407" t="s">
        <v>1116</v>
      </c>
      <c r="I407" t="str">
        <f t="shared" si="27"/>
        <v>Wed</v>
      </c>
      <c r="J407" t="str">
        <f t="shared" si="30"/>
        <v>Minister of Health</v>
      </c>
      <c r="K407" t="str">
        <f>VLOOKUP(J407,Dept!A:C,2,0)</f>
        <v>Mr Robin Swann</v>
      </c>
      <c r="L407" t="str">
        <f>VLOOKUP(J407,Dept!A:C,3,0)</f>
        <v>UUP</v>
      </c>
    </row>
    <row r="408" spans="1:12" x14ac:dyDescent="0.3">
      <c r="A408" t="s">
        <v>1416</v>
      </c>
      <c r="B408" t="s">
        <v>294</v>
      </c>
      <c r="C408" t="s">
        <v>295</v>
      </c>
      <c r="D408" t="str">
        <f t="shared" si="28"/>
        <v>DUP</v>
      </c>
      <c r="E408" t="str">
        <f t="shared" si="29"/>
        <v>Fermanagh and South Tyrone</v>
      </c>
      <c r="F408" t="s">
        <v>1417</v>
      </c>
      <c r="G408" s="1">
        <v>45329</v>
      </c>
      <c r="H408" t="s">
        <v>1116</v>
      </c>
      <c r="I408" t="str">
        <f t="shared" si="27"/>
        <v>Wed</v>
      </c>
      <c r="J408" t="str">
        <f t="shared" si="30"/>
        <v>Minister for the Economy</v>
      </c>
      <c r="K408" t="str">
        <f>VLOOKUP(J408,Dept!A:C,2,0)</f>
        <v>Mr Conor Murphy</v>
      </c>
      <c r="L408" t="str">
        <f>VLOOKUP(J408,Dept!A:C,3,0)</f>
        <v>SF</v>
      </c>
    </row>
    <row r="409" spans="1:12" x14ac:dyDescent="0.3">
      <c r="A409" t="s">
        <v>1418</v>
      </c>
      <c r="B409" t="s">
        <v>294</v>
      </c>
      <c r="C409" t="s">
        <v>295</v>
      </c>
      <c r="D409" t="str">
        <f t="shared" si="28"/>
        <v>DUP</v>
      </c>
      <c r="E409" t="str">
        <f t="shared" si="29"/>
        <v>Fermanagh and South Tyrone</v>
      </c>
      <c r="F409" t="s">
        <v>1419</v>
      </c>
      <c r="G409" s="1">
        <v>45329</v>
      </c>
      <c r="H409" t="s">
        <v>1116</v>
      </c>
      <c r="I409" t="str">
        <f t="shared" si="27"/>
        <v>Wed</v>
      </c>
      <c r="J409" t="str">
        <f t="shared" si="30"/>
        <v>Minister for Infrastructure</v>
      </c>
      <c r="K409" t="str">
        <f>VLOOKUP(J409,Dept!A:C,2,0)</f>
        <v>Mr John O'Dowd</v>
      </c>
      <c r="L409" t="str">
        <f>VLOOKUP(J409,Dept!A:C,3,0)</f>
        <v>SF</v>
      </c>
    </row>
    <row r="410" spans="1:12" x14ac:dyDescent="0.3">
      <c r="A410" t="s">
        <v>1420</v>
      </c>
      <c r="B410" t="s">
        <v>294</v>
      </c>
      <c r="C410" t="s">
        <v>295</v>
      </c>
      <c r="D410" t="str">
        <f t="shared" si="28"/>
        <v>DUP</v>
      </c>
      <c r="E410" t="str">
        <f t="shared" si="29"/>
        <v>Fermanagh and South Tyrone</v>
      </c>
      <c r="F410" t="s">
        <v>1421</v>
      </c>
      <c r="G410" s="1">
        <v>45329</v>
      </c>
      <c r="H410" t="s">
        <v>1116</v>
      </c>
      <c r="I410" t="str">
        <f t="shared" si="27"/>
        <v>Wed</v>
      </c>
      <c r="J410" t="str">
        <f t="shared" si="30"/>
        <v>Minister of Education</v>
      </c>
      <c r="K410" t="str">
        <f>VLOOKUP(J410,Dept!A:C,2,0)</f>
        <v>Mr Paul Givan</v>
      </c>
      <c r="L410" t="str">
        <f>VLOOKUP(J410,Dept!A:C,3,0)</f>
        <v>DUP</v>
      </c>
    </row>
    <row r="411" spans="1:12" x14ac:dyDescent="0.3">
      <c r="A411" t="s">
        <v>1422</v>
      </c>
      <c r="B411" t="s">
        <v>294</v>
      </c>
      <c r="C411" t="s">
        <v>295</v>
      </c>
      <c r="D411" t="str">
        <f t="shared" si="28"/>
        <v>DUP</v>
      </c>
      <c r="E411" t="str">
        <f t="shared" si="29"/>
        <v>Fermanagh and South Tyrone</v>
      </c>
      <c r="F411" t="s">
        <v>1423</v>
      </c>
      <c r="G411" s="1">
        <v>45329</v>
      </c>
      <c r="H411" t="s">
        <v>1116</v>
      </c>
      <c r="I411" t="str">
        <f t="shared" si="27"/>
        <v>Wed</v>
      </c>
      <c r="J411" t="str">
        <f t="shared" si="30"/>
        <v>Minister of Education</v>
      </c>
      <c r="K411" t="str">
        <f>VLOOKUP(J411,Dept!A:C,2,0)</f>
        <v>Mr Paul Givan</v>
      </c>
      <c r="L411" t="str">
        <f>VLOOKUP(J411,Dept!A:C,3,0)</f>
        <v>DUP</v>
      </c>
    </row>
    <row r="412" spans="1:12" x14ac:dyDescent="0.3">
      <c r="A412" t="s">
        <v>1424</v>
      </c>
      <c r="B412" t="s">
        <v>585</v>
      </c>
      <c r="C412" t="s">
        <v>586</v>
      </c>
      <c r="D412" t="str">
        <f t="shared" si="28"/>
        <v>SF</v>
      </c>
      <c r="E412" t="str">
        <f t="shared" si="29"/>
        <v>Fermanagh and South Tyrone</v>
      </c>
      <c r="F412" t="s">
        <v>1425</v>
      </c>
      <c r="G412" s="1">
        <v>45329</v>
      </c>
      <c r="H412" t="s">
        <v>1116</v>
      </c>
      <c r="I412" t="str">
        <f t="shared" si="27"/>
        <v>Wed</v>
      </c>
      <c r="J412" t="str">
        <f t="shared" si="30"/>
        <v>Minister of Justice</v>
      </c>
      <c r="K412" t="str">
        <f>VLOOKUP(J412,Dept!A:C,2,0)</f>
        <v>Mrs Naomi Long</v>
      </c>
      <c r="L412" t="str">
        <f>VLOOKUP(J412,Dept!A:C,3,0)</f>
        <v>APNI</v>
      </c>
    </row>
    <row r="413" spans="1:12" x14ac:dyDescent="0.3">
      <c r="A413" t="s">
        <v>1426</v>
      </c>
      <c r="B413" t="s">
        <v>304</v>
      </c>
      <c r="C413" t="s">
        <v>305</v>
      </c>
      <c r="D413" t="str">
        <f t="shared" si="28"/>
        <v>IND</v>
      </c>
      <c r="E413" t="str">
        <f t="shared" si="29"/>
        <v>North Down</v>
      </c>
      <c r="F413" t="s">
        <v>1427</v>
      </c>
      <c r="G413" s="1">
        <v>45329</v>
      </c>
      <c r="H413" t="s">
        <v>1116</v>
      </c>
      <c r="I413" t="str">
        <f t="shared" si="27"/>
        <v>Wed</v>
      </c>
      <c r="J413" t="str">
        <f t="shared" si="30"/>
        <v>Minister of Agriculture, Environment and Rural Affairs</v>
      </c>
      <c r="K413" t="str">
        <f>VLOOKUP(J413,Dept!A:C,2,0)</f>
        <v>Mr Andrew Muir</v>
      </c>
      <c r="L413" t="str">
        <f>VLOOKUP(J413,Dept!A:C,3,0)</f>
        <v>APNI</v>
      </c>
    </row>
    <row r="414" spans="1:12" x14ac:dyDescent="0.3">
      <c r="A414" t="s">
        <v>1428</v>
      </c>
      <c r="B414" t="s">
        <v>304</v>
      </c>
      <c r="C414" t="s">
        <v>305</v>
      </c>
      <c r="D414" t="str">
        <f t="shared" si="28"/>
        <v>IND</v>
      </c>
      <c r="E414" t="str">
        <f t="shared" si="29"/>
        <v>North Down</v>
      </c>
      <c r="F414" t="s">
        <v>1429</v>
      </c>
      <c r="G414" s="1">
        <v>45329</v>
      </c>
      <c r="H414" t="s">
        <v>1116</v>
      </c>
      <c r="I414" t="str">
        <f t="shared" si="27"/>
        <v>Wed</v>
      </c>
      <c r="J414" t="str">
        <f t="shared" si="30"/>
        <v>Minister of Agriculture, Environment and Rural Affairs</v>
      </c>
      <c r="K414" t="str">
        <f>VLOOKUP(J414,Dept!A:C,2,0)</f>
        <v>Mr Andrew Muir</v>
      </c>
      <c r="L414" t="str">
        <f>VLOOKUP(J414,Dept!A:C,3,0)</f>
        <v>APNI</v>
      </c>
    </row>
    <row r="415" spans="1:12" x14ac:dyDescent="0.3">
      <c r="A415" t="s">
        <v>1430</v>
      </c>
      <c r="B415" t="s">
        <v>304</v>
      </c>
      <c r="C415" t="s">
        <v>305</v>
      </c>
      <c r="D415" t="str">
        <f t="shared" si="28"/>
        <v>IND</v>
      </c>
      <c r="E415" t="str">
        <f t="shared" si="29"/>
        <v>North Down</v>
      </c>
      <c r="F415" t="s">
        <v>1431</v>
      </c>
      <c r="G415" s="1">
        <v>45329</v>
      </c>
      <c r="H415" t="s">
        <v>1116</v>
      </c>
      <c r="I415" t="str">
        <f t="shared" si="27"/>
        <v>Wed</v>
      </c>
      <c r="J415" t="str">
        <f t="shared" si="30"/>
        <v>Minister of Health</v>
      </c>
      <c r="K415" t="str">
        <f>VLOOKUP(J415,Dept!A:C,2,0)</f>
        <v>Mr Robin Swann</v>
      </c>
      <c r="L415" t="str">
        <f>VLOOKUP(J415,Dept!A:C,3,0)</f>
        <v>UUP</v>
      </c>
    </row>
    <row r="416" spans="1:12" x14ac:dyDescent="0.3">
      <c r="A416" t="s">
        <v>1432</v>
      </c>
      <c r="B416" t="s">
        <v>304</v>
      </c>
      <c r="C416" t="s">
        <v>305</v>
      </c>
      <c r="D416" t="str">
        <f t="shared" si="28"/>
        <v>IND</v>
      </c>
      <c r="E416" t="str">
        <f t="shared" si="29"/>
        <v>North Down</v>
      </c>
      <c r="F416" t="s">
        <v>1433</v>
      </c>
      <c r="G416" s="1">
        <v>45329</v>
      </c>
      <c r="H416" t="s">
        <v>1116</v>
      </c>
      <c r="I416" t="str">
        <f t="shared" si="27"/>
        <v>Wed</v>
      </c>
      <c r="J416" t="str">
        <f t="shared" si="30"/>
        <v>Minister of Agriculture, Environment and Rural Affairs</v>
      </c>
      <c r="K416" t="str">
        <f>VLOOKUP(J416,Dept!A:C,2,0)</f>
        <v>Mr Andrew Muir</v>
      </c>
      <c r="L416" t="str">
        <f>VLOOKUP(J416,Dept!A:C,3,0)</f>
        <v>APNI</v>
      </c>
    </row>
    <row r="417" spans="1:12" x14ac:dyDescent="0.3">
      <c r="A417" t="s">
        <v>1434</v>
      </c>
      <c r="B417" t="s">
        <v>304</v>
      </c>
      <c r="C417" t="s">
        <v>305</v>
      </c>
      <c r="D417" t="str">
        <f t="shared" si="28"/>
        <v>IND</v>
      </c>
      <c r="E417" t="str">
        <f t="shared" si="29"/>
        <v>North Down</v>
      </c>
      <c r="F417" t="s">
        <v>1435</v>
      </c>
      <c r="G417" s="1">
        <v>45329</v>
      </c>
      <c r="H417" t="s">
        <v>1116</v>
      </c>
      <c r="I417" t="str">
        <f t="shared" si="27"/>
        <v>Wed</v>
      </c>
      <c r="J417" t="str">
        <f t="shared" si="30"/>
        <v>Minister for Communities</v>
      </c>
      <c r="K417" t="str">
        <f>VLOOKUP(J417,Dept!A:C,2,0)</f>
        <v>Mr Gordon Lyons</v>
      </c>
      <c r="L417" t="str">
        <f>VLOOKUP(J417,Dept!A:C,3,0)</f>
        <v>DUP</v>
      </c>
    </row>
    <row r="418" spans="1:12" x14ac:dyDescent="0.3">
      <c r="A418" t="s">
        <v>1439</v>
      </c>
      <c r="B418" t="s">
        <v>6</v>
      </c>
      <c r="C418" t="s">
        <v>7</v>
      </c>
      <c r="D418" t="str">
        <f t="shared" ref="D418:D481" si="31">TRIM(LEFT(SUBSTITUTE(C418, "(", ""), FIND("-", SUBSTITUTE(C418, "(", "")) - 1))</f>
        <v>DUP</v>
      </c>
      <c r="E418" t="str">
        <f t="shared" ref="E418:E481" si="32">TRIM(MID(SUBSTITUTE(C418, ")", ""), FIND("-", SUBSTITUTE(C418, ")", "")) + 1, LEN(SUBSTITUTE(C418, ")", ""))))</f>
        <v>East Antrim</v>
      </c>
      <c r="F418" t="s">
        <v>1440</v>
      </c>
      <c r="G418" s="1">
        <v>45330</v>
      </c>
      <c r="H418" t="s">
        <v>1441</v>
      </c>
      <c r="I418" t="str">
        <f t="shared" ref="I418:I481" si="33">TEXT(G418,"ddd")</f>
        <v>Thu</v>
      </c>
      <c r="J418" t="str">
        <f t="shared" ref="J418:J481" si="34">IF(ISNUMBER(SEARCH("First Minister and deputy First Minister", F418)), "First Minister and deputy First Minister",
 IF(ISNUMBER(SEARCH("Minister for Communities", F418)), "Minister for Communities",
 IF(ISNUMBER(SEARCH("Minister for Infrastructure", F418)), "Minister for Infrastructure",
 IF(ISNUMBER(SEARCH("Minister for the Economy", F418)), "Minister for the Economy",
 IF(ISNUMBER(SEARCH("Minister of Agriculture, Environment and Rural Affairs", F418)), "Minister of Agriculture, Environment and Rural Affairs",
 IF(ISNUMBER(SEARCH("Minister of Education", F418)), "Minister of Education",
 IF(ISNUMBER(SEARCH("Minister of Finance", F418)), "Minister of Finance",
 IF(ISNUMBER(SEARCH("Minister of Health", F418)), "Minister of Health",
 IF(ISNUMBER(SEARCH("Minister of Justice", F418)), "Minister of Justice", "")))))))))</f>
        <v>Minister for the Economy</v>
      </c>
      <c r="K418" t="str">
        <f>VLOOKUP(J418,Dept!A:C,2,0)</f>
        <v>Mr Conor Murphy</v>
      </c>
      <c r="L418" t="str">
        <f>VLOOKUP(J418,Dept!A:C,3,0)</f>
        <v>SF</v>
      </c>
    </row>
    <row r="419" spans="1:12" x14ac:dyDescent="0.3">
      <c r="A419" t="s">
        <v>1442</v>
      </c>
      <c r="B419" t="s">
        <v>740</v>
      </c>
      <c r="C419" t="s">
        <v>1443</v>
      </c>
      <c r="D419" t="str">
        <f t="shared" si="31"/>
        <v>APNI</v>
      </c>
      <c r="E419" t="str">
        <f t="shared" si="32"/>
        <v>North Antrim</v>
      </c>
      <c r="F419" t="s">
        <v>1444</v>
      </c>
      <c r="G419" s="1">
        <v>45330</v>
      </c>
      <c r="H419" t="s">
        <v>1441</v>
      </c>
      <c r="I419" t="str">
        <f t="shared" si="33"/>
        <v>Thu</v>
      </c>
      <c r="J419" t="str">
        <f t="shared" si="34"/>
        <v>Minister of Education</v>
      </c>
      <c r="K419" t="str">
        <f>VLOOKUP(J419,Dept!A:C,2,0)</f>
        <v>Mr Paul Givan</v>
      </c>
      <c r="L419" t="str">
        <f>VLOOKUP(J419,Dept!A:C,3,0)</f>
        <v>DUP</v>
      </c>
    </row>
    <row r="420" spans="1:12" x14ac:dyDescent="0.3">
      <c r="A420" t="s">
        <v>1445</v>
      </c>
      <c r="B420" t="s">
        <v>740</v>
      </c>
      <c r="C420" t="s">
        <v>1443</v>
      </c>
      <c r="D420" t="str">
        <f t="shared" si="31"/>
        <v>APNI</v>
      </c>
      <c r="E420" t="str">
        <f t="shared" si="32"/>
        <v>North Antrim</v>
      </c>
      <c r="F420" t="s">
        <v>1446</v>
      </c>
      <c r="G420" s="1">
        <v>45330</v>
      </c>
      <c r="H420" t="s">
        <v>1441</v>
      </c>
      <c r="I420" t="str">
        <f t="shared" si="33"/>
        <v>Thu</v>
      </c>
      <c r="J420" t="str">
        <f t="shared" si="34"/>
        <v>Minister for Communities</v>
      </c>
      <c r="K420" t="str">
        <f>VLOOKUP(J420,Dept!A:C,2,0)</f>
        <v>Mr Gordon Lyons</v>
      </c>
      <c r="L420" t="str">
        <f>VLOOKUP(J420,Dept!A:C,3,0)</f>
        <v>DUP</v>
      </c>
    </row>
    <row r="421" spans="1:12" x14ac:dyDescent="0.3">
      <c r="A421" t="s">
        <v>1447</v>
      </c>
      <c r="B421" t="s">
        <v>740</v>
      </c>
      <c r="C421" t="s">
        <v>1443</v>
      </c>
      <c r="D421" t="str">
        <f t="shared" si="31"/>
        <v>APNI</v>
      </c>
      <c r="E421" t="str">
        <f t="shared" si="32"/>
        <v>North Antrim</v>
      </c>
      <c r="F421" t="s">
        <v>1448</v>
      </c>
      <c r="G421" s="1">
        <v>45330</v>
      </c>
      <c r="H421" t="s">
        <v>1441</v>
      </c>
      <c r="I421" t="str">
        <f t="shared" si="33"/>
        <v>Thu</v>
      </c>
      <c r="J421" t="str">
        <f t="shared" si="34"/>
        <v>Minister of Health</v>
      </c>
      <c r="K421" t="str">
        <f>VLOOKUP(J421,Dept!A:C,2,0)</f>
        <v>Mr Robin Swann</v>
      </c>
      <c r="L421" t="str">
        <f>VLOOKUP(J421,Dept!A:C,3,0)</f>
        <v>UUP</v>
      </c>
    </row>
    <row r="422" spans="1:12" x14ac:dyDescent="0.3">
      <c r="A422" t="s">
        <v>1449</v>
      </c>
      <c r="B422" t="s">
        <v>740</v>
      </c>
      <c r="C422" t="s">
        <v>1443</v>
      </c>
      <c r="D422" t="str">
        <f t="shared" si="31"/>
        <v>APNI</v>
      </c>
      <c r="E422" t="str">
        <f t="shared" si="32"/>
        <v>North Antrim</v>
      </c>
      <c r="F422" t="s">
        <v>1450</v>
      </c>
      <c r="G422" s="1">
        <v>45330</v>
      </c>
      <c r="H422" t="s">
        <v>1441</v>
      </c>
      <c r="I422" t="str">
        <f t="shared" si="33"/>
        <v>Thu</v>
      </c>
      <c r="J422" t="str">
        <f t="shared" si="34"/>
        <v>Minister of Finance</v>
      </c>
      <c r="K422" t="str">
        <f>VLOOKUP(J422,Dept!A:C,2,0)</f>
        <v>Dr Caoimhe Archibald</v>
      </c>
      <c r="L422" t="str">
        <f>VLOOKUP(J422,Dept!A:C,3,0)</f>
        <v>SF</v>
      </c>
    </row>
    <row r="423" spans="1:12" x14ac:dyDescent="0.3">
      <c r="A423" t="s">
        <v>1451</v>
      </c>
      <c r="B423" t="s">
        <v>15</v>
      </c>
      <c r="C423" t="s">
        <v>16</v>
      </c>
      <c r="D423" t="str">
        <f t="shared" si="31"/>
        <v>SDLP</v>
      </c>
      <c r="E423" t="str">
        <f t="shared" si="32"/>
        <v>South Belfast</v>
      </c>
      <c r="F423" t="s">
        <v>1452</v>
      </c>
      <c r="G423" s="1">
        <v>45330</v>
      </c>
      <c r="H423" t="s">
        <v>1441</v>
      </c>
      <c r="I423" t="str">
        <f t="shared" si="33"/>
        <v>Thu</v>
      </c>
      <c r="J423" t="str">
        <f t="shared" si="34"/>
        <v>Minister for Infrastructure</v>
      </c>
      <c r="K423" t="str">
        <f>VLOOKUP(J423,Dept!A:C,2,0)</f>
        <v>Mr John O'Dowd</v>
      </c>
      <c r="L423" t="str">
        <f>VLOOKUP(J423,Dept!A:C,3,0)</f>
        <v>SF</v>
      </c>
    </row>
    <row r="424" spans="1:12" x14ac:dyDescent="0.3">
      <c r="A424" t="s">
        <v>1453</v>
      </c>
      <c r="B424" t="s">
        <v>15</v>
      </c>
      <c r="C424" t="s">
        <v>16</v>
      </c>
      <c r="D424" t="str">
        <f t="shared" si="31"/>
        <v>SDLP</v>
      </c>
      <c r="E424" t="str">
        <f t="shared" si="32"/>
        <v>South Belfast</v>
      </c>
      <c r="F424" t="s">
        <v>1454</v>
      </c>
      <c r="G424" s="1">
        <v>45330</v>
      </c>
      <c r="H424" t="s">
        <v>1441</v>
      </c>
      <c r="I424" t="str">
        <f t="shared" si="33"/>
        <v>Thu</v>
      </c>
      <c r="J424" t="str">
        <f t="shared" si="34"/>
        <v>First Minister and deputy First Minister</v>
      </c>
      <c r="K424" t="str">
        <f>VLOOKUP(J424,Dept!A:C,2,0)</f>
        <v>Ms Michelle O'Neill and Mrs Emma Little-Pengelly</v>
      </c>
      <c r="L424" t="str">
        <f>VLOOKUP(J424,Dept!A:C,3,0)</f>
        <v>SF and DUP</v>
      </c>
    </row>
    <row r="425" spans="1:12" x14ac:dyDescent="0.3">
      <c r="A425" t="s">
        <v>1455</v>
      </c>
      <c r="B425" t="s">
        <v>15</v>
      </c>
      <c r="C425" t="s">
        <v>16</v>
      </c>
      <c r="D425" t="str">
        <f t="shared" si="31"/>
        <v>SDLP</v>
      </c>
      <c r="E425" t="str">
        <f t="shared" si="32"/>
        <v>South Belfast</v>
      </c>
      <c r="F425" t="s">
        <v>1456</v>
      </c>
      <c r="G425" s="1">
        <v>45330</v>
      </c>
      <c r="H425" t="s">
        <v>1441</v>
      </c>
      <c r="I425" t="str">
        <f t="shared" si="33"/>
        <v>Thu</v>
      </c>
      <c r="J425" t="str">
        <f t="shared" si="34"/>
        <v>Minister for Communities</v>
      </c>
      <c r="K425" t="str">
        <f>VLOOKUP(J425,Dept!A:C,2,0)</f>
        <v>Mr Gordon Lyons</v>
      </c>
      <c r="L425" t="str">
        <f>VLOOKUP(J425,Dept!A:C,3,0)</f>
        <v>DUP</v>
      </c>
    </row>
    <row r="426" spans="1:12" x14ac:dyDescent="0.3">
      <c r="A426" t="s">
        <v>1457</v>
      </c>
      <c r="B426" t="s">
        <v>36</v>
      </c>
      <c r="C426" t="s">
        <v>37</v>
      </c>
      <c r="D426" t="str">
        <f t="shared" si="31"/>
        <v>DUP</v>
      </c>
      <c r="E426" t="str">
        <f t="shared" si="32"/>
        <v>Strangford</v>
      </c>
      <c r="F426" t="s">
        <v>1458</v>
      </c>
      <c r="G426" s="1">
        <v>45330</v>
      </c>
      <c r="H426" t="s">
        <v>1441</v>
      </c>
      <c r="I426" t="str">
        <f t="shared" si="33"/>
        <v>Thu</v>
      </c>
      <c r="J426" t="str">
        <f t="shared" si="34"/>
        <v>Minister of Justice</v>
      </c>
      <c r="K426" t="str">
        <f>VLOOKUP(J426,Dept!A:C,2,0)</f>
        <v>Mrs Naomi Long</v>
      </c>
      <c r="L426" t="str">
        <f>VLOOKUP(J426,Dept!A:C,3,0)</f>
        <v>APNI</v>
      </c>
    </row>
    <row r="427" spans="1:12" x14ac:dyDescent="0.3">
      <c r="A427" t="s">
        <v>1459</v>
      </c>
      <c r="B427" t="s">
        <v>36</v>
      </c>
      <c r="C427" t="s">
        <v>37</v>
      </c>
      <c r="D427" t="str">
        <f t="shared" si="31"/>
        <v>DUP</v>
      </c>
      <c r="E427" t="str">
        <f t="shared" si="32"/>
        <v>Strangford</v>
      </c>
      <c r="F427" t="s">
        <v>1460</v>
      </c>
      <c r="G427" s="1">
        <v>45330</v>
      </c>
      <c r="H427" t="s">
        <v>1441</v>
      </c>
      <c r="I427" t="str">
        <f t="shared" si="33"/>
        <v>Thu</v>
      </c>
      <c r="J427" t="str">
        <f t="shared" si="34"/>
        <v>Minister for Communities</v>
      </c>
      <c r="K427" t="str">
        <f>VLOOKUP(J427,Dept!A:C,2,0)</f>
        <v>Mr Gordon Lyons</v>
      </c>
      <c r="L427" t="str">
        <f>VLOOKUP(J427,Dept!A:C,3,0)</f>
        <v>DUP</v>
      </c>
    </row>
    <row r="428" spans="1:12" x14ac:dyDescent="0.3">
      <c r="A428" t="s">
        <v>1461</v>
      </c>
      <c r="B428" t="s">
        <v>36</v>
      </c>
      <c r="C428" t="s">
        <v>37</v>
      </c>
      <c r="D428" t="str">
        <f t="shared" si="31"/>
        <v>DUP</v>
      </c>
      <c r="E428" t="str">
        <f t="shared" si="32"/>
        <v>Strangford</v>
      </c>
      <c r="F428" t="s">
        <v>1462</v>
      </c>
      <c r="G428" s="1">
        <v>45330</v>
      </c>
      <c r="H428" t="s">
        <v>1441</v>
      </c>
      <c r="I428" t="str">
        <f t="shared" si="33"/>
        <v>Thu</v>
      </c>
      <c r="J428" t="str">
        <f t="shared" si="34"/>
        <v>Minister for Communities</v>
      </c>
      <c r="K428" t="str">
        <f>VLOOKUP(J428,Dept!A:C,2,0)</f>
        <v>Mr Gordon Lyons</v>
      </c>
      <c r="L428" t="str">
        <f>VLOOKUP(J428,Dept!A:C,3,0)</f>
        <v>DUP</v>
      </c>
    </row>
    <row r="429" spans="1:12" x14ac:dyDescent="0.3">
      <c r="A429" t="s">
        <v>1463</v>
      </c>
      <c r="B429" t="s">
        <v>36</v>
      </c>
      <c r="C429" t="s">
        <v>37</v>
      </c>
      <c r="D429" t="str">
        <f t="shared" si="31"/>
        <v>DUP</v>
      </c>
      <c r="E429" t="str">
        <f t="shared" si="32"/>
        <v>Strangford</v>
      </c>
      <c r="F429" t="s">
        <v>1464</v>
      </c>
      <c r="G429" s="1">
        <v>45330</v>
      </c>
      <c r="H429" t="s">
        <v>1441</v>
      </c>
      <c r="I429" t="str">
        <f t="shared" si="33"/>
        <v>Thu</v>
      </c>
      <c r="J429" t="str">
        <f t="shared" si="34"/>
        <v>Minister for Infrastructure</v>
      </c>
      <c r="K429" t="str">
        <f>VLOOKUP(J429,Dept!A:C,2,0)</f>
        <v>Mr John O'Dowd</v>
      </c>
      <c r="L429" t="str">
        <f>VLOOKUP(J429,Dept!A:C,3,0)</f>
        <v>SF</v>
      </c>
    </row>
    <row r="430" spans="1:12" x14ac:dyDescent="0.3">
      <c r="A430" t="s">
        <v>1465</v>
      </c>
      <c r="B430" t="s">
        <v>36</v>
      </c>
      <c r="C430" t="s">
        <v>37</v>
      </c>
      <c r="D430" t="str">
        <f t="shared" si="31"/>
        <v>DUP</v>
      </c>
      <c r="E430" t="str">
        <f t="shared" si="32"/>
        <v>Strangford</v>
      </c>
      <c r="F430" t="s">
        <v>1466</v>
      </c>
      <c r="G430" s="1">
        <v>45330</v>
      </c>
      <c r="H430" t="s">
        <v>1441</v>
      </c>
      <c r="I430" t="str">
        <f t="shared" si="33"/>
        <v>Thu</v>
      </c>
      <c r="J430" t="str">
        <f t="shared" si="34"/>
        <v>Minister for Infrastructure</v>
      </c>
      <c r="K430" t="str">
        <f>VLOOKUP(J430,Dept!A:C,2,0)</f>
        <v>Mr John O'Dowd</v>
      </c>
      <c r="L430" t="str">
        <f>VLOOKUP(J430,Dept!A:C,3,0)</f>
        <v>SF</v>
      </c>
    </row>
    <row r="431" spans="1:12" x14ac:dyDescent="0.3">
      <c r="A431" t="s">
        <v>1467</v>
      </c>
      <c r="B431" t="s">
        <v>788</v>
      </c>
      <c r="C431" t="s">
        <v>1468</v>
      </c>
      <c r="D431" t="str">
        <f t="shared" si="31"/>
        <v>SF</v>
      </c>
      <c r="E431" t="str">
        <f t="shared" si="32"/>
        <v>West Tyrone</v>
      </c>
      <c r="F431" t="s">
        <v>1469</v>
      </c>
      <c r="G431" s="1">
        <v>45330</v>
      </c>
      <c r="H431" t="s">
        <v>1441</v>
      </c>
      <c r="I431" t="str">
        <f t="shared" si="33"/>
        <v>Thu</v>
      </c>
      <c r="J431" t="str">
        <f t="shared" si="34"/>
        <v>Minister of Health</v>
      </c>
      <c r="K431" t="str">
        <f>VLOOKUP(J431,Dept!A:C,2,0)</f>
        <v>Mr Robin Swann</v>
      </c>
      <c r="L431" t="str">
        <f>VLOOKUP(J431,Dept!A:C,3,0)</f>
        <v>UUP</v>
      </c>
    </row>
    <row r="432" spans="1:12" x14ac:dyDescent="0.3">
      <c r="A432" t="s">
        <v>1470</v>
      </c>
      <c r="B432" t="s">
        <v>788</v>
      </c>
      <c r="C432" t="s">
        <v>1468</v>
      </c>
      <c r="D432" t="str">
        <f t="shared" si="31"/>
        <v>SF</v>
      </c>
      <c r="E432" t="str">
        <f t="shared" si="32"/>
        <v>West Tyrone</v>
      </c>
      <c r="F432" t="s">
        <v>1471</v>
      </c>
      <c r="G432" s="1">
        <v>45330</v>
      </c>
      <c r="H432" t="s">
        <v>1441</v>
      </c>
      <c r="I432" t="str">
        <f t="shared" si="33"/>
        <v>Thu</v>
      </c>
      <c r="J432" t="str">
        <f t="shared" si="34"/>
        <v>Minister for Infrastructure</v>
      </c>
      <c r="K432" t="str">
        <f>VLOOKUP(J432,Dept!A:C,2,0)</f>
        <v>Mr John O'Dowd</v>
      </c>
      <c r="L432" t="str">
        <f>VLOOKUP(J432,Dept!A:C,3,0)</f>
        <v>SF</v>
      </c>
    </row>
    <row r="433" spans="1:12" x14ac:dyDescent="0.3">
      <c r="A433" t="s">
        <v>1472</v>
      </c>
      <c r="B433" t="s">
        <v>788</v>
      </c>
      <c r="C433" t="s">
        <v>1468</v>
      </c>
      <c r="D433" t="str">
        <f t="shared" si="31"/>
        <v>SF</v>
      </c>
      <c r="E433" t="str">
        <f t="shared" si="32"/>
        <v>West Tyrone</v>
      </c>
      <c r="F433" t="s">
        <v>1473</v>
      </c>
      <c r="G433" s="1">
        <v>45330</v>
      </c>
      <c r="H433" t="s">
        <v>1441</v>
      </c>
      <c r="I433" t="str">
        <f t="shared" si="33"/>
        <v>Thu</v>
      </c>
      <c r="J433" t="str">
        <f t="shared" si="34"/>
        <v>Minister of Agriculture, Environment and Rural Affairs</v>
      </c>
      <c r="K433" t="str">
        <f>VLOOKUP(J433,Dept!A:C,2,0)</f>
        <v>Mr Andrew Muir</v>
      </c>
      <c r="L433" t="str">
        <f>VLOOKUP(J433,Dept!A:C,3,0)</f>
        <v>APNI</v>
      </c>
    </row>
    <row r="434" spans="1:12" x14ac:dyDescent="0.3">
      <c r="A434" t="s">
        <v>1474</v>
      </c>
      <c r="B434" t="s">
        <v>48</v>
      </c>
      <c r="C434" t="s">
        <v>49</v>
      </c>
      <c r="D434" t="str">
        <f t="shared" si="31"/>
        <v>SDLP</v>
      </c>
      <c r="E434" t="str">
        <f t="shared" si="32"/>
        <v>Foyle</v>
      </c>
      <c r="F434" t="s">
        <v>1475</v>
      </c>
      <c r="G434" s="1">
        <v>45330</v>
      </c>
      <c r="H434" t="s">
        <v>1441</v>
      </c>
      <c r="I434" t="str">
        <f t="shared" si="33"/>
        <v>Thu</v>
      </c>
      <c r="J434" t="str">
        <f t="shared" si="34"/>
        <v>Minister of Agriculture, Environment and Rural Affairs</v>
      </c>
      <c r="K434" t="str">
        <f>VLOOKUP(J434,Dept!A:C,2,0)</f>
        <v>Mr Andrew Muir</v>
      </c>
      <c r="L434" t="str">
        <f>VLOOKUP(J434,Dept!A:C,3,0)</f>
        <v>APNI</v>
      </c>
    </row>
    <row r="435" spans="1:12" x14ac:dyDescent="0.3">
      <c r="A435" t="s">
        <v>1476</v>
      </c>
      <c r="B435" t="s">
        <v>48</v>
      </c>
      <c r="C435" t="s">
        <v>49</v>
      </c>
      <c r="D435" t="str">
        <f t="shared" si="31"/>
        <v>SDLP</v>
      </c>
      <c r="E435" t="str">
        <f t="shared" si="32"/>
        <v>Foyle</v>
      </c>
      <c r="F435" t="s">
        <v>1477</v>
      </c>
      <c r="G435" s="1">
        <v>45330</v>
      </c>
      <c r="H435" t="s">
        <v>1441</v>
      </c>
      <c r="I435" t="str">
        <f t="shared" si="33"/>
        <v>Thu</v>
      </c>
      <c r="J435" t="str">
        <f t="shared" si="34"/>
        <v>Minister of Health</v>
      </c>
      <c r="K435" t="str">
        <f>VLOOKUP(J435,Dept!A:C,2,0)</f>
        <v>Mr Robin Swann</v>
      </c>
      <c r="L435" t="str">
        <f>VLOOKUP(J435,Dept!A:C,3,0)</f>
        <v>UUP</v>
      </c>
    </row>
    <row r="436" spans="1:12" x14ac:dyDescent="0.3">
      <c r="A436" t="s">
        <v>1478</v>
      </c>
      <c r="B436" t="s">
        <v>48</v>
      </c>
      <c r="C436" t="s">
        <v>49</v>
      </c>
      <c r="D436" t="str">
        <f t="shared" si="31"/>
        <v>SDLP</v>
      </c>
      <c r="E436" t="str">
        <f t="shared" si="32"/>
        <v>Foyle</v>
      </c>
      <c r="F436" t="s">
        <v>1479</v>
      </c>
      <c r="G436" s="1">
        <v>45330</v>
      </c>
      <c r="H436" t="s">
        <v>1441</v>
      </c>
      <c r="I436" t="str">
        <f t="shared" si="33"/>
        <v>Thu</v>
      </c>
      <c r="J436" t="str">
        <f t="shared" si="34"/>
        <v>Minister for Infrastructure</v>
      </c>
      <c r="K436" t="str">
        <f>VLOOKUP(J436,Dept!A:C,2,0)</f>
        <v>Mr John O'Dowd</v>
      </c>
      <c r="L436" t="str">
        <f>VLOOKUP(J436,Dept!A:C,3,0)</f>
        <v>SF</v>
      </c>
    </row>
    <row r="437" spans="1:12" x14ac:dyDescent="0.3">
      <c r="A437" t="s">
        <v>1480</v>
      </c>
      <c r="B437" t="s">
        <v>48</v>
      </c>
      <c r="C437" t="s">
        <v>49</v>
      </c>
      <c r="D437" t="str">
        <f t="shared" si="31"/>
        <v>SDLP</v>
      </c>
      <c r="E437" t="str">
        <f t="shared" si="32"/>
        <v>Foyle</v>
      </c>
      <c r="F437" t="s">
        <v>1481</v>
      </c>
      <c r="G437" s="1">
        <v>45330</v>
      </c>
      <c r="H437" t="s">
        <v>1441</v>
      </c>
      <c r="I437" t="str">
        <f t="shared" si="33"/>
        <v>Thu</v>
      </c>
      <c r="J437" t="str">
        <f t="shared" si="34"/>
        <v>Minister for Communities</v>
      </c>
      <c r="K437" t="str">
        <f>VLOOKUP(J437,Dept!A:C,2,0)</f>
        <v>Mr Gordon Lyons</v>
      </c>
      <c r="L437" t="str">
        <f>VLOOKUP(J437,Dept!A:C,3,0)</f>
        <v>DUP</v>
      </c>
    </row>
    <row r="438" spans="1:12" x14ac:dyDescent="0.3">
      <c r="A438" t="s">
        <v>1482</v>
      </c>
      <c r="B438" t="s">
        <v>48</v>
      </c>
      <c r="C438" t="s">
        <v>49</v>
      </c>
      <c r="D438" t="str">
        <f t="shared" si="31"/>
        <v>SDLP</v>
      </c>
      <c r="E438" t="str">
        <f t="shared" si="32"/>
        <v>Foyle</v>
      </c>
      <c r="F438" t="s">
        <v>1483</v>
      </c>
      <c r="G438" s="1">
        <v>45330</v>
      </c>
      <c r="H438" t="s">
        <v>1441</v>
      </c>
      <c r="I438" t="str">
        <f t="shared" si="33"/>
        <v>Thu</v>
      </c>
      <c r="J438" t="str">
        <f t="shared" si="34"/>
        <v>Minister for Communities</v>
      </c>
      <c r="K438" t="str">
        <f>VLOOKUP(J438,Dept!A:C,2,0)</f>
        <v>Mr Gordon Lyons</v>
      </c>
      <c r="L438" t="str">
        <f>VLOOKUP(J438,Dept!A:C,3,0)</f>
        <v>DUP</v>
      </c>
    </row>
    <row r="439" spans="1:12" x14ac:dyDescent="0.3">
      <c r="A439" t="s">
        <v>1484</v>
      </c>
      <c r="B439" t="s">
        <v>60</v>
      </c>
      <c r="C439" t="s">
        <v>61</v>
      </c>
      <c r="D439" t="str">
        <f t="shared" si="31"/>
        <v>TUV</v>
      </c>
      <c r="E439" t="str">
        <f t="shared" si="32"/>
        <v>North Antrim</v>
      </c>
      <c r="F439" t="s">
        <v>1485</v>
      </c>
      <c r="G439" s="1">
        <v>45330</v>
      </c>
      <c r="H439" t="s">
        <v>18</v>
      </c>
      <c r="I439" t="str">
        <f t="shared" si="33"/>
        <v>Thu</v>
      </c>
      <c r="J439" t="str">
        <f t="shared" si="34"/>
        <v>Minister for Communities</v>
      </c>
      <c r="K439" t="str">
        <f>VLOOKUP(J439,Dept!A:C,2,0)</f>
        <v>Mr Gordon Lyons</v>
      </c>
      <c r="L439" t="str">
        <f>VLOOKUP(J439,Dept!A:C,3,0)</f>
        <v>DUP</v>
      </c>
    </row>
    <row r="440" spans="1:12" x14ac:dyDescent="0.3">
      <c r="A440" t="s">
        <v>1486</v>
      </c>
      <c r="B440" t="s">
        <v>60</v>
      </c>
      <c r="C440" t="s">
        <v>61</v>
      </c>
      <c r="D440" t="str">
        <f t="shared" si="31"/>
        <v>TUV</v>
      </c>
      <c r="E440" t="str">
        <f t="shared" si="32"/>
        <v>North Antrim</v>
      </c>
      <c r="F440" t="s">
        <v>1487</v>
      </c>
      <c r="G440" s="1">
        <v>45330</v>
      </c>
      <c r="H440" t="s">
        <v>1441</v>
      </c>
      <c r="I440" t="str">
        <f t="shared" si="33"/>
        <v>Thu</v>
      </c>
      <c r="J440" t="str">
        <f t="shared" si="34"/>
        <v>First Minister and deputy First Minister</v>
      </c>
      <c r="K440" t="str">
        <f>VLOOKUP(J440,Dept!A:C,2,0)</f>
        <v>Ms Michelle O'Neill and Mrs Emma Little-Pengelly</v>
      </c>
      <c r="L440" t="str">
        <f>VLOOKUP(J440,Dept!A:C,3,0)</f>
        <v>SF and DUP</v>
      </c>
    </row>
    <row r="441" spans="1:12" x14ac:dyDescent="0.3">
      <c r="A441" t="s">
        <v>1488</v>
      </c>
      <c r="B441" t="s">
        <v>60</v>
      </c>
      <c r="C441" t="s">
        <v>61</v>
      </c>
      <c r="D441" t="str">
        <f t="shared" si="31"/>
        <v>TUV</v>
      </c>
      <c r="E441" t="str">
        <f t="shared" si="32"/>
        <v>North Antrim</v>
      </c>
      <c r="F441" t="s">
        <v>1489</v>
      </c>
      <c r="G441" s="1">
        <v>45330</v>
      </c>
      <c r="H441" t="s">
        <v>1441</v>
      </c>
      <c r="I441" t="str">
        <f t="shared" si="33"/>
        <v>Thu</v>
      </c>
      <c r="J441" t="str">
        <f t="shared" si="34"/>
        <v>Minister of Health</v>
      </c>
      <c r="K441" t="str">
        <f>VLOOKUP(J441,Dept!A:C,2,0)</f>
        <v>Mr Robin Swann</v>
      </c>
      <c r="L441" t="str">
        <f>VLOOKUP(J441,Dept!A:C,3,0)</f>
        <v>UUP</v>
      </c>
    </row>
    <row r="442" spans="1:12" x14ac:dyDescent="0.3">
      <c r="A442" t="s">
        <v>1490</v>
      </c>
      <c r="B442" t="s">
        <v>60</v>
      </c>
      <c r="C442" t="s">
        <v>61</v>
      </c>
      <c r="D442" t="str">
        <f t="shared" si="31"/>
        <v>TUV</v>
      </c>
      <c r="E442" t="str">
        <f t="shared" si="32"/>
        <v>North Antrim</v>
      </c>
      <c r="F442" t="s">
        <v>1491</v>
      </c>
      <c r="G442" s="1">
        <v>45330</v>
      </c>
      <c r="H442" t="s">
        <v>1441</v>
      </c>
      <c r="I442" t="str">
        <f t="shared" si="33"/>
        <v>Thu</v>
      </c>
      <c r="J442" t="str">
        <f t="shared" si="34"/>
        <v>Minister of Agriculture, Environment and Rural Affairs</v>
      </c>
      <c r="K442" t="str">
        <f>VLOOKUP(J442,Dept!A:C,2,0)</f>
        <v>Mr Andrew Muir</v>
      </c>
      <c r="L442" t="str">
        <f>VLOOKUP(J442,Dept!A:C,3,0)</f>
        <v>APNI</v>
      </c>
    </row>
    <row r="443" spans="1:12" x14ac:dyDescent="0.3">
      <c r="A443" t="s">
        <v>1492</v>
      </c>
      <c r="B443" t="s">
        <v>60</v>
      </c>
      <c r="C443" t="s">
        <v>61</v>
      </c>
      <c r="D443" t="str">
        <f t="shared" si="31"/>
        <v>TUV</v>
      </c>
      <c r="E443" t="str">
        <f t="shared" si="32"/>
        <v>North Antrim</v>
      </c>
      <c r="F443" t="s">
        <v>1493</v>
      </c>
      <c r="G443" s="1">
        <v>45330</v>
      </c>
      <c r="H443" t="s">
        <v>1441</v>
      </c>
      <c r="I443" t="str">
        <f t="shared" si="33"/>
        <v>Thu</v>
      </c>
      <c r="J443" t="str">
        <f t="shared" si="34"/>
        <v>Minister of Justice</v>
      </c>
      <c r="K443" t="str">
        <f>VLOOKUP(J443,Dept!A:C,2,0)</f>
        <v>Mrs Naomi Long</v>
      </c>
      <c r="L443" t="str">
        <f>VLOOKUP(J443,Dept!A:C,3,0)</f>
        <v>APNI</v>
      </c>
    </row>
    <row r="444" spans="1:12" x14ac:dyDescent="0.3">
      <c r="A444" t="s">
        <v>1494</v>
      </c>
      <c r="B444" t="s">
        <v>72</v>
      </c>
      <c r="C444" t="s">
        <v>73</v>
      </c>
      <c r="D444" t="str">
        <f t="shared" si="31"/>
        <v>SDLP</v>
      </c>
      <c r="E444" t="str">
        <f t="shared" si="32"/>
        <v>Newry and Armagh</v>
      </c>
      <c r="F444" t="s">
        <v>1495</v>
      </c>
      <c r="G444" s="1">
        <v>45330</v>
      </c>
      <c r="H444" t="s">
        <v>18</v>
      </c>
      <c r="I444" t="str">
        <f t="shared" si="33"/>
        <v>Thu</v>
      </c>
      <c r="J444" t="str">
        <f t="shared" si="34"/>
        <v>Minister for Communities</v>
      </c>
      <c r="K444" t="str">
        <f>VLOOKUP(J444,Dept!A:C,2,0)</f>
        <v>Mr Gordon Lyons</v>
      </c>
      <c r="L444" t="str">
        <f>VLOOKUP(J444,Dept!A:C,3,0)</f>
        <v>DUP</v>
      </c>
    </row>
    <row r="445" spans="1:12" x14ac:dyDescent="0.3">
      <c r="A445" t="s">
        <v>1496</v>
      </c>
      <c r="B445" t="s">
        <v>72</v>
      </c>
      <c r="C445" t="s">
        <v>73</v>
      </c>
      <c r="D445" t="str">
        <f t="shared" si="31"/>
        <v>SDLP</v>
      </c>
      <c r="E445" t="str">
        <f t="shared" si="32"/>
        <v>Newry and Armagh</v>
      </c>
      <c r="F445" t="s">
        <v>1497</v>
      </c>
      <c r="G445" s="1">
        <v>45330</v>
      </c>
      <c r="H445" t="s">
        <v>1441</v>
      </c>
      <c r="I445" t="str">
        <f t="shared" si="33"/>
        <v>Thu</v>
      </c>
      <c r="J445" t="str">
        <f t="shared" si="34"/>
        <v>Minister for Infrastructure</v>
      </c>
      <c r="K445" t="str">
        <f>VLOOKUP(J445,Dept!A:C,2,0)</f>
        <v>Mr John O'Dowd</v>
      </c>
      <c r="L445" t="str">
        <f>VLOOKUP(J445,Dept!A:C,3,0)</f>
        <v>SF</v>
      </c>
    </row>
    <row r="446" spans="1:12" x14ac:dyDescent="0.3">
      <c r="A446" t="s">
        <v>1498</v>
      </c>
      <c r="B446" t="s">
        <v>72</v>
      </c>
      <c r="C446" t="s">
        <v>73</v>
      </c>
      <c r="D446" t="str">
        <f t="shared" si="31"/>
        <v>SDLP</v>
      </c>
      <c r="E446" t="str">
        <f t="shared" si="32"/>
        <v>Newry and Armagh</v>
      </c>
      <c r="F446" t="s">
        <v>1499</v>
      </c>
      <c r="G446" s="1">
        <v>45330</v>
      </c>
      <c r="H446" t="s">
        <v>1441</v>
      </c>
      <c r="I446" t="str">
        <f t="shared" si="33"/>
        <v>Thu</v>
      </c>
      <c r="J446" t="str">
        <f t="shared" si="34"/>
        <v>Minister for Infrastructure</v>
      </c>
      <c r="K446" t="str">
        <f>VLOOKUP(J446,Dept!A:C,2,0)</f>
        <v>Mr John O'Dowd</v>
      </c>
      <c r="L446" t="str">
        <f>VLOOKUP(J446,Dept!A:C,3,0)</f>
        <v>SF</v>
      </c>
    </row>
    <row r="447" spans="1:12" x14ac:dyDescent="0.3">
      <c r="A447" t="s">
        <v>1500</v>
      </c>
      <c r="B447" t="s">
        <v>72</v>
      </c>
      <c r="C447" t="s">
        <v>73</v>
      </c>
      <c r="D447" t="str">
        <f t="shared" si="31"/>
        <v>SDLP</v>
      </c>
      <c r="E447" t="str">
        <f t="shared" si="32"/>
        <v>Newry and Armagh</v>
      </c>
      <c r="F447" t="s">
        <v>1501</v>
      </c>
      <c r="G447" s="1">
        <v>45330</v>
      </c>
      <c r="H447" t="s">
        <v>1441</v>
      </c>
      <c r="I447" t="str">
        <f t="shared" si="33"/>
        <v>Thu</v>
      </c>
      <c r="J447" t="str">
        <f t="shared" si="34"/>
        <v>Minister of Health</v>
      </c>
      <c r="K447" t="str">
        <f>VLOOKUP(J447,Dept!A:C,2,0)</f>
        <v>Mr Robin Swann</v>
      </c>
      <c r="L447" t="str">
        <f>VLOOKUP(J447,Dept!A:C,3,0)</f>
        <v>UUP</v>
      </c>
    </row>
    <row r="448" spans="1:12" x14ac:dyDescent="0.3">
      <c r="A448" t="s">
        <v>1502</v>
      </c>
      <c r="B448" t="s">
        <v>72</v>
      </c>
      <c r="C448" t="s">
        <v>73</v>
      </c>
      <c r="D448" t="str">
        <f t="shared" si="31"/>
        <v>SDLP</v>
      </c>
      <c r="E448" t="str">
        <f t="shared" si="32"/>
        <v>Newry and Armagh</v>
      </c>
      <c r="F448" t="s">
        <v>1503</v>
      </c>
      <c r="G448" s="1">
        <v>45330</v>
      </c>
      <c r="H448" t="s">
        <v>1441</v>
      </c>
      <c r="I448" t="str">
        <f t="shared" si="33"/>
        <v>Thu</v>
      </c>
      <c r="J448" t="str">
        <f t="shared" si="34"/>
        <v>Minister of Health</v>
      </c>
      <c r="K448" t="str">
        <f>VLOOKUP(J448,Dept!A:C,2,0)</f>
        <v>Mr Robin Swann</v>
      </c>
      <c r="L448" t="str">
        <f>VLOOKUP(J448,Dept!A:C,3,0)</f>
        <v>UUP</v>
      </c>
    </row>
    <row r="449" spans="1:12" x14ac:dyDescent="0.3">
      <c r="A449" t="s">
        <v>1504</v>
      </c>
      <c r="B449" t="s">
        <v>83</v>
      </c>
      <c r="C449" t="s">
        <v>84</v>
      </c>
      <c r="D449" t="str">
        <f t="shared" si="31"/>
        <v>SDLP</v>
      </c>
      <c r="E449" t="str">
        <f t="shared" si="32"/>
        <v>West Tyrone</v>
      </c>
      <c r="F449" t="s">
        <v>1505</v>
      </c>
      <c r="G449" s="1">
        <v>45330</v>
      </c>
      <c r="H449" t="s">
        <v>317</v>
      </c>
      <c r="I449" t="str">
        <f t="shared" si="33"/>
        <v>Thu</v>
      </c>
      <c r="J449" t="str">
        <f t="shared" si="34"/>
        <v>Minister for Infrastructure</v>
      </c>
      <c r="K449" t="str">
        <f>VLOOKUP(J449,Dept!A:C,2,0)</f>
        <v>Mr John O'Dowd</v>
      </c>
      <c r="L449" t="str">
        <f>VLOOKUP(J449,Dept!A:C,3,0)</f>
        <v>SF</v>
      </c>
    </row>
    <row r="450" spans="1:12" x14ac:dyDescent="0.3">
      <c r="A450" t="s">
        <v>1506</v>
      </c>
      <c r="B450" t="s">
        <v>83</v>
      </c>
      <c r="C450" t="s">
        <v>84</v>
      </c>
      <c r="D450" t="str">
        <f t="shared" si="31"/>
        <v>SDLP</v>
      </c>
      <c r="E450" t="str">
        <f t="shared" si="32"/>
        <v>West Tyrone</v>
      </c>
      <c r="F450" t="s">
        <v>1507</v>
      </c>
      <c r="G450" s="1">
        <v>45330</v>
      </c>
      <c r="H450" t="s">
        <v>1441</v>
      </c>
      <c r="I450" t="str">
        <f t="shared" si="33"/>
        <v>Thu</v>
      </c>
      <c r="J450" t="str">
        <f t="shared" si="34"/>
        <v>Minister of Justice</v>
      </c>
      <c r="K450" t="str">
        <f>VLOOKUP(J450,Dept!A:C,2,0)</f>
        <v>Mrs Naomi Long</v>
      </c>
      <c r="L450" t="str">
        <f>VLOOKUP(J450,Dept!A:C,3,0)</f>
        <v>APNI</v>
      </c>
    </row>
    <row r="451" spans="1:12" x14ac:dyDescent="0.3">
      <c r="A451" t="s">
        <v>1508</v>
      </c>
      <c r="B451" t="s">
        <v>83</v>
      </c>
      <c r="C451" t="s">
        <v>84</v>
      </c>
      <c r="D451" t="str">
        <f t="shared" si="31"/>
        <v>SDLP</v>
      </c>
      <c r="E451" t="str">
        <f t="shared" si="32"/>
        <v>West Tyrone</v>
      </c>
      <c r="F451" t="s">
        <v>1509</v>
      </c>
      <c r="G451" s="1">
        <v>45330</v>
      </c>
      <c r="H451" t="s">
        <v>1441</v>
      </c>
      <c r="I451" t="str">
        <f t="shared" si="33"/>
        <v>Thu</v>
      </c>
      <c r="J451" t="str">
        <f t="shared" si="34"/>
        <v>Minister for Communities</v>
      </c>
      <c r="K451" t="str">
        <f>VLOOKUP(J451,Dept!A:C,2,0)</f>
        <v>Mr Gordon Lyons</v>
      </c>
      <c r="L451" t="str">
        <f>VLOOKUP(J451,Dept!A:C,3,0)</f>
        <v>DUP</v>
      </c>
    </row>
    <row r="452" spans="1:12" x14ac:dyDescent="0.3">
      <c r="A452" t="s">
        <v>1510</v>
      </c>
      <c r="B452" t="s">
        <v>83</v>
      </c>
      <c r="C452" t="s">
        <v>84</v>
      </c>
      <c r="D452" t="str">
        <f t="shared" si="31"/>
        <v>SDLP</v>
      </c>
      <c r="E452" t="str">
        <f t="shared" si="32"/>
        <v>West Tyrone</v>
      </c>
      <c r="F452" t="s">
        <v>1511</v>
      </c>
      <c r="G452" s="1">
        <v>45330</v>
      </c>
      <c r="H452" t="s">
        <v>1441</v>
      </c>
      <c r="I452" t="str">
        <f t="shared" si="33"/>
        <v>Thu</v>
      </c>
      <c r="J452" t="str">
        <f t="shared" si="34"/>
        <v>Minister of Health</v>
      </c>
      <c r="K452" t="str">
        <f>VLOOKUP(J452,Dept!A:C,2,0)</f>
        <v>Mr Robin Swann</v>
      </c>
      <c r="L452" t="str">
        <f>VLOOKUP(J452,Dept!A:C,3,0)</f>
        <v>UUP</v>
      </c>
    </row>
    <row r="453" spans="1:12" x14ac:dyDescent="0.3">
      <c r="A453" t="s">
        <v>1512</v>
      </c>
      <c r="B453" t="s">
        <v>83</v>
      </c>
      <c r="C453" t="s">
        <v>84</v>
      </c>
      <c r="D453" t="str">
        <f t="shared" si="31"/>
        <v>SDLP</v>
      </c>
      <c r="E453" t="str">
        <f t="shared" si="32"/>
        <v>West Tyrone</v>
      </c>
      <c r="F453" t="s">
        <v>1513</v>
      </c>
      <c r="G453" s="1">
        <v>45330</v>
      </c>
      <c r="H453" t="s">
        <v>1441</v>
      </c>
      <c r="I453" t="str">
        <f t="shared" si="33"/>
        <v>Thu</v>
      </c>
      <c r="J453" t="str">
        <f t="shared" si="34"/>
        <v>Minister of Education</v>
      </c>
      <c r="K453" t="str">
        <f>VLOOKUP(J453,Dept!A:C,2,0)</f>
        <v>Mr Paul Givan</v>
      </c>
      <c r="L453" t="str">
        <f>VLOOKUP(J453,Dept!A:C,3,0)</f>
        <v>DUP</v>
      </c>
    </row>
    <row r="454" spans="1:12" x14ac:dyDescent="0.3">
      <c r="A454" t="s">
        <v>1514</v>
      </c>
      <c r="B454" t="s">
        <v>95</v>
      </c>
      <c r="C454" t="s">
        <v>96</v>
      </c>
      <c r="D454" t="str">
        <f t="shared" si="31"/>
        <v>APNI</v>
      </c>
      <c r="E454" t="str">
        <f t="shared" si="32"/>
        <v>South Belfast</v>
      </c>
      <c r="F454" t="s">
        <v>1515</v>
      </c>
      <c r="G454" s="1">
        <v>45330</v>
      </c>
      <c r="H454" t="s">
        <v>1441</v>
      </c>
      <c r="I454" t="str">
        <f t="shared" si="33"/>
        <v>Thu</v>
      </c>
      <c r="J454" t="str">
        <f t="shared" si="34"/>
        <v>Minister of Health</v>
      </c>
      <c r="K454" t="str">
        <f>VLOOKUP(J454,Dept!A:C,2,0)</f>
        <v>Mr Robin Swann</v>
      </c>
      <c r="L454" t="str">
        <f>VLOOKUP(J454,Dept!A:C,3,0)</f>
        <v>UUP</v>
      </c>
    </row>
    <row r="455" spans="1:12" x14ac:dyDescent="0.3">
      <c r="A455" t="s">
        <v>1516</v>
      </c>
      <c r="B455" t="s">
        <v>95</v>
      </c>
      <c r="C455" t="s">
        <v>96</v>
      </c>
      <c r="D455" t="str">
        <f t="shared" si="31"/>
        <v>APNI</v>
      </c>
      <c r="E455" t="str">
        <f t="shared" si="32"/>
        <v>South Belfast</v>
      </c>
      <c r="F455" t="s">
        <v>1517</v>
      </c>
      <c r="G455" s="1">
        <v>45330</v>
      </c>
      <c r="H455" t="s">
        <v>1441</v>
      </c>
      <c r="I455" t="str">
        <f t="shared" si="33"/>
        <v>Thu</v>
      </c>
      <c r="J455" t="str">
        <f t="shared" si="34"/>
        <v>Minister of Health</v>
      </c>
      <c r="K455" t="str">
        <f>VLOOKUP(J455,Dept!A:C,2,0)</f>
        <v>Mr Robin Swann</v>
      </c>
      <c r="L455" t="str">
        <f>VLOOKUP(J455,Dept!A:C,3,0)</f>
        <v>UUP</v>
      </c>
    </row>
    <row r="456" spans="1:12" x14ac:dyDescent="0.3">
      <c r="A456" t="s">
        <v>1518</v>
      </c>
      <c r="B456" t="s">
        <v>95</v>
      </c>
      <c r="C456" t="s">
        <v>96</v>
      </c>
      <c r="D456" t="str">
        <f t="shared" si="31"/>
        <v>APNI</v>
      </c>
      <c r="E456" t="str">
        <f t="shared" si="32"/>
        <v>South Belfast</v>
      </c>
      <c r="F456" t="s">
        <v>1519</v>
      </c>
      <c r="G456" s="1">
        <v>45330</v>
      </c>
      <c r="H456" t="s">
        <v>1441</v>
      </c>
      <c r="I456" t="str">
        <f t="shared" si="33"/>
        <v>Thu</v>
      </c>
      <c r="J456" t="str">
        <f t="shared" si="34"/>
        <v>Minister of Health</v>
      </c>
      <c r="K456" t="str">
        <f>VLOOKUP(J456,Dept!A:C,2,0)</f>
        <v>Mr Robin Swann</v>
      </c>
      <c r="L456" t="str">
        <f>VLOOKUP(J456,Dept!A:C,3,0)</f>
        <v>UUP</v>
      </c>
    </row>
    <row r="457" spans="1:12" x14ac:dyDescent="0.3">
      <c r="A457" t="s">
        <v>1520</v>
      </c>
      <c r="B457" t="s">
        <v>95</v>
      </c>
      <c r="C457" t="s">
        <v>96</v>
      </c>
      <c r="D457" t="str">
        <f t="shared" si="31"/>
        <v>APNI</v>
      </c>
      <c r="E457" t="str">
        <f t="shared" si="32"/>
        <v>South Belfast</v>
      </c>
      <c r="F457" t="s">
        <v>1521</v>
      </c>
      <c r="G457" s="1">
        <v>45330</v>
      </c>
      <c r="H457" t="s">
        <v>1441</v>
      </c>
      <c r="I457" t="str">
        <f t="shared" si="33"/>
        <v>Thu</v>
      </c>
      <c r="J457" t="str">
        <f t="shared" si="34"/>
        <v>Minister of Health</v>
      </c>
      <c r="K457" t="str">
        <f>VLOOKUP(J457,Dept!A:C,2,0)</f>
        <v>Mr Robin Swann</v>
      </c>
      <c r="L457" t="str">
        <f>VLOOKUP(J457,Dept!A:C,3,0)</f>
        <v>UUP</v>
      </c>
    </row>
    <row r="458" spans="1:12" x14ac:dyDescent="0.3">
      <c r="A458" t="s">
        <v>1522</v>
      </c>
      <c r="B458" t="s">
        <v>423</v>
      </c>
      <c r="C458" t="s">
        <v>424</v>
      </c>
      <c r="D458" t="str">
        <f t="shared" si="31"/>
        <v>DUP</v>
      </c>
      <c r="E458" t="str">
        <f t="shared" si="32"/>
        <v>East Londonderry</v>
      </c>
      <c r="F458" t="s">
        <v>1523</v>
      </c>
      <c r="G458" s="1">
        <v>45330</v>
      </c>
      <c r="H458" t="s">
        <v>1524</v>
      </c>
      <c r="I458" t="str">
        <f t="shared" si="33"/>
        <v>Thu</v>
      </c>
      <c r="J458" t="str">
        <f t="shared" si="34"/>
        <v>Minister of Justice</v>
      </c>
      <c r="K458" t="str">
        <f>VLOOKUP(J458,Dept!A:C,2,0)</f>
        <v>Mrs Naomi Long</v>
      </c>
      <c r="L458" t="str">
        <f>VLOOKUP(J458,Dept!A:C,3,0)</f>
        <v>APNI</v>
      </c>
    </row>
    <row r="459" spans="1:12" x14ac:dyDescent="0.3">
      <c r="A459" t="s">
        <v>1525</v>
      </c>
      <c r="B459" t="s">
        <v>107</v>
      </c>
      <c r="C459" t="s">
        <v>108</v>
      </c>
      <c r="D459" t="str">
        <f t="shared" si="31"/>
        <v>APNI</v>
      </c>
      <c r="E459" t="str">
        <f t="shared" si="32"/>
        <v>Strangford</v>
      </c>
      <c r="F459" t="s">
        <v>1526</v>
      </c>
      <c r="G459" s="1">
        <v>45330</v>
      </c>
      <c r="H459" t="s">
        <v>1441</v>
      </c>
      <c r="I459" t="str">
        <f t="shared" si="33"/>
        <v>Thu</v>
      </c>
      <c r="J459" t="str">
        <f t="shared" si="34"/>
        <v>Minister for Communities</v>
      </c>
      <c r="K459" t="str">
        <f>VLOOKUP(J459,Dept!A:C,2,0)</f>
        <v>Mr Gordon Lyons</v>
      </c>
      <c r="L459" t="str">
        <f>VLOOKUP(J459,Dept!A:C,3,0)</f>
        <v>DUP</v>
      </c>
    </row>
    <row r="460" spans="1:12" x14ac:dyDescent="0.3">
      <c r="A460" t="s">
        <v>1527</v>
      </c>
      <c r="B460" t="s">
        <v>107</v>
      </c>
      <c r="C460" t="s">
        <v>108</v>
      </c>
      <c r="D460" t="str">
        <f t="shared" si="31"/>
        <v>APNI</v>
      </c>
      <c r="E460" t="str">
        <f t="shared" si="32"/>
        <v>Strangford</v>
      </c>
      <c r="F460" t="s">
        <v>1528</v>
      </c>
      <c r="G460" s="1">
        <v>45330</v>
      </c>
      <c r="H460" t="s">
        <v>1441</v>
      </c>
      <c r="I460" t="str">
        <f t="shared" si="33"/>
        <v>Thu</v>
      </c>
      <c r="J460" t="str">
        <f t="shared" si="34"/>
        <v>Minister of Health</v>
      </c>
      <c r="K460" t="str">
        <f>VLOOKUP(J460,Dept!A:C,2,0)</f>
        <v>Mr Robin Swann</v>
      </c>
      <c r="L460" t="str">
        <f>VLOOKUP(J460,Dept!A:C,3,0)</f>
        <v>UUP</v>
      </c>
    </row>
    <row r="461" spans="1:12" x14ac:dyDescent="0.3">
      <c r="A461" t="s">
        <v>1529</v>
      </c>
      <c r="B461" t="s">
        <v>107</v>
      </c>
      <c r="C461" t="s">
        <v>108</v>
      </c>
      <c r="D461" t="str">
        <f t="shared" si="31"/>
        <v>APNI</v>
      </c>
      <c r="E461" t="str">
        <f t="shared" si="32"/>
        <v>Strangford</v>
      </c>
      <c r="F461" t="s">
        <v>1530</v>
      </c>
      <c r="G461" s="1">
        <v>45330</v>
      </c>
      <c r="H461" t="s">
        <v>1441</v>
      </c>
      <c r="I461" t="str">
        <f t="shared" si="33"/>
        <v>Thu</v>
      </c>
      <c r="J461" t="str">
        <f t="shared" si="34"/>
        <v>Minister for Infrastructure</v>
      </c>
      <c r="K461" t="str">
        <f>VLOOKUP(J461,Dept!A:C,2,0)</f>
        <v>Mr John O'Dowd</v>
      </c>
      <c r="L461" t="str">
        <f>VLOOKUP(J461,Dept!A:C,3,0)</f>
        <v>SF</v>
      </c>
    </row>
    <row r="462" spans="1:12" x14ac:dyDescent="0.3">
      <c r="A462" t="s">
        <v>1531</v>
      </c>
      <c r="B462" t="s">
        <v>107</v>
      </c>
      <c r="C462" t="s">
        <v>108</v>
      </c>
      <c r="D462" t="str">
        <f t="shared" si="31"/>
        <v>APNI</v>
      </c>
      <c r="E462" t="str">
        <f t="shared" si="32"/>
        <v>Strangford</v>
      </c>
      <c r="F462" t="s">
        <v>1532</v>
      </c>
      <c r="G462" s="1">
        <v>45330</v>
      </c>
      <c r="H462" t="s">
        <v>1441</v>
      </c>
      <c r="I462" t="str">
        <f t="shared" si="33"/>
        <v>Thu</v>
      </c>
      <c r="J462" t="str">
        <f t="shared" si="34"/>
        <v>Minister for Infrastructure</v>
      </c>
      <c r="K462" t="str">
        <f>VLOOKUP(J462,Dept!A:C,2,0)</f>
        <v>Mr John O'Dowd</v>
      </c>
      <c r="L462" t="str">
        <f>VLOOKUP(J462,Dept!A:C,3,0)</f>
        <v>SF</v>
      </c>
    </row>
    <row r="463" spans="1:12" x14ac:dyDescent="0.3">
      <c r="A463" t="s">
        <v>1533</v>
      </c>
      <c r="B463" t="s">
        <v>107</v>
      </c>
      <c r="C463" t="s">
        <v>108</v>
      </c>
      <c r="D463" t="str">
        <f t="shared" si="31"/>
        <v>APNI</v>
      </c>
      <c r="E463" t="str">
        <f t="shared" si="32"/>
        <v>Strangford</v>
      </c>
      <c r="F463" t="s">
        <v>1534</v>
      </c>
      <c r="G463" s="1">
        <v>45330</v>
      </c>
      <c r="H463" t="s">
        <v>1441</v>
      </c>
      <c r="I463" t="str">
        <f t="shared" si="33"/>
        <v>Thu</v>
      </c>
      <c r="J463" t="str">
        <f t="shared" si="34"/>
        <v>Minister for Infrastructure</v>
      </c>
      <c r="K463" t="str">
        <f>VLOOKUP(J463,Dept!A:C,2,0)</f>
        <v>Mr John O'Dowd</v>
      </c>
      <c r="L463" t="str">
        <f>VLOOKUP(J463,Dept!A:C,3,0)</f>
        <v>SF</v>
      </c>
    </row>
    <row r="464" spans="1:12" x14ac:dyDescent="0.3">
      <c r="A464" t="s">
        <v>1535</v>
      </c>
      <c r="B464" t="s">
        <v>637</v>
      </c>
      <c r="C464" t="s">
        <v>1226</v>
      </c>
      <c r="D464" t="str">
        <f t="shared" si="31"/>
        <v>APNI</v>
      </c>
      <c r="E464" t="str">
        <f t="shared" si="32"/>
        <v>Upper Bann</v>
      </c>
      <c r="F464" t="s">
        <v>1536</v>
      </c>
      <c r="G464" s="1">
        <v>45330</v>
      </c>
      <c r="H464" t="s">
        <v>18</v>
      </c>
      <c r="I464" t="str">
        <f t="shared" si="33"/>
        <v>Thu</v>
      </c>
      <c r="J464" t="str">
        <f t="shared" si="34"/>
        <v>Minister for the Economy</v>
      </c>
      <c r="K464" t="str">
        <f>VLOOKUP(J464,Dept!A:C,2,0)</f>
        <v>Mr Conor Murphy</v>
      </c>
      <c r="L464" t="str">
        <f>VLOOKUP(J464,Dept!A:C,3,0)</f>
        <v>SF</v>
      </c>
    </row>
    <row r="465" spans="1:12" x14ac:dyDescent="0.3">
      <c r="A465" t="s">
        <v>1537</v>
      </c>
      <c r="B465" t="s">
        <v>637</v>
      </c>
      <c r="C465" t="s">
        <v>1226</v>
      </c>
      <c r="D465" t="str">
        <f t="shared" si="31"/>
        <v>APNI</v>
      </c>
      <c r="E465" t="str">
        <f t="shared" si="32"/>
        <v>Upper Bann</v>
      </c>
      <c r="F465" t="s">
        <v>1538</v>
      </c>
      <c r="G465" s="1">
        <v>45330</v>
      </c>
      <c r="H465" t="s">
        <v>1441</v>
      </c>
      <c r="I465" t="str">
        <f t="shared" si="33"/>
        <v>Thu</v>
      </c>
      <c r="J465" t="str">
        <f t="shared" si="34"/>
        <v>Minister of Finance</v>
      </c>
      <c r="K465" t="str">
        <f>VLOOKUP(J465,Dept!A:C,2,0)</f>
        <v>Dr Caoimhe Archibald</v>
      </c>
      <c r="L465" t="str">
        <f>VLOOKUP(J465,Dept!A:C,3,0)</f>
        <v>SF</v>
      </c>
    </row>
    <row r="466" spans="1:12" x14ac:dyDescent="0.3">
      <c r="A466" t="s">
        <v>1539</v>
      </c>
      <c r="B466" t="s">
        <v>637</v>
      </c>
      <c r="C466" t="s">
        <v>1226</v>
      </c>
      <c r="D466" t="str">
        <f t="shared" si="31"/>
        <v>APNI</v>
      </c>
      <c r="E466" t="str">
        <f t="shared" si="32"/>
        <v>Upper Bann</v>
      </c>
      <c r="F466" t="s">
        <v>1540</v>
      </c>
      <c r="G466" s="1">
        <v>45330</v>
      </c>
      <c r="H466" t="s">
        <v>1441</v>
      </c>
      <c r="I466" t="str">
        <f t="shared" si="33"/>
        <v>Thu</v>
      </c>
      <c r="J466" t="str">
        <f t="shared" si="34"/>
        <v>Minister of Finance</v>
      </c>
      <c r="K466" t="str">
        <f>VLOOKUP(J466,Dept!A:C,2,0)</f>
        <v>Dr Caoimhe Archibald</v>
      </c>
      <c r="L466" t="str">
        <f>VLOOKUP(J466,Dept!A:C,3,0)</f>
        <v>SF</v>
      </c>
    </row>
    <row r="467" spans="1:12" x14ac:dyDescent="0.3">
      <c r="A467" t="s">
        <v>1541</v>
      </c>
      <c r="B467" t="s">
        <v>119</v>
      </c>
      <c r="C467" t="s">
        <v>120</v>
      </c>
      <c r="D467" t="str">
        <f t="shared" si="31"/>
        <v>DUP</v>
      </c>
      <c r="E467" t="str">
        <f t="shared" si="32"/>
        <v>North Down</v>
      </c>
      <c r="F467" t="s">
        <v>1542</v>
      </c>
      <c r="G467" s="1">
        <v>45330</v>
      </c>
      <c r="H467" t="s">
        <v>1441</v>
      </c>
      <c r="I467" t="str">
        <f t="shared" si="33"/>
        <v>Thu</v>
      </c>
      <c r="J467" t="str">
        <f t="shared" si="34"/>
        <v>Minister of Education</v>
      </c>
      <c r="K467" t="str">
        <f>VLOOKUP(J467,Dept!A:C,2,0)</f>
        <v>Mr Paul Givan</v>
      </c>
      <c r="L467" t="str">
        <f>VLOOKUP(J467,Dept!A:C,3,0)</f>
        <v>DUP</v>
      </c>
    </row>
    <row r="468" spans="1:12" x14ac:dyDescent="0.3">
      <c r="A468" t="s">
        <v>1543</v>
      </c>
      <c r="B468" t="s">
        <v>119</v>
      </c>
      <c r="C468" t="s">
        <v>120</v>
      </c>
      <c r="D468" t="str">
        <f t="shared" si="31"/>
        <v>DUP</v>
      </c>
      <c r="E468" t="str">
        <f t="shared" si="32"/>
        <v>North Down</v>
      </c>
      <c r="F468" t="s">
        <v>1544</v>
      </c>
      <c r="G468" s="1">
        <v>45330</v>
      </c>
      <c r="H468" t="s">
        <v>1441</v>
      </c>
      <c r="I468" t="str">
        <f t="shared" si="33"/>
        <v>Thu</v>
      </c>
      <c r="J468" t="str">
        <f t="shared" si="34"/>
        <v>Minister for the Economy</v>
      </c>
      <c r="K468" t="str">
        <f>VLOOKUP(J468,Dept!A:C,2,0)</f>
        <v>Mr Conor Murphy</v>
      </c>
      <c r="L468" t="str">
        <f>VLOOKUP(J468,Dept!A:C,3,0)</f>
        <v>SF</v>
      </c>
    </row>
    <row r="469" spans="1:12" x14ac:dyDescent="0.3">
      <c r="A469" t="s">
        <v>1545</v>
      </c>
      <c r="B469" t="s">
        <v>119</v>
      </c>
      <c r="C469" t="s">
        <v>120</v>
      </c>
      <c r="D469" t="str">
        <f t="shared" si="31"/>
        <v>DUP</v>
      </c>
      <c r="E469" t="str">
        <f t="shared" si="32"/>
        <v>North Down</v>
      </c>
      <c r="F469" t="s">
        <v>1546</v>
      </c>
      <c r="G469" s="1">
        <v>45330</v>
      </c>
      <c r="H469" t="s">
        <v>1441</v>
      </c>
      <c r="I469" t="str">
        <f t="shared" si="33"/>
        <v>Thu</v>
      </c>
      <c r="J469" t="str">
        <f t="shared" si="34"/>
        <v>Minister of Justice</v>
      </c>
      <c r="K469" t="str">
        <f>VLOOKUP(J469,Dept!A:C,2,0)</f>
        <v>Mrs Naomi Long</v>
      </c>
      <c r="L469" t="str">
        <f>VLOOKUP(J469,Dept!A:C,3,0)</f>
        <v>APNI</v>
      </c>
    </row>
    <row r="470" spans="1:12" x14ac:dyDescent="0.3">
      <c r="A470" t="s">
        <v>1547</v>
      </c>
      <c r="B470" t="s">
        <v>119</v>
      </c>
      <c r="C470" t="s">
        <v>120</v>
      </c>
      <c r="D470" t="str">
        <f t="shared" si="31"/>
        <v>DUP</v>
      </c>
      <c r="E470" t="str">
        <f t="shared" si="32"/>
        <v>North Down</v>
      </c>
      <c r="F470" t="s">
        <v>1548</v>
      </c>
      <c r="G470" s="1">
        <v>45330</v>
      </c>
      <c r="H470" t="s">
        <v>1441</v>
      </c>
      <c r="I470" t="str">
        <f t="shared" si="33"/>
        <v>Thu</v>
      </c>
      <c r="J470" t="str">
        <f t="shared" si="34"/>
        <v>Minister for the Economy</v>
      </c>
      <c r="K470" t="str">
        <f>VLOOKUP(J470,Dept!A:C,2,0)</f>
        <v>Mr Conor Murphy</v>
      </c>
      <c r="L470" t="str">
        <f>VLOOKUP(J470,Dept!A:C,3,0)</f>
        <v>SF</v>
      </c>
    </row>
    <row r="471" spans="1:12" x14ac:dyDescent="0.3">
      <c r="A471" t="s">
        <v>1549</v>
      </c>
      <c r="B471" t="s">
        <v>119</v>
      </c>
      <c r="C471" t="s">
        <v>120</v>
      </c>
      <c r="D471" t="str">
        <f t="shared" si="31"/>
        <v>DUP</v>
      </c>
      <c r="E471" t="str">
        <f t="shared" si="32"/>
        <v>North Down</v>
      </c>
      <c r="F471" t="s">
        <v>1550</v>
      </c>
      <c r="G471" s="1">
        <v>45330</v>
      </c>
      <c r="H471" t="s">
        <v>1441</v>
      </c>
      <c r="I471" t="str">
        <f t="shared" si="33"/>
        <v>Thu</v>
      </c>
      <c r="J471" t="str">
        <f t="shared" si="34"/>
        <v>Minister for Infrastructure</v>
      </c>
      <c r="K471" t="str">
        <f>VLOOKUP(J471,Dept!A:C,2,0)</f>
        <v>Mr John O'Dowd</v>
      </c>
      <c r="L471" t="str">
        <f>VLOOKUP(J471,Dept!A:C,3,0)</f>
        <v>SF</v>
      </c>
    </row>
    <row r="472" spans="1:12" x14ac:dyDescent="0.3">
      <c r="A472" t="s">
        <v>1551</v>
      </c>
      <c r="B472" t="s">
        <v>431</v>
      </c>
      <c r="C472" t="s">
        <v>432</v>
      </c>
      <c r="D472" t="str">
        <f t="shared" si="31"/>
        <v>DUP</v>
      </c>
      <c r="E472" t="str">
        <f t="shared" si="32"/>
        <v>Upper Bann</v>
      </c>
      <c r="F472" t="s">
        <v>1552</v>
      </c>
      <c r="G472" s="1">
        <v>45330</v>
      </c>
      <c r="H472" t="s">
        <v>1441</v>
      </c>
      <c r="I472" t="str">
        <f t="shared" si="33"/>
        <v>Thu</v>
      </c>
      <c r="J472" t="str">
        <f t="shared" si="34"/>
        <v>Minister of Education</v>
      </c>
      <c r="K472" t="str">
        <f>VLOOKUP(J472,Dept!A:C,2,0)</f>
        <v>Mr Paul Givan</v>
      </c>
      <c r="L472" t="str">
        <f>VLOOKUP(J472,Dept!A:C,3,0)</f>
        <v>DUP</v>
      </c>
    </row>
    <row r="473" spans="1:12" x14ac:dyDescent="0.3">
      <c r="A473" t="s">
        <v>1553</v>
      </c>
      <c r="B473" t="s">
        <v>431</v>
      </c>
      <c r="C473" t="s">
        <v>432</v>
      </c>
      <c r="D473" t="str">
        <f t="shared" si="31"/>
        <v>DUP</v>
      </c>
      <c r="E473" t="str">
        <f t="shared" si="32"/>
        <v>Upper Bann</v>
      </c>
      <c r="F473" t="s">
        <v>1554</v>
      </c>
      <c r="G473" s="1">
        <v>45330</v>
      </c>
      <c r="H473" t="s">
        <v>1441</v>
      </c>
      <c r="I473" t="str">
        <f t="shared" si="33"/>
        <v>Thu</v>
      </c>
      <c r="J473" t="str">
        <f t="shared" si="34"/>
        <v>Minister of Education</v>
      </c>
      <c r="K473" t="str">
        <f>VLOOKUP(J473,Dept!A:C,2,0)</f>
        <v>Mr Paul Givan</v>
      </c>
      <c r="L473" t="str">
        <f>VLOOKUP(J473,Dept!A:C,3,0)</f>
        <v>DUP</v>
      </c>
    </row>
    <row r="474" spans="1:12" x14ac:dyDescent="0.3">
      <c r="A474" t="s">
        <v>1555</v>
      </c>
      <c r="B474" t="s">
        <v>431</v>
      </c>
      <c r="C474" t="s">
        <v>432</v>
      </c>
      <c r="D474" t="str">
        <f t="shared" si="31"/>
        <v>DUP</v>
      </c>
      <c r="E474" t="str">
        <f t="shared" si="32"/>
        <v>Upper Bann</v>
      </c>
      <c r="F474" t="s">
        <v>1556</v>
      </c>
      <c r="G474" s="1">
        <v>45330</v>
      </c>
      <c r="H474" t="s">
        <v>1441</v>
      </c>
      <c r="I474" t="str">
        <f t="shared" si="33"/>
        <v>Thu</v>
      </c>
      <c r="J474" t="str">
        <f t="shared" si="34"/>
        <v>Minister of Education</v>
      </c>
      <c r="K474" t="str">
        <f>VLOOKUP(J474,Dept!A:C,2,0)</f>
        <v>Mr Paul Givan</v>
      </c>
      <c r="L474" t="str">
        <f>VLOOKUP(J474,Dept!A:C,3,0)</f>
        <v>DUP</v>
      </c>
    </row>
    <row r="475" spans="1:12" x14ac:dyDescent="0.3">
      <c r="A475" t="s">
        <v>1557</v>
      </c>
      <c r="B475" t="s">
        <v>431</v>
      </c>
      <c r="C475" t="s">
        <v>432</v>
      </c>
      <c r="D475" t="str">
        <f t="shared" si="31"/>
        <v>DUP</v>
      </c>
      <c r="E475" t="str">
        <f t="shared" si="32"/>
        <v>Upper Bann</v>
      </c>
      <c r="F475" t="s">
        <v>1558</v>
      </c>
      <c r="G475" s="1">
        <v>45330</v>
      </c>
      <c r="H475" t="s">
        <v>1441</v>
      </c>
      <c r="I475" t="str">
        <f t="shared" si="33"/>
        <v>Thu</v>
      </c>
      <c r="J475" t="str">
        <f t="shared" si="34"/>
        <v>Minister of Education</v>
      </c>
      <c r="K475" t="str">
        <f>VLOOKUP(J475,Dept!A:C,2,0)</f>
        <v>Mr Paul Givan</v>
      </c>
      <c r="L475" t="str">
        <f>VLOOKUP(J475,Dept!A:C,3,0)</f>
        <v>DUP</v>
      </c>
    </row>
    <row r="476" spans="1:12" x14ac:dyDescent="0.3">
      <c r="A476" t="s">
        <v>1559</v>
      </c>
      <c r="B476" t="s">
        <v>431</v>
      </c>
      <c r="C476" t="s">
        <v>432</v>
      </c>
      <c r="D476" t="str">
        <f t="shared" si="31"/>
        <v>DUP</v>
      </c>
      <c r="E476" t="str">
        <f t="shared" si="32"/>
        <v>Upper Bann</v>
      </c>
      <c r="F476" t="s">
        <v>1560</v>
      </c>
      <c r="G476" s="1">
        <v>45330</v>
      </c>
      <c r="H476" t="s">
        <v>1441</v>
      </c>
      <c r="I476" t="str">
        <f t="shared" si="33"/>
        <v>Thu</v>
      </c>
      <c r="J476" t="str">
        <f t="shared" si="34"/>
        <v>Minister for Communities</v>
      </c>
      <c r="K476" t="str">
        <f>VLOOKUP(J476,Dept!A:C,2,0)</f>
        <v>Mr Gordon Lyons</v>
      </c>
      <c r="L476" t="str">
        <f>VLOOKUP(J476,Dept!A:C,3,0)</f>
        <v>DUP</v>
      </c>
    </row>
    <row r="477" spans="1:12" x14ac:dyDescent="0.3">
      <c r="A477" t="s">
        <v>1561</v>
      </c>
      <c r="B477" t="s">
        <v>131</v>
      </c>
      <c r="C477" t="s">
        <v>132</v>
      </c>
      <c r="D477" t="str">
        <f t="shared" si="31"/>
        <v>DUP</v>
      </c>
      <c r="E477" t="str">
        <f t="shared" si="32"/>
        <v>Mid Ulster</v>
      </c>
      <c r="F477" t="s">
        <v>1562</v>
      </c>
      <c r="G477" s="1">
        <v>45330</v>
      </c>
      <c r="H477" t="s">
        <v>1524</v>
      </c>
      <c r="I477" t="str">
        <f t="shared" si="33"/>
        <v>Thu</v>
      </c>
      <c r="J477" t="str">
        <f t="shared" si="34"/>
        <v>Minister of Health</v>
      </c>
      <c r="K477" t="str">
        <f>VLOOKUP(J477,Dept!A:C,2,0)</f>
        <v>Mr Robin Swann</v>
      </c>
      <c r="L477" t="str">
        <f>VLOOKUP(J477,Dept!A:C,3,0)</f>
        <v>UUP</v>
      </c>
    </row>
    <row r="478" spans="1:12" x14ac:dyDescent="0.3">
      <c r="A478" t="s">
        <v>1563</v>
      </c>
      <c r="B478" t="s">
        <v>131</v>
      </c>
      <c r="C478" t="s">
        <v>132</v>
      </c>
      <c r="D478" t="str">
        <f t="shared" si="31"/>
        <v>DUP</v>
      </c>
      <c r="E478" t="str">
        <f t="shared" si="32"/>
        <v>Mid Ulster</v>
      </c>
      <c r="F478" t="s">
        <v>1564</v>
      </c>
      <c r="G478" s="1">
        <v>45330</v>
      </c>
      <c r="H478" t="s">
        <v>1441</v>
      </c>
      <c r="I478" t="str">
        <f t="shared" si="33"/>
        <v>Thu</v>
      </c>
      <c r="J478" t="str">
        <f t="shared" si="34"/>
        <v>Minister of Health</v>
      </c>
      <c r="K478" t="str">
        <f>VLOOKUP(J478,Dept!A:C,2,0)</f>
        <v>Mr Robin Swann</v>
      </c>
      <c r="L478" t="str">
        <f>VLOOKUP(J478,Dept!A:C,3,0)</f>
        <v>UUP</v>
      </c>
    </row>
    <row r="479" spans="1:12" x14ac:dyDescent="0.3">
      <c r="A479" t="s">
        <v>1565</v>
      </c>
      <c r="B479" t="s">
        <v>163</v>
      </c>
      <c r="C479" t="s">
        <v>49</v>
      </c>
      <c r="D479" t="str">
        <f t="shared" si="31"/>
        <v>SDLP</v>
      </c>
      <c r="E479" t="str">
        <f t="shared" si="32"/>
        <v>Foyle</v>
      </c>
      <c r="F479" t="s">
        <v>1566</v>
      </c>
      <c r="G479" s="1">
        <v>45330</v>
      </c>
      <c r="H479" t="s">
        <v>18</v>
      </c>
      <c r="I479" t="str">
        <f t="shared" si="33"/>
        <v>Thu</v>
      </c>
      <c r="J479" t="str">
        <f t="shared" si="34"/>
        <v>Minister for the Economy</v>
      </c>
      <c r="K479" t="str">
        <f>VLOOKUP(J479,Dept!A:C,2,0)</f>
        <v>Mr Conor Murphy</v>
      </c>
      <c r="L479" t="str">
        <f>VLOOKUP(J479,Dept!A:C,3,0)</f>
        <v>SF</v>
      </c>
    </row>
    <row r="480" spans="1:12" x14ac:dyDescent="0.3">
      <c r="A480" t="s">
        <v>1567</v>
      </c>
      <c r="B480" t="s">
        <v>163</v>
      </c>
      <c r="C480" t="s">
        <v>49</v>
      </c>
      <c r="D480" t="str">
        <f t="shared" si="31"/>
        <v>SDLP</v>
      </c>
      <c r="E480" t="str">
        <f t="shared" si="32"/>
        <v>Foyle</v>
      </c>
      <c r="F480" t="s">
        <v>1568</v>
      </c>
      <c r="G480" s="1">
        <v>45330</v>
      </c>
      <c r="H480" t="s">
        <v>1441</v>
      </c>
      <c r="I480" t="str">
        <f t="shared" si="33"/>
        <v>Thu</v>
      </c>
      <c r="J480" t="str">
        <f t="shared" si="34"/>
        <v>Minister of Health</v>
      </c>
      <c r="K480" t="str">
        <f>VLOOKUP(J480,Dept!A:C,2,0)</f>
        <v>Mr Robin Swann</v>
      </c>
      <c r="L480" t="str">
        <f>VLOOKUP(J480,Dept!A:C,3,0)</f>
        <v>UUP</v>
      </c>
    </row>
    <row r="481" spans="1:12" x14ac:dyDescent="0.3">
      <c r="A481" t="s">
        <v>1569</v>
      </c>
      <c r="B481" t="s">
        <v>163</v>
      </c>
      <c r="C481" t="s">
        <v>49</v>
      </c>
      <c r="D481" t="str">
        <f t="shared" si="31"/>
        <v>SDLP</v>
      </c>
      <c r="E481" t="str">
        <f t="shared" si="32"/>
        <v>Foyle</v>
      </c>
      <c r="F481" t="s">
        <v>1570</v>
      </c>
      <c r="G481" s="1">
        <v>45330</v>
      </c>
      <c r="H481" t="s">
        <v>1441</v>
      </c>
      <c r="I481" t="str">
        <f t="shared" si="33"/>
        <v>Thu</v>
      </c>
      <c r="J481" t="str">
        <f t="shared" si="34"/>
        <v>Minister for the Economy</v>
      </c>
      <c r="K481" t="str">
        <f>VLOOKUP(J481,Dept!A:C,2,0)</f>
        <v>Mr Conor Murphy</v>
      </c>
      <c r="L481" t="str">
        <f>VLOOKUP(J481,Dept!A:C,3,0)</f>
        <v>SF</v>
      </c>
    </row>
    <row r="482" spans="1:12" x14ac:dyDescent="0.3">
      <c r="A482" t="s">
        <v>1571</v>
      </c>
      <c r="B482" t="s">
        <v>163</v>
      </c>
      <c r="C482" t="s">
        <v>49</v>
      </c>
      <c r="D482" t="str">
        <f t="shared" ref="D482:D545" si="35">TRIM(LEFT(SUBSTITUTE(C482, "(", ""), FIND("-", SUBSTITUTE(C482, "(", "")) - 1))</f>
        <v>SDLP</v>
      </c>
      <c r="E482" t="str">
        <f t="shared" ref="E482:E545" si="36">TRIM(MID(SUBSTITUTE(C482, ")", ""), FIND("-", SUBSTITUTE(C482, ")", "")) + 1, LEN(SUBSTITUTE(C482, ")", ""))))</f>
        <v>Foyle</v>
      </c>
      <c r="F482" t="s">
        <v>1572</v>
      </c>
      <c r="G482" s="1">
        <v>45330</v>
      </c>
      <c r="H482" t="s">
        <v>1441</v>
      </c>
      <c r="I482" t="str">
        <f t="shared" ref="I482:I545" si="37">TEXT(G482,"ddd")</f>
        <v>Thu</v>
      </c>
      <c r="J482" t="str">
        <f t="shared" ref="J482:J545" si="38">IF(ISNUMBER(SEARCH("First Minister and deputy First Minister", F482)), "First Minister and deputy First Minister",
 IF(ISNUMBER(SEARCH("Minister for Communities", F482)), "Minister for Communities",
 IF(ISNUMBER(SEARCH("Minister for Infrastructure", F482)), "Minister for Infrastructure",
 IF(ISNUMBER(SEARCH("Minister for the Economy", F482)), "Minister for the Economy",
 IF(ISNUMBER(SEARCH("Minister of Agriculture, Environment and Rural Affairs", F482)), "Minister of Agriculture, Environment and Rural Affairs",
 IF(ISNUMBER(SEARCH("Minister of Education", F482)), "Minister of Education",
 IF(ISNUMBER(SEARCH("Minister of Finance", F482)), "Minister of Finance",
 IF(ISNUMBER(SEARCH("Minister of Health", F482)), "Minister of Health",
 IF(ISNUMBER(SEARCH("Minister of Justice", F482)), "Minister of Justice", "")))))))))</f>
        <v>Minister of Finance</v>
      </c>
      <c r="K482" t="str">
        <f>VLOOKUP(J482,Dept!A:C,2,0)</f>
        <v>Dr Caoimhe Archibald</v>
      </c>
      <c r="L482" t="str">
        <f>VLOOKUP(J482,Dept!A:C,3,0)</f>
        <v>SF</v>
      </c>
    </row>
    <row r="483" spans="1:12" x14ac:dyDescent="0.3">
      <c r="A483" t="s">
        <v>1573</v>
      </c>
      <c r="B483" t="s">
        <v>163</v>
      </c>
      <c r="C483" t="s">
        <v>49</v>
      </c>
      <c r="D483" t="str">
        <f t="shared" si="35"/>
        <v>SDLP</v>
      </c>
      <c r="E483" t="str">
        <f t="shared" si="36"/>
        <v>Foyle</v>
      </c>
      <c r="F483" t="s">
        <v>1574</v>
      </c>
      <c r="G483" s="1">
        <v>45330</v>
      </c>
      <c r="H483" t="s">
        <v>1441</v>
      </c>
      <c r="I483" t="str">
        <f t="shared" si="37"/>
        <v>Thu</v>
      </c>
      <c r="J483" t="str">
        <f t="shared" si="38"/>
        <v>Minister of Education</v>
      </c>
      <c r="K483" t="str">
        <f>VLOOKUP(J483,Dept!A:C,2,0)</f>
        <v>Mr Paul Givan</v>
      </c>
      <c r="L483" t="str">
        <f>VLOOKUP(J483,Dept!A:C,3,0)</f>
        <v>DUP</v>
      </c>
    </row>
    <row r="484" spans="1:12" x14ac:dyDescent="0.3">
      <c r="A484" t="s">
        <v>1575</v>
      </c>
      <c r="B484" t="s">
        <v>895</v>
      </c>
      <c r="C484" t="s">
        <v>1283</v>
      </c>
      <c r="D484" t="str">
        <f t="shared" si="35"/>
        <v>DUP</v>
      </c>
      <c r="E484" t="str">
        <f t="shared" si="36"/>
        <v>South Down</v>
      </c>
      <c r="F484" t="s">
        <v>1576</v>
      </c>
      <c r="G484" s="1">
        <v>45330</v>
      </c>
      <c r="H484" t="s">
        <v>1441</v>
      </c>
      <c r="I484" t="str">
        <f t="shared" si="37"/>
        <v>Thu</v>
      </c>
      <c r="J484" t="str">
        <f t="shared" si="38"/>
        <v>Minister of Finance</v>
      </c>
      <c r="K484" t="str">
        <f>VLOOKUP(J484,Dept!A:C,2,0)</f>
        <v>Dr Caoimhe Archibald</v>
      </c>
      <c r="L484" t="str">
        <f>VLOOKUP(J484,Dept!A:C,3,0)</f>
        <v>SF</v>
      </c>
    </row>
    <row r="485" spans="1:12" x14ac:dyDescent="0.3">
      <c r="A485" t="s">
        <v>1577</v>
      </c>
      <c r="B485" t="s">
        <v>895</v>
      </c>
      <c r="C485" t="s">
        <v>1283</v>
      </c>
      <c r="D485" t="str">
        <f t="shared" si="35"/>
        <v>DUP</v>
      </c>
      <c r="E485" t="str">
        <f t="shared" si="36"/>
        <v>South Down</v>
      </c>
      <c r="F485" t="s">
        <v>1578</v>
      </c>
      <c r="G485" s="1">
        <v>45330</v>
      </c>
      <c r="H485" t="s">
        <v>1441</v>
      </c>
      <c r="I485" t="str">
        <f t="shared" si="37"/>
        <v>Thu</v>
      </c>
      <c r="J485" t="str">
        <f t="shared" si="38"/>
        <v>Minister of Finance</v>
      </c>
      <c r="K485" t="str">
        <f>VLOOKUP(J485,Dept!A:C,2,0)</f>
        <v>Dr Caoimhe Archibald</v>
      </c>
      <c r="L485" t="str">
        <f>VLOOKUP(J485,Dept!A:C,3,0)</f>
        <v>SF</v>
      </c>
    </row>
    <row r="486" spans="1:12" x14ac:dyDescent="0.3">
      <c r="A486" t="s">
        <v>1579</v>
      </c>
      <c r="B486" t="s">
        <v>895</v>
      </c>
      <c r="C486" t="s">
        <v>1283</v>
      </c>
      <c r="D486" t="str">
        <f t="shared" si="35"/>
        <v>DUP</v>
      </c>
      <c r="E486" t="str">
        <f t="shared" si="36"/>
        <v>South Down</v>
      </c>
      <c r="F486" t="s">
        <v>1580</v>
      </c>
      <c r="G486" s="1">
        <v>45330</v>
      </c>
      <c r="H486" t="s">
        <v>1441</v>
      </c>
      <c r="I486" t="str">
        <f t="shared" si="37"/>
        <v>Thu</v>
      </c>
      <c r="J486" t="str">
        <f t="shared" si="38"/>
        <v>Minister of Health</v>
      </c>
      <c r="K486" t="str">
        <f>VLOOKUP(J486,Dept!A:C,2,0)</f>
        <v>Mr Robin Swann</v>
      </c>
      <c r="L486" t="str">
        <f>VLOOKUP(J486,Dept!A:C,3,0)</f>
        <v>UUP</v>
      </c>
    </row>
    <row r="487" spans="1:12" x14ac:dyDescent="0.3">
      <c r="A487" t="s">
        <v>1581</v>
      </c>
      <c r="B487" t="s">
        <v>895</v>
      </c>
      <c r="C487" t="s">
        <v>1283</v>
      </c>
      <c r="D487" t="str">
        <f t="shared" si="35"/>
        <v>DUP</v>
      </c>
      <c r="E487" t="str">
        <f t="shared" si="36"/>
        <v>South Down</v>
      </c>
      <c r="F487" t="s">
        <v>1582</v>
      </c>
      <c r="G487" s="1">
        <v>45330</v>
      </c>
      <c r="H487" t="s">
        <v>1441</v>
      </c>
      <c r="I487" t="str">
        <f t="shared" si="37"/>
        <v>Thu</v>
      </c>
      <c r="J487" t="str">
        <f t="shared" si="38"/>
        <v>Minister of Health</v>
      </c>
      <c r="K487" t="str">
        <f>VLOOKUP(J487,Dept!A:C,2,0)</f>
        <v>Mr Robin Swann</v>
      </c>
      <c r="L487" t="str">
        <f>VLOOKUP(J487,Dept!A:C,3,0)</f>
        <v>UUP</v>
      </c>
    </row>
    <row r="488" spans="1:12" x14ac:dyDescent="0.3">
      <c r="A488" t="s">
        <v>1583</v>
      </c>
      <c r="B488" t="s">
        <v>895</v>
      </c>
      <c r="C488" t="s">
        <v>1283</v>
      </c>
      <c r="D488" t="str">
        <f t="shared" si="35"/>
        <v>DUP</v>
      </c>
      <c r="E488" t="str">
        <f t="shared" si="36"/>
        <v>South Down</v>
      </c>
      <c r="F488" t="s">
        <v>1584</v>
      </c>
      <c r="G488" s="1">
        <v>45330</v>
      </c>
      <c r="H488" t="s">
        <v>1441</v>
      </c>
      <c r="I488" t="str">
        <f t="shared" si="37"/>
        <v>Thu</v>
      </c>
      <c r="J488" t="str">
        <f t="shared" si="38"/>
        <v>Minister of Health</v>
      </c>
      <c r="K488" t="str">
        <f>VLOOKUP(J488,Dept!A:C,2,0)</f>
        <v>Mr Robin Swann</v>
      </c>
      <c r="L488" t="str">
        <f>VLOOKUP(J488,Dept!A:C,3,0)</f>
        <v>UUP</v>
      </c>
    </row>
    <row r="489" spans="1:12" x14ac:dyDescent="0.3">
      <c r="A489" t="s">
        <v>1585</v>
      </c>
      <c r="B489" t="s">
        <v>473</v>
      </c>
      <c r="C489" t="s">
        <v>474</v>
      </c>
      <c r="D489" t="str">
        <f t="shared" si="35"/>
        <v>SDLP</v>
      </c>
      <c r="E489" t="str">
        <f t="shared" si="36"/>
        <v>East Londonderry</v>
      </c>
      <c r="F489" t="s">
        <v>1586</v>
      </c>
      <c r="G489" s="1">
        <v>45330</v>
      </c>
      <c r="H489" t="s">
        <v>1441</v>
      </c>
      <c r="I489" t="str">
        <f t="shared" si="37"/>
        <v>Thu</v>
      </c>
      <c r="J489" t="str">
        <f t="shared" si="38"/>
        <v>Minister for Infrastructure</v>
      </c>
      <c r="K489" t="str">
        <f>VLOOKUP(J489,Dept!A:C,2,0)</f>
        <v>Mr John O'Dowd</v>
      </c>
      <c r="L489" t="str">
        <f>VLOOKUP(J489,Dept!A:C,3,0)</f>
        <v>SF</v>
      </c>
    </row>
    <row r="490" spans="1:12" x14ac:dyDescent="0.3">
      <c r="A490" t="s">
        <v>1587</v>
      </c>
      <c r="B490" t="s">
        <v>174</v>
      </c>
      <c r="C490" t="s">
        <v>175</v>
      </c>
      <c r="D490" t="str">
        <f t="shared" si="35"/>
        <v>DUP</v>
      </c>
      <c r="E490" t="str">
        <f t="shared" si="36"/>
        <v>North Belfast</v>
      </c>
      <c r="F490" t="s">
        <v>1588</v>
      </c>
      <c r="G490" s="1">
        <v>45330</v>
      </c>
      <c r="H490" t="s">
        <v>1524</v>
      </c>
      <c r="I490" t="str">
        <f t="shared" si="37"/>
        <v>Thu</v>
      </c>
      <c r="J490" t="str">
        <f t="shared" si="38"/>
        <v>Minister for Infrastructure</v>
      </c>
      <c r="K490" t="str">
        <f>VLOOKUP(J490,Dept!A:C,2,0)</f>
        <v>Mr John O'Dowd</v>
      </c>
      <c r="L490" t="str">
        <f>VLOOKUP(J490,Dept!A:C,3,0)</f>
        <v>SF</v>
      </c>
    </row>
    <row r="491" spans="1:12" x14ac:dyDescent="0.3">
      <c r="A491" t="s">
        <v>1589</v>
      </c>
      <c r="B491" t="s">
        <v>174</v>
      </c>
      <c r="C491" t="s">
        <v>175</v>
      </c>
      <c r="D491" t="str">
        <f t="shared" si="35"/>
        <v>DUP</v>
      </c>
      <c r="E491" t="str">
        <f t="shared" si="36"/>
        <v>North Belfast</v>
      </c>
      <c r="F491" t="s">
        <v>1590</v>
      </c>
      <c r="G491" s="1">
        <v>45330</v>
      </c>
      <c r="H491" t="s">
        <v>1441</v>
      </c>
      <c r="I491" t="str">
        <f t="shared" si="37"/>
        <v>Thu</v>
      </c>
      <c r="J491" t="str">
        <f t="shared" si="38"/>
        <v>Minister of Health</v>
      </c>
      <c r="K491" t="str">
        <f>VLOOKUP(J491,Dept!A:C,2,0)</f>
        <v>Mr Robin Swann</v>
      </c>
      <c r="L491" t="str">
        <f>VLOOKUP(J491,Dept!A:C,3,0)</f>
        <v>UUP</v>
      </c>
    </row>
    <row r="492" spans="1:12" x14ac:dyDescent="0.3">
      <c r="A492" t="s">
        <v>1591</v>
      </c>
      <c r="B492" t="s">
        <v>174</v>
      </c>
      <c r="C492" t="s">
        <v>175</v>
      </c>
      <c r="D492" t="str">
        <f t="shared" si="35"/>
        <v>DUP</v>
      </c>
      <c r="E492" t="str">
        <f t="shared" si="36"/>
        <v>North Belfast</v>
      </c>
      <c r="F492" t="s">
        <v>1592</v>
      </c>
      <c r="G492" s="1">
        <v>45330</v>
      </c>
      <c r="H492" t="s">
        <v>1441</v>
      </c>
      <c r="I492" t="str">
        <f t="shared" si="37"/>
        <v>Thu</v>
      </c>
      <c r="J492" t="str">
        <f t="shared" si="38"/>
        <v>Minister of Health</v>
      </c>
      <c r="K492" t="str">
        <f>VLOOKUP(J492,Dept!A:C,2,0)</f>
        <v>Mr Robin Swann</v>
      </c>
      <c r="L492" t="str">
        <f>VLOOKUP(J492,Dept!A:C,3,0)</f>
        <v>UUP</v>
      </c>
    </row>
    <row r="493" spans="1:12" x14ac:dyDescent="0.3">
      <c r="A493" t="s">
        <v>1593</v>
      </c>
      <c r="B493" t="s">
        <v>174</v>
      </c>
      <c r="C493" t="s">
        <v>175</v>
      </c>
      <c r="D493" t="str">
        <f t="shared" si="35"/>
        <v>DUP</v>
      </c>
      <c r="E493" t="str">
        <f t="shared" si="36"/>
        <v>North Belfast</v>
      </c>
      <c r="F493" t="s">
        <v>1594</v>
      </c>
      <c r="G493" s="1">
        <v>45330</v>
      </c>
      <c r="H493" t="s">
        <v>1441</v>
      </c>
      <c r="I493" t="str">
        <f t="shared" si="37"/>
        <v>Thu</v>
      </c>
      <c r="J493" t="str">
        <f t="shared" si="38"/>
        <v>Minister for Infrastructure</v>
      </c>
      <c r="K493" t="str">
        <f>VLOOKUP(J493,Dept!A:C,2,0)</f>
        <v>Mr John O'Dowd</v>
      </c>
      <c r="L493" t="str">
        <f>VLOOKUP(J493,Dept!A:C,3,0)</f>
        <v>SF</v>
      </c>
    </row>
    <row r="494" spans="1:12" x14ac:dyDescent="0.3">
      <c r="A494" t="s">
        <v>1595</v>
      </c>
      <c r="B494" t="s">
        <v>174</v>
      </c>
      <c r="C494" t="s">
        <v>175</v>
      </c>
      <c r="D494" t="str">
        <f t="shared" si="35"/>
        <v>DUP</v>
      </c>
      <c r="E494" t="str">
        <f t="shared" si="36"/>
        <v>North Belfast</v>
      </c>
      <c r="F494" t="s">
        <v>1596</v>
      </c>
      <c r="G494" s="1">
        <v>45330</v>
      </c>
      <c r="H494" t="s">
        <v>1441</v>
      </c>
      <c r="I494" t="str">
        <f t="shared" si="37"/>
        <v>Thu</v>
      </c>
      <c r="J494" t="str">
        <f t="shared" si="38"/>
        <v>Minister for the Economy</v>
      </c>
      <c r="K494" t="str">
        <f>VLOOKUP(J494,Dept!A:C,2,0)</f>
        <v>Mr Conor Murphy</v>
      </c>
      <c r="L494" t="str">
        <f>VLOOKUP(J494,Dept!A:C,3,0)</f>
        <v>SF</v>
      </c>
    </row>
    <row r="495" spans="1:12" x14ac:dyDescent="0.3">
      <c r="A495" t="s">
        <v>1597</v>
      </c>
      <c r="B495" t="s">
        <v>186</v>
      </c>
      <c r="C495" t="s">
        <v>187</v>
      </c>
      <c r="D495" t="str">
        <f t="shared" si="35"/>
        <v>IND</v>
      </c>
      <c r="E495" t="str">
        <f t="shared" si="36"/>
        <v>East Londonderry</v>
      </c>
      <c r="F495" t="s">
        <v>1598</v>
      </c>
      <c r="G495" s="1">
        <v>45330</v>
      </c>
      <c r="H495" t="s">
        <v>1441</v>
      </c>
      <c r="I495" t="str">
        <f t="shared" si="37"/>
        <v>Thu</v>
      </c>
      <c r="J495" t="str">
        <f t="shared" si="38"/>
        <v>Minister of Health</v>
      </c>
      <c r="K495" t="str">
        <f>VLOOKUP(J495,Dept!A:C,2,0)</f>
        <v>Mr Robin Swann</v>
      </c>
      <c r="L495" t="str">
        <f>VLOOKUP(J495,Dept!A:C,3,0)</f>
        <v>UUP</v>
      </c>
    </row>
    <row r="496" spans="1:12" x14ac:dyDescent="0.3">
      <c r="A496" t="s">
        <v>1599</v>
      </c>
      <c r="B496" t="s">
        <v>186</v>
      </c>
      <c r="C496" t="s">
        <v>187</v>
      </c>
      <c r="D496" t="str">
        <f t="shared" si="35"/>
        <v>IND</v>
      </c>
      <c r="E496" t="str">
        <f t="shared" si="36"/>
        <v>East Londonderry</v>
      </c>
      <c r="F496" t="s">
        <v>1600</v>
      </c>
      <c r="G496" s="1">
        <v>45330</v>
      </c>
      <c r="H496" t="s">
        <v>1441</v>
      </c>
      <c r="I496" t="str">
        <f t="shared" si="37"/>
        <v>Thu</v>
      </c>
      <c r="J496" t="str">
        <f t="shared" si="38"/>
        <v>Minister for Infrastructure</v>
      </c>
      <c r="K496" t="str">
        <f>VLOOKUP(J496,Dept!A:C,2,0)</f>
        <v>Mr John O'Dowd</v>
      </c>
      <c r="L496" t="str">
        <f>VLOOKUP(J496,Dept!A:C,3,0)</f>
        <v>SF</v>
      </c>
    </row>
    <row r="497" spans="1:12" x14ac:dyDescent="0.3">
      <c r="A497" t="s">
        <v>1601</v>
      </c>
      <c r="B497" t="s">
        <v>186</v>
      </c>
      <c r="C497" t="s">
        <v>187</v>
      </c>
      <c r="D497" t="str">
        <f t="shared" si="35"/>
        <v>IND</v>
      </c>
      <c r="E497" t="str">
        <f t="shared" si="36"/>
        <v>East Londonderry</v>
      </c>
      <c r="F497" t="s">
        <v>1602</v>
      </c>
      <c r="G497" s="1">
        <v>45330</v>
      </c>
      <c r="H497" t="s">
        <v>1441</v>
      </c>
      <c r="I497" t="str">
        <f t="shared" si="37"/>
        <v>Thu</v>
      </c>
      <c r="J497" t="str">
        <f t="shared" si="38"/>
        <v>Minister of Health</v>
      </c>
      <c r="K497" t="str">
        <f>VLOOKUP(J497,Dept!A:C,2,0)</f>
        <v>Mr Robin Swann</v>
      </c>
      <c r="L497" t="str">
        <f>VLOOKUP(J497,Dept!A:C,3,0)</f>
        <v>UUP</v>
      </c>
    </row>
    <row r="498" spans="1:12" x14ac:dyDescent="0.3">
      <c r="A498" t="s">
        <v>1603</v>
      </c>
      <c r="B498" t="s">
        <v>186</v>
      </c>
      <c r="C498" t="s">
        <v>187</v>
      </c>
      <c r="D498" t="str">
        <f t="shared" si="35"/>
        <v>IND</v>
      </c>
      <c r="E498" t="str">
        <f t="shared" si="36"/>
        <v>East Londonderry</v>
      </c>
      <c r="F498" t="s">
        <v>1604</v>
      </c>
      <c r="G498" s="1">
        <v>45330</v>
      </c>
      <c r="H498" t="s">
        <v>1441</v>
      </c>
      <c r="I498" t="str">
        <f t="shared" si="37"/>
        <v>Thu</v>
      </c>
      <c r="J498" t="str">
        <f t="shared" si="38"/>
        <v>Minister of Health</v>
      </c>
      <c r="K498" t="str">
        <f>VLOOKUP(J498,Dept!A:C,2,0)</f>
        <v>Mr Robin Swann</v>
      </c>
      <c r="L498" t="str">
        <f>VLOOKUP(J498,Dept!A:C,3,0)</f>
        <v>UUP</v>
      </c>
    </row>
    <row r="499" spans="1:12" x14ac:dyDescent="0.3">
      <c r="A499" t="s">
        <v>1605</v>
      </c>
      <c r="B499" t="s">
        <v>186</v>
      </c>
      <c r="C499" t="s">
        <v>187</v>
      </c>
      <c r="D499" t="str">
        <f t="shared" si="35"/>
        <v>IND</v>
      </c>
      <c r="E499" t="str">
        <f t="shared" si="36"/>
        <v>East Londonderry</v>
      </c>
      <c r="F499" t="s">
        <v>1606</v>
      </c>
      <c r="G499" s="1">
        <v>45330</v>
      </c>
      <c r="H499" t="s">
        <v>1441</v>
      </c>
      <c r="I499" t="str">
        <f t="shared" si="37"/>
        <v>Thu</v>
      </c>
      <c r="J499" t="str">
        <f t="shared" si="38"/>
        <v>Minister of Health</v>
      </c>
      <c r="K499" t="str">
        <f>VLOOKUP(J499,Dept!A:C,2,0)</f>
        <v>Mr Robin Swann</v>
      </c>
      <c r="L499" t="str">
        <f>VLOOKUP(J499,Dept!A:C,3,0)</f>
        <v>UUP</v>
      </c>
    </row>
    <row r="500" spans="1:12" x14ac:dyDescent="0.3">
      <c r="A500" t="s">
        <v>1607</v>
      </c>
      <c r="B500" t="s">
        <v>198</v>
      </c>
      <c r="C500" t="s">
        <v>199</v>
      </c>
      <c r="D500" t="str">
        <f t="shared" si="35"/>
        <v>SDLP</v>
      </c>
      <c r="E500" t="str">
        <f t="shared" si="36"/>
        <v>Mid Ulster</v>
      </c>
      <c r="F500" t="s">
        <v>1608</v>
      </c>
      <c r="G500" s="1">
        <v>45330</v>
      </c>
      <c r="H500" t="s">
        <v>1441</v>
      </c>
      <c r="I500" t="str">
        <f t="shared" si="37"/>
        <v>Thu</v>
      </c>
      <c r="J500" t="str">
        <f t="shared" si="38"/>
        <v>Minister of Education</v>
      </c>
      <c r="K500" t="str">
        <f>VLOOKUP(J500,Dept!A:C,2,0)</f>
        <v>Mr Paul Givan</v>
      </c>
      <c r="L500" t="str">
        <f>VLOOKUP(J500,Dept!A:C,3,0)</f>
        <v>DUP</v>
      </c>
    </row>
    <row r="501" spans="1:12" x14ac:dyDescent="0.3">
      <c r="A501" t="s">
        <v>1609</v>
      </c>
      <c r="B501" t="s">
        <v>198</v>
      </c>
      <c r="C501" t="s">
        <v>199</v>
      </c>
      <c r="D501" t="str">
        <f t="shared" si="35"/>
        <v>SDLP</v>
      </c>
      <c r="E501" t="str">
        <f t="shared" si="36"/>
        <v>Mid Ulster</v>
      </c>
      <c r="F501" t="s">
        <v>1610</v>
      </c>
      <c r="G501" s="1">
        <v>45330</v>
      </c>
      <c r="H501" t="s">
        <v>1441</v>
      </c>
      <c r="I501" t="str">
        <f t="shared" si="37"/>
        <v>Thu</v>
      </c>
      <c r="J501" t="str">
        <f t="shared" si="38"/>
        <v>Minister of Health</v>
      </c>
      <c r="K501" t="str">
        <f>VLOOKUP(J501,Dept!A:C,2,0)</f>
        <v>Mr Robin Swann</v>
      </c>
      <c r="L501" t="str">
        <f>VLOOKUP(J501,Dept!A:C,3,0)</f>
        <v>UUP</v>
      </c>
    </row>
    <row r="502" spans="1:12" x14ac:dyDescent="0.3">
      <c r="A502" t="s">
        <v>1611</v>
      </c>
      <c r="B502" t="s">
        <v>198</v>
      </c>
      <c r="C502" t="s">
        <v>199</v>
      </c>
      <c r="D502" t="str">
        <f t="shared" si="35"/>
        <v>SDLP</v>
      </c>
      <c r="E502" t="str">
        <f t="shared" si="36"/>
        <v>Mid Ulster</v>
      </c>
      <c r="F502" t="s">
        <v>1612</v>
      </c>
      <c r="G502" s="1">
        <v>45330</v>
      </c>
      <c r="H502" t="s">
        <v>1441</v>
      </c>
      <c r="I502" t="str">
        <f t="shared" si="37"/>
        <v>Thu</v>
      </c>
      <c r="J502" t="str">
        <f t="shared" si="38"/>
        <v>Minister for Communities</v>
      </c>
      <c r="K502" t="str">
        <f>VLOOKUP(J502,Dept!A:C,2,0)</f>
        <v>Mr Gordon Lyons</v>
      </c>
      <c r="L502" t="str">
        <f>VLOOKUP(J502,Dept!A:C,3,0)</f>
        <v>DUP</v>
      </c>
    </row>
    <row r="503" spans="1:12" x14ac:dyDescent="0.3">
      <c r="A503" t="s">
        <v>1613</v>
      </c>
      <c r="B503" t="s">
        <v>198</v>
      </c>
      <c r="C503" t="s">
        <v>199</v>
      </c>
      <c r="D503" t="str">
        <f t="shared" si="35"/>
        <v>SDLP</v>
      </c>
      <c r="E503" t="str">
        <f t="shared" si="36"/>
        <v>Mid Ulster</v>
      </c>
      <c r="F503" t="s">
        <v>1614</v>
      </c>
      <c r="G503" s="1">
        <v>45330</v>
      </c>
      <c r="H503" t="s">
        <v>1441</v>
      </c>
      <c r="I503" t="str">
        <f t="shared" si="37"/>
        <v>Thu</v>
      </c>
      <c r="J503" t="str">
        <f t="shared" si="38"/>
        <v>Minister for Communities</v>
      </c>
      <c r="K503" t="str">
        <f>VLOOKUP(J503,Dept!A:C,2,0)</f>
        <v>Mr Gordon Lyons</v>
      </c>
      <c r="L503" t="str">
        <f>VLOOKUP(J503,Dept!A:C,3,0)</f>
        <v>DUP</v>
      </c>
    </row>
    <row r="504" spans="1:12" x14ac:dyDescent="0.3">
      <c r="A504" t="s">
        <v>1615</v>
      </c>
      <c r="B504" t="s">
        <v>198</v>
      </c>
      <c r="C504" t="s">
        <v>199</v>
      </c>
      <c r="D504" t="str">
        <f t="shared" si="35"/>
        <v>SDLP</v>
      </c>
      <c r="E504" t="str">
        <f t="shared" si="36"/>
        <v>Mid Ulster</v>
      </c>
      <c r="F504" t="s">
        <v>1616</v>
      </c>
      <c r="G504" s="1">
        <v>45330</v>
      </c>
      <c r="H504" t="s">
        <v>1441</v>
      </c>
      <c r="I504" t="str">
        <f t="shared" si="37"/>
        <v>Thu</v>
      </c>
      <c r="J504" t="str">
        <f t="shared" si="38"/>
        <v>Minister for Communities</v>
      </c>
      <c r="K504" t="str">
        <f>VLOOKUP(J504,Dept!A:C,2,0)</f>
        <v>Mr Gordon Lyons</v>
      </c>
      <c r="L504" t="str">
        <f>VLOOKUP(J504,Dept!A:C,3,0)</f>
        <v>DUP</v>
      </c>
    </row>
    <row r="505" spans="1:12" x14ac:dyDescent="0.3">
      <c r="A505" t="s">
        <v>1617</v>
      </c>
      <c r="B505" t="s">
        <v>210</v>
      </c>
      <c r="C505" t="s">
        <v>211</v>
      </c>
      <c r="D505" t="str">
        <f t="shared" si="35"/>
        <v>APNI</v>
      </c>
      <c r="E505" t="str">
        <f t="shared" si="36"/>
        <v>East Belfast</v>
      </c>
      <c r="F505" t="s">
        <v>1618</v>
      </c>
      <c r="G505" s="1">
        <v>45330</v>
      </c>
      <c r="H505" t="s">
        <v>1441</v>
      </c>
      <c r="I505" t="str">
        <f t="shared" si="37"/>
        <v>Thu</v>
      </c>
      <c r="J505" t="str">
        <f t="shared" si="38"/>
        <v>Minister for Infrastructure</v>
      </c>
      <c r="K505" t="str">
        <f>VLOOKUP(J505,Dept!A:C,2,0)</f>
        <v>Mr John O'Dowd</v>
      </c>
      <c r="L505" t="str">
        <f>VLOOKUP(J505,Dept!A:C,3,0)</f>
        <v>SF</v>
      </c>
    </row>
    <row r="506" spans="1:12" x14ac:dyDescent="0.3">
      <c r="A506" t="s">
        <v>1619</v>
      </c>
      <c r="B506" t="s">
        <v>210</v>
      </c>
      <c r="C506" t="s">
        <v>211</v>
      </c>
      <c r="D506" t="str">
        <f t="shared" si="35"/>
        <v>APNI</v>
      </c>
      <c r="E506" t="str">
        <f t="shared" si="36"/>
        <v>East Belfast</v>
      </c>
      <c r="F506" t="s">
        <v>1620</v>
      </c>
      <c r="G506" s="1">
        <v>45330</v>
      </c>
      <c r="H506" t="s">
        <v>1441</v>
      </c>
      <c r="I506" t="str">
        <f t="shared" si="37"/>
        <v>Thu</v>
      </c>
      <c r="J506" t="str">
        <f t="shared" si="38"/>
        <v>Minister of Finance</v>
      </c>
      <c r="K506" t="str">
        <f>VLOOKUP(J506,Dept!A:C,2,0)</f>
        <v>Dr Caoimhe Archibald</v>
      </c>
      <c r="L506" t="str">
        <f>VLOOKUP(J506,Dept!A:C,3,0)</f>
        <v>SF</v>
      </c>
    </row>
    <row r="507" spans="1:12" x14ac:dyDescent="0.3">
      <c r="A507" t="s">
        <v>1621</v>
      </c>
      <c r="B507" t="s">
        <v>222</v>
      </c>
      <c r="C507" t="s">
        <v>223</v>
      </c>
      <c r="D507" t="str">
        <f t="shared" si="35"/>
        <v>SDLP</v>
      </c>
      <c r="E507" t="str">
        <f t="shared" si="36"/>
        <v>South Down</v>
      </c>
      <c r="F507" t="s">
        <v>1622</v>
      </c>
      <c r="G507" s="1">
        <v>45330</v>
      </c>
      <c r="H507" t="s">
        <v>1441</v>
      </c>
      <c r="I507" t="str">
        <f t="shared" si="37"/>
        <v>Thu</v>
      </c>
      <c r="J507" t="str">
        <f t="shared" si="38"/>
        <v>Minister of Health</v>
      </c>
      <c r="K507" t="str">
        <f>VLOOKUP(J507,Dept!A:C,2,0)</f>
        <v>Mr Robin Swann</v>
      </c>
      <c r="L507" t="str">
        <f>VLOOKUP(J507,Dept!A:C,3,0)</f>
        <v>UUP</v>
      </c>
    </row>
    <row r="508" spans="1:12" x14ac:dyDescent="0.3">
      <c r="A508" t="s">
        <v>1623</v>
      </c>
      <c r="B508" t="s">
        <v>222</v>
      </c>
      <c r="C508" t="s">
        <v>223</v>
      </c>
      <c r="D508" t="str">
        <f t="shared" si="35"/>
        <v>SDLP</v>
      </c>
      <c r="E508" t="str">
        <f t="shared" si="36"/>
        <v>South Down</v>
      </c>
      <c r="F508" t="s">
        <v>1624</v>
      </c>
      <c r="G508" s="1">
        <v>45330</v>
      </c>
      <c r="H508" t="s">
        <v>1441</v>
      </c>
      <c r="I508" t="str">
        <f t="shared" si="37"/>
        <v>Thu</v>
      </c>
      <c r="J508" t="str">
        <f t="shared" si="38"/>
        <v>Minister of Health</v>
      </c>
      <c r="K508" t="str">
        <f>VLOOKUP(J508,Dept!A:C,2,0)</f>
        <v>Mr Robin Swann</v>
      </c>
      <c r="L508" t="str">
        <f>VLOOKUP(J508,Dept!A:C,3,0)</f>
        <v>UUP</v>
      </c>
    </row>
    <row r="509" spans="1:12" x14ac:dyDescent="0.3">
      <c r="A509" t="s">
        <v>1625</v>
      </c>
      <c r="B509" t="s">
        <v>222</v>
      </c>
      <c r="C509" t="s">
        <v>223</v>
      </c>
      <c r="D509" t="str">
        <f t="shared" si="35"/>
        <v>SDLP</v>
      </c>
      <c r="E509" t="str">
        <f t="shared" si="36"/>
        <v>South Down</v>
      </c>
      <c r="F509" t="s">
        <v>1626</v>
      </c>
      <c r="G509" s="1">
        <v>45330</v>
      </c>
      <c r="H509" t="s">
        <v>1441</v>
      </c>
      <c r="I509" t="str">
        <f t="shared" si="37"/>
        <v>Thu</v>
      </c>
      <c r="J509" t="str">
        <f t="shared" si="38"/>
        <v>Minister of Health</v>
      </c>
      <c r="K509" t="str">
        <f>VLOOKUP(J509,Dept!A:C,2,0)</f>
        <v>Mr Robin Swann</v>
      </c>
      <c r="L509" t="str">
        <f>VLOOKUP(J509,Dept!A:C,3,0)</f>
        <v>UUP</v>
      </c>
    </row>
    <row r="510" spans="1:12" x14ac:dyDescent="0.3">
      <c r="A510" t="s">
        <v>1627</v>
      </c>
      <c r="B510" t="s">
        <v>222</v>
      </c>
      <c r="C510" t="s">
        <v>223</v>
      </c>
      <c r="D510" t="str">
        <f t="shared" si="35"/>
        <v>SDLP</v>
      </c>
      <c r="E510" t="str">
        <f t="shared" si="36"/>
        <v>South Down</v>
      </c>
      <c r="F510" t="s">
        <v>1628</v>
      </c>
      <c r="G510" s="1">
        <v>45330</v>
      </c>
      <c r="H510" t="s">
        <v>1441</v>
      </c>
      <c r="I510" t="str">
        <f t="shared" si="37"/>
        <v>Thu</v>
      </c>
      <c r="J510" t="str">
        <f t="shared" si="38"/>
        <v>Minister of Health</v>
      </c>
      <c r="K510" t="str">
        <f>VLOOKUP(J510,Dept!A:C,2,0)</f>
        <v>Mr Robin Swann</v>
      </c>
      <c r="L510" t="str">
        <f>VLOOKUP(J510,Dept!A:C,3,0)</f>
        <v>UUP</v>
      </c>
    </row>
    <row r="511" spans="1:12" x14ac:dyDescent="0.3">
      <c r="A511" t="s">
        <v>1629</v>
      </c>
      <c r="B511" t="s">
        <v>945</v>
      </c>
      <c r="C511" t="s">
        <v>1630</v>
      </c>
      <c r="D511" t="str">
        <f t="shared" si="35"/>
        <v>APNI</v>
      </c>
      <c r="E511" t="str">
        <f t="shared" si="36"/>
        <v>East Antrim</v>
      </c>
      <c r="F511" t="s">
        <v>1631</v>
      </c>
      <c r="G511" s="1">
        <v>45330</v>
      </c>
      <c r="H511" t="s">
        <v>18</v>
      </c>
      <c r="I511" t="str">
        <f t="shared" si="37"/>
        <v>Thu</v>
      </c>
      <c r="J511" t="str">
        <f t="shared" si="38"/>
        <v>Minister of Health</v>
      </c>
      <c r="K511" t="str">
        <f>VLOOKUP(J511,Dept!A:C,2,0)</f>
        <v>Mr Robin Swann</v>
      </c>
      <c r="L511" t="str">
        <f>VLOOKUP(J511,Dept!A:C,3,0)</f>
        <v>UUP</v>
      </c>
    </row>
    <row r="512" spans="1:12" x14ac:dyDescent="0.3">
      <c r="A512" t="s">
        <v>1632</v>
      </c>
      <c r="B512" t="s">
        <v>232</v>
      </c>
      <c r="C512" t="s">
        <v>233</v>
      </c>
      <c r="D512" t="str">
        <f t="shared" si="35"/>
        <v>SF</v>
      </c>
      <c r="E512" t="str">
        <f t="shared" si="36"/>
        <v>North Antrim</v>
      </c>
      <c r="F512" t="s">
        <v>1633</v>
      </c>
      <c r="G512" s="1">
        <v>45330</v>
      </c>
      <c r="H512" t="s">
        <v>1441</v>
      </c>
      <c r="I512" t="str">
        <f t="shared" si="37"/>
        <v>Thu</v>
      </c>
      <c r="J512" t="str">
        <f t="shared" si="38"/>
        <v>Minister of Agriculture, Environment and Rural Affairs</v>
      </c>
      <c r="K512" t="str">
        <f>VLOOKUP(J512,Dept!A:C,2,0)</f>
        <v>Mr Andrew Muir</v>
      </c>
      <c r="L512" t="str">
        <f>VLOOKUP(J512,Dept!A:C,3,0)</f>
        <v>APNI</v>
      </c>
    </row>
    <row r="513" spans="1:12" x14ac:dyDescent="0.3">
      <c r="A513" t="s">
        <v>1634</v>
      </c>
      <c r="B513" t="s">
        <v>517</v>
      </c>
      <c r="C513" t="s">
        <v>518</v>
      </c>
      <c r="D513" t="str">
        <f t="shared" si="35"/>
        <v>APNI</v>
      </c>
      <c r="E513" t="str">
        <f t="shared" si="36"/>
        <v>South Down</v>
      </c>
      <c r="F513" t="s">
        <v>1635</v>
      </c>
      <c r="G513" s="1">
        <v>45330</v>
      </c>
      <c r="H513" t="s">
        <v>1441</v>
      </c>
      <c r="I513" t="str">
        <f t="shared" si="37"/>
        <v>Thu</v>
      </c>
      <c r="J513" t="str">
        <f t="shared" si="38"/>
        <v>Minister of Education</v>
      </c>
      <c r="K513" t="str">
        <f>VLOOKUP(J513,Dept!A:C,2,0)</f>
        <v>Mr Paul Givan</v>
      </c>
      <c r="L513" t="str">
        <f>VLOOKUP(J513,Dept!A:C,3,0)</f>
        <v>DUP</v>
      </c>
    </row>
    <row r="514" spans="1:12" x14ac:dyDescent="0.3">
      <c r="A514" t="s">
        <v>1636</v>
      </c>
      <c r="B514" t="s">
        <v>517</v>
      </c>
      <c r="C514" t="s">
        <v>518</v>
      </c>
      <c r="D514" t="str">
        <f t="shared" si="35"/>
        <v>APNI</v>
      </c>
      <c r="E514" t="str">
        <f t="shared" si="36"/>
        <v>South Down</v>
      </c>
      <c r="F514" t="s">
        <v>1637</v>
      </c>
      <c r="G514" s="1">
        <v>45330</v>
      </c>
      <c r="H514" t="s">
        <v>1441</v>
      </c>
      <c r="I514" t="str">
        <f t="shared" si="37"/>
        <v>Thu</v>
      </c>
      <c r="J514" t="str">
        <f t="shared" si="38"/>
        <v>Minister for Infrastructure</v>
      </c>
      <c r="K514" t="str">
        <f>VLOOKUP(J514,Dept!A:C,2,0)</f>
        <v>Mr John O'Dowd</v>
      </c>
      <c r="L514" t="str">
        <f>VLOOKUP(J514,Dept!A:C,3,0)</f>
        <v>SF</v>
      </c>
    </row>
    <row r="515" spans="1:12" x14ac:dyDescent="0.3">
      <c r="A515" t="s">
        <v>1638</v>
      </c>
      <c r="B515" t="s">
        <v>517</v>
      </c>
      <c r="C515" t="s">
        <v>518</v>
      </c>
      <c r="D515" t="str">
        <f t="shared" si="35"/>
        <v>APNI</v>
      </c>
      <c r="E515" t="str">
        <f t="shared" si="36"/>
        <v>South Down</v>
      </c>
      <c r="F515" t="s">
        <v>1639</v>
      </c>
      <c r="G515" s="1">
        <v>45330</v>
      </c>
      <c r="H515" t="s">
        <v>1441</v>
      </c>
      <c r="I515" t="str">
        <f t="shared" si="37"/>
        <v>Thu</v>
      </c>
      <c r="J515" t="str">
        <f t="shared" si="38"/>
        <v>Minister for Infrastructure</v>
      </c>
      <c r="K515" t="str">
        <f>VLOOKUP(J515,Dept!A:C,2,0)</f>
        <v>Mr John O'Dowd</v>
      </c>
      <c r="L515" t="str">
        <f>VLOOKUP(J515,Dept!A:C,3,0)</f>
        <v>SF</v>
      </c>
    </row>
    <row r="516" spans="1:12" x14ac:dyDescent="0.3">
      <c r="A516" t="s">
        <v>1640</v>
      </c>
      <c r="B516" t="s">
        <v>244</v>
      </c>
      <c r="C516" t="s">
        <v>245</v>
      </c>
      <c r="D516" t="str">
        <f t="shared" si="35"/>
        <v>UUP</v>
      </c>
      <c r="E516" t="str">
        <f t="shared" si="36"/>
        <v>Fermanagh and South Tyrone</v>
      </c>
      <c r="F516" t="s">
        <v>1641</v>
      </c>
      <c r="G516" s="1">
        <v>45330</v>
      </c>
      <c r="H516" t="s">
        <v>1441</v>
      </c>
      <c r="I516" t="str">
        <f t="shared" si="37"/>
        <v>Thu</v>
      </c>
      <c r="J516" t="str">
        <f t="shared" si="38"/>
        <v>Minister for the Economy</v>
      </c>
      <c r="K516" t="str">
        <f>VLOOKUP(J516,Dept!A:C,2,0)</f>
        <v>Mr Conor Murphy</v>
      </c>
      <c r="L516" t="str">
        <f>VLOOKUP(J516,Dept!A:C,3,0)</f>
        <v>SF</v>
      </c>
    </row>
    <row r="517" spans="1:12" x14ac:dyDescent="0.3">
      <c r="A517" t="s">
        <v>1642</v>
      </c>
      <c r="B517" t="s">
        <v>244</v>
      </c>
      <c r="C517" t="s">
        <v>245</v>
      </c>
      <c r="D517" t="str">
        <f t="shared" si="35"/>
        <v>UUP</v>
      </c>
      <c r="E517" t="str">
        <f t="shared" si="36"/>
        <v>Fermanagh and South Tyrone</v>
      </c>
      <c r="F517" t="s">
        <v>1643</v>
      </c>
      <c r="G517" s="1">
        <v>45330</v>
      </c>
      <c r="H517" t="s">
        <v>1441</v>
      </c>
      <c r="I517" t="str">
        <f t="shared" si="37"/>
        <v>Thu</v>
      </c>
      <c r="J517" t="str">
        <f t="shared" si="38"/>
        <v>Minister for Infrastructure</v>
      </c>
      <c r="K517" t="str">
        <f>VLOOKUP(J517,Dept!A:C,2,0)</f>
        <v>Mr John O'Dowd</v>
      </c>
      <c r="L517" t="str">
        <f>VLOOKUP(J517,Dept!A:C,3,0)</f>
        <v>SF</v>
      </c>
    </row>
    <row r="518" spans="1:12" x14ac:dyDescent="0.3">
      <c r="A518" t="s">
        <v>1644</v>
      </c>
      <c r="B518" t="s">
        <v>244</v>
      </c>
      <c r="C518" t="s">
        <v>245</v>
      </c>
      <c r="D518" t="str">
        <f t="shared" si="35"/>
        <v>UUP</v>
      </c>
      <c r="E518" t="str">
        <f t="shared" si="36"/>
        <v>Fermanagh and South Tyrone</v>
      </c>
      <c r="F518" t="s">
        <v>1645</v>
      </c>
      <c r="G518" s="1">
        <v>45330</v>
      </c>
      <c r="H518" t="s">
        <v>1441</v>
      </c>
      <c r="I518" t="str">
        <f t="shared" si="37"/>
        <v>Thu</v>
      </c>
      <c r="J518" t="str">
        <f t="shared" si="38"/>
        <v>Minister for Infrastructure</v>
      </c>
      <c r="K518" t="str">
        <f>VLOOKUP(J518,Dept!A:C,2,0)</f>
        <v>Mr John O'Dowd</v>
      </c>
      <c r="L518" t="str">
        <f>VLOOKUP(J518,Dept!A:C,3,0)</f>
        <v>SF</v>
      </c>
    </row>
    <row r="519" spans="1:12" x14ac:dyDescent="0.3">
      <c r="A519" t="s">
        <v>1646</v>
      </c>
      <c r="B519" t="s">
        <v>244</v>
      </c>
      <c r="C519" t="s">
        <v>245</v>
      </c>
      <c r="D519" t="str">
        <f t="shared" si="35"/>
        <v>UUP</v>
      </c>
      <c r="E519" t="str">
        <f t="shared" si="36"/>
        <v>Fermanagh and South Tyrone</v>
      </c>
      <c r="F519" t="s">
        <v>1647</v>
      </c>
      <c r="G519" s="1">
        <v>45330</v>
      </c>
      <c r="H519" t="s">
        <v>1441</v>
      </c>
      <c r="I519" t="str">
        <f t="shared" si="37"/>
        <v>Thu</v>
      </c>
      <c r="J519" t="str">
        <f t="shared" si="38"/>
        <v>Minister of Agriculture, Environment and Rural Affairs</v>
      </c>
      <c r="K519" t="str">
        <f>VLOOKUP(J519,Dept!A:C,2,0)</f>
        <v>Mr Andrew Muir</v>
      </c>
      <c r="L519" t="str">
        <f>VLOOKUP(J519,Dept!A:C,3,0)</f>
        <v>APNI</v>
      </c>
    </row>
    <row r="520" spans="1:12" x14ac:dyDescent="0.3">
      <c r="A520" t="s">
        <v>1648</v>
      </c>
      <c r="B520" t="s">
        <v>1649</v>
      </c>
      <c r="C520" t="s">
        <v>245</v>
      </c>
      <c r="D520" t="str">
        <f t="shared" si="35"/>
        <v>UUP</v>
      </c>
      <c r="E520" t="str">
        <f t="shared" si="36"/>
        <v>Fermanagh and South Tyrone</v>
      </c>
      <c r="F520" t="s">
        <v>1650</v>
      </c>
      <c r="G520" s="1">
        <v>45330</v>
      </c>
      <c r="H520" t="s">
        <v>1441</v>
      </c>
      <c r="I520" t="str">
        <f t="shared" si="37"/>
        <v>Thu</v>
      </c>
      <c r="J520" t="str">
        <f t="shared" si="38"/>
        <v>Minister of Agriculture, Environment and Rural Affairs</v>
      </c>
      <c r="K520" t="str">
        <f>VLOOKUP(J520,Dept!A:C,2,0)</f>
        <v>Mr Andrew Muir</v>
      </c>
      <c r="L520" t="str">
        <f>VLOOKUP(J520,Dept!A:C,3,0)</f>
        <v>APNI</v>
      </c>
    </row>
    <row r="521" spans="1:12" x14ac:dyDescent="0.3">
      <c r="A521" t="s">
        <v>1651</v>
      </c>
      <c r="B521" t="s">
        <v>248</v>
      </c>
      <c r="C521" t="s">
        <v>108</v>
      </c>
      <c r="D521" t="str">
        <f t="shared" si="35"/>
        <v>APNI</v>
      </c>
      <c r="E521" t="str">
        <f t="shared" si="36"/>
        <v>Strangford</v>
      </c>
      <c r="F521" t="s">
        <v>1652</v>
      </c>
      <c r="G521" s="1">
        <v>45330</v>
      </c>
      <c r="H521" t="s">
        <v>1441</v>
      </c>
      <c r="I521" t="str">
        <f t="shared" si="37"/>
        <v>Thu</v>
      </c>
      <c r="J521" t="str">
        <f t="shared" si="38"/>
        <v>Minister of Education</v>
      </c>
      <c r="K521" t="str">
        <f>VLOOKUP(J521,Dept!A:C,2,0)</f>
        <v>Mr Paul Givan</v>
      </c>
      <c r="L521" t="str">
        <f>VLOOKUP(J521,Dept!A:C,3,0)</f>
        <v>DUP</v>
      </c>
    </row>
    <row r="522" spans="1:12" x14ac:dyDescent="0.3">
      <c r="A522" t="s">
        <v>1653</v>
      </c>
      <c r="B522" t="s">
        <v>248</v>
      </c>
      <c r="C522" t="s">
        <v>108</v>
      </c>
      <c r="D522" t="str">
        <f t="shared" si="35"/>
        <v>APNI</v>
      </c>
      <c r="E522" t="str">
        <f t="shared" si="36"/>
        <v>Strangford</v>
      </c>
      <c r="F522" t="s">
        <v>1654</v>
      </c>
      <c r="G522" s="1">
        <v>45330</v>
      </c>
      <c r="H522" t="s">
        <v>1441</v>
      </c>
      <c r="I522" t="str">
        <f t="shared" si="37"/>
        <v>Thu</v>
      </c>
      <c r="J522" t="str">
        <f t="shared" si="38"/>
        <v>Minister for Communities</v>
      </c>
      <c r="K522" t="str">
        <f>VLOOKUP(J522,Dept!A:C,2,0)</f>
        <v>Mr Gordon Lyons</v>
      </c>
      <c r="L522" t="str">
        <f>VLOOKUP(J522,Dept!A:C,3,0)</f>
        <v>DUP</v>
      </c>
    </row>
    <row r="523" spans="1:12" x14ac:dyDescent="0.3">
      <c r="A523" t="s">
        <v>1655</v>
      </c>
      <c r="B523" t="s">
        <v>248</v>
      </c>
      <c r="C523" t="s">
        <v>108</v>
      </c>
      <c r="D523" t="str">
        <f t="shared" si="35"/>
        <v>APNI</v>
      </c>
      <c r="E523" t="str">
        <f t="shared" si="36"/>
        <v>Strangford</v>
      </c>
      <c r="F523" t="s">
        <v>1656</v>
      </c>
      <c r="G523" s="1">
        <v>45330</v>
      </c>
      <c r="H523" t="s">
        <v>1441</v>
      </c>
      <c r="I523" t="str">
        <f t="shared" si="37"/>
        <v>Thu</v>
      </c>
      <c r="J523" t="str">
        <f t="shared" si="38"/>
        <v>Minister of Education</v>
      </c>
      <c r="K523" t="str">
        <f>VLOOKUP(J523,Dept!A:C,2,0)</f>
        <v>Mr Paul Givan</v>
      </c>
      <c r="L523" t="str">
        <f>VLOOKUP(J523,Dept!A:C,3,0)</f>
        <v>DUP</v>
      </c>
    </row>
    <row r="524" spans="1:12" x14ac:dyDescent="0.3">
      <c r="A524" t="s">
        <v>1657</v>
      </c>
      <c r="B524" t="s">
        <v>248</v>
      </c>
      <c r="C524" t="s">
        <v>108</v>
      </c>
      <c r="D524" t="str">
        <f t="shared" si="35"/>
        <v>APNI</v>
      </c>
      <c r="E524" t="str">
        <f t="shared" si="36"/>
        <v>Strangford</v>
      </c>
      <c r="F524" t="s">
        <v>1658</v>
      </c>
      <c r="G524" s="1">
        <v>45330</v>
      </c>
      <c r="H524" t="s">
        <v>1441</v>
      </c>
      <c r="I524" t="str">
        <f t="shared" si="37"/>
        <v>Thu</v>
      </c>
      <c r="J524" t="str">
        <f t="shared" si="38"/>
        <v>Minister of Education</v>
      </c>
      <c r="K524" t="str">
        <f>VLOOKUP(J524,Dept!A:C,2,0)</f>
        <v>Mr Paul Givan</v>
      </c>
      <c r="L524" t="str">
        <f>VLOOKUP(J524,Dept!A:C,3,0)</f>
        <v>DUP</v>
      </c>
    </row>
    <row r="525" spans="1:12" x14ac:dyDescent="0.3">
      <c r="A525" t="s">
        <v>1659</v>
      </c>
      <c r="B525" t="s">
        <v>248</v>
      </c>
      <c r="C525" t="s">
        <v>108</v>
      </c>
      <c r="D525" t="str">
        <f t="shared" si="35"/>
        <v>APNI</v>
      </c>
      <c r="E525" t="str">
        <f t="shared" si="36"/>
        <v>Strangford</v>
      </c>
      <c r="F525" t="s">
        <v>1660</v>
      </c>
      <c r="G525" s="1">
        <v>45330</v>
      </c>
      <c r="H525" t="s">
        <v>1441</v>
      </c>
      <c r="I525" t="str">
        <f t="shared" si="37"/>
        <v>Thu</v>
      </c>
      <c r="J525" t="str">
        <f t="shared" si="38"/>
        <v>Minister of Education</v>
      </c>
      <c r="K525" t="str">
        <f>VLOOKUP(J525,Dept!A:C,2,0)</f>
        <v>Mr Paul Givan</v>
      </c>
      <c r="L525" t="str">
        <f>VLOOKUP(J525,Dept!A:C,3,0)</f>
        <v>DUP</v>
      </c>
    </row>
    <row r="526" spans="1:12" x14ac:dyDescent="0.3">
      <c r="A526" t="s">
        <v>1661</v>
      </c>
      <c r="B526" t="s">
        <v>259</v>
      </c>
      <c r="C526" t="s">
        <v>96</v>
      </c>
      <c r="D526" t="str">
        <f t="shared" si="35"/>
        <v>APNI</v>
      </c>
      <c r="E526" t="str">
        <f t="shared" si="36"/>
        <v>South Belfast</v>
      </c>
      <c r="F526" t="s">
        <v>1662</v>
      </c>
      <c r="G526" s="1">
        <v>45330</v>
      </c>
      <c r="H526" t="s">
        <v>1441</v>
      </c>
      <c r="I526" t="str">
        <f t="shared" si="37"/>
        <v>Thu</v>
      </c>
      <c r="J526" t="str">
        <f t="shared" si="38"/>
        <v>Minister of Education</v>
      </c>
      <c r="K526" t="str">
        <f>VLOOKUP(J526,Dept!A:C,2,0)</f>
        <v>Mr Paul Givan</v>
      </c>
      <c r="L526" t="str">
        <f>VLOOKUP(J526,Dept!A:C,3,0)</f>
        <v>DUP</v>
      </c>
    </row>
    <row r="527" spans="1:12" x14ac:dyDescent="0.3">
      <c r="A527" t="s">
        <v>1663</v>
      </c>
      <c r="B527" t="s">
        <v>259</v>
      </c>
      <c r="C527" t="s">
        <v>96</v>
      </c>
      <c r="D527" t="str">
        <f t="shared" si="35"/>
        <v>APNI</v>
      </c>
      <c r="E527" t="str">
        <f t="shared" si="36"/>
        <v>South Belfast</v>
      </c>
      <c r="F527" t="s">
        <v>1664</v>
      </c>
      <c r="G527" s="1">
        <v>45330</v>
      </c>
      <c r="H527" t="s">
        <v>1441</v>
      </c>
      <c r="I527" t="str">
        <f t="shared" si="37"/>
        <v>Thu</v>
      </c>
      <c r="J527" t="str">
        <f t="shared" si="38"/>
        <v>Minister of Health</v>
      </c>
      <c r="K527" t="str">
        <f>VLOOKUP(J527,Dept!A:C,2,0)</f>
        <v>Mr Robin Swann</v>
      </c>
      <c r="L527" t="str">
        <f>VLOOKUP(J527,Dept!A:C,3,0)</f>
        <v>UUP</v>
      </c>
    </row>
    <row r="528" spans="1:12" x14ac:dyDescent="0.3">
      <c r="A528" t="s">
        <v>1665</v>
      </c>
      <c r="B528" t="s">
        <v>259</v>
      </c>
      <c r="C528" t="s">
        <v>96</v>
      </c>
      <c r="D528" t="str">
        <f t="shared" si="35"/>
        <v>APNI</v>
      </c>
      <c r="E528" t="str">
        <f t="shared" si="36"/>
        <v>South Belfast</v>
      </c>
      <c r="F528" t="s">
        <v>1666</v>
      </c>
      <c r="G528" s="1">
        <v>45330</v>
      </c>
      <c r="H528" t="s">
        <v>1441</v>
      </c>
      <c r="I528" t="str">
        <f t="shared" si="37"/>
        <v>Thu</v>
      </c>
      <c r="J528" t="str">
        <f t="shared" si="38"/>
        <v>Minister of Finance</v>
      </c>
      <c r="K528" t="str">
        <f>VLOOKUP(J528,Dept!A:C,2,0)</f>
        <v>Dr Caoimhe Archibald</v>
      </c>
      <c r="L528" t="str">
        <f>VLOOKUP(J528,Dept!A:C,3,0)</f>
        <v>SF</v>
      </c>
    </row>
    <row r="529" spans="1:12" x14ac:dyDescent="0.3">
      <c r="A529" t="s">
        <v>1667</v>
      </c>
      <c r="B529" t="s">
        <v>259</v>
      </c>
      <c r="C529" t="s">
        <v>96</v>
      </c>
      <c r="D529" t="str">
        <f t="shared" si="35"/>
        <v>APNI</v>
      </c>
      <c r="E529" t="str">
        <f t="shared" si="36"/>
        <v>South Belfast</v>
      </c>
      <c r="F529" t="s">
        <v>1668</v>
      </c>
      <c r="G529" s="1">
        <v>45330</v>
      </c>
      <c r="H529" t="s">
        <v>1441</v>
      </c>
      <c r="I529" t="str">
        <f t="shared" si="37"/>
        <v>Thu</v>
      </c>
      <c r="J529" t="str">
        <f t="shared" si="38"/>
        <v>Minister of Health</v>
      </c>
      <c r="K529" t="str">
        <f>VLOOKUP(J529,Dept!A:C,2,0)</f>
        <v>Mr Robin Swann</v>
      </c>
      <c r="L529" t="str">
        <f>VLOOKUP(J529,Dept!A:C,3,0)</f>
        <v>UUP</v>
      </c>
    </row>
    <row r="530" spans="1:12" x14ac:dyDescent="0.3">
      <c r="A530" t="s">
        <v>1669</v>
      </c>
      <c r="B530" t="s">
        <v>270</v>
      </c>
      <c r="C530" t="s">
        <v>271</v>
      </c>
      <c r="D530" t="str">
        <f t="shared" si="35"/>
        <v>DUP</v>
      </c>
      <c r="E530" t="str">
        <f t="shared" si="36"/>
        <v>East Belfast</v>
      </c>
      <c r="F530" t="s">
        <v>1670</v>
      </c>
      <c r="G530" s="1">
        <v>45330</v>
      </c>
      <c r="H530" t="s">
        <v>317</v>
      </c>
      <c r="I530" t="str">
        <f t="shared" si="37"/>
        <v>Thu</v>
      </c>
      <c r="J530" t="str">
        <f t="shared" si="38"/>
        <v>Minister for the Economy</v>
      </c>
      <c r="K530" t="str">
        <f>VLOOKUP(J530,Dept!A:C,2,0)</f>
        <v>Mr Conor Murphy</v>
      </c>
      <c r="L530" t="str">
        <f>VLOOKUP(J530,Dept!A:C,3,0)</f>
        <v>SF</v>
      </c>
    </row>
    <row r="531" spans="1:12" x14ac:dyDescent="0.3">
      <c r="A531" t="s">
        <v>1671</v>
      </c>
      <c r="B531" t="s">
        <v>270</v>
      </c>
      <c r="C531" t="s">
        <v>271</v>
      </c>
      <c r="D531" t="str">
        <f t="shared" si="35"/>
        <v>DUP</v>
      </c>
      <c r="E531" t="str">
        <f t="shared" si="36"/>
        <v>East Belfast</v>
      </c>
      <c r="F531" t="s">
        <v>1672</v>
      </c>
      <c r="G531" s="1">
        <v>45330</v>
      </c>
      <c r="H531" t="s">
        <v>1441</v>
      </c>
      <c r="I531" t="str">
        <f t="shared" si="37"/>
        <v>Thu</v>
      </c>
      <c r="J531" t="str">
        <f t="shared" si="38"/>
        <v>Minister for Infrastructure</v>
      </c>
      <c r="K531" t="str">
        <f>VLOOKUP(J531,Dept!A:C,2,0)</f>
        <v>Mr John O'Dowd</v>
      </c>
      <c r="L531" t="str">
        <f>VLOOKUP(J531,Dept!A:C,3,0)</f>
        <v>SF</v>
      </c>
    </row>
    <row r="532" spans="1:12" x14ac:dyDescent="0.3">
      <c r="A532" t="s">
        <v>1673</v>
      </c>
      <c r="B532" t="s">
        <v>270</v>
      </c>
      <c r="C532" t="s">
        <v>271</v>
      </c>
      <c r="D532" t="str">
        <f t="shared" si="35"/>
        <v>DUP</v>
      </c>
      <c r="E532" t="str">
        <f t="shared" si="36"/>
        <v>East Belfast</v>
      </c>
      <c r="F532" t="s">
        <v>1674</v>
      </c>
      <c r="G532" s="1">
        <v>45330</v>
      </c>
      <c r="H532" t="s">
        <v>1441</v>
      </c>
      <c r="I532" t="str">
        <f t="shared" si="37"/>
        <v>Thu</v>
      </c>
      <c r="J532" t="str">
        <f t="shared" si="38"/>
        <v>Minister for Infrastructure</v>
      </c>
      <c r="K532" t="str">
        <f>VLOOKUP(J532,Dept!A:C,2,0)</f>
        <v>Mr John O'Dowd</v>
      </c>
      <c r="L532" t="str">
        <f>VLOOKUP(J532,Dept!A:C,3,0)</f>
        <v>SF</v>
      </c>
    </row>
    <row r="533" spans="1:12" x14ac:dyDescent="0.3">
      <c r="A533" t="s">
        <v>1675</v>
      </c>
      <c r="B533" t="s">
        <v>270</v>
      </c>
      <c r="C533" t="s">
        <v>271</v>
      </c>
      <c r="D533" t="str">
        <f t="shared" si="35"/>
        <v>DUP</v>
      </c>
      <c r="E533" t="str">
        <f t="shared" si="36"/>
        <v>East Belfast</v>
      </c>
      <c r="F533" t="s">
        <v>1676</v>
      </c>
      <c r="G533" s="1">
        <v>45330</v>
      </c>
      <c r="H533" t="s">
        <v>1441</v>
      </c>
      <c r="I533" t="str">
        <f t="shared" si="37"/>
        <v>Thu</v>
      </c>
      <c r="J533" t="str">
        <f t="shared" si="38"/>
        <v>Minister of Health</v>
      </c>
      <c r="K533" t="str">
        <f>VLOOKUP(J533,Dept!A:C,2,0)</f>
        <v>Mr Robin Swann</v>
      </c>
      <c r="L533" t="str">
        <f>VLOOKUP(J533,Dept!A:C,3,0)</f>
        <v>UUP</v>
      </c>
    </row>
    <row r="534" spans="1:12" x14ac:dyDescent="0.3">
      <c r="A534" t="s">
        <v>1677</v>
      </c>
      <c r="B534" t="s">
        <v>270</v>
      </c>
      <c r="C534" t="s">
        <v>271</v>
      </c>
      <c r="D534" t="str">
        <f t="shared" si="35"/>
        <v>DUP</v>
      </c>
      <c r="E534" t="str">
        <f t="shared" si="36"/>
        <v>East Belfast</v>
      </c>
      <c r="F534" t="s">
        <v>1678</v>
      </c>
      <c r="G534" s="1">
        <v>45330</v>
      </c>
      <c r="H534" t="s">
        <v>1441</v>
      </c>
      <c r="I534" t="str">
        <f t="shared" si="37"/>
        <v>Thu</v>
      </c>
      <c r="J534" t="str">
        <f t="shared" si="38"/>
        <v>Minister for Communities</v>
      </c>
      <c r="K534" t="str">
        <f>VLOOKUP(J534,Dept!A:C,2,0)</f>
        <v>Mr Gordon Lyons</v>
      </c>
      <c r="L534" t="str">
        <f>VLOOKUP(J534,Dept!A:C,3,0)</f>
        <v>DUP</v>
      </c>
    </row>
    <row r="535" spans="1:12" x14ac:dyDescent="0.3">
      <c r="A535" t="s">
        <v>1679</v>
      </c>
      <c r="B535" t="s">
        <v>282</v>
      </c>
      <c r="C535" t="s">
        <v>283</v>
      </c>
      <c r="D535" t="str">
        <f t="shared" si="35"/>
        <v>PBPA</v>
      </c>
      <c r="E535" t="str">
        <f t="shared" si="36"/>
        <v>West Belfast</v>
      </c>
      <c r="F535" t="s">
        <v>1680</v>
      </c>
      <c r="G535" s="1">
        <v>45330</v>
      </c>
      <c r="H535" t="s">
        <v>1524</v>
      </c>
      <c r="I535" t="str">
        <f t="shared" si="37"/>
        <v>Thu</v>
      </c>
      <c r="J535" t="str">
        <f t="shared" si="38"/>
        <v>Minister of Health</v>
      </c>
      <c r="K535" t="str">
        <f>VLOOKUP(J535,Dept!A:C,2,0)</f>
        <v>Mr Robin Swann</v>
      </c>
      <c r="L535" t="str">
        <f>VLOOKUP(J535,Dept!A:C,3,0)</f>
        <v>UUP</v>
      </c>
    </row>
    <row r="536" spans="1:12" x14ac:dyDescent="0.3">
      <c r="A536" t="s">
        <v>1681</v>
      </c>
      <c r="B536" t="s">
        <v>282</v>
      </c>
      <c r="C536" t="s">
        <v>283</v>
      </c>
      <c r="D536" t="str">
        <f t="shared" si="35"/>
        <v>PBPA</v>
      </c>
      <c r="E536" t="str">
        <f t="shared" si="36"/>
        <v>West Belfast</v>
      </c>
      <c r="F536" t="s">
        <v>1682</v>
      </c>
      <c r="G536" s="1">
        <v>45330</v>
      </c>
      <c r="H536" t="s">
        <v>1441</v>
      </c>
      <c r="I536" t="str">
        <f t="shared" si="37"/>
        <v>Thu</v>
      </c>
      <c r="J536" t="str">
        <f t="shared" si="38"/>
        <v>Minister of Agriculture, Environment and Rural Affairs</v>
      </c>
      <c r="K536" t="str">
        <f>VLOOKUP(J536,Dept!A:C,2,0)</f>
        <v>Mr Andrew Muir</v>
      </c>
      <c r="L536" t="str">
        <f>VLOOKUP(J536,Dept!A:C,3,0)</f>
        <v>APNI</v>
      </c>
    </row>
    <row r="537" spans="1:12" x14ac:dyDescent="0.3">
      <c r="A537" t="s">
        <v>1683</v>
      </c>
      <c r="B537" t="s">
        <v>282</v>
      </c>
      <c r="C537" t="s">
        <v>283</v>
      </c>
      <c r="D537" t="str">
        <f t="shared" si="35"/>
        <v>PBPA</v>
      </c>
      <c r="E537" t="str">
        <f t="shared" si="36"/>
        <v>West Belfast</v>
      </c>
      <c r="F537" t="s">
        <v>1684</v>
      </c>
      <c r="G537" s="1">
        <v>45330</v>
      </c>
      <c r="H537" t="s">
        <v>1441</v>
      </c>
      <c r="I537" t="str">
        <f t="shared" si="37"/>
        <v>Thu</v>
      </c>
      <c r="J537" t="str">
        <f t="shared" si="38"/>
        <v>Minister of Agriculture, Environment and Rural Affairs</v>
      </c>
      <c r="K537" t="str">
        <f>VLOOKUP(J537,Dept!A:C,2,0)</f>
        <v>Mr Andrew Muir</v>
      </c>
      <c r="L537" t="str">
        <f>VLOOKUP(J537,Dept!A:C,3,0)</f>
        <v>APNI</v>
      </c>
    </row>
    <row r="538" spans="1:12" x14ac:dyDescent="0.3">
      <c r="A538" t="s">
        <v>1685</v>
      </c>
      <c r="B538" t="s">
        <v>282</v>
      </c>
      <c r="C538" t="s">
        <v>283</v>
      </c>
      <c r="D538" t="str">
        <f t="shared" si="35"/>
        <v>PBPA</v>
      </c>
      <c r="E538" t="str">
        <f t="shared" si="36"/>
        <v>West Belfast</v>
      </c>
      <c r="F538" t="s">
        <v>1686</v>
      </c>
      <c r="G538" s="1">
        <v>45330</v>
      </c>
      <c r="H538" t="s">
        <v>1441</v>
      </c>
      <c r="I538" t="str">
        <f t="shared" si="37"/>
        <v>Thu</v>
      </c>
      <c r="J538" t="str">
        <f t="shared" si="38"/>
        <v>Minister of Agriculture, Environment and Rural Affairs</v>
      </c>
      <c r="K538" t="str">
        <f>VLOOKUP(J538,Dept!A:C,2,0)</f>
        <v>Mr Andrew Muir</v>
      </c>
      <c r="L538" t="str">
        <f>VLOOKUP(J538,Dept!A:C,3,0)</f>
        <v>APNI</v>
      </c>
    </row>
    <row r="539" spans="1:12" x14ac:dyDescent="0.3">
      <c r="A539" t="s">
        <v>1687</v>
      </c>
      <c r="B539" t="s">
        <v>282</v>
      </c>
      <c r="C539" t="s">
        <v>283</v>
      </c>
      <c r="D539" t="str">
        <f t="shared" si="35"/>
        <v>PBPA</v>
      </c>
      <c r="E539" t="str">
        <f t="shared" si="36"/>
        <v>West Belfast</v>
      </c>
      <c r="F539" t="s">
        <v>1688</v>
      </c>
      <c r="G539" s="1">
        <v>45330</v>
      </c>
      <c r="H539" t="s">
        <v>1441</v>
      </c>
      <c r="I539" t="str">
        <f t="shared" si="37"/>
        <v>Thu</v>
      </c>
      <c r="J539" t="str">
        <f t="shared" si="38"/>
        <v>Minister of Agriculture, Environment and Rural Affairs</v>
      </c>
      <c r="K539" t="str">
        <f>VLOOKUP(J539,Dept!A:C,2,0)</f>
        <v>Mr Andrew Muir</v>
      </c>
      <c r="L539" t="str">
        <f>VLOOKUP(J539,Dept!A:C,3,0)</f>
        <v>APNI</v>
      </c>
    </row>
    <row r="540" spans="1:12" x14ac:dyDescent="0.3">
      <c r="A540" t="s">
        <v>1689</v>
      </c>
      <c r="B540" t="s">
        <v>980</v>
      </c>
      <c r="C540" t="s">
        <v>1393</v>
      </c>
      <c r="D540" t="str">
        <f t="shared" si="35"/>
        <v>UUP</v>
      </c>
      <c r="E540" t="str">
        <f t="shared" si="36"/>
        <v>North Down</v>
      </c>
      <c r="F540" t="s">
        <v>1724</v>
      </c>
      <c r="G540" s="1">
        <v>45330</v>
      </c>
      <c r="H540" t="s">
        <v>1524</v>
      </c>
      <c r="I540" t="str">
        <f t="shared" si="37"/>
        <v>Thu</v>
      </c>
      <c r="J540" t="str">
        <f t="shared" si="38"/>
        <v>Minister of Agriculture, Environment and Rural Affairs</v>
      </c>
      <c r="K540" t="str">
        <f>VLOOKUP(J540,Dept!A:C,2,0)</f>
        <v>Mr Andrew Muir</v>
      </c>
      <c r="L540" t="str">
        <f>VLOOKUP(J540,Dept!A:C,3,0)</f>
        <v>APNI</v>
      </c>
    </row>
    <row r="541" spans="1:12" x14ac:dyDescent="0.3">
      <c r="A541" t="s">
        <v>1690</v>
      </c>
      <c r="B541" t="s">
        <v>980</v>
      </c>
      <c r="C541" t="s">
        <v>1393</v>
      </c>
      <c r="D541" t="str">
        <f t="shared" si="35"/>
        <v>UUP</v>
      </c>
      <c r="E541" t="str">
        <f t="shared" si="36"/>
        <v>North Down</v>
      </c>
      <c r="F541" t="s">
        <v>1691</v>
      </c>
      <c r="G541" s="1">
        <v>45330</v>
      </c>
      <c r="H541" t="s">
        <v>1441</v>
      </c>
      <c r="I541" t="str">
        <f t="shared" si="37"/>
        <v>Thu</v>
      </c>
      <c r="J541" t="str">
        <f t="shared" si="38"/>
        <v>Minister of Justice</v>
      </c>
      <c r="K541" t="str">
        <f>VLOOKUP(J541,Dept!A:C,2,0)</f>
        <v>Mrs Naomi Long</v>
      </c>
      <c r="L541" t="str">
        <f>VLOOKUP(J541,Dept!A:C,3,0)</f>
        <v>APNI</v>
      </c>
    </row>
    <row r="542" spans="1:12" x14ac:dyDescent="0.3">
      <c r="A542" t="s">
        <v>1692</v>
      </c>
      <c r="B542" t="s">
        <v>980</v>
      </c>
      <c r="C542" t="s">
        <v>1393</v>
      </c>
      <c r="D542" t="str">
        <f t="shared" si="35"/>
        <v>UUP</v>
      </c>
      <c r="E542" t="str">
        <f t="shared" si="36"/>
        <v>North Down</v>
      </c>
      <c r="F542" t="s">
        <v>1693</v>
      </c>
      <c r="G542" s="1">
        <v>45330</v>
      </c>
      <c r="H542" t="s">
        <v>1441</v>
      </c>
      <c r="I542" t="str">
        <f t="shared" si="37"/>
        <v>Thu</v>
      </c>
      <c r="J542" t="str">
        <f t="shared" si="38"/>
        <v>Minister of Justice</v>
      </c>
      <c r="K542" t="str">
        <f>VLOOKUP(J542,Dept!A:C,2,0)</f>
        <v>Mrs Naomi Long</v>
      </c>
      <c r="L542" t="str">
        <f>VLOOKUP(J542,Dept!A:C,3,0)</f>
        <v>APNI</v>
      </c>
    </row>
    <row r="543" spans="1:12" x14ac:dyDescent="0.3">
      <c r="A543" t="s">
        <v>1694</v>
      </c>
      <c r="B543" t="s">
        <v>980</v>
      </c>
      <c r="C543" t="s">
        <v>1393</v>
      </c>
      <c r="D543" t="str">
        <f t="shared" si="35"/>
        <v>UUP</v>
      </c>
      <c r="E543" t="str">
        <f t="shared" si="36"/>
        <v>North Down</v>
      </c>
      <c r="F543" t="s">
        <v>1695</v>
      </c>
      <c r="G543" s="1">
        <v>45330</v>
      </c>
      <c r="H543" t="s">
        <v>1441</v>
      </c>
      <c r="I543" t="str">
        <f t="shared" si="37"/>
        <v>Thu</v>
      </c>
      <c r="J543" t="str">
        <f t="shared" si="38"/>
        <v>Minister for Communities</v>
      </c>
      <c r="K543" t="str">
        <f>VLOOKUP(J543,Dept!A:C,2,0)</f>
        <v>Mr Gordon Lyons</v>
      </c>
      <c r="L543" t="str">
        <f>VLOOKUP(J543,Dept!A:C,3,0)</f>
        <v>DUP</v>
      </c>
    </row>
    <row r="544" spans="1:12" x14ac:dyDescent="0.3">
      <c r="A544" t="s">
        <v>1696</v>
      </c>
      <c r="B544" t="s">
        <v>980</v>
      </c>
      <c r="C544" t="s">
        <v>1393</v>
      </c>
      <c r="D544" t="str">
        <f t="shared" si="35"/>
        <v>UUP</v>
      </c>
      <c r="E544" t="str">
        <f t="shared" si="36"/>
        <v>North Down</v>
      </c>
      <c r="F544" t="s">
        <v>1697</v>
      </c>
      <c r="G544" s="1">
        <v>45330</v>
      </c>
      <c r="H544" t="s">
        <v>1441</v>
      </c>
      <c r="I544" t="str">
        <f t="shared" si="37"/>
        <v>Thu</v>
      </c>
      <c r="J544" t="str">
        <f t="shared" si="38"/>
        <v>Minister for Communities</v>
      </c>
      <c r="K544" t="str">
        <f>VLOOKUP(J544,Dept!A:C,2,0)</f>
        <v>Mr Gordon Lyons</v>
      </c>
      <c r="L544" t="str">
        <f>VLOOKUP(J544,Dept!A:C,3,0)</f>
        <v>DUP</v>
      </c>
    </row>
    <row r="545" spans="1:12" x14ac:dyDescent="0.3">
      <c r="A545" t="s">
        <v>1698</v>
      </c>
      <c r="B545" t="s">
        <v>818</v>
      </c>
      <c r="C545" t="s">
        <v>1468</v>
      </c>
      <c r="D545" t="str">
        <f t="shared" si="35"/>
        <v>SF</v>
      </c>
      <c r="E545" t="str">
        <f t="shared" si="36"/>
        <v>West Tyrone</v>
      </c>
      <c r="F545" t="s">
        <v>1725</v>
      </c>
      <c r="G545" s="1">
        <v>45330</v>
      </c>
      <c r="H545" t="s">
        <v>1524</v>
      </c>
      <c r="I545" t="str">
        <f t="shared" si="37"/>
        <v>Thu</v>
      </c>
      <c r="J545" t="str">
        <f t="shared" si="38"/>
        <v>Minister of Agriculture, Environment and Rural Affairs</v>
      </c>
      <c r="K545" t="str">
        <f>VLOOKUP(J545,Dept!A:C,2,0)</f>
        <v>Mr Andrew Muir</v>
      </c>
      <c r="L545" t="str">
        <f>VLOOKUP(J545,Dept!A:C,3,0)</f>
        <v>APNI</v>
      </c>
    </row>
    <row r="546" spans="1:12" x14ac:dyDescent="0.3">
      <c r="A546" t="s">
        <v>1699</v>
      </c>
      <c r="B546" t="s">
        <v>818</v>
      </c>
      <c r="C546" t="s">
        <v>1468</v>
      </c>
      <c r="D546" t="str">
        <f t="shared" ref="D546:D564" si="39">TRIM(LEFT(SUBSTITUTE(C546, "(", ""), FIND("-", SUBSTITUTE(C546, "(", "")) - 1))</f>
        <v>SF</v>
      </c>
      <c r="E546" t="str">
        <f t="shared" ref="E546:E564" si="40">TRIM(MID(SUBSTITUTE(C546, ")", ""), FIND("-", SUBSTITUTE(C546, ")", "")) + 1, LEN(SUBSTITUTE(C546, ")", ""))))</f>
        <v>West Tyrone</v>
      </c>
      <c r="F546" t="s">
        <v>1700</v>
      </c>
      <c r="G546" s="1">
        <v>45330</v>
      </c>
      <c r="H546" t="s">
        <v>1441</v>
      </c>
      <c r="I546" t="str">
        <f t="shared" ref="I546:I564" si="41">TEXT(G546,"ddd")</f>
        <v>Thu</v>
      </c>
      <c r="J546" t="str">
        <f t="shared" ref="J546:J564" si="42">IF(ISNUMBER(SEARCH("First Minister and deputy First Minister", F546)), "First Minister and deputy First Minister",
 IF(ISNUMBER(SEARCH("Minister for Communities", F546)), "Minister for Communities",
 IF(ISNUMBER(SEARCH("Minister for Infrastructure", F546)), "Minister for Infrastructure",
 IF(ISNUMBER(SEARCH("Minister for the Economy", F546)), "Minister for the Economy",
 IF(ISNUMBER(SEARCH("Minister of Agriculture, Environment and Rural Affairs", F546)), "Minister of Agriculture, Environment and Rural Affairs",
 IF(ISNUMBER(SEARCH("Minister of Education", F546)), "Minister of Education",
 IF(ISNUMBER(SEARCH("Minister of Finance", F546)), "Minister of Finance",
 IF(ISNUMBER(SEARCH("Minister of Health", F546)), "Minister of Health",
 IF(ISNUMBER(SEARCH("Minister of Justice", F546)), "Minister of Justice", "")))))))))</f>
        <v>Minister of Agriculture, Environment and Rural Affairs</v>
      </c>
      <c r="K546" t="str">
        <f>VLOOKUP(J546,Dept!A:C,2,0)</f>
        <v>Mr Andrew Muir</v>
      </c>
      <c r="L546" t="str">
        <f>VLOOKUP(J546,Dept!A:C,3,0)</f>
        <v>APNI</v>
      </c>
    </row>
    <row r="547" spans="1:12" x14ac:dyDescent="0.3">
      <c r="A547" t="s">
        <v>1701</v>
      </c>
      <c r="B547" t="s">
        <v>721</v>
      </c>
      <c r="C547" t="s">
        <v>1702</v>
      </c>
      <c r="D547" t="str">
        <f t="shared" si="39"/>
        <v>UUP</v>
      </c>
      <c r="E547" t="str">
        <f t="shared" si="40"/>
        <v>Strangford</v>
      </c>
      <c r="F547" t="s">
        <v>1703</v>
      </c>
      <c r="G547" s="1">
        <v>45330</v>
      </c>
      <c r="H547" t="s">
        <v>1441</v>
      </c>
      <c r="I547" t="str">
        <f t="shared" si="41"/>
        <v>Thu</v>
      </c>
      <c r="J547" t="str">
        <f t="shared" si="42"/>
        <v>Minister for Communities</v>
      </c>
      <c r="K547" t="str">
        <f>VLOOKUP(J547,Dept!A:C,2,0)</f>
        <v>Mr Gordon Lyons</v>
      </c>
      <c r="L547" t="str">
        <f>VLOOKUP(J547,Dept!A:C,3,0)</f>
        <v>DUP</v>
      </c>
    </row>
    <row r="548" spans="1:12" x14ac:dyDescent="0.3">
      <c r="A548" t="s">
        <v>1704</v>
      </c>
      <c r="B548" t="s">
        <v>294</v>
      </c>
      <c r="C548" t="s">
        <v>295</v>
      </c>
      <c r="D548" t="str">
        <f t="shared" si="39"/>
        <v>DUP</v>
      </c>
      <c r="E548" t="str">
        <f t="shared" si="40"/>
        <v>Fermanagh and South Tyrone</v>
      </c>
      <c r="F548" t="s">
        <v>1726</v>
      </c>
      <c r="G548" s="1">
        <v>45330</v>
      </c>
      <c r="H548" t="s">
        <v>1524</v>
      </c>
      <c r="I548" t="str">
        <f t="shared" si="41"/>
        <v>Thu</v>
      </c>
      <c r="J548" t="str">
        <f t="shared" si="42"/>
        <v>Minister of Agriculture, Environment and Rural Affairs</v>
      </c>
      <c r="K548" t="str">
        <f>VLOOKUP(J548,Dept!A:C,2,0)</f>
        <v>Mr Andrew Muir</v>
      </c>
      <c r="L548" t="str">
        <f>VLOOKUP(J548,Dept!A:C,3,0)</f>
        <v>APNI</v>
      </c>
    </row>
    <row r="549" spans="1:12" x14ac:dyDescent="0.3">
      <c r="A549" t="s">
        <v>1705</v>
      </c>
      <c r="B549" t="s">
        <v>294</v>
      </c>
      <c r="C549" t="s">
        <v>295</v>
      </c>
      <c r="D549" t="str">
        <f t="shared" si="39"/>
        <v>DUP</v>
      </c>
      <c r="E549" t="str">
        <f t="shared" si="40"/>
        <v>Fermanagh and South Tyrone</v>
      </c>
      <c r="F549" t="s">
        <v>1706</v>
      </c>
      <c r="G549" s="1">
        <v>45330</v>
      </c>
      <c r="H549" t="s">
        <v>1441</v>
      </c>
      <c r="I549" t="str">
        <f t="shared" si="41"/>
        <v>Thu</v>
      </c>
      <c r="J549" t="str">
        <f t="shared" si="42"/>
        <v>Minister of Health</v>
      </c>
      <c r="K549" t="str">
        <f>VLOOKUP(J549,Dept!A:C,2,0)</f>
        <v>Mr Robin Swann</v>
      </c>
      <c r="L549" t="str">
        <f>VLOOKUP(J549,Dept!A:C,3,0)</f>
        <v>UUP</v>
      </c>
    </row>
    <row r="550" spans="1:12" x14ac:dyDescent="0.3">
      <c r="A550" t="s">
        <v>1707</v>
      </c>
      <c r="B550" t="s">
        <v>294</v>
      </c>
      <c r="C550" t="s">
        <v>295</v>
      </c>
      <c r="D550" t="str">
        <f t="shared" si="39"/>
        <v>DUP</v>
      </c>
      <c r="E550" t="str">
        <f t="shared" si="40"/>
        <v>Fermanagh and South Tyrone</v>
      </c>
      <c r="F550" t="s">
        <v>1708</v>
      </c>
      <c r="G550" s="1">
        <v>45330</v>
      </c>
      <c r="H550" t="s">
        <v>1441</v>
      </c>
      <c r="I550" t="str">
        <f t="shared" si="41"/>
        <v>Thu</v>
      </c>
      <c r="J550" t="str">
        <f t="shared" si="42"/>
        <v>Minister for Infrastructure</v>
      </c>
      <c r="K550" t="str">
        <f>VLOOKUP(J550,Dept!A:C,2,0)</f>
        <v>Mr John O'Dowd</v>
      </c>
      <c r="L550" t="str">
        <f>VLOOKUP(J550,Dept!A:C,3,0)</f>
        <v>SF</v>
      </c>
    </row>
    <row r="551" spans="1:12" x14ac:dyDescent="0.3">
      <c r="A551" t="s">
        <v>1709</v>
      </c>
      <c r="B551" t="s">
        <v>294</v>
      </c>
      <c r="C551" t="s">
        <v>295</v>
      </c>
      <c r="D551" t="str">
        <f t="shared" si="39"/>
        <v>DUP</v>
      </c>
      <c r="E551" t="str">
        <f t="shared" si="40"/>
        <v>Fermanagh and South Tyrone</v>
      </c>
      <c r="F551" t="s">
        <v>1710</v>
      </c>
      <c r="G551" s="1">
        <v>45330</v>
      </c>
      <c r="H551" t="s">
        <v>1441</v>
      </c>
      <c r="I551" t="str">
        <f t="shared" si="41"/>
        <v>Thu</v>
      </c>
      <c r="J551" t="str">
        <f t="shared" si="42"/>
        <v>Minister of Health</v>
      </c>
      <c r="K551" t="str">
        <f>VLOOKUP(J551,Dept!A:C,2,0)</f>
        <v>Mr Robin Swann</v>
      </c>
      <c r="L551" t="str">
        <f>VLOOKUP(J551,Dept!A:C,3,0)</f>
        <v>UUP</v>
      </c>
    </row>
    <row r="552" spans="1:12" x14ac:dyDescent="0.3">
      <c r="A552" t="s">
        <v>1711</v>
      </c>
      <c r="B552" t="s">
        <v>294</v>
      </c>
      <c r="C552" t="s">
        <v>295</v>
      </c>
      <c r="D552" t="str">
        <f t="shared" si="39"/>
        <v>DUP</v>
      </c>
      <c r="E552" t="str">
        <f t="shared" si="40"/>
        <v>Fermanagh and South Tyrone</v>
      </c>
      <c r="F552" t="s">
        <v>1712</v>
      </c>
      <c r="G552" s="1">
        <v>45330</v>
      </c>
      <c r="H552" t="s">
        <v>1441</v>
      </c>
      <c r="I552" t="str">
        <f t="shared" si="41"/>
        <v>Thu</v>
      </c>
      <c r="J552" t="str">
        <f t="shared" si="42"/>
        <v>Minister of Justice</v>
      </c>
      <c r="K552" t="str">
        <f>VLOOKUP(J552,Dept!A:C,2,0)</f>
        <v>Mrs Naomi Long</v>
      </c>
      <c r="L552" t="str">
        <f>VLOOKUP(J552,Dept!A:C,3,0)</f>
        <v>APNI</v>
      </c>
    </row>
    <row r="553" spans="1:12" x14ac:dyDescent="0.3">
      <c r="A553" t="s">
        <v>1713</v>
      </c>
      <c r="B553" t="s">
        <v>1064</v>
      </c>
      <c r="C553" t="s">
        <v>1714</v>
      </c>
      <c r="D553" t="str">
        <f t="shared" si="39"/>
        <v>APNI</v>
      </c>
      <c r="E553" t="str">
        <f t="shared" si="40"/>
        <v>South Antrim</v>
      </c>
      <c r="F553" t="s">
        <v>1715</v>
      </c>
      <c r="G553" s="1">
        <v>45330</v>
      </c>
      <c r="H553" t="s">
        <v>1441</v>
      </c>
      <c r="I553" t="str">
        <f t="shared" si="41"/>
        <v>Thu</v>
      </c>
      <c r="J553" t="str">
        <f t="shared" si="42"/>
        <v>Minister for Infrastructure</v>
      </c>
      <c r="K553" t="str">
        <f>VLOOKUP(J553,Dept!A:C,2,0)</f>
        <v>Mr John O'Dowd</v>
      </c>
      <c r="L553" t="str">
        <f>VLOOKUP(J553,Dept!A:C,3,0)</f>
        <v>SF</v>
      </c>
    </row>
    <row r="554" spans="1:12" x14ac:dyDescent="0.3">
      <c r="A554" t="s">
        <v>1716</v>
      </c>
      <c r="B554" t="s">
        <v>1064</v>
      </c>
      <c r="C554" t="s">
        <v>1714</v>
      </c>
      <c r="D554" t="str">
        <f t="shared" si="39"/>
        <v>APNI</v>
      </c>
      <c r="E554" t="str">
        <f t="shared" si="40"/>
        <v>South Antrim</v>
      </c>
      <c r="F554" t="s">
        <v>1717</v>
      </c>
      <c r="G554" s="1">
        <v>45330</v>
      </c>
      <c r="H554" t="s">
        <v>1441</v>
      </c>
      <c r="I554" t="str">
        <f t="shared" si="41"/>
        <v>Thu</v>
      </c>
      <c r="J554" t="str">
        <f t="shared" si="42"/>
        <v>Minister for Infrastructure</v>
      </c>
      <c r="K554" t="str">
        <f>VLOOKUP(J554,Dept!A:C,2,0)</f>
        <v>Mr John O'Dowd</v>
      </c>
      <c r="L554" t="str">
        <f>VLOOKUP(J554,Dept!A:C,3,0)</f>
        <v>SF</v>
      </c>
    </row>
    <row r="555" spans="1:12" x14ac:dyDescent="0.3">
      <c r="A555" t="s">
        <v>1718</v>
      </c>
      <c r="B555" t="s">
        <v>1064</v>
      </c>
      <c r="C555" t="s">
        <v>1714</v>
      </c>
      <c r="D555" t="str">
        <f t="shared" si="39"/>
        <v>APNI</v>
      </c>
      <c r="E555" t="str">
        <f t="shared" si="40"/>
        <v>South Antrim</v>
      </c>
      <c r="F555" t="s">
        <v>1719</v>
      </c>
      <c r="G555" s="1">
        <v>45330</v>
      </c>
      <c r="H555" t="s">
        <v>1441</v>
      </c>
      <c r="I555" t="str">
        <f t="shared" si="41"/>
        <v>Thu</v>
      </c>
      <c r="J555" t="str">
        <f t="shared" si="42"/>
        <v>Minister for Infrastructure</v>
      </c>
      <c r="K555" t="str">
        <f>VLOOKUP(J555,Dept!A:C,2,0)</f>
        <v>Mr John O'Dowd</v>
      </c>
      <c r="L555" t="str">
        <f>VLOOKUP(J555,Dept!A:C,3,0)</f>
        <v>SF</v>
      </c>
    </row>
    <row r="556" spans="1:12" x14ac:dyDescent="0.3">
      <c r="A556" t="s">
        <v>1720</v>
      </c>
      <c r="B556" t="s">
        <v>585</v>
      </c>
      <c r="C556" t="s">
        <v>586</v>
      </c>
      <c r="D556" t="str">
        <f t="shared" si="39"/>
        <v>SF</v>
      </c>
      <c r="E556" t="str">
        <f t="shared" si="40"/>
        <v>Fermanagh and South Tyrone</v>
      </c>
      <c r="F556" t="s">
        <v>1721</v>
      </c>
      <c r="G556" s="1">
        <v>45330</v>
      </c>
      <c r="H556" t="s">
        <v>1441</v>
      </c>
      <c r="I556" t="str">
        <f t="shared" si="41"/>
        <v>Thu</v>
      </c>
      <c r="J556" t="str">
        <f t="shared" si="42"/>
        <v>Minister of Education</v>
      </c>
      <c r="K556" t="str">
        <f>VLOOKUP(J556,Dept!A:C,2,0)</f>
        <v>Mr Paul Givan</v>
      </c>
      <c r="L556" t="str">
        <f>VLOOKUP(J556,Dept!A:C,3,0)</f>
        <v>DUP</v>
      </c>
    </row>
    <row r="557" spans="1:12" x14ac:dyDescent="0.3">
      <c r="A557" t="s">
        <v>1722</v>
      </c>
      <c r="B557" t="s">
        <v>585</v>
      </c>
      <c r="C557" t="s">
        <v>586</v>
      </c>
      <c r="D557" t="str">
        <f t="shared" si="39"/>
        <v>SF</v>
      </c>
      <c r="E557" t="str">
        <f t="shared" si="40"/>
        <v>Fermanagh and South Tyrone</v>
      </c>
      <c r="F557" t="s">
        <v>1723</v>
      </c>
      <c r="G557" s="1">
        <v>45330</v>
      </c>
      <c r="H557" t="s">
        <v>1441</v>
      </c>
      <c r="I557" t="str">
        <f t="shared" si="41"/>
        <v>Thu</v>
      </c>
      <c r="J557" t="str">
        <f t="shared" si="42"/>
        <v>Minister of Education</v>
      </c>
      <c r="K557" t="str">
        <f>VLOOKUP(J557,Dept!A:C,2,0)</f>
        <v>Mr Paul Givan</v>
      </c>
      <c r="L557" t="str">
        <f>VLOOKUP(J557,Dept!A:C,3,0)</f>
        <v>DUP</v>
      </c>
    </row>
    <row r="558" spans="1:12" x14ac:dyDescent="0.3">
      <c r="A558" t="s">
        <v>1727</v>
      </c>
      <c r="B558" t="s">
        <v>585</v>
      </c>
      <c r="C558" t="s">
        <v>586</v>
      </c>
      <c r="D558" t="str">
        <f t="shared" si="39"/>
        <v>SF</v>
      </c>
      <c r="E558" t="str">
        <f t="shared" si="40"/>
        <v>Fermanagh and South Tyrone</v>
      </c>
      <c r="F558" t="s">
        <v>1728</v>
      </c>
      <c r="G558" s="1">
        <v>45330</v>
      </c>
      <c r="H558" t="s">
        <v>1441</v>
      </c>
      <c r="I558" t="str">
        <f t="shared" si="41"/>
        <v>Thu</v>
      </c>
      <c r="J558" t="str">
        <f t="shared" si="42"/>
        <v>Minister for Communities</v>
      </c>
      <c r="K558" t="str">
        <f>VLOOKUP(J558,Dept!A:C,2,0)</f>
        <v>Mr Gordon Lyons</v>
      </c>
      <c r="L558" t="str">
        <f>VLOOKUP(J558,Dept!A:C,3,0)</f>
        <v>DUP</v>
      </c>
    </row>
    <row r="559" spans="1:12" x14ac:dyDescent="0.3">
      <c r="A559" t="s">
        <v>1729</v>
      </c>
      <c r="B559" t="s">
        <v>585</v>
      </c>
      <c r="C559" t="s">
        <v>586</v>
      </c>
      <c r="D559" t="str">
        <f t="shared" si="39"/>
        <v>SF</v>
      </c>
      <c r="E559" t="str">
        <f t="shared" si="40"/>
        <v>Fermanagh and South Tyrone</v>
      </c>
      <c r="F559" t="s">
        <v>1730</v>
      </c>
      <c r="G559" s="1">
        <v>45330</v>
      </c>
      <c r="H559" t="s">
        <v>1441</v>
      </c>
      <c r="I559" t="str">
        <f t="shared" si="41"/>
        <v>Thu</v>
      </c>
      <c r="J559" t="str">
        <f t="shared" si="42"/>
        <v>Minister for Communities</v>
      </c>
      <c r="K559" t="str">
        <f>VLOOKUP(J559,Dept!A:C,2,0)</f>
        <v>Mr Gordon Lyons</v>
      </c>
      <c r="L559" t="str">
        <f>VLOOKUP(J559,Dept!A:C,3,0)</f>
        <v>DUP</v>
      </c>
    </row>
    <row r="560" spans="1:12" x14ac:dyDescent="0.3">
      <c r="A560" t="s">
        <v>1731</v>
      </c>
      <c r="B560" t="s">
        <v>304</v>
      </c>
      <c r="C560" t="s">
        <v>305</v>
      </c>
      <c r="D560" t="str">
        <f t="shared" si="39"/>
        <v>IND</v>
      </c>
      <c r="E560" t="str">
        <f t="shared" si="40"/>
        <v>North Down</v>
      </c>
      <c r="F560" t="s">
        <v>1732</v>
      </c>
      <c r="G560" s="1">
        <v>45330</v>
      </c>
      <c r="H560" t="s">
        <v>1441</v>
      </c>
      <c r="I560" t="str">
        <f t="shared" si="41"/>
        <v>Thu</v>
      </c>
      <c r="J560" t="str">
        <f t="shared" si="42"/>
        <v>Minister for Infrastructure</v>
      </c>
      <c r="K560" t="str">
        <f>VLOOKUP(J560,Dept!A:C,2,0)</f>
        <v>Mr John O'Dowd</v>
      </c>
      <c r="L560" t="str">
        <f>VLOOKUP(J560,Dept!A:C,3,0)</f>
        <v>SF</v>
      </c>
    </row>
    <row r="561" spans="1:12" x14ac:dyDescent="0.3">
      <c r="A561" t="s">
        <v>1733</v>
      </c>
      <c r="B561" t="s">
        <v>304</v>
      </c>
      <c r="C561" t="s">
        <v>305</v>
      </c>
      <c r="D561" t="str">
        <f t="shared" si="39"/>
        <v>IND</v>
      </c>
      <c r="E561" t="str">
        <f t="shared" si="40"/>
        <v>North Down</v>
      </c>
      <c r="F561" t="s">
        <v>1734</v>
      </c>
      <c r="G561" s="1">
        <v>45330</v>
      </c>
      <c r="H561" t="s">
        <v>1441</v>
      </c>
      <c r="I561" t="str">
        <f t="shared" si="41"/>
        <v>Thu</v>
      </c>
      <c r="J561" t="str">
        <f t="shared" si="42"/>
        <v>Minister for Infrastructure</v>
      </c>
      <c r="K561" t="str">
        <f>VLOOKUP(J561,Dept!A:C,2,0)</f>
        <v>Mr John O'Dowd</v>
      </c>
      <c r="L561" t="str">
        <f>VLOOKUP(J561,Dept!A:C,3,0)</f>
        <v>SF</v>
      </c>
    </row>
    <row r="562" spans="1:12" x14ac:dyDescent="0.3">
      <c r="A562" t="s">
        <v>1735</v>
      </c>
      <c r="B562" t="s">
        <v>304</v>
      </c>
      <c r="C562" t="s">
        <v>305</v>
      </c>
      <c r="D562" t="str">
        <f t="shared" si="39"/>
        <v>IND</v>
      </c>
      <c r="E562" t="str">
        <f t="shared" si="40"/>
        <v>North Down</v>
      </c>
      <c r="F562" t="s">
        <v>1736</v>
      </c>
      <c r="G562" s="1">
        <v>45330</v>
      </c>
      <c r="H562" t="s">
        <v>1441</v>
      </c>
      <c r="I562" t="str">
        <f t="shared" si="41"/>
        <v>Thu</v>
      </c>
      <c r="J562" t="str">
        <f t="shared" si="42"/>
        <v>Minister of Health</v>
      </c>
      <c r="K562" t="str">
        <f>VLOOKUP(J562,Dept!A:C,2,0)</f>
        <v>Mr Robin Swann</v>
      </c>
      <c r="L562" t="str">
        <f>VLOOKUP(J562,Dept!A:C,3,0)</f>
        <v>UUP</v>
      </c>
    </row>
    <row r="563" spans="1:12" x14ac:dyDescent="0.3">
      <c r="A563" t="s">
        <v>1737</v>
      </c>
      <c r="B563" t="s">
        <v>304</v>
      </c>
      <c r="C563" t="s">
        <v>305</v>
      </c>
      <c r="D563" t="str">
        <f t="shared" si="39"/>
        <v>IND</v>
      </c>
      <c r="E563" t="str">
        <f t="shared" si="40"/>
        <v>North Down</v>
      </c>
      <c r="F563" t="s">
        <v>1738</v>
      </c>
      <c r="G563" s="1">
        <v>45330</v>
      </c>
      <c r="H563" t="s">
        <v>1441</v>
      </c>
      <c r="I563" t="str">
        <f t="shared" si="41"/>
        <v>Thu</v>
      </c>
      <c r="J563" t="str">
        <f t="shared" si="42"/>
        <v>Minister for Infrastructure</v>
      </c>
      <c r="K563" t="str">
        <f>VLOOKUP(J563,Dept!A:C,2,0)</f>
        <v>Mr John O'Dowd</v>
      </c>
      <c r="L563" t="str">
        <f>VLOOKUP(J563,Dept!A:C,3,0)</f>
        <v>SF</v>
      </c>
    </row>
    <row r="564" spans="1:12" x14ac:dyDescent="0.3">
      <c r="A564" t="s">
        <v>1739</v>
      </c>
      <c r="B564" t="s">
        <v>304</v>
      </c>
      <c r="C564" t="s">
        <v>305</v>
      </c>
      <c r="D564" t="str">
        <f t="shared" si="39"/>
        <v>IND</v>
      </c>
      <c r="E564" t="str">
        <f t="shared" si="40"/>
        <v>North Down</v>
      </c>
      <c r="F564" t="s">
        <v>1740</v>
      </c>
      <c r="G564" s="1">
        <v>45330</v>
      </c>
      <c r="H564" t="s">
        <v>1441</v>
      </c>
      <c r="I564" t="str">
        <f t="shared" si="41"/>
        <v>Thu</v>
      </c>
      <c r="J564" t="str">
        <f t="shared" si="42"/>
        <v>Minister for Infrastructure</v>
      </c>
      <c r="K564" t="str">
        <f>VLOOKUP(J564,Dept!A:C,2,0)</f>
        <v>Mr John O'Dowd</v>
      </c>
      <c r="L564" t="str">
        <f>VLOOKUP(J564,Dept!A:C,3,0)</f>
        <v>SF</v>
      </c>
    </row>
    <row r="565" spans="1:12" x14ac:dyDescent="0.3">
      <c r="A565" t="s">
        <v>1741</v>
      </c>
      <c r="B565" t="s">
        <v>340</v>
      </c>
      <c r="C565" t="s">
        <v>341</v>
      </c>
      <c r="D565" t="str">
        <f t="shared" ref="D565:D628" si="43">TRIM(LEFT(SUBSTITUTE(C565, "(", ""), FIND("-", SUBSTITUTE(C565, "(", "")) - 1))</f>
        <v>SF</v>
      </c>
      <c r="E565" t="str">
        <f t="shared" ref="E565:E628" si="44">TRIM(MID(SUBSTITUTE(C565, ")", ""), FIND("-", SUBSTITUTE(C565, ")", "")) + 1, LEN(SUBSTITUTE(C565, ")", ""))))</f>
        <v>Mid Ulster</v>
      </c>
      <c r="F565" t="s">
        <v>1742</v>
      </c>
      <c r="G565">
        <v>45331</v>
      </c>
      <c r="H565" t="s">
        <v>1743</v>
      </c>
      <c r="I565" t="str">
        <f t="shared" ref="I565:I628" si="45">TEXT(G565,"ddd")</f>
        <v>Fri</v>
      </c>
      <c r="J565" t="str">
        <f t="shared" ref="J565:J628" si="46">IF(ISNUMBER(SEARCH("First Minister and deputy First Minister", F565)), "First Minister and deputy First Minister",
 IF(ISNUMBER(SEARCH("Minister for Communities", F565)), "Minister for Communities",
 IF(ISNUMBER(SEARCH("Minister for Infrastructure", F565)), "Minister for Infrastructure",
 IF(ISNUMBER(SEARCH("Minister for the Economy", F565)), "Minister for the Economy",
 IF(ISNUMBER(SEARCH("Minister of Agriculture, Environment and Rural Affairs", F565)), "Minister of Agriculture, Environment and Rural Affairs",
 IF(ISNUMBER(SEARCH("Minister of Education", F565)), "Minister of Education",
 IF(ISNUMBER(SEARCH("Minister of Finance", F565)), "Minister of Finance",
 IF(ISNUMBER(SEARCH("Minister of Health", F565)), "Minister of Health",
 IF(ISNUMBER(SEARCH("Minister of Justice", F565)), "Minister of Justice", "")))))))))</f>
        <v>Minister for Communities</v>
      </c>
      <c r="K565" t="str">
        <f>VLOOKUP(J565,Dept!A:C,2,0)</f>
        <v>Mr Gordon Lyons</v>
      </c>
    </row>
    <row r="566" spans="1:12" x14ac:dyDescent="0.3">
      <c r="A566" t="s">
        <v>1744</v>
      </c>
      <c r="B566" t="s">
        <v>340</v>
      </c>
      <c r="C566" t="s">
        <v>341</v>
      </c>
      <c r="D566" t="str">
        <f t="shared" si="43"/>
        <v>SF</v>
      </c>
      <c r="E566" t="str">
        <f t="shared" si="44"/>
        <v>Mid Ulster</v>
      </c>
      <c r="F566" t="s">
        <v>1745</v>
      </c>
      <c r="G566">
        <v>45331</v>
      </c>
      <c r="H566" t="s">
        <v>1743</v>
      </c>
      <c r="I566" t="str">
        <f t="shared" si="45"/>
        <v>Fri</v>
      </c>
      <c r="J566" t="str">
        <f t="shared" si="46"/>
        <v>Minister of Health</v>
      </c>
      <c r="K566" t="str">
        <f>VLOOKUP(J566,Dept!A:C,2,0)</f>
        <v>Mr Robin Swann</v>
      </c>
    </row>
    <row r="567" spans="1:12" x14ac:dyDescent="0.3">
      <c r="A567" t="s">
        <v>1746</v>
      </c>
      <c r="B567" t="s">
        <v>340</v>
      </c>
      <c r="C567" t="s">
        <v>341</v>
      </c>
      <c r="D567" t="str">
        <f t="shared" si="43"/>
        <v>SF</v>
      </c>
      <c r="E567" t="str">
        <f t="shared" si="44"/>
        <v>Mid Ulster</v>
      </c>
      <c r="F567" t="s">
        <v>1747</v>
      </c>
      <c r="G567">
        <v>45331</v>
      </c>
      <c r="H567" t="s">
        <v>1743</v>
      </c>
      <c r="I567" t="str">
        <f t="shared" si="45"/>
        <v>Fri</v>
      </c>
      <c r="J567" t="str">
        <f t="shared" si="46"/>
        <v>Minister of Health</v>
      </c>
      <c r="K567" t="str">
        <f>VLOOKUP(J567,Dept!A:C,2,0)</f>
        <v>Mr Robin Swann</v>
      </c>
    </row>
    <row r="568" spans="1:12" x14ac:dyDescent="0.3">
      <c r="A568" t="s">
        <v>1748</v>
      </c>
      <c r="B568" t="s">
        <v>340</v>
      </c>
      <c r="C568" t="s">
        <v>341</v>
      </c>
      <c r="D568" t="str">
        <f t="shared" si="43"/>
        <v>SF</v>
      </c>
      <c r="E568" t="str">
        <f t="shared" si="44"/>
        <v>Mid Ulster</v>
      </c>
      <c r="F568" t="s">
        <v>1749</v>
      </c>
      <c r="G568">
        <v>45331</v>
      </c>
      <c r="H568" t="s">
        <v>1743</v>
      </c>
      <c r="I568" t="str">
        <f t="shared" si="45"/>
        <v>Fri</v>
      </c>
      <c r="J568" t="str">
        <f t="shared" si="46"/>
        <v>Minister of Health</v>
      </c>
      <c r="K568" t="str">
        <f>VLOOKUP(J568,Dept!A:C,2,0)</f>
        <v>Mr Robin Swann</v>
      </c>
    </row>
    <row r="569" spans="1:12" x14ac:dyDescent="0.3">
      <c r="A569" t="s">
        <v>1750</v>
      </c>
      <c r="B569" t="s">
        <v>340</v>
      </c>
      <c r="C569" t="s">
        <v>341</v>
      </c>
      <c r="D569" t="str">
        <f t="shared" si="43"/>
        <v>SF</v>
      </c>
      <c r="E569" t="str">
        <f t="shared" si="44"/>
        <v>Mid Ulster</v>
      </c>
      <c r="F569" t="s">
        <v>1751</v>
      </c>
      <c r="G569">
        <v>45331</v>
      </c>
      <c r="H569" t="s">
        <v>1743</v>
      </c>
      <c r="I569" t="str">
        <f t="shared" si="45"/>
        <v>Fri</v>
      </c>
      <c r="J569" t="str">
        <f t="shared" si="46"/>
        <v>Minister of Health</v>
      </c>
      <c r="K569" t="str">
        <f>VLOOKUP(J569,Dept!A:C,2,0)</f>
        <v>Mr Robin Swann</v>
      </c>
    </row>
    <row r="570" spans="1:12" x14ac:dyDescent="0.3">
      <c r="A570" t="s">
        <v>1752</v>
      </c>
      <c r="B570" t="s">
        <v>36</v>
      </c>
      <c r="C570" t="s">
        <v>37</v>
      </c>
      <c r="D570" t="str">
        <f t="shared" si="43"/>
        <v>DUP</v>
      </c>
      <c r="E570" t="str">
        <f t="shared" si="44"/>
        <v>Strangford</v>
      </c>
      <c r="F570" t="s">
        <v>1753</v>
      </c>
      <c r="G570">
        <v>45331</v>
      </c>
      <c r="H570" t="s">
        <v>1743</v>
      </c>
      <c r="I570" t="str">
        <f t="shared" si="45"/>
        <v>Fri</v>
      </c>
      <c r="J570" t="str">
        <f t="shared" si="46"/>
        <v>Minister of Justice</v>
      </c>
      <c r="K570" t="str">
        <f>VLOOKUP(J570,Dept!A:C,2,0)</f>
        <v>Mrs Naomi Long</v>
      </c>
    </row>
    <row r="571" spans="1:12" x14ac:dyDescent="0.3">
      <c r="A571" t="s">
        <v>1754</v>
      </c>
      <c r="B571" t="s">
        <v>36</v>
      </c>
      <c r="C571" t="s">
        <v>37</v>
      </c>
      <c r="D571" t="str">
        <f t="shared" si="43"/>
        <v>DUP</v>
      </c>
      <c r="E571" t="str">
        <f t="shared" si="44"/>
        <v>Strangford</v>
      </c>
      <c r="F571" t="s">
        <v>1755</v>
      </c>
      <c r="G571">
        <v>45331</v>
      </c>
      <c r="H571" t="s">
        <v>1743</v>
      </c>
      <c r="I571" t="str">
        <f t="shared" si="45"/>
        <v>Fri</v>
      </c>
      <c r="J571" t="str">
        <f t="shared" si="46"/>
        <v>Minister for Communities</v>
      </c>
      <c r="K571" t="str">
        <f>VLOOKUP(J571,Dept!A:C,2,0)</f>
        <v>Mr Gordon Lyons</v>
      </c>
    </row>
    <row r="572" spans="1:12" x14ac:dyDescent="0.3">
      <c r="A572" t="s">
        <v>1756</v>
      </c>
      <c r="B572" t="s">
        <v>36</v>
      </c>
      <c r="C572" t="s">
        <v>37</v>
      </c>
      <c r="D572" t="str">
        <f t="shared" si="43"/>
        <v>DUP</v>
      </c>
      <c r="E572" t="str">
        <f t="shared" si="44"/>
        <v>Strangford</v>
      </c>
      <c r="F572" t="s">
        <v>1757</v>
      </c>
      <c r="G572">
        <v>45331</v>
      </c>
      <c r="H572" t="s">
        <v>1743</v>
      </c>
      <c r="I572" t="str">
        <f t="shared" si="45"/>
        <v>Fri</v>
      </c>
      <c r="J572" t="str">
        <f t="shared" si="46"/>
        <v>Minister of Health</v>
      </c>
      <c r="K572" t="str">
        <f>VLOOKUP(J572,Dept!A:C,2,0)</f>
        <v>Mr Robin Swann</v>
      </c>
    </row>
    <row r="573" spans="1:12" x14ac:dyDescent="0.3">
      <c r="A573" t="s">
        <v>1758</v>
      </c>
      <c r="B573" t="s">
        <v>36</v>
      </c>
      <c r="C573" t="s">
        <v>37</v>
      </c>
      <c r="D573" t="str">
        <f t="shared" si="43"/>
        <v>DUP</v>
      </c>
      <c r="E573" t="str">
        <f t="shared" si="44"/>
        <v>Strangford</v>
      </c>
      <c r="F573" t="s">
        <v>1759</v>
      </c>
      <c r="G573">
        <v>45331</v>
      </c>
      <c r="H573" t="s">
        <v>1743</v>
      </c>
      <c r="I573" t="str">
        <f t="shared" si="45"/>
        <v>Fri</v>
      </c>
      <c r="J573" t="str">
        <f t="shared" si="46"/>
        <v>Minister for Communities</v>
      </c>
      <c r="K573" t="str">
        <f>VLOOKUP(J573,Dept!A:C,2,0)</f>
        <v>Mr Gordon Lyons</v>
      </c>
    </row>
    <row r="574" spans="1:12" x14ac:dyDescent="0.3">
      <c r="A574" t="s">
        <v>1760</v>
      </c>
      <c r="B574" t="s">
        <v>36</v>
      </c>
      <c r="C574" t="s">
        <v>37</v>
      </c>
      <c r="D574" t="str">
        <f t="shared" si="43"/>
        <v>DUP</v>
      </c>
      <c r="E574" t="str">
        <f t="shared" si="44"/>
        <v>Strangford</v>
      </c>
      <c r="F574" t="s">
        <v>1761</v>
      </c>
      <c r="G574">
        <v>45331</v>
      </c>
      <c r="H574" t="s">
        <v>1743</v>
      </c>
      <c r="I574" t="str">
        <f t="shared" si="45"/>
        <v>Fri</v>
      </c>
      <c r="J574" t="str">
        <f t="shared" si="46"/>
        <v>Minister of Education</v>
      </c>
      <c r="K574" t="str">
        <f>VLOOKUP(J574,Dept!A:C,2,0)</f>
        <v>Mr Paul Givan</v>
      </c>
    </row>
    <row r="575" spans="1:12" x14ac:dyDescent="0.3">
      <c r="A575" t="s">
        <v>1762</v>
      </c>
      <c r="B575" t="s">
        <v>358</v>
      </c>
      <c r="C575" t="s">
        <v>359</v>
      </c>
      <c r="D575" t="str">
        <f t="shared" si="43"/>
        <v>APNI</v>
      </c>
      <c r="E575" t="str">
        <f t="shared" si="44"/>
        <v>North Belfast</v>
      </c>
      <c r="F575" t="s">
        <v>1763</v>
      </c>
      <c r="G575">
        <v>45331</v>
      </c>
      <c r="H575" t="s">
        <v>1743</v>
      </c>
      <c r="I575" t="str">
        <f t="shared" si="45"/>
        <v>Fri</v>
      </c>
      <c r="J575" t="str">
        <f t="shared" si="46"/>
        <v>Minister of Education</v>
      </c>
      <c r="K575" t="str">
        <f>VLOOKUP(J575,Dept!A:C,2,0)</f>
        <v>Mr Paul Givan</v>
      </c>
    </row>
    <row r="576" spans="1:12" x14ac:dyDescent="0.3">
      <c r="A576" t="s">
        <v>1764</v>
      </c>
      <c r="B576" t="s">
        <v>358</v>
      </c>
      <c r="C576" t="s">
        <v>359</v>
      </c>
      <c r="D576" t="str">
        <f t="shared" si="43"/>
        <v>APNI</v>
      </c>
      <c r="E576" t="str">
        <f t="shared" si="44"/>
        <v>North Belfast</v>
      </c>
      <c r="F576" t="s">
        <v>1765</v>
      </c>
      <c r="G576">
        <v>45331</v>
      </c>
      <c r="H576" t="s">
        <v>1743</v>
      </c>
      <c r="I576" t="str">
        <f t="shared" si="45"/>
        <v>Fri</v>
      </c>
      <c r="J576" t="str">
        <f t="shared" si="46"/>
        <v>Minister of Education</v>
      </c>
      <c r="K576" t="str">
        <f>VLOOKUP(J576,Dept!A:C,2,0)</f>
        <v>Mr Paul Givan</v>
      </c>
    </row>
    <row r="577" spans="1:11" x14ac:dyDescent="0.3">
      <c r="A577" t="s">
        <v>1766</v>
      </c>
      <c r="B577" t="s">
        <v>48</v>
      </c>
      <c r="C577" t="s">
        <v>49</v>
      </c>
      <c r="D577" t="str">
        <f t="shared" si="43"/>
        <v>SDLP</v>
      </c>
      <c r="E577" t="str">
        <f t="shared" si="44"/>
        <v>Foyle</v>
      </c>
      <c r="F577" t="s">
        <v>1767</v>
      </c>
      <c r="G577">
        <v>45331</v>
      </c>
      <c r="H577" t="s">
        <v>1743</v>
      </c>
      <c r="I577" t="str">
        <f t="shared" si="45"/>
        <v>Fri</v>
      </c>
      <c r="J577" t="str">
        <f t="shared" si="46"/>
        <v>Minister for Communities</v>
      </c>
      <c r="K577" t="str">
        <f>VLOOKUP(J577,Dept!A:C,2,0)</f>
        <v>Mr Gordon Lyons</v>
      </c>
    </row>
    <row r="578" spans="1:11" x14ac:dyDescent="0.3">
      <c r="A578" t="s">
        <v>1768</v>
      </c>
      <c r="B578" t="s">
        <v>48</v>
      </c>
      <c r="C578" t="s">
        <v>49</v>
      </c>
      <c r="D578" t="str">
        <f t="shared" si="43"/>
        <v>SDLP</v>
      </c>
      <c r="E578" t="str">
        <f t="shared" si="44"/>
        <v>Foyle</v>
      </c>
      <c r="F578" t="s">
        <v>1769</v>
      </c>
      <c r="G578">
        <v>45331</v>
      </c>
      <c r="H578" t="s">
        <v>1743</v>
      </c>
      <c r="I578" t="str">
        <f t="shared" si="45"/>
        <v>Fri</v>
      </c>
      <c r="J578" t="str">
        <f t="shared" si="46"/>
        <v>Minister for Communities</v>
      </c>
      <c r="K578" t="str">
        <f>VLOOKUP(J578,Dept!A:C,2,0)</f>
        <v>Mr Gordon Lyons</v>
      </c>
    </row>
    <row r="579" spans="1:11" x14ac:dyDescent="0.3">
      <c r="A579" t="s">
        <v>1770</v>
      </c>
      <c r="B579" t="s">
        <v>48</v>
      </c>
      <c r="C579" t="s">
        <v>49</v>
      </c>
      <c r="D579" t="str">
        <f t="shared" si="43"/>
        <v>SDLP</v>
      </c>
      <c r="E579" t="str">
        <f t="shared" si="44"/>
        <v>Foyle</v>
      </c>
      <c r="F579" t="s">
        <v>1771</v>
      </c>
      <c r="G579">
        <v>45331</v>
      </c>
      <c r="H579" t="s">
        <v>1743</v>
      </c>
      <c r="I579" t="str">
        <f t="shared" si="45"/>
        <v>Fri</v>
      </c>
      <c r="J579" t="str">
        <f t="shared" si="46"/>
        <v>Minister for Communities</v>
      </c>
      <c r="K579" t="str">
        <f>VLOOKUP(J579,Dept!A:C,2,0)</f>
        <v>Mr Gordon Lyons</v>
      </c>
    </row>
    <row r="580" spans="1:11" x14ac:dyDescent="0.3">
      <c r="A580" t="s">
        <v>1772</v>
      </c>
      <c r="B580" t="s">
        <v>48</v>
      </c>
      <c r="C580" t="s">
        <v>49</v>
      </c>
      <c r="D580" t="str">
        <f t="shared" si="43"/>
        <v>SDLP</v>
      </c>
      <c r="E580" t="str">
        <f t="shared" si="44"/>
        <v>Foyle</v>
      </c>
      <c r="F580" t="s">
        <v>1773</v>
      </c>
      <c r="G580">
        <v>45331</v>
      </c>
      <c r="H580" t="s">
        <v>1743</v>
      </c>
      <c r="I580" t="str">
        <f t="shared" si="45"/>
        <v>Fri</v>
      </c>
      <c r="J580" t="str">
        <f t="shared" si="46"/>
        <v>Minister for Infrastructure</v>
      </c>
      <c r="K580" t="str">
        <f>VLOOKUP(J580,Dept!A:C,2,0)</f>
        <v>Mr John O'Dowd</v>
      </c>
    </row>
    <row r="581" spans="1:11" x14ac:dyDescent="0.3">
      <c r="A581" t="s">
        <v>1774</v>
      </c>
      <c r="B581" t="s">
        <v>48</v>
      </c>
      <c r="C581" t="s">
        <v>49</v>
      </c>
      <c r="D581" t="str">
        <f t="shared" si="43"/>
        <v>SDLP</v>
      </c>
      <c r="E581" t="str">
        <f t="shared" si="44"/>
        <v>Foyle</v>
      </c>
      <c r="F581" t="s">
        <v>1775</v>
      </c>
      <c r="G581">
        <v>45331</v>
      </c>
      <c r="H581" t="s">
        <v>1743</v>
      </c>
      <c r="I581" t="str">
        <f t="shared" si="45"/>
        <v>Fri</v>
      </c>
      <c r="J581" t="str">
        <f t="shared" si="46"/>
        <v>First Minister and deputy First Minister</v>
      </c>
      <c r="K581" t="str">
        <f>VLOOKUP(J581,Dept!A:C,2,0)</f>
        <v>Ms Michelle O'Neill and Mrs Emma Little-Pengelly</v>
      </c>
    </row>
    <row r="582" spans="1:11" x14ac:dyDescent="0.3">
      <c r="A582" t="s">
        <v>1776</v>
      </c>
      <c r="B582" t="s">
        <v>60</v>
      </c>
      <c r="C582" t="s">
        <v>61</v>
      </c>
      <c r="D582" t="str">
        <f t="shared" si="43"/>
        <v>TUV</v>
      </c>
      <c r="E582" t="str">
        <f t="shared" si="44"/>
        <v>North Antrim</v>
      </c>
      <c r="F582" t="s">
        <v>1777</v>
      </c>
      <c r="G582">
        <v>45331</v>
      </c>
      <c r="H582" t="s">
        <v>317</v>
      </c>
      <c r="I582" t="str">
        <f t="shared" si="45"/>
        <v>Fri</v>
      </c>
      <c r="J582" t="str">
        <f t="shared" si="46"/>
        <v>First Minister and deputy First Minister</v>
      </c>
      <c r="K582" t="str">
        <f>VLOOKUP(J582,Dept!A:C,2,0)</f>
        <v>Ms Michelle O'Neill and Mrs Emma Little-Pengelly</v>
      </c>
    </row>
    <row r="583" spans="1:11" x14ac:dyDescent="0.3">
      <c r="A583" t="s">
        <v>1778</v>
      </c>
      <c r="B583" t="s">
        <v>60</v>
      </c>
      <c r="C583" t="s">
        <v>61</v>
      </c>
      <c r="D583" t="str">
        <f t="shared" si="43"/>
        <v>TUV</v>
      </c>
      <c r="E583" t="str">
        <f t="shared" si="44"/>
        <v>North Antrim</v>
      </c>
      <c r="F583" t="s">
        <v>1779</v>
      </c>
      <c r="G583">
        <v>45331</v>
      </c>
      <c r="H583" t="s">
        <v>1743</v>
      </c>
      <c r="I583" t="str">
        <f t="shared" si="45"/>
        <v>Fri</v>
      </c>
      <c r="J583" t="str">
        <f t="shared" si="46"/>
        <v>First Minister and deputy First Minister</v>
      </c>
      <c r="K583" t="str">
        <f>VLOOKUP(J583,Dept!A:C,2,0)</f>
        <v>Ms Michelle O'Neill and Mrs Emma Little-Pengelly</v>
      </c>
    </row>
    <row r="584" spans="1:11" x14ac:dyDescent="0.3">
      <c r="A584" t="s">
        <v>1780</v>
      </c>
      <c r="B584" t="s">
        <v>60</v>
      </c>
      <c r="C584" t="s">
        <v>61</v>
      </c>
      <c r="D584" t="str">
        <f t="shared" si="43"/>
        <v>TUV</v>
      </c>
      <c r="E584" t="str">
        <f t="shared" si="44"/>
        <v>North Antrim</v>
      </c>
      <c r="F584" t="s">
        <v>1781</v>
      </c>
      <c r="G584">
        <v>45331</v>
      </c>
      <c r="H584" t="s">
        <v>1743</v>
      </c>
      <c r="I584" t="str">
        <f t="shared" si="45"/>
        <v>Fri</v>
      </c>
      <c r="J584" t="str">
        <f t="shared" si="46"/>
        <v>Minister of Agriculture, Environment and Rural Affairs</v>
      </c>
      <c r="K584" t="str">
        <f>VLOOKUP(J584,Dept!A:C,2,0)</f>
        <v>Mr Andrew Muir</v>
      </c>
    </row>
    <row r="585" spans="1:11" x14ac:dyDescent="0.3">
      <c r="A585" t="s">
        <v>1782</v>
      </c>
      <c r="B585" t="s">
        <v>60</v>
      </c>
      <c r="C585" t="s">
        <v>61</v>
      </c>
      <c r="D585" t="str">
        <f t="shared" si="43"/>
        <v>TUV</v>
      </c>
      <c r="E585" t="str">
        <f t="shared" si="44"/>
        <v>North Antrim</v>
      </c>
      <c r="F585" t="s">
        <v>1783</v>
      </c>
      <c r="G585">
        <v>45331</v>
      </c>
      <c r="H585" t="s">
        <v>1743</v>
      </c>
      <c r="I585" t="str">
        <f t="shared" si="45"/>
        <v>Fri</v>
      </c>
      <c r="J585" t="str">
        <f t="shared" si="46"/>
        <v>Minister for the Economy</v>
      </c>
      <c r="K585" t="str">
        <f>VLOOKUP(J585,Dept!A:C,2,0)</f>
        <v>Mr Conor Murphy</v>
      </c>
    </row>
    <row r="586" spans="1:11" x14ac:dyDescent="0.3">
      <c r="A586" t="s">
        <v>1784</v>
      </c>
      <c r="B586" t="s">
        <v>60</v>
      </c>
      <c r="C586" t="s">
        <v>61</v>
      </c>
      <c r="D586" t="str">
        <f t="shared" si="43"/>
        <v>TUV</v>
      </c>
      <c r="E586" t="str">
        <f t="shared" si="44"/>
        <v>North Antrim</v>
      </c>
      <c r="F586" t="s">
        <v>1785</v>
      </c>
      <c r="G586">
        <v>45331</v>
      </c>
      <c r="H586" t="s">
        <v>1743</v>
      </c>
      <c r="I586" t="str">
        <f t="shared" si="45"/>
        <v>Fri</v>
      </c>
      <c r="J586" t="str">
        <f t="shared" si="46"/>
        <v>Minister of Education</v>
      </c>
      <c r="K586" t="str">
        <f>VLOOKUP(J586,Dept!A:C,2,0)</f>
        <v>Mr Paul Givan</v>
      </c>
    </row>
    <row r="587" spans="1:11" x14ac:dyDescent="0.3">
      <c r="A587" t="s">
        <v>1786</v>
      </c>
      <c r="B587" t="s">
        <v>72</v>
      </c>
      <c r="C587" t="s">
        <v>73</v>
      </c>
      <c r="D587" t="str">
        <f t="shared" si="43"/>
        <v>SDLP</v>
      </c>
      <c r="E587" t="str">
        <f t="shared" si="44"/>
        <v>Newry and Armagh</v>
      </c>
      <c r="F587" t="s">
        <v>1787</v>
      </c>
      <c r="G587">
        <v>45331</v>
      </c>
      <c r="H587" t="s">
        <v>1524</v>
      </c>
      <c r="I587" t="str">
        <f t="shared" si="45"/>
        <v>Fri</v>
      </c>
      <c r="J587" t="str">
        <f t="shared" si="46"/>
        <v>Minister of Education</v>
      </c>
      <c r="K587" t="str">
        <f>VLOOKUP(J587,Dept!A:C,2,0)</f>
        <v>Mr Paul Givan</v>
      </c>
    </row>
    <row r="588" spans="1:11" x14ac:dyDescent="0.3">
      <c r="A588" t="s">
        <v>1788</v>
      </c>
      <c r="B588" t="s">
        <v>72</v>
      </c>
      <c r="C588" t="s">
        <v>73</v>
      </c>
      <c r="D588" t="str">
        <f t="shared" si="43"/>
        <v>SDLP</v>
      </c>
      <c r="E588" t="str">
        <f t="shared" si="44"/>
        <v>Newry and Armagh</v>
      </c>
      <c r="F588" t="s">
        <v>1789</v>
      </c>
      <c r="G588">
        <v>45331</v>
      </c>
      <c r="H588" t="s">
        <v>1743</v>
      </c>
      <c r="I588" t="str">
        <f t="shared" si="45"/>
        <v>Fri</v>
      </c>
      <c r="J588" t="str">
        <f t="shared" si="46"/>
        <v>Minister for Infrastructure</v>
      </c>
      <c r="K588" t="str">
        <f>VLOOKUP(J588,Dept!A:C,2,0)</f>
        <v>Mr John O'Dowd</v>
      </c>
    </row>
    <row r="589" spans="1:11" x14ac:dyDescent="0.3">
      <c r="A589" t="s">
        <v>1790</v>
      </c>
      <c r="B589" t="s">
        <v>72</v>
      </c>
      <c r="C589" t="s">
        <v>73</v>
      </c>
      <c r="D589" t="str">
        <f t="shared" si="43"/>
        <v>SDLP</v>
      </c>
      <c r="E589" t="str">
        <f t="shared" si="44"/>
        <v>Newry and Armagh</v>
      </c>
      <c r="F589" t="s">
        <v>1791</v>
      </c>
      <c r="G589">
        <v>45331</v>
      </c>
      <c r="H589" t="s">
        <v>1743</v>
      </c>
      <c r="I589" t="str">
        <f t="shared" si="45"/>
        <v>Fri</v>
      </c>
      <c r="J589" t="str">
        <f t="shared" si="46"/>
        <v>Minister for the Economy</v>
      </c>
      <c r="K589" t="str">
        <f>VLOOKUP(J589,Dept!A:C,2,0)</f>
        <v>Mr Conor Murphy</v>
      </c>
    </row>
    <row r="590" spans="1:11" x14ac:dyDescent="0.3">
      <c r="A590" t="s">
        <v>1792</v>
      </c>
      <c r="B590" t="s">
        <v>72</v>
      </c>
      <c r="C590" t="s">
        <v>73</v>
      </c>
      <c r="D590" t="str">
        <f t="shared" si="43"/>
        <v>SDLP</v>
      </c>
      <c r="E590" t="str">
        <f t="shared" si="44"/>
        <v>Newry and Armagh</v>
      </c>
      <c r="F590" t="s">
        <v>1793</v>
      </c>
      <c r="G590">
        <v>45331</v>
      </c>
      <c r="H590" t="s">
        <v>1743</v>
      </c>
      <c r="I590" t="str">
        <f t="shared" si="45"/>
        <v>Fri</v>
      </c>
      <c r="J590" t="str">
        <f t="shared" si="46"/>
        <v>Minister for Infrastructure</v>
      </c>
      <c r="K590" t="str">
        <f>VLOOKUP(J590,Dept!A:C,2,0)</f>
        <v>Mr John O'Dowd</v>
      </c>
    </row>
    <row r="591" spans="1:11" x14ac:dyDescent="0.3">
      <c r="A591" t="s">
        <v>1794</v>
      </c>
      <c r="B591" t="s">
        <v>72</v>
      </c>
      <c r="C591" t="s">
        <v>73</v>
      </c>
      <c r="D591" t="str">
        <f t="shared" si="43"/>
        <v>SDLP</v>
      </c>
      <c r="E591" t="str">
        <f t="shared" si="44"/>
        <v>Newry and Armagh</v>
      </c>
      <c r="F591" t="s">
        <v>1795</v>
      </c>
      <c r="G591">
        <v>45331</v>
      </c>
      <c r="H591" t="s">
        <v>1743</v>
      </c>
      <c r="I591" t="str">
        <f t="shared" si="45"/>
        <v>Fri</v>
      </c>
      <c r="J591" t="str">
        <f t="shared" si="46"/>
        <v>Minister for Communities</v>
      </c>
      <c r="K591" t="str">
        <f>VLOOKUP(J591,Dept!A:C,2,0)</f>
        <v>Mr Gordon Lyons</v>
      </c>
    </row>
    <row r="592" spans="1:11" x14ac:dyDescent="0.3">
      <c r="A592" t="s">
        <v>1796</v>
      </c>
      <c r="B592" t="s">
        <v>83</v>
      </c>
      <c r="C592" t="s">
        <v>84</v>
      </c>
      <c r="D592" t="str">
        <f t="shared" si="43"/>
        <v>SDLP</v>
      </c>
      <c r="E592" t="str">
        <f t="shared" si="44"/>
        <v>West Tyrone</v>
      </c>
      <c r="F592" t="s">
        <v>1797</v>
      </c>
      <c r="G592">
        <v>45331</v>
      </c>
      <c r="H592" t="s">
        <v>1154</v>
      </c>
      <c r="I592" t="str">
        <f t="shared" si="45"/>
        <v>Fri</v>
      </c>
      <c r="J592" t="str">
        <f t="shared" si="46"/>
        <v>Minister of Agriculture, Environment and Rural Affairs</v>
      </c>
      <c r="K592" t="str">
        <f>VLOOKUP(J592,Dept!A:C,2,0)</f>
        <v>Mr Andrew Muir</v>
      </c>
    </row>
    <row r="593" spans="1:11" x14ac:dyDescent="0.3">
      <c r="A593" t="s">
        <v>1798</v>
      </c>
      <c r="B593" t="s">
        <v>83</v>
      </c>
      <c r="C593" t="s">
        <v>84</v>
      </c>
      <c r="D593" t="str">
        <f t="shared" si="43"/>
        <v>SDLP</v>
      </c>
      <c r="E593" t="str">
        <f t="shared" si="44"/>
        <v>West Tyrone</v>
      </c>
      <c r="F593" t="s">
        <v>1799</v>
      </c>
      <c r="G593">
        <v>45331</v>
      </c>
      <c r="H593" t="s">
        <v>1743</v>
      </c>
      <c r="I593" t="str">
        <f t="shared" si="45"/>
        <v>Fri</v>
      </c>
      <c r="J593" t="str">
        <f t="shared" si="46"/>
        <v>Minister for Communities</v>
      </c>
      <c r="K593" t="str">
        <f>VLOOKUP(J593,Dept!A:C,2,0)</f>
        <v>Mr Gordon Lyons</v>
      </c>
    </row>
    <row r="594" spans="1:11" x14ac:dyDescent="0.3">
      <c r="A594" t="s">
        <v>1800</v>
      </c>
      <c r="B594" t="s">
        <v>83</v>
      </c>
      <c r="C594" t="s">
        <v>84</v>
      </c>
      <c r="D594" t="str">
        <f t="shared" si="43"/>
        <v>SDLP</v>
      </c>
      <c r="E594" t="str">
        <f t="shared" si="44"/>
        <v>West Tyrone</v>
      </c>
      <c r="F594" t="s">
        <v>1801</v>
      </c>
      <c r="G594">
        <v>45331</v>
      </c>
      <c r="H594" t="s">
        <v>1743</v>
      </c>
      <c r="I594" t="str">
        <f t="shared" si="45"/>
        <v>Fri</v>
      </c>
      <c r="J594" t="str">
        <f t="shared" si="46"/>
        <v>Minister of Education</v>
      </c>
      <c r="K594" t="str">
        <f>VLOOKUP(J594,Dept!A:C,2,0)</f>
        <v>Mr Paul Givan</v>
      </c>
    </row>
    <row r="595" spans="1:11" x14ac:dyDescent="0.3">
      <c r="A595" t="s">
        <v>1802</v>
      </c>
      <c r="B595" t="s">
        <v>83</v>
      </c>
      <c r="C595" t="s">
        <v>84</v>
      </c>
      <c r="D595" t="str">
        <f t="shared" si="43"/>
        <v>SDLP</v>
      </c>
      <c r="E595" t="str">
        <f t="shared" si="44"/>
        <v>West Tyrone</v>
      </c>
      <c r="F595" t="s">
        <v>1803</v>
      </c>
      <c r="G595">
        <v>45331</v>
      </c>
      <c r="H595" t="s">
        <v>1743</v>
      </c>
      <c r="I595" t="str">
        <f t="shared" si="45"/>
        <v>Fri</v>
      </c>
      <c r="J595" t="str">
        <f t="shared" si="46"/>
        <v>Minister for Infrastructure</v>
      </c>
      <c r="K595" t="str">
        <f>VLOOKUP(J595,Dept!A:C,2,0)</f>
        <v>Mr John O'Dowd</v>
      </c>
    </row>
    <row r="596" spans="1:11" x14ac:dyDescent="0.3">
      <c r="A596" t="s">
        <v>1804</v>
      </c>
      <c r="B596" t="s">
        <v>83</v>
      </c>
      <c r="C596" t="s">
        <v>84</v>
      </c>
      <c r="D596" t="str">
        <f t="shared" si="43"/>
        <v>SDLP</v>
      </c>
      <c r="E596" t="str">
        <f t="shared" si="44"/>
        <v>West Tyrone</v>
      </c>
      <c r="F596" t="s">
        <v>1805</v>
      </c>
      <c r="G596">
        <v>45331</v>
      </c>
      <c r="H596" t="s">
        <v>1743</v>
      </c>
      <c r="I596" t="str">
        <f t="shared" si="45"/>
        <v>Fri</v>
      </c>
      <c r="J596" t="str">
        <f t="shared" si="46"/>
        <v>Minister of Health</v>
      </c>
      <c r="K596" t="str">
        <f>VLOOKUP(J596,Dept!A:C,2,0)</f>
        <v>Mr Robin Swann</v>
      </c>
    </row>
    <row r="597" spans="1:11" x14ac:dyDescent="0.3">
      <c r="A597" t="s">
        <v>1806</v>
      </c>
      <c r="B597" t="s">
        <v>95</v>
      </c>
      <c r="C597" t="s">
        <v>96</v>
      </c>
      <c r="D597" t="str">
        <f t="shared" si="43"/>
        <v>APNI</v>
      </c>
      <c r="E597" t="str">
        <f t="shared" si="44"/>
        <v>South Belfast</v>
      </c>
      <c r="F597" t="s">
        <v>1807</v>
      </c>
      <c r="G597">
        <v>45331</v>
      </c>
      <c r="H597" t="s">
        <v>1743</v>
      </c>
      <c r="I597" t="str">
        <f t="shared" si="45"/>
        <v>Fri</v>
      </c>
      <c r="J597" t="str">
        <f t="shared" si="46"/>
        <v>Minister of Health</v>
      </c>
      <c r="K597" t="str">
        <f>VLOOKUP(J597,Dept!A:C,2,0)</f>
        <v>Mr Robin Swann</v>
      </c>
    </row>
    <row r="598" spans="1:11" x14ac:dyDescent="0.3">
      <c r="A598" t="s">
        <v>1808</v>
      </c>
      <c r="B598" t="s">
        <v>95</v>
      </c>
      <c r="C598" t="s">
        <v>96</v>
      </c>
      <c r="D598" t="str">
        <f t="shared" si="43"/>
        <v>APNI</v>
      </c>
      <c r="E598" t="str">
        <f t="shared" si="44"/>
        <v>South Belfast</v>
      </c>
      <c r="F598" t="s">
        <v>1809</v>
      </c>
      <c r="G598">
        <v>45331</v>
      </c>
      <c r="H598" t="s">
        <v>1743</v>
      </c>
      <c r="I598" t="str">
        <f t="shared" si="45"/>
        <v>Fri</v>
      </c>
      <c r="J598" t="str">
        <f t="shared" si="46"/>
        <v>Minister of Health</v>
      </c>
      <c r="K598" t="str">
        <f>VLOOKUP(J598,Dept!A:C,2,0)</f>
        <v>Mr Robin Swann</v>
      </c>
    </row>
    <row r="599" spans="1:11" x14ac:dyDescent="0.3">
      <c r="A599" t="s">
        <v>1810</v>
      </c>
      <c r="B599" t="s">
        <v>95</v>
      </c>
      <c r="C599" t="s">
        <v>96</v>
      </c>
      <c r="D599" t="str">
        <f t="shared" si="43"/>
        <v>APNI</v>
      </c>
      <c r="E599" t="str">
        <f t="shared" si="44"/>
        <v>South Belfast</v>
      </c>
      <c r="F599" t="s">
        <v>1811</v>
      </c>
      <c r="G599">
        <v>45331</v>
      </c>
      <c r="H599" t="s">
        <v>1743</v>
      </c>
      <c r="I599" t="str">
        <f t="shared" si="45"/>
        <v>Fri</v>
      </c>
      <c r="J599" t="str">
        <f t="shared" si="46"/>
        <v>Minister of Health</v>
      </c>
      <c r="K599" t="str">
        <f>VLOOKUP(J599,Dept!A:C,2,0)</f>
        <v>Mr Robin Swann</v>
      </c>
    </row>
    <row r="600" spans="1:11" x14ac:dyDescent="0.3">
      <c r="A600" t="s">
        <v>1812</v>
      </c>
      <c r="B600" t="s">
        <v>95</v>
      </c>
      <c r="C600" t="s">
        <v>96</v>
      </c>
      <c r="D600" t="str">
        <f t="shared" si="43"/>
        <v>APNI</v>
      </c>
      <c r="E600" t="str">
        <f t="shared" si="44"/>
        <v>South Belfast</v>
      </c>
      <c r="F600" t="s">
        <v>1813</v>
      </c>
      <c r="G600">
        <v>45331</v>
      </c>
      <c r="H600" t="s">
        <v>1743</v>
      </c>
      <c r="I600" t="str">
        <f t="shared" si="45"/>
        <v>Fri</v>
      </c>
      <c r="J600" t="str">
        <f t="shared" si="46"/>
        <v>Minister of Health</v>
      </c>
      <c r="K600" t="str">
        <f>VLOOKUP(J600,Dept!A:C,2,0)</f>
        <v>Mr Robin Swann</v>
      </c>
    </row>
    <row r="601" spans="1:11" x14ac:dyDescent="0.3">
      <c r="A601" t="s">
        <v>1814</v>
      </c>
      <c r="B601" t="s">
        <v>107</v>
      </c>
      <c r="C601" t="s">
        <v>108</v>
      </c>
      <c r="D601" t="str">
        <f t="shared" si="43"/>
        <v>APNI</v>
      </c>
      <c r="E601" t="str">
        <f t="shared" si="44"/>
        <v>Strangford</v>
      </c>
      <c r="F601" t="s">
        <v>1815</v>
      </c>
      <c r="G601">
        <v>45331</v>
      </c>
      <c r="H601" t="s">
        <v>1743</v>
      </c>
      <c r="I601" t="str">
        <f t="shared" si="45"/>
        <v>Fri</v>
      </c>
      <c r="J601" t="str">
        <f t="shared" si="46"/>
        <v>Minister for Infrastructure</v>
      </c>
      <c r="K601" t="str">
        <f>VLOOKUP(J601,Dept!A:C,2,0)</f>
        <v>Mr John O'Dowd</v>
      </c>
    </row>
    <row r="602" spans="1:11" x14ac:dyDescent="0.3">
      <c r="A602" t="s">
        <v>1816</v>
      </c>
      <c r="B602" t="s">
        <v>107</v>
      </c>
      <c r="C602" t="s">
        <v>108</v>
      </c>
      <c r="D602" t="str">
        <f t="shared" si="43"/>
        <v>APNI</v>
      </c>
      <c r="E602" t="str">
        <f t="shared" si="44"/>
        <v>Strangford</v>
      </c>
      <c r="F602" t="s">
        <v>1817</v>
      </c>
      <c r="G602">
        <v>45331</v>
      </c>
      <c r="H602" t="s">
        <v>1743</v>
      </c>
      <c r="I602" t="str">
        <f t="shared" si="45"/>
        <v>Fri</v>
      </c>
      <c r="J602" t="str">
        <f t="shared" si="46"/>
        <v>Minister for Infrastructure</v>
      </c>
      <c r="K602" t="str">
        <f>VLOOKUP(J602,Dept!A:C,2,0)</f>
        <v>Mr John O'Dowd</v>
      </c>
    </row>
    <row r="603" spans="1:11" x14ac:dyDescent="0.3">
      <c r="A603" t="s">
        <v>1818</v>
      </c>
      <c r="B603" t="s">
        <v>107</v>
      </c>
      <c r="C603" t="s">
        <v>108</v>
      </c>
      <c r="D603" t="str">
        <f t="shared" si="43"/>
        <v>APNI</v>
      </c>
      <c r="E603" t="str">
        <f t="shared" si="44"/>
        <v>Strangford</v>
      </c>
      <c r="F603" t="s">
        <v>1819</v>
      </c>
      <c r="G603">
        <v>45331</v>
      </c>
      <c r="H603" t="s">
        <v>1743</v>
      </c>
      <c r="I603" t="str">
        <f t="shared" si="45"/>
        <v>Fri</v>
      </c>
      <c r="J603" t="str">
        <f t="shared" si="46"/>
        <v>Minister for Communities</v>
      </c>
      <c r="K603" t="str">
        <f>VLOOKUP(J603,Dept!A:C,2,0)</f>
        <v>Mr Gordon Lyons</v>
      </c>
    </row>
    <row r="604" spans="1:11" x14ac:dyDescent="0.3">
      <c r="A604" t="s">
        <v>1820</v>
      </c>
      <c r="B604" t="s">
        <v>637</v>
      </c>
      <c r="C604" t="s">
        <v>1226</v>
      </c>
      <c r="D604" t="str">
        <f t="shared" si="43"/>
        <v>APNI</v>
      </c>
      <c r="E604" t="str">
        <f t="shared" si="44"/>
        <v>Upper Bann</v>
      </c>
      <c r="F604" t="s">
        <v>1821</v>
      </c>
      <c r="G604">
        <v>45331</v>
      </c>
      <c r="H604" t="s">
        <v>1743</v>
      </c>
      <c r="I604" t="str">
        <f t="shared" si="45"/>
        <v>Fri</v>
      </c>
      <c r="J604" t="str">
        <f t="shared" si="46"/>
        <v>Minister of Finance</v>
      </c>
      <c r="K604" t="str">
        <f>VLOOKUP(J604,Dept!A:C,2,0)</f>
        <v>Dr Caoimhe Archibald</v>
      </c>
    </row>
    <row r="605" spans="1:11" x14ac:dyDescent="0.3">
      <c r="A605" t="s">
        <v>1822</v>
      </c>
      <c r="B605" t="s">
        <v>637</v>
      </c>
      <c r="C605" t="s">
        <v>1226</v>
      </c>
      <c r="D605" t="str">
        <f t="shared" si="43"/>
        <v>APNI</v>
      </c>
      <c r="E605" t="str">
        <f t="shared" si="44"/>
        <v>Upper Bann</v>
      </c>
      <c r="F605" t="s">
        <v>1823</v>
      </c>
      <c r="G605">
        <v>45331</v>
      </c>
      <c r="H605" t="s">
        <v>1743</v>
      </c>
      <c r="I605" t="str">
        <f t="shared" si="45"/>
        <v>Fri</v>
      </c>
      <c r="J605" t="str">
        <f t="shared" si="46"/>
        <v>Minister for Infrastructure</v>
      </c>
      <c r="K605" t="str">
        <f>VLOOKUP(J605,Dept!A:C,2,0)</f>
        <v>Mr John O'Dowd</v>
      </c>
    </row>
    <row r="606" spans="1:11" x14ac:dyDescent="0.3">
      <c r="A606" t="s">
        <v>1824</v>
      </c>
      <c r="B606" t="s">
        <v>119</v>
      </c>
      <c r="C606" t="s">
        <v>120</v>
      </c>
      <c r="D606" t="str">
        <f t="shared" si="43"/>
        <v>DUP</v>
      </c>
      <c r="E606" t="str">
        <f t="shared" si="44"/>
        <v>North Down</v>
      </c>
      <c r="F606" t="s">
        <v>1825</v>
      </c>
      <c r="G606">
        <v>45331</v>
      </c>
      <c r="H606" t="s">
        <v>1743</v>
      </c>
      <c r="I606" t="str">
        <f t="shared" si="45"/>
        <v>Fri</v>
      </c>
      <c r="J606" t="str">
        <f t="shared" si="46"/>
        <v>Minister of Justice</v>
      </c>
      <c r="K606" t="str">
        <f>VLOOKUP(J606,Dept!A:C,2,0)</f>
        <v>Mrs Naomi Long</v>
      </c>
    </row>
    <row r="607" spans="1:11" x14ac:dyDescent="0.3">
      <c r="A607" t="s">
        <v>1826</v>
      </c>
      <c r="B607" t="s">
        <v>119</v>
      </c>
      <c r="C607" t="s">
        <v>120</v>
      </c>
      <c r="D607" t="str">
        <f t="shared" si="43"/>
        <v>DUP</v>
      </c>
      <c r="E607" t="str">
        <f t="shared" si="44"/>
        <v>North Down</v>
      </c>
      <c r="F607" t="s">
        <v>1827</v>
      </c>
      <c r="G607">
        <v>45331</v>
      </c>
      <c r="H607" t="s">
        <v>1743</v>
      </c>
      <c r="I607" t="str">
        <f t="shared" si="45"/>
        <v>Fri</v>
      </c>
      <c r="J607" t="str">
        <f t="shared" si="46"/>
        <v>Minister of Justice</v>
      </c>
      <c r="K607" t="str">
        <f>VLOOKUP(J607,Dept!A:C,2,0)</f>
        <v>Mrs Naomi Long</v>
      </c>
    </row>
    <row r="608" spans="1:11" x14ac:dyDescent="0.3">
      <c r="A608" t="s">
        <v>1828</v>
      </c>
      <c r="B608" t="s">
        <v>119</v>
      </c>
      <c r="C608" t="s">
        <v>120</v>
      </c>
      <c r="D608" t="str">
        <f t="shared" si="43"/>
        <v>DUP</v>
      </c>
      <c r="E608" t="str">
        <f t="shared" si="44"/>
        <v>North Down</v>
      </c>
      <c r="F608" t="s">
        <v>1829</v>
      </c>
      <c r="G608">
        <v>45331</v>
      </c>
      <c r="H608" t="s">
        <v>1743</v>
      </c>
      <c r="I608" t="str">
        <f t="shared" si="45"/>
        <v>Fri</v>
      </c>
      <c r="J608" t="str">
        <f t="shared" si="46"/>
        <v>Minister for Infrastructure</v>
      </c>
      <c r="K608" t="str">
        <f>VLOOKUP(J608,Dept!A:C,2,0)</f>
        <v>Mr John O'Dowd</v>
      </c>
    </row>
    <row r="609" spans="1:11" x14ac:dyDescent="0.3">
      <c r="A609" t="s">
        <v>1830</v>
      </c>
      <c r="B609" t="s">
        <v>119</v>
      </c>
      <c r="C609" t="s">
        <v>120</v>
      </c>
      <c r="D609" t="str">
        <f t="shared" si="43"/>
        <v>DUP</v>
      </c>
      <c r="E609" t="str">
        <f t="shared" si="44"/>
        <v>North Down</v>
      </c>
      <c r="F609" t="s">
        <v>1831</v>
      </c>
      <c r="G609">
        <v>45331</v>
      </c>
      <c r="H609" t="s">
        <v>1743</v>
      </c>
      <c r="I609" t="str">
        <f t="shared" si="45"/>
        <v>Fri</v>
      </c>
      <c r="J609" t="str">
        <f t="shared" si="46"/>
        <v>Minister of Health</v>
      </c>
      <c r="K609" t="str">
        <f>VLOOKUP(J609,Dept!A:C,2,0)</f>
        <v>Mr Robin Swann</v>
      </c>
    </row>
    <row r="610" spans="1:11" x14ac:dyDescent="0.3">
      <c r="A610" t="s">
        <v>1832</v>
      </c>
      <c r="B610" t="s">
        <v>119</v>
      </c>
      <c r="C610" t="s">
        <v>120</v>
      </c>
      <c r="D610" t="str">
        <f t="shared" si="43"/>
        <v>DUP</v>
      </c>
      <c r="E610" t="str">
        <f t="shared" si="44"/>
        <v>North Down</v>
      </c>
      <c r="F610" t="s">
        <v>1833</v>
      </c>
      <c r="G610">
        <v>45331</v>
      </c>
      <c r="H610" t="s">
        <v>1743</v>
      </c>
      <c r="I610" t="str">
        <f t="shared" si="45"/>
        <v>Fri</v>
      </c>
      <c r="J610" t="str">
        <f t="shared" si="46"/>
        <v>Minister of Education</v>
      </c>
      <c r="K610" t="str">
        <f>VLOOKUP(J610,Dept!A:C,2,0)</f>
        <v>Mr Paul Givan</v>
      </c>
    </row>
    <row r="611" spans="1:11" x14ac:dyDescent="0.3">
      <c r="A611" t="s">
        <v>1834</v>
      </c>
      <c r="B611" t="s">
        <v>139</v>
      </c>
      <c r="C611" t="s">
        <v>140</v>
      </c>
      <c r="D611" t="str">
        <f t="shared" si="43"/>
        <v>UUP</v>
      </c>
      <c r="E611" t="str">
        <f t="shared" si="44"/>
        <v>East Belfast</v>
      </c>
      <c r="F611" t="s">
        <v>1835</v>
      </c>
      <c r="G611">
        <v>45331</v>
      </c>
      <c r="H611" t="s">
        <v>317</v>
      </c>
      <c r="I611" t="str">
        <f t="shared" si="45"/>
        <v>Fri</v>
      </c>
      <c r="J611" t="str">
        <f t="shared" si="46"/>
        <v>Minister of Health</v>
      </c>
      <c r="K611" t="str">
        <f>VLOOKUP(J611,Dept!A:C,2,0)</f>
        <v>Mr Robin Swann</v>
      </c>
    </row>
    <row r="612" spans="1:11" x14ac:dyDescent="0.3">
      <c r="A612" t="s">
        <v>1836</v>
      </c>
      <c r="B612" t="s">
        <v>139</v>
      </c>
      <c r="C612" t="s">
        <v>140</v>
      </c>
      <c r="D612" t="str">
        <f t="shared" si="43"/>
        <v>UUP</v>
      </c>
      <c r="E612" t="str">
        <f t="shared" si="44"/>
        <v>East Belfast</v>
      </c>
      <c r="F612" t="s">
        <v>1837</v>
      </c>
      <c r="G612">
        <v>45331</v>
      </c>
      <c r="H612" t="s">
        <v>1743</v>
      </c>
      <c r="I612" t="str">
        <f t="shared" si="45"/>
        <v>Fri</v>
      </c>
      <c r="J612" t="str">
        <f t="shared" si="46"/>
        <v>Minister for Communities</v>
      </c>
      <c r="K612" t="str">
        <f>VLOOKUP(J612,Dept!A:C,2,0)</f>
        <v>Mr Gordon Lyons</v>
      </c>
    </row>
    <row r="613" spans="1:11" x14ac:dyDescent="0.3">
      <c r="A613" t="s">
        <v>1838</v>
      </c>
      <c r="B613" t="s">
        <v>139</v>
      </c>
      <c r="C613" t="s">
        <v>140</v>
      </c>
      <c r="D613" t="str">
        <f t="shared" si="43"/>
        <v>UUP</v>
      </c>
      <c r="E613" t="str">
        <f t="shared" si="44"/>
        <v>East Belfast</v>
      </c>
      <c r="F613" t="s">
        <v>1839</v>
      </c>
      <c r="G613">
        <v>45331</v>
      </c>
      <c r="H613" t="s">
        <v>1743</v>
      </c>
      <c r="I613" t="str">
        <f t="shared" si="45"/>
        <v>Fri</v>
      </c>
      <c r="J613" t="str">
        <f t="shared" si="46"/>
        <v>Minister for Communities</v>
      </c>
      <c r="K613" t="str">
        <f>VLOOKUP(J613,Dept!A:C,2,0)</f>
        <v>Mr Gordon Lyons</v>
      </c>
    </row>
    <row r="614" spans="1:11" x14ac:dyDescent="0.3">
      <c r="A614" t="s">
        <v>1840</v>
      </c>
      <c r="B614" t="s">
        <v>139</v>
      </c>
      <c r="C614" t="s">
        <v>140</v>
      </c>
      <c r="D614" t="str">
        <f t="shared" si="43"/>
        <v>UUP</v>
      </c>
      <c r="E614" t="str">
        <f t="shared" si="44"/>
        <v>East Belfast</v>
      </c>
      <c r="F614" t="s">
        <v>1841</v>
      </c>
      <c r="G614">
        <v>45331</v>
      </c>
      <c r="H614" t="s">
        <v>1743</v>
      </c>
      <c r="I614" t="str">
        <f t="shared" si="45"/>
        <v>Fri</v>
      </c>
      <c r="J614" t="str">
        <f t="shared" si="46"/>
        <v>Minister for Communities</v>
      </c>
      <c r="K614" t="str">
        <f>VLOOKUP(J614,Dept!A:C,2,0)</f>
        <v>Mr Gordon Lyons</v>
      </c>
    </row>
    <row r="615" spans="1:11" x14ac:dyDescent="0.3">
      <c r="A615" t="s">
        <v>1842</v>
      </c>
      <c r="B615" t="s">
        <v>139</v>
      </c>
      <c r="C615" t="s">
        <v>140</v>
      </c>
      <c r="D615" t="str">
        <f t="shared" si="43"/>
        <v>UUP</v>
      </c>
      <c r="E615" t="str">
        <f t="shared" si="44"/>
        <v>East Belfast</v>
      </c>
      <c r="F615" t="s">
        <v>1843</v>
      </c>
      <c r="G615">
        <v>45331</v>
      </c>
      <c r="H615" t="s">
        <v>1743</v>
      </c>
      <c r="I615" t="str">
        <f t="shared" si="45"/>
        <v>Fri</v>
      </c>
      <c r="J615" t="str">
        <f t="shared" si="46"/>
        <v>Minister for Communities</v>
      </c>
      <c r="K615" t="str">
        <f>VLOOKUP(J615,Dept!A:C,2,0)</f>
        <v>Mr Gordon Lyons</v>
      </c>
    </row>
    <row r="616" spans="1:11" x14ac:dyDescent="0.3">
      <c r="A616" t="s">
        <v>1844</v>
      </c>
      <c r="B616" t="s">
        <v>1098</v>
      </c>
      <c r="C616" t="s">
        <v>1845</v>
      </c>
      <c r="D616" t="str">
        <f t="shared" si="43"/>
        <v>UUP</v>
      </c>
      <c r="E616" t="str">
        <f t="shared" si="44"/>
        <v>South Antrim</v>
      </c>
      <c r="F616" t="s">
        <v>1846</v>
      </c>
      <c r="G616">
        <v>45331</v>
      </c>
      <c r="H616" t="s">
        <v>1743</v>
      </c>
      <c r="I616" t="str">
        <f t="shared" si="45"/>
        <v>Fri</v>
      </c>
      <c r="J616" t="str">
        <f t="shared" si="46"/>
        <v>Minister for Infrastructure</v>
      </c>
      <c r="K616" t="str">
        <f>VLOOKUP(J616,Dept!A:C,2,0)</f>
        <v>Mr John O'Dowd</v>
      </c>
    </row>
    <row r="617" spans="1:11" x14ac:dyDescent="0.3">
      <c r="A617" t="s">
        <v>1847</v>
      </c>
      <c r="B617" t="s">
        <v>1098</v>
      </c>
      <c r="C617" t="s">
        <v>1845</v>
      </c>
      <c r="D617" t="str">
        <f t="shared" si="43"/>
        <v>UUP</v>
      </c>
      <c r="E617" t="str">
        <f t="shared" si="44"/>
        <v>South Antrim</v>
      </c>
      <c r="F617" t="s">
        <v>1848</v>
      </c>
      <c r="G617">
        <v>45331</v>
      </c>
      <c r="H617" t="s">
        <v>1743</v>
      </c>
      <c r="I617" t="str">
        <f t="shared" si="45"/>
        <v>Fri</v>
      </c>
      <c r="J617" t="str">
        <f t="shared" si="46"/>
        <v>Minister of Finance</v>
      </c>
      <c r="K617" t="str">
        <f>VLOOKUP(J617,Dept!A:C,2,0)</f>
        <v>Dr Caoimhe Archibald</v>
      </c>
    </row>
    <row r="618" spans="1:11" x14ac:dyDescent="0.3">
      <c r="A618" t="s">
        <v>1849</v>
      </c>
      <c r="B618" t="s">
        <v>1098</v>
      </c>
      <c r="C618" t="s">
        <v>1845</v>
      </c>
      <c r="D618" t="str">
        <f t="shared" si="43"/>
        <v>UUP</v>
      </c>
      <c r="E618" t="str">
        <f t="shared" si="44"/>
        <v>South Antrim</v>
      </c>
      <c r="F618" t="s">
        <v>1850</v>
      </c>
      <c r="G618">
        <v>45331</v>
      </c>
      <c r="H618" t="s">
        <v>1743</v>
      </c>
      <c r="I618" t="str">
        <f t="shared" si="45"/>
        <v>Fri</v>
      </c>
      <c r="J618" t="str">
        <f t="shared" si="46"/>
        <v>Minister of Justice</v>
      </c>
      <c r="K618" t="str">
        <f>VLOOKUP(J618,Dept!A:C,2,0)</f>
        <v>Mrs Naomi Long</v>
      </c>
    </row>
    <row r="619" spans="1:11" x14ac:dyDescent="0.3">
      <c r="A619" t="s">
        <v>1851</v>
      </c>
      <c r="B619" t="s">
        <v>151</v>
      </c>
      <c r="C619" t="s">
        <v>152</v>
      </c>
      <c r="D619" t="str">
        <f t="shared" si="43"/>
        <v>APNI</v>
      </c>
      <c r="E619" t="str">
        <f t="shared" si="44"/>
        <v>North Down</v>
      </c>
      <c r="F619" t="s">
        <v>1852</v>
      </c>
      <c r="G619">
        <v>45331</v>
      </c>
      <c r="H619" t="s">
        <v>317</v>
      </c>
      <c r="I619" t="str">
        <f t="shared" si="45"/>
        <v>Fri</v>
      </c>
      <c r="J619" t="str">
        <f t="shared" si="46"/>
        <v>Minister of Health</v>
      </c>
      <c r="K619" t="str">
        <f>VLOOKUP(J619,Dept!A:C,2,0)</f>
        <v>Mr Robin Swann</v>
      </c>
    </row>
    <row r="620" spans="1:11" x14ac:dyDescent="0.3">
      <c r="A620" t="s">
        <v>1853</v>
      </c>
      <c r="B620" t="s">
        <v>151</v>
      </c>
      <c r="C620" t="s">
        <v>152</v>
      </c>
      <c r="D620" t="str">
        <f t="shared" si="43"/>
        <v>APNI</v>
      </c>
      <c r="E620" t="str">
        <f t="shared" si="44"/>
        <v>North Down</v>
      </c>
      <c r="F620" t="s">
        <v>1854</v>
      </c>
      <c r="G620">
        <v>45331</v>
      </c>
      <c r="H620" t="s">
        <v>1743</v>
      </c>
      <c r="I620" t="str">
        <f t="shared" si="45"/>
        <v>Fri</v>
      </c>
      <c r="J620" t="str">
        <f t="shared" si="46"/>
        <v>First Minister and deputy First Minister</v>
      </c>
      <c r="K620" t="str">
        <f>VLOOKUP(J620,Dept!A:C,2,0)</f>
        <v>Ms Michelle O'Neill and Mrs Emma Little-Pengelly</v>
      </c>
    </row>
    <row r="621" spans="1:11" x14ac:dyDescent="0.3">
      <c r="A621" t="s">
        <v>1855</v>
      </c>
      <c r="B621" t="s">
        <v>151</v>
      </c>
      <c r="C621" t="s">
        <v>152</v>
      </c>
      <c r="D621" t="str">
        <f t="shared" si="43"/>
        <v>APNI</v>
      </c>
      <c r="E621" t="str">
        <f t="shared" si="44"/>
        <v>North Down</v>
      </c>
      <c r="F621" t="s">
        <v>1856</v>
      </c>
      <c r="G621">
        <v>45331</v>
      </c>
      <c r="H621" t="s">
        <v>1743</v>
      </c>
      <c r="I621" t="str">
        <f t="shared" si="45"/>
        <v>Fri</v>
      </c>
      <c r="J621" t="str">
        <f t="shared" si="46"/>
        <v>Minister for Infrastructure</v>
      </c>
      <c r="K621" t="str">
        <f>VLOOKUP(J621,Dept!A:C,2,0)</f>
        <v>Mr John O'Dowd</v>
      </c>
    </row>
    <row r="622" spans="1:11" x14ac:dyDescent="0.3">
      <c r="A622" t="s">
        <v>1857</v>
      </c>
      <c r="B622" t="s">
        <v>151</v>
      </c>
      <c r="C622" t="s">
        <v>152</v>
      </c>
      <c r="D622" t="str">
        <f t="shared" si="43"/>
        <v>APNI</v>
      </c>
      <c r="E622" t="str">
        <f t="shared" si="44"/>
        <v>North Down</v>
      </c>
      <c r="F622" t="s">
        <v>1858</v>
      </c>
      <c r="G622">
        <v>45331</v>
      </c>
      <c r="H622" t="s">
        <v>1743</v>
      </c>
      <c r="I622" t="str">
        <f t="shared" si="45"/>
        <v>Fri</v>
      </c>
      <c r="J622" t="str">
        <f t="shared" si="46"/>
        <v>Minister of Health</v>
      </c>
      <c r="K622" t="str">
        <f>VLOOKUP(J622,Dept!A:C,2,0)</f>
        <v>Mr Robin Swann</v>
      </c>
    </row>
    <row r="623" spans="1:11" x14ac:dyDescent="0.3">
      <c r="A623" t="s">
        <v>1859</v>
      </c>
      <c r="B623" t="s">
        <v>151</v>
      </c>
      <c r="C623" t="s">
        <v>152</v>
      </c>
      <c r="D623" t="str">
        <f t="shared" si="43"/>
        <v>APNI</v>
      </c>
      <c r="E623" t="str">
        <f t="shared" si="44"/>
        <v>North Down</v>
      </c>
      <c r="F623" t="s">
        <v>1860</v>
      </c>
      <c r="G623">
        <v>45331</v>
      </c>
      <c r="H623" t="s">
        <v>1743</v>
      </c>
      <c r="I623" t="str">
        <f t="shared" si="45"/>
        <v>Fri</v>
      </c>
      <c r="J623" t="str">
        <f t="shared" si="46"/>
        <v>Minister of Health</v>
      </c>
      <c r="K623" t="str">
        <f>VLOOKUP(J623,Dept!A:C,2,0)</f>
        <v>Mr Robin Swann</v>
      </c>
    </row>
    <row r="624" spans="1:11" x14ac:dyDescent="0.3">
      <c r="A624" t="s">
        <v>1861</v>
      </c>
      <c r="B624" t="s">
        <v>163</v>
      </c>
      <c r="C624" t="s">
        <v>49</v>
      </c>
      <c r="D624" t="str">
        <f t="shared" si="43"/>
        <v>SDLP</v>
      </c>
      <c r="E624" t="str">
        <f t="shared" si="44"/>
        <v>Foyle</v>
      </c>
      <c r="F624" t="s">
        <v>1862</v>
      </c>
      <c r="G624">
        <v>45331</v>
      </c>
      <c r="H624" t="s">
        <v>317</v>
      </c>
      <c r="I624" t="str">
        <f t="shared" si="45"/>
        <v>Fri</v>
      </c>
      <c r="J624" t="str">
        <f t="shared" si="46"/>
        <v>Minister for the Economy</v>
      </c>
      <c r="K624" t="str">
        <f>VLOOKUP(J624,Dept!A:C,2,0)</f>
        <v>Mr Conor Murphy</v>
      </c>
    </row>
    <row r="625" spans="1:11" x14ac:dyDescent="0.3">
      <c r="A625" t="s">
        <v>1863</v>
      </c>
      <c r="B625" t="s">
        <v>163</v>
      </c>
      <c r="C625" t="s">
        <v>49</v>
      </c>
      <c r="D625" t="str">
        <f t="shared" si="43"/>
        <v>SDLP</v>
      </c>
      <c r="E625" t="str">
        <f t="shared" si="44"/>
        <v>Foyle</v>
      </c>
      <c r="F625" t="s">
        <v>1864</v>
      </c>
      <c r="G625">
        <v>45331</v>
      </c>
      <c r="H625" t="s">
        <v>1743</v>
      </c>
      <c r="I625" t="str">
        <f t="shared" si="45"/>
        <v>Fri</v>
      </c>
      <c r="J625" t="str">
        <f t="shared" si="46"/>
        <v>Minister for the Economy</v>
      </c>
      <c r="K625" t="str">
        <f>VLOOKUP(J625,Dept!A:C,2,0)</f>
        <v>Mr Conor Murphy</v>
      </c>
    </row>
    <row r="626" spans="1:11" x14ac:dyDescent="0.3">
      <c r="A626" t="s">
        <v>1865</v>
      </c>
      <c r="B626" t="s">
        <v>163</v>
      </c>
      <c r="C626" t="s">
        <v>49</v>
      </c>
      <c r="D626" t="str">
        <f t="shared" si="43"/>
        <v>SDLP</v>
      </c>
      <c r="E626" t="str">
        <f t="shared" si="44"/>
        <v>Foyle</v>
      </c>
      <c r="F626" t="s">
        <v>1866</v>
      </c>
      <c r="G626">
        <v>45331</v>
      </c>
      <c r="H626" t="s">
        <v>1743</v>
      </c>
      <c r="I626" t="str">
        <f t="shared" si="45"/>
        <v>Fri</v>
      </c>
      <c r="J626" t="str">
        <f t="shared" si="46"/>
        <v>Minister for the Economy</v>
      </c>
      <c r="K626" t="str">
        <f>VLOOKUP(J626,Dept!A:C,2,0)</f>
        <v>Mr Conor Murphy</v>
      </c>
    </row>
    <row r="627" spans="1:11" x14ac:dyDescent="0.3">
      <c r="A627" t="s">
        <v>1867</v>
      </c>
      <c r="B627" t="s">
        <v>163</v>
      </c>
      <c r="C627" t="s">
        <v>49</v>
      </c>
      <c r="D627" t="str">
        <f t="shared" si="43"/>
        <v>SDLP</v>
      </c>
      <c r="E627" t="str">
        <f t="shared" si="44"/>
        <v>Foyle</v>
      </c>
      <c r="F627" t="s">
        <v>1868</v>
      </c>
      <c r="G627">
        <v>45331</v>
      </c>
      <c r="H627" t="s">
        <v>1743</v>
      </c>
      <c r="I627" t="str">
        <f t="shared" si="45"/>
        <v>Fri</v>
      </c>
      <c r="J627" t="str">
        <f t="shared" si="46"/>
        <v>Minister of Education</v>
      </c>
      <c r="K627" t="str">
        <f>VLOOKUP(J627,Dept!A:C,2,0)</f>
        <v>Mr Paul Givan</v>
      </c>
    </row>
    <row r="628" spans="1:11" x14ac:dyDescent="0.3">
      <c r="A628" t="s">
        <v>1869</v>
      </c>
      <c r="B628" t="s">
        <v>163</v>
      </c>
      <c r="C628" t="s">
        <v>49</v>
      </c>
      <c r="D628" t="str">
        <f t="shared" si="43"/>
        <v>SDLP</v>
      </c>
      <c r="E628" t="str">
        <f t="shared" si="44"/>
        <v>Foyle</v>
      </c>
      <c r="F628" t="s">
        <v>1870</v>
      </c>
      <c r="G628">
        <v>45331</v>
      </c>
      <c r="H628" t="s">
        <v>1743</v>
      </c>
      <c r="I628" t="str">
        <f t="shared" si="45"/>
        <v>Fri</v>
      </c>
      <c r="J628" t="str">
        <f t="shared" si="46"/>
        <v>Minister of Health</v>
      </c>
      <c r="K628" t="str">
        <f>VLOOKUP(J628,Dept!A:C,2,0)</f>
        <v>Mr Robin Swann</v>
      </c>
    </row>
    <row r="629" spans="1:11" x14ac:dyDescent="0.3">
      <c r="A629" t="s">
        <v>1871</v>
      </c>
      <c r="B629" t="s">
        <v>473</v>
      </c>
      <c r="C629" t="s">
        <v>474</v>
      </c>
      <c r="D629" t="str">
        <f t="shared" ref="D629:D685" si="47">TRIM(LEFT(SUBSTITUTE(C629, "(", ""), FIND("-", SUBSTITUTE(C629, "(", "")) - 1))</f>
        <v>SDLP</v>
      </c>
      <c r="E629" t="str">
        <f t="shared" ref="E629:E685" si="48">TRIM(MID(SUBSTITUTE(C629, ")", ""), FIND("-", SUBSTITUTE(C629, ")", "")) + 1, LEN(SUBSTITUTE(C629, ")", ""))))</f>
        <v>East Londonderry</v>
      </c>
      <c r="F629" t="s">
        <v>1872</v>
      </c>
      <c r="G629">
        <v>45331</v>
      </c>
      <c r="H629" t="s">
        <v>1743</v>
      </c>
      <c r="I629" t="str">
        <f t="shared" ref="I629:I685" si="49">TEXT(G629,"ddd")</f>
        <v>Fri</v>
      </c>
      <c r="J629" t="str">
        <f t="shared" ref="J629:J685" si="50">IF(ISNUMBER(SEARCH("First Minister and deputy First Minister", F629)), "First Minister and deputy First Minister",
 IF(ISNUMBER(SEARCH("Minister for Communities", F629)), "Minister for Communities",
 IF(ISNUMBER(SEARCH("Minister for Infrastructure", F629)), "Minister for Infrastructure",
 IF(ISNUMBER(SEARCH("Minister for the Economy", F629)), "Minister for the Economy",
 IF(ISNUMBER(SEARCH("Minister of Agriculture, Environment and Rural Affairs", F629)), "Minister of Agriculture, Environment and Rural Affairs",
 IF(ISNUMBER(SEARCH("Minister of Education", F629)), "Minister of Education",
 IF(ISNUMBER(SEARCH("Minister of Finance", F629)), "Minister of Finance",
 IF(ISNUMBER(SEARCH("Minister of Health", F629)), "Minister of Health",
 IF(ISNUMBER(SEARCH("Minister of Justice", F629)), "Minister of Justice", "")))))))))</f>
        <v>Minister for Communities</v>
      </c>
      <c r="K629" t="str">
        <f>VLOOKUP(J629,Dept!A:C,2,0)</f>
        <v>Mr Gordon Lyons</v>
      </c>
    </row>
    <row r="630" spans="1:11" x14ac:dyDescent="0.3">
      <c r="A630" t="s">
        <v>1873</v>
      </c>
      <c r="B630" t="s">
        <v>473</v>
      </c>
      <c r="C630" t="s">
        <v>474</v>
      </c>
      <c r="D630" t="str">
        <f t="shared" si="47"/>
        <v>SDLP</v>
      </c>
      <c r="E630" t="str">
        <f t="shared" si="48"/>
        <v>East Londonderry</v>
      </c>
      <c r="F630" t="s">
        <v>1874</v>
      </c>
      <c r="G630">
        <v>45331</v>
      </c>
      <c r="H630" t="s">
        <v>1743</v>
      </c>
      <c r="I630" t="str">
        <f t="shared" si="49"/>
        <v>Fri</v>
      </c>
      <c r="J630" t="str">
        <f t="shared" si="50"/>
        <v>Minister for Infrastructure</v>
      </c>
      <c r="K630" t="str">
        <f>VLOOKUP(J630,Dept!A:C,2,0)</f>
        <v>Mr John O'Dowd</v>
      </c>
    </row>
    <row r="631" spans="1:11" x14ac:dyDescent="0.3">
      <c r="A631" t="s">
        <v>1875</v>
      </c>
      <c r="B631" t="s">
        <v>473</v>
      </c>
      <c r="C631" t="s">
        <v>474</v>
      </c>
      <c r="D631" t="str">
        <f t="shared" si="47"/>
        <v>SDLP</v>
      </c>
      <c r="E631" t="str">
        <f t="shared" si="48"/>
        <v>East Londonderry</v>
      </c>
      <c r="F631" t="s">
        <v>1876</v>
      </c>
      <c r="G631">
        <v>45331</v>
      </c>
      <c r="H631" t="s">
        <v>1743</v>
      </c>
      <c r="I631" t="str">
        <f t="shared" si="49"/>
        <v>Fri</v>
      </c>
      <c r="J631" t="str">
        <f t="shared" si="50"/>
        <v>Minister for Infrastructure</v>
      </c>
      <c r="K631" t="str">
        <f>VLOOKUP(J631,Dept!A:C,2,0)</f>
        <v>Mr John O'Dowd</v>
      </c>
    </row>
    <row r="632" spans="1:11" x14ac:dyDescent="0.3">
      <c r="A632" t="s">
        <v>1877</v>
      </c>
      <c r="B632" t="s">
        <v>186</v>
      </c>
      <c r="C632" t="s">
        <v>187</v>
      </c>
      <c r="D632" t="str">
        <f t="shared" si="47"/>
        <v>IND</v>
      </c>
      <c r="E632" t="str">
        <f t="shared" si="48"/>
        <v>East Londonderry</v>
      </c>
      <c r="F632" t="s">
        <v>1878</v>
      </c>
      <c r="G632">
        <v>45331</v>
      </c>
      <c r="H632" t="s">
        <v>1743</v>
      </c>
      <c r="I632" t="str">
        <f t="shared" si="49"/>
        <v>Fri</v>
      </c>
      <c r="J632" t="str">
        <f t="shared" si="50"/>
        <v>Minister for Infrastructure</v>
      </c>
      <c r="K632" t="str">
        <f>VLOOKUP(J632,Dept!A:C,2,0)</f>
        <v>Mr John O'Dowd</v>
      </c>
    </row>
    <row r="633" spans="1:11" x14ac:dyDescent="0.3">
      <c r="A633" t="s">
        <v>1879</v>
      </c>
      <c r="B633" t="s">
        <v>186</v>
      </c>
      <c r="C633" t="s">
        <v>187</v>
      </c>
      <c r="D633" t="str">
        <f t="shared" si="47"/>
        <v>IND</v>
      </c>
      <c r="E633" t="str">
        <f t="shared" si="48"/>
        <v>East Londonderry</v>
      </c>
      <c r="F633" t="s">
        <v>1880</v>
      </c>
      <c r="G633">
        <v>45331</v>
      </c>
      <c r="H633" t="s">
        <v>1743</v>
      </c>
      <c r="I633" t="str">
        <f t="shared" si="49"/>
        <v>Fri</v>
      </c>
      <c r="J633" t="str">
        <f t="shared" si="50"/>
        <v>Minister of Health</v>
      </c>
      <c r="K633" t="str">
        <f>VLOOKUP(J633,Dept!A:C,2,0)</f>
        <v>Mr Robin Swann</v>
      </c>
    </row>
    <row r="634" spans="1:11" x14ac:dyDescent="0.3">
      <c r="A634" t="s">
        <v>1881</v>
      </c>
      <c r="B634" t="s">
        <v>186</v>
      </c>
      <c r="C634" t="s">
        <v>187</v>
      </c>
      <c r="D634" t="str">
        <f t="shared" si="47"/>
        <v>IND</v>
      </c>
      <c r="E634" t="str">
        <f t="shared" si="48"/>
        <v>East Londonderry</v>
      </c>
      <c r="F634" t="s">
        <v>1882</v>
      </c>
      <c r="G634">
        <v>45331</v>
      </c>
      <c r="H634" t="s">
        <v>1743</v>
      </c>
      <c r="I634" t="str">
        <f t="shared" si="49"/>
        <v>Fri</v>
      </c>
      <c r="J634" t="str">
        <f t="shared" si="50"/>
        <v>Minister of Health</v>
      </c>
      <c r="K634" t="str">
        <f>VLOOKUP(J634,Dept!A:C,2,0)</f>
        <v>Mr Robin Swann</v>
      </c>
    </row>
    <row r="635" spans="1:11" x14ac:dyDescent="0.3">
      <c r="A635" t="s">
        <v>1883</v>
      </c>
      <c r="B635" t="s">
        <v>186</v>
      </c>
      <c r="C635" t="s">
        <v>187</v>
      </c>
      <c r="D635" t="str">
        <f t="shared" si="47"/>
        <v>IND</v>
      </c>
      <c r="E635" t="str">
        <f t="shared" si="48"/>
        <v>East Londonderry</v>
      </c>
      <c r="F635" t="s">
        <v>1884</v>
      </c>
      <c r="G635">
        <v>45331</v>
      </c>
      <c r="H635" t="s">
        <v>1743</v>
      </c>
      <c r="I635" t="str">
        <f t="shared" si="49"/>
        <v>Fri</v>
      </c>
      <c r="J635" t="str">
        <f t="shared" si="50"/>
        <v>Minister for Communities</v>
      </c>
      <c r="K635" t="str">
        <f>VLOOKUP(J635,Dept!A:C,2,0)</f>
        <v>Mr Gordon Lyons</v>
      </c>
    </row>
    <row r="636" spans="1:11" x14ac:dyDescent="0.3">
      <c r="A636" t="s">
        <v>1885</v>
      </c>
      <c r="B636" t="s">
        <v>186</v>
      </c>
      <c r="C636" t="s">
        <v>187</v>
      </c>
      <c r="D636" t="str">
        <f t="shared" si="47"/>
        <v>IND</v>
      </c>
      <c r="E636" t="str">
        <f t="shared" si="48"/>
        <v>East Londonderry</v>
      </c>
      <c r="F636" t="s">
        <v>1886</v>
      </c>
      <c r="G636">
        <v>45331</v>
      </c>
      <c r="H636" t="s">
        <v>1743</v>
      </c>
      <c r="I636" t="str">
        <f t="shared" si="49"/>
        <v>Fri</v>
      </c>
      <c r="J636" t="str">
        <f t="shared" si="50"/>
        <v>Minister of Education</v>
      </c>
      <c r="K636" t="str">
        <f>VLOOKUP(J636,Dept!A:C,2,0)</f>
        <v>Mr Paul Givan</v>
      </c>
    </row>
    <row r="637" spans="1:11" x14ac:dyDescent="0.3">
      <c r="A637" t="s">
        <v>1887</v>
      </c>
      <c r="B637" t="s">
        <v>198</v>
      </c>
      <c r="C637" t="s">
        <v>199</v>
      </c>
      <c r="D637" t="str">
        <f t="shared" si="47"/>
        <v>SDLP</v>
      </c>
      <c r="E637" t="str">
        <f t="shared" si="48"/>
        <v>Mid Ulster</v>
      </c>
      <c r="F637" t="s">
        <v>1888</v>
      </c>
      <c r="G637">
        <v>45331</v>
      </c>
      <c r="H637" t="s">
        <v>1743</v>
      </c>
      <c r="I637" t="str">
        <f t="shared" si="49"/>
        <v>Fri</v>
      </c>
      <c r="J637" t="str">
        <f t="shared" si="50"/>
        <v>Minister for Infrastructure</v>
      </c>
      <c r="K637" t="str">
        <f>VLOOKUP(J637,Dept!A:C,2,0)</f>
        <v>Mr John O'Dowd</v>
      </c>
    </row>
    <row r="638" spans="1:11" x14ac:dyDescent="0.3">
      <c r="A638" t="s">
        <v>1889</v>
      </c>
      <c r="B638" t="s">
        <v>198</v>
      </c>
      <c r="C638" t="s">
        <v>199</v>
      </c>
      <c r="D638" t="str">
        <f t="shared" si="47"/>
        <v>SDLP</v>
      </c>
      <c r="E638" t="str">
        <f t="shared" si="48"/>
        <v>Mid Ulster</v>
      </c>
      <c r="F638" t="s">
        <v>1890</v>
      </c>
      <c r="G638">
        <v>45331</v>
      </c>
      <c r="H638" t="s">
        <v>1743</v>
      </c>
      <c r="I638" t="str">
        <f t="shared" si="49"/>
        <v>Fri</v>
      </c>
      <c r="J638" t="str">
        <f t="shared" si="50"/>
        <v>Minister for Communities</v>
      </c>
      <c r="K638" t="str">
        <f>VLOOKUP(J638,Dept!A:C,2,0)</f>
        <v>Mr Gordon Lyons</v>
      </c>
    </row>
    <row r="639" spans="1:11" x14ac:dyDescent="0.3">
      <c r="A639" t="s">
        <v>1891</v>
      </c>
      <c r="B639" t="s">
        <v>198</v>
      </c>
      <c r="C639" t="s">
        <v>199</v>
      </c>
      <c r="D639" t="str">
        <f t="shared" si="47"/>
        <v>SDLP</v>
      </c>
      <c r="E639" t="str">
        <f t="shared" si="48"/>
        <v>Mid Ulster</v>
      </c>
      <c r="F639" t="s">
        <v>1892</v>
      </c>
      <c r="G639">
        <v>45331</v>
      </c>
      <c r="H639" t="s">
        <v>1743</v>
      </c>
      <c r="I639" t="str">
        <f t="shared" si="49"/>
        <v>Fri</v>
      </c>
      <c r="J639" t="str">
        <f t="shared" si="50"/>
        <v>Minister for Communities</v>
      </c>
      <c r="K639" t="str">
        <f>VLOOKUP(J639,Dept!A:C,2,0)</f>
        <v>Mr Gordon Lyons</v>
      </c>
    </row>
    <row r="640" spans="1:11" x14ac:dyDescent="0.3">
      <c r="A640" t="s">
        <v>1893</v>
      </c>
      <c r="B640" t="s">
        <v>198</v>
      </c>
      <c r="C640" t="s">
        <v>199</v>
      </c>
      <c r="D640" t="str">
        <f t="shared" si="47"/>
        <v>SDLP</v>
      </c>
      <c r="E640" t="str">
        <f t="shared" si="48"/>
        <v>Mid Ulster</v>
      </c>
      <c r="F640" t="s">
        <v>1894</v>
      </c>
      <c r="G640">
        <v>45331</v>
      </c>
      <c r="H640" t="s">
        <v>1743</v>
      </c>
      <c r="I640" t="str">
        <f t="shared" si="49"/>
        <v>Fri</v>
      </c>
      <c r="J640" t="str">
        <f t="shared" si="50"/>
        <v>Minister for Communities</v>
      </c>
      <c r="K640" t="str">
        <f>VLOOKUP(J640,Dept!A:C,2,0)</f>
        <v>Mr Gordon Lyons</v>
      </c>
    </row>
    <row r="641" spans="1:11" x14ac:dyDescent="0.3">
      <c r="A641" t="s">
        <v>1895</v>
      </c>
      <c r="B641" t="s">
        <v>198</v>
      </c>
      <c r="C641" t="s">
        <v>199</v>
      </c>
      <c r="D641" t="str">
        <f t="shared" si="47"/>
        <v>SDLP</v>
      </c>
      <c r="E641" t="str">
        <f t="shared" si="48"/>
        <v>Mid Ulster</v>
      </c>
      <c r="F641" t="s">
        <v>1896</v>
      </c>
      <c r="G641">
        <v>45331</v>
      </c>
      <c r="H641" t="s">
        <v>1743</v>
      </c>
      <c r="I641" t="str">
        <f t="shared" si="49"/>
        <v>Fri</v>
      </c>
      <c r="J641" t="str">
        <f t="shared" si="50"/>
        <v>Minister for Infrastructure</v>
      </c>
      <c r="K641" t="str">
        <f>VLOOKUP(J641,Dept!A:C,2,0)</f>
        <v>Mr John O'Dowd</v>
      </c>
    </row>
    <row r="642" spans="1:11" x14ac:dyDescent="0.3">
      <c r="A642" t="s">
        <v>1897</v>
      </c>
      <c r="B642" t="s">
        <v>210</v>
      </c>
      <c r="C642" t="s">
        <v>211</v>
      </c>
      <c r="D642" t="str">
        <f t="shared" si="47"/>
        <v>APNI</v>
      </c>
      <c r="E642" t="str">
        <f t="shared" si="48"/>
        <v>East Belfast</v>
      </c>
      <c r="F642" t="s">
        <v>1898</v>
      </c>
      <c r="G642">
        <v>45331</v>
      </c>
      <c r="H642" t="s">
        <v>1743</v>
      </c>
      <c r="I642" t="str">
        <f t="shared" si="49"/>
        <v>Fri</v>
      </c>
      <c r="J642" t="str">
        <f t="shared" si="50"/>
        <v>Minister for Infrastructure</v>
      </c>
      <c r="K642" t="str">
        <f>VLOOKUP(J642,Dept!A:C,2,0)</f>
        <v>Mr John O'Dowd</v>
      </c>
    </row>
    <row r="643" spans="1:11" x14ac:dyDescent="0.3">
      <c r="A643" t="s">
        <v>1899</v>
      </c>
      <c r="B643" t="s">
        <v>210</v>
      </c>
      <c r="C643" t="s">
        <v>211</v>
      </c>
      <c r="D643" t="str">
        <f t="shared" si="47"/>
        <v>APNI</v>
      </c>
      <c r="E643" t="str">
        <f t="shared" si="48"/>
        <v>East Belfast</v>
      </c>
      <c r="F643" t="s">
        <v>1900</v>
      </c>
      <c r="G643">
        <v>45331</v>
      </c>
      <c r="H643" t="s">
        <v>1743</v>
      </c>
      <c r="I643" t="str">
        <f t="shared" si="49"/>
        <v>Fri</v>
      </c>
      <c r="J643" t="str">
        <f t="shared" si="50"/>
        <v>Minister of Education</v>
      </c>
      <c r="K643" t="str">
        <f>VLOOKUP(J643,Dept!A:C,2,0)</f>
        <v>Mr Paul Givan</v>
      </c>
    </row>
    <row r="644" spans="1:11" x14ac:dyDescent="0.3">
      <c r="A644" t="s">
        <v>1901</v>
      </c>
      <c r="B644" t="s">
        <v>210</v>
      </c>
      <c r="C644" t="s">
        <v>211</v>
      </c>
      <c r="D644" t="str">
        <f t="shared" si="47"/>
        <v>APNI</v>
      </c>
      <c r="E644" t="str">
        <f t="shared" si="48"/>
        <v>East Belfast</v>
      </c>
      <c r="F644" t="s">
        <v>1902</v>
      </c>
      <c r="G644">
        <v>45331</v>
      </c>
      <c r="H644" t="s">
        <v>1743</v>
      </c>
      <c r="I644" t="str">
        <f t="shared" si="49"/>
        <v>Fri</v>
      </c>
      <c r="J644" t="str">
        <f t="shared" si="50"/>
        <v>Minister for Communities</v>
      </c>
      <c r="K644" t="str">
        <f>VLOOKUP(J644,Dept!A:C,2,0)</f>
        <v>Mr Gordon Lyons</v>
      </c>
    </row>
    <row r="645" spans="1:11" x14ac:dyDescent="0.3">
      <c r="A645" t="s">
        <v>1903</v>
      </c>
      <c r="B645" t="s">
        <v>714</v>
      </c>
      <c r="C645" t="s">
        <v>1904</v>
      </c>
      <c r="D645" t="str">
        <f t="shared" si="47"/>
        <v>SF</v>
      </c>
      <c r="E645" t="str">
        <f t="shared" si="48"/>
        <v>North Belfast</v>
      </c>
      <c r="F645" t="s">
        <v>1905</v>
      </c>
      <c r="G645">
        <v>45331</v>
      </c>
      <c r="H645" t="s">
        <v>1906</v>
      </c>
      <c r="I645" t="str">
        <f t="shared" si="49"/>
        <v>Fri</v>
      </c>
      <c r="J645" t="str">
        <f t="shared" si="50"/>
        <v>Minister of Health</v>
      </c>
      <c r="K645" t="str">
        <f>VLOOKUP(J645,Dept!A:C,2,0)</f>
        <v>Mr Robin Swann</v>
      </c>
    </row>
    <row r="646" spans="1:11" x14ac:dyDescent="0.3">
      <c r="A646" t="s">
        <v>1907</v>
      </c>
      <c r="B646" t="s">
        <v>714</v>
      </c>
      <c r="C646" t="s">
        <v>1904</v>
      </c>
      <c r="D646" t="str">
        <f t="shared" si="47"/>
        <v>SF</v>
      </c>
      <c r="E646" t="str">
        <f t="shared" si="48"/>
        <v>North Belfast</v>
      </c>
      <c r="F646" t="s">
        <v>1908</v>
      </c>
      <c r="G646">
        <v>45331</v>
      </c>
      <c r="H646" t="s">
        <v>1743</v>
      </c>
      <c r="I646" t="str">
        <f t="shared" si="49"/>
        <v>Fri</v>
      </c>
      <c r="J646" t="str">
        <f t="shared" si="50"/>
        <v>Minister for the Economy</v>
      </c>
      <c r="K646" t="str">
        <f>VLOOKUP(J646,Dept!A:C,2,0)</f>
        <v>Mr Conor Murphy</v>
      </c>
    </row>
    <row r="647" spans="1:11" x14ac:dyDescent="0.3">
      <c r="A647" t="s">
        <v>1909</v>
      </c>
      <c r="B647" t="s">
        <v>714</v>
      </c>
      <c r="C647" t="s">
        <v>1904</v>
      </c>
      <c r="D647" t="str">
        <f t="shared" si="47"/>
        <v>SF</v>
      </c>
      <c r="E647" t="str">
        <f t="shared" si="48"/>
        <v>North Belfast</v>
      </c>
      <c r="F647" t="s">
        <v>1910</v>
      </c>
      <c r="G647">
        <v>45331</v>
      </c>
      <c r="H647" t="s">
        <v>1743</v>
      </c>
      <c r="I647" t="str">
        <f t="shared" si="49"/>
        <v>Fri</v>
      </c>
      <c r="J647" t="str">
        <f t="shared" si="50"/>
        <v>Minister for Communities</v>
      </c>
      <c r="K647" t="str">
        <f>VLOOKUP(J647,Dept!A:C,2,0)</f>
        <v>Mr Gordon Lyons</v>
      </c>
    </row>
    <row r="648" spans="1:11" x14ac:dyDescent="0.3">
      <c r="A648" t="s">
        <v>1911</v>
      </c>
      <c r="B648" t="s">
        <v>714</v>
      </c>
      <c r="C648" t="s">
        <v>1904</v>
      </c>
      <c r="D648" t="str">
        <f t="shared" si="47"/>
        <v>SF</v>
      </c>
      <c r="E648" t="str">
        <f t="shared" si="48"/>
        <v>North Belfast</v>
      </c>
      <c r="F648" t="s">
        <v>1912</v>
      </c>
      <c r="G648">
        <v>45331</v>
      </c>
      <c r="H648" t="s">
        <v>1743</v>
      </c>
      <c r="I648" t="str">
        <f t="shared" si="49"/>
        <v>Fri</v>
      </c>
      <c r="J648" t="str">
        <f t="shared" si="50"/>
        <v>Minister of Health</v>
      </c>
      <c r="K648" t="str">
        <f>VLOOKUP(J648,Dept!A:C,2,0)</f>
        <v>Mr Robin Swann</v>
      </c>
    </row>
    <row r="649" spans="1:11" x14ac:dyDescent="0.3">
      <c r="A649" t="s">
        <v>1913</v>
      </c>
      <c r="B649" t="s">
        <v>714</v>
      </c>
      <c r="C649" t="s">
        <v>1904</v>
      </c>
      <c r="D649" t="str">
        <f t="shared" si="47"/>
        <v>SF</v>
      </c>
      <c r="E649" t="str">
        <f t="shared" si="48"/>
        <v>North Belfast</v>
      </c>
      <c r="F649" t="s">
        <v>1914</v>
      </c>
      <c r="G649">
        <v>45331</v>
      </c>
      <c r="H649" t="s">
        <v>1743</v>
      </c>
      <c r="I649" t="str">
        <f t="shared" si="49"/>
        <v>Fri</v>
      </c>
      <c r="J649" t="str">
        <f t="shared" si="50"/>
        <v>Minister of Health</v>
      </c>
      <c r="K649" t="str">
        <f>VLOOKUP(J649,Dept!A:C,2,0)</f>
        <v>Mr Robin Swann</v>
      </c>
    </row>
    <row r="650" spans="1:11" x14ac:dyDescent="0.3">
      <c r="A650" t="s">
        <v>1915</v>
      </c>
      <c r="B650" t="s">
        <v>222</v>
      </c>
      <c r="C650" t="s">
        <v>223</v>
      </c>
      <c r="D650" t="str">
        <f t="shared" si="47"/>
        <v>SDLP</v>
      </c>
      <c r="E650" t="str">
        <f t="shared" si="48"/>
        <v>South Down</v>
      </c>
      <c r="F650" t="s">
        <v>1916</v>
      </c>
      <c r="G650">
        <v>45331</v>
      </c>
      <c r="H650" t="s">
        <v>1743</v>
      </c>
      <c r="I650" t="str">
        <f t="shared" si="49"/>
        <v>Fri</v>
      </c>
      <c r="J650" t="str">
        <f t="shared" si="50"/>
        <v>Minister for Communities</v>
      </c>
      <c r="K650" t="str">
        <f>VLOOKUP(J650,Dept!A:C,2,0)</f>
        <v>Mr Gordon Lyons</v>
      </c>
    </row>
    <row r="651" spans="1:11" x14ac:dyDescent="0.3">
      <c r="A651" t="s">
        <v>1917</v>
      </c>
      <c r="B651" t="s">
        <v>222</v>
      </c>
      <c r="C651" t="s">
        <v>223</v>
      </c>
      <c r="D651" t="str">
        <f t="shared" si="47"/>
        <v>SDLP</v>
      </c>
      <c r="E651" t="str">
        <f t="shared" si="48"/>
        <v>South Down</v>
      </c>
      <c r="F651" t="s">
        <v>1918</v>
      </c>
      <c r="G651">
        <v>45331</v>
      </c>
      <c r="H651" t="s">
        <v>1743</v>
      </c>
      <c r="I651" t="str">
        <f t="shared" si="49"/>
        <v>Fri</v>
      </c>
      <c r="J651" t="str">
        <f t="shared" si="50"/>
        <v>Minister for Infrastructure</v>
      </c>
      <c r="K651" t="str">
        <f>VLOOKUP(J651,Dept!A:C,2,0)</f>
        <v>Mr John O'Dowd</v>
      </c>
    </row>
    <row r="652" spans="1:11" x14ac:dyDescent="0.3">
      <c r="A652" t="s">
        <v>1919</v>
      </c>
      <c r="B652" t="s">
        <v>244</v>
      </c>
      <c r="C652" t="s">
        <v>245</v>
      </c>
      <c r="D652" t="str">
        <f t="shared" si="47"/>
        <v>UUP</v>
      </c>
      <c r="E652" t="str">
        <f t="shared" si="48"/>
        <v>Fermanagh and South Tyrone</v>
      </c>
      <c r="F652" t="s">
        <v>1920</v>
      </c>
      <c r="G652">
        <v>45331</v>
      </c>
      <c r="H652" t="s">
        <v>1906</v>
      </c>
      <c r="I652" t="str">
        <f t="shared" si="49"/>
        <v>Fri</v>
      </c>
      <c r="J652" t="str">
        <f t="shared" si="50"/>
        <v>Minister of Agriculture, Environment and Rural Affairs</v>
      </c>
      <c r="K652" t="str">
        <f>VLOOKUP(J652,Dept!A:C,2,0)</f>
        <v>Mr Andrew Muir</v>
      </c>
    </row>
    <row r="653" spans="1:11" x14ac:dyDescent="0.3">
      <c r="A653" t="s">
        <v>1921</v>
      </c>
      <c r="B653" t="s">
        <v>248</v>
      </c>
      <c r="C653" t="s">
        <v>108</v>
      </c>
      <c r="D653" t="str">
        <f t="shared" si="47"/>
        <v>APNI</v>
      </c>
      <c r="E653" t="str">
        <f t="shared" si="48"/>
        <v>Strangford</v>
      </c>
      <c r="F653" t="s">
        <v>1922</v>
      </c>
      <c r="G653">
        <v>45331</v>
      </c>
      <c r="H653" t="s">
        <v>1743</v>
      </c>
      <c r="I653" t="str">
        <f t="shared" si="49"/>
        <v>Fri</v>
      </c>
      <c r="J653" t="str">
        <f t="shared" si="50"/>
        <v>Minister of Education</v>
      </c>
      <c r="K653" t="str">
        <f>VLOOKUP(J653,Dept!A:C,2,0)</f>
        <v>Mr Paul Givan</v>
      </c>
    </row>
    <row r="654" spans="1:11" x14ac:dyDescent="0.3">
      <c r="A654" t="s">
        <v>1923</v>
      </c>
      <c r="B654" t="s">
        <v>248</v>
      </c>
      <c r="C654" t="s">
        <v>108</v>
      </c>
      <c r="D654" t="str">
        <f t="shared" si="47"/>
        <v>APNI</v>
      </c>
      <c r="E654" t="str">
        <f t="shared" si="48"/>
        <v>Strangford</v>
      </c>
      <c r="F654" t="s">
        <v>1924</v>
      </c>
      <c r="G654">
        <v>45331</v>
      </c>
      <c r="H654" t="s">
        <v>1743</v>
      </c>
      <c r="I654" t="str">
        <f t="shared" si="49"/>
        <v>Fri</v>
      </c>
      <c r="J654" t="str">
        <f t="shared" si="50"/>
        <v>Minister of Education</v>
      </c>
      <c r="K654" t="str">
        <f>VLOOKUP(J654,Dept!A:C,2,0)</f>
        <v>Mr Paul Givan</v>
      </c>
    </row>
    <row r="655" spans="1:11" x14ac:dyDescent="0.3">
      <c r="A655" t="s">
        <v>1925</v>
      </c>
      <c r="B655" t="s">
        <v>248</v>
      </c>
      <c r="C655" t="s">
        <v>108</v>
      </c>
      <c r="D655" t="str">
        <f t="shared" si="47"/>
        <v>APNI</v>
      </c>
      <c r="E655" t="str">
        <f t="shared" si="48"/>
        <v>Strangford</v>
      </c>
      <c r="F655" t="s">
        <v>1926</v>
      </c>
      <c r="G655">
        <v>45331</v>
      </c>
      <c r="H655" t="s">
        <v>1743</v>
      </c>
      <c r="I655" t="str">
        <f t="shared" si="49"/>
        <v>Fri</v>
      </c>
      <c r="J655" t="str">
        <f t="shared" si="50"/>
        <v>Minister of Education</v>
      </c>
      <c r="K655" t="str">
        <f>VLOOKUP(J655,Dept!A:C,2,0)</f>
        <v>Mr Paul Givan</v>
      </c>
    </row>
    <row r="656" spans="1:11" x14ac:dyDescent="0.3">
      <c r="A656" t="s">
        <v>1927</v>
      </c>
      <c r="B656" t="s">
        <v>248</v>
      </c>
      <c r="C656" t="s">
        <v>108</v>
      </c>
      <c r="D656" t="str">
        <f t="shared" si="47"/>
        <v>APNI</v>
      </c>
      <c r="E656" t="str">
        <f t="shared" si="48"/>
        <v>Strangford</v>
      </c>
      <c r="F656" t="s">
        <v>1928</v>
      </c>
      <c r="G656">
        <v>45331</v>
      </c>
      <c r="H656" t="s">
        <v>1743</v>
      </c>
      <c r="I656" t="str">
        <f t="shared" si="49"/>
        <v>Fri</v>
      </c>
      <c r="J656" t="str">
        <f t="shared" si="50"/>
        <v>Minister of Education</v>
      </c>
      <c r="K656" t="str">
        <f>VLOOKUP(J656,Dept!A:C,2,0)</f>
        <v>Mr Paul Givan</v>
      </c>
    </row>
    <row r="657" spans="1:11" x14ac:dyDescent="0.3">
      <c r="A657" t="s">
        <v>1929</v>
      </c>
      <c r="B657" t="s">
        <v>248</v>
      </c>
      <c r="C657" t="s">
        <v>108</v>
      </c>
      <c r="D657" t="str">
        <f t="shared" si="47"/>
        <v>APNI</v>
      </c>
      <c r="E657" t="str">
        <f t="shared" si="48"/>
        <v>Strangford</v>
      </c>
      <c r="F657" t="s">
        <v>1930</v>
      </c>
      <c r="G657">
        <v>45331</v>
      </c>
      <c r="H657" t="s">
        <v>1743</v>
      </c>
      <c r="I657" t="str">
        <f t="shared" si="49"/>
        <v>Fri</v>
      </c>
      <c r="J657" t="str">
        <f t="shared" si="50"/>
        <v>Minister of Education</v>
      </c>
      <c r="K657" t="str">
        <f>VLOOKUP(J657,Dept!A:C,2,0)</f>
        <v>Mr Paul Givan</v>
      </c>
    </row>
    <row r="658" spans="1:11" x14ac:dyDescent="0.3">
      <c r="A658" t="s">
        <v>1931</v>
      </c>
      <c r="B658" t="s">
        <v>270</v>
      </c>
      <c r="C658" t="s">
        <v>271</v>
      </c>
      <c r="D658" t="str">
        <f t="shared" si="47"/>
        <v>DUP</v>
      </c>
      <c r="E658" t="str">
        <f t="shared" si="48"/>
        <v>East Belfast</v>
      </c>
      <c r="F658" t="s">
        <v>1932</v>
      </c>
      <c r="G658">
        <v>45331</v>
      </c>
      <c r="H658" t="s">
        <v>1906</v>
      </c>
      <c r="I658" t="str">
        <f t="shared" si="49"/>
        <v>Fri</v>
      </c>
      <c r="J658" t="str">
        <f t="shared" si="50"/>
        <v>Minister for Infrastructure</v>
      </c>
      <c r="K658" t="str">
        <f>VLOOKUP(J658,Dept!A:C,2,0)</f>
        <v>Mr John O'Dowd</v>
      </c>
    </row>
    <row r="659" spans="1:11" x14ac:dyDescent="0.3">
      <c r="A659" t="s">
        <v>1933</v>
      </c>
      <c r="B659" t="s">
        <v>270</v>
      </c>
      <c r="C659" t="s">
        <v>271</v>
      </c>
      <c r="D659" t="str">
        <f t="shared" si="47"/>
        <v>DUP</v>
      </c>
      <c r="E659" t="str">
        <f t="shared" si="48"/>
        <v>East Belfast</v>
      </c>
      <c r="F659" t="s">
        <v>1934</v>
      </c>
      <c r="G659">
        <v>45331</v>
      </c>
      <c r="H659" t="s">
        <v>1743</v>
      </c>
      <c r="I659" t="str">
        <f t="shared" si="49"/>
        <v>Fri</v>
      </c>
      <c r="J659" t="str">
        <f t="shared" si="50"/>
        <v>Minister of Finance</v>
      </c>
      <c r="K659" t="str">
        <f>VLOOKUP(J659,Dept!A:C,2,0)</f>
        <v>Dr Caoimhe Archibald</v>
      </c>
    </row>
    <row r="660" spans="1:11" x14ac:dyDescent="0.3">
      <c r="A660" t="s">
        <v>1935</v>
      </c>
      <c r="B660" t="s">
        <v>270</v>
      </c>
      <c r="C660" t="s">
        <v>271</v>
      </c>
      <c r="D660" t="str">
        <f t="shared" si="47"/>
        <v>DUP</v>
      </c>
      <c r="E660" t="str">
        <f t="shared" si="48"/>
        <v>East Belfast</v>
      </c>
      <c r="F660" t="s">
        <v>1936</v>
      </c>
      <c r="G660">
        <v>45331</v>
      </c>
      <c r="H660" t="s">
        <v>1743</v>
      </c>
      <c r="I660" t="str">
        <f t="shared" si="49"/>
        <v>Fri</v>
      </c>
      <c r="J660" t="str">
        <f t="shared" si="50"/>
        <v>Minister for the Economy</v>
      </c>
      <c r="K660" t="str">
        <f>VLOOKUP(J660,Dept!A:C,2,0)</f>
        <v>Mr Conor Murphy</v>
      </c>
    </row>
    <row r="661" spans="1:11" x14ac:dyDescent="0.3">
      <c r="A661" t="s">
        <v>1937</v>
      </c>
      <c r="B661" t="s">
        <v>270</v>
      </c>
      <c r="C661" t="s">
        <v>271</v>
      </c>
      <c r="D661" t="str">
        <f t="shared" si="47"/>
        <v>DUP</v>
      </c>
      <c r="E661" t="str">
        <f t="shared" si="48"/>
        <v>East Belfast</v>
      </c>
      <c r="F661" t="s">
        <v>1938</v>
      </c>
      <c r="G661">
        <v>45331</v>
      </c>
      <c r="H661" t="s">
        <v>1743</v>
      </c>
      <c r="I661" t="str">
        <f t="shared" si="49"/>
        <v>Fri</v>
      </c>
      <c r="J661" t="str">
        <f t="shared" si="50"/>
        <v>Minister for the Economy</v>
      </c>
      <c r="K661" t="str">
        <f>VLOOKUP(J661,Dept!A:C,2,0)</f>
        <v>Mr Conor Murphy</v>
      </c>
    </row>
    <row r="662" spans="1:11" x14ac:dyDescent="0.3">
      <c r="A662" t="s">
        <v>1939</v>
      </c>
      <c r="B662" t="s">
        <v>270</v>
      </c>
      <c r="C662" t="s">
        <v>271</v>
      </c>
      <c r="D662" t="str">
        <f t="shared" si="47"/>
        <v>DUP</v>
      </c>
      <c r="E662" t="str">
        <f t="shared" si="48"/>
        <v>East Belfast</v>
      </c>
      <c r="F662" t="s">
        <v>1940</v>
      </c>
      <c r="G662">
        <v>45331</v>
      </c>
      <c r="H662" t="s">
        <v>1743</v>
      </c>
      <c r="I662" t="str">
        <f t="shared" si="49"/>
        <v>Fri</v>
      </c>
      <c r="J662" t="str">
        <f t="shared" si="50"/>
        <v>Minister for the Economy</v>
      </c>
      <c r="K662" t="str">
        <f>VLOOKUP(J662,Dept!A:C,2,0)</f>
        <v>Mr Conor Murphy</v>
      </c>
    </row>
    <row r="663" spans="1:11" x14ac:dyDescent="0.3">
      <c r="A663" t="s">
        <v>1941</v>
      </c>
      <c r="B663" t="s">
        <v>282</v>
      </c>
      <c r="C663" t="s">
        <v>283</v>
      </c>
      <c r="D663" t="str">
        <f t="shared" si="47"/>
        <v>PBPA</v>
      </c>
      <c r="E663" t="str">
        <f t="shared" si="48"/>
        <v>West Belfast</v>
      </c>
      <c r="F663" t="s">
        <v>1942</v>
      </c>
      <c r="G663">
        <v>45331</v>
      </c>
      <c r="H663" t="s">
        <v>1743</v>
      </c>
      <c r="I663" t="str">
        <f t="shared" si="49"/>
        <v>Fri</v>
      </c>
      <c r="J663" t="str">
        <f t="shared" si="50"/>
        <v>Minister of Education</v>
      </c>
      <c r="K663" t="str">
        <f>VLOOKUP(J663,Dept!A:C,2,0)</f>
        <v>Mr Paul Givan</v>
      </c>
    </row>
    <row r="664" spans="1:11" x14ac:dyDescent="0.3">
      <c r="A664" t="s">
        <v>1943</v>
      </c>
      <c r="B664" t="s">
        <v>282</v>
      </c>
      <c r="C664" t="s">
        <v>283</v>
      </c>
      <c r="D664" t="str">
        <f t="shared" si="47"/>
        <v>PBPA</v>
      </c>
      <c r="E664" t="str">
        <f t="shared" si="48"/>
        <v>West Belfast</v>
      </c>
      <c r="F664" t="s">
        <v>1944</v>
      </c>
      <c r="G664">
        <v>45331</v>
      </c>
      <c r="H664" t="s">
        <v>1743</v>
      </c>
      <c r="I664" t="str">
        <f t="shared" si="49"/>
        <v>Fri</v>
      </c>
      <c r="J664" t="str">
        <f t="shared" si="50"/>
        <v>Minister of Education</v>
      </c>
      <c r="K664" t="str">
        <f>VLOOKUP(J664,Dept!A:C,2,0)</f>
        <v>Mr Paul Givan</v>
      </c>
    </row>
    <row r="665" spans="1:11" x14ac:dyDescent="0.3">
      <c r="A665" t="s">
        <v>1945</v>
      </c>
      <c r="B665" t="s">
        <v>282</v>
      </c>
      <c r="C665" t="s">
        <v>283</v>
      </c>
      <c r="D665" t="str">
        <f t="shared" si="47"/>
        <v>PBPA</v>
      </c>
      <c r="E665" t="str">
        <f t="shared" si="48"/>
        <v>West Belfast</v>
      </c>
      <c r="F665" t="s">
        <v>1946</v>
      </c>
      <c r="G665">
        <v>45331</v>
      </c>
      <c r="H665" t="s">
        <v>1743</v>
      </c>
      <c r="I665" t="str">
        <f t="shared" si="49"/>
        <v>Fri</v>
      </c>
      <c r="J665" t="str">
        <f t="shared" si="50"/>
        <v>Minister of Education</v>
      </c>
      <c r="K665" t="str">
        <f>VLOOKUP(J665,Dept!A:C,2,0)</f>
        <v>Mr Paul Givan</v>
      </c>
    </row>
    <row r="666" spans="1:11" x14ac:dyDescent="0.3">
      <c r="A666" t="s">
        <v>1947</v>
      </c>
      <c r="B666" t="s">
        <v>282</v>
      </c>
      <c r="C666" t="s">
        <v>283</v>
      </c>
      <c r="D666" t="str">
        <f t="shared" si="47"/>
        <v>PBPA</v>
      </c>
      <c r="E666" t="str">
        <f t="shared" si="48"/>
        <v>West Belfast</v>
      </c>
      <c r="F666" t="s">
        <v>1948</v>
      </c>
      <c r="G666">
        <v>45331</v>
      </c>
      <c r="H666" t="s">
        <v>1743</v>
      </c>
      <c r="I666" t="str">
        <f t="shared" si="49"/>
        <v>Fri</v>
      </c>
      <c r="J666" t="str">
        <f t="shared" si="50"/>
        <v>Minister of Education</v>
      </c>
      <c r="K666" t="str">
        <f>VLOOKUP(J666,Dept!A:C,2,0)</f>
        <v>Mr Paul Givan</v>
      </c>
    </row>
    <row r="667" spans="1:11" x14ac:dyDescent="0.3">
      <c r="A667" t="s">
        <v>1949</v>
      </c>
      <c r="B667" t="s">
        <v>282</v>
      </c>
      <c r="C667" t="s">
        <v>283</v>
      </c>
      <c r="D667" t="str">
        <f t="shared" si="47"/>
        <v>PBPA</v>
      </c>
      <c r="E667" t="str">
        <f t="shared" si="48"/>
        <v>West Belfast</v>
      </c>
      <c r="F667" t="s">
        <v>1950</v>
      </c>
      <c r="G667">
        <v>45331</v>
      </c>
      <c r="H667" t="s">
        <v>1743</v>
      </c>
      <c r="I667" t="str">
        <f t="shared" si="49"/>
        <v>Fri</v>
      </c>
      <c r="J667" t="str">
        <f t="shared" si="50"/>
        <v>Minister of Education</v>
      </c>
      <c r="K667" t="str">
        <f>VLOOKUP(J667,Dept!A:C,2,0)</f>
        <v>Mr Paul Givan</v>
      </c>
    </row>
    <row r="668" spans="1:11" x14ac:dyDescent="0.3">
      <c r="A668" t="s">
        <v>1951</v>
      </c>
      <c r="B668" t="s">
        <v>980</v>
      </c>
      <c r="C668" t="s">
        <v>1393</v>
      </c>
      <c r="D668" t="str">
        <f t="shared" si="47"/>
        <v>UUP</v>
      </c>
      <c r="E668" t="str">
        <f t="shared" si="48"/>
        <v>North Down</v>
      </c>
      <c r="F668" t="s">
        <v>1952</v>
      </c>
      <c r="G668">
        <v>45331</v>
      </c>
      <c r="H668" t="s">
        <v>1906</v>
      </c>
      <c r="I668" t="str">
        <f t="shared" si="49"/>
        <v>Fri</v>
      </c>
      <c r="J668" t="str">
        <f t="shared" si="50"/>
        <v>Minister for Infrastructure</v>
      </c>
      <c r="K668" t="str">
        <f>VLOOKUP(J668,Dept!A:C,2,0)</f>
        <v>Mr John O'Dowd</v>
      </c>
    </row>
    <row r="669" spans="1:11" x14ac:dyDescent="0.3">
      <c r="A669" t="s">
        <v>1953</v>
      </c>
      <c r="B669" t="s">
        <v>980</v>
      </c>
      <c r="C669" t="s">
        <v>1393</v>
      </c>
      <c r="D669" t="str">
        <f t="shared" si="47"/>
        <v>UUP</v>
      </c>
      <c r="E669" t="str">
        <f t="shared" si="48"/>
        <v>North Down</v>
      </c>
      <c r="F669" t="s">
        <v>1954</v>
      </c>
      <c r="G669">
        <v>45331</v>
      </c>
      <c r="H669" t="s">
        <v>1743</v>
      </c>
      <c r="I669" t="str">
        <f t="shared" si="49"/>
        <v>Fri</v>
      </c>
      <c r="J669" t="str">
        <f t="shared" si="50"/>
        <v>Minister of Agriculture, Environment and Rural Affairs</v>
      </c>
      <c r="K669" t="str">
        <f>VLOOKUP(J669,Dept!A:C,2,0)</f>
        <v>Mr Andrew Muir</v>
      </c>
    </row>
    <row r="670" spans="1:11" x14ac:dyDescent="0.3">
      <c r="A670" t="s">
        <v>1955</v>
      </c>
      <c r="B670" t="s">
        <v>980</v>
      </c>
      <c r="C670" t="s">
        <v>1393</v>
      </c>
      <c r="D670" t="str">
        <f t="shared" si="47"/>
        <v>UUP</v>
      </c>
      <c r="E670" t="str">
        <f t="shared" si="48"/>
        <v>North Down</v>
      </c>
      <c r="F670" t="s">
        <v>1956</v>
      </c>
      <c r="G670">
        <v>45331</v>
      </c>
      <c r="H670" t="s">
        <v>1743</v>
      </c>
      <c r="I670" t="str">
        <f t="shared" si="49"/>
        <v>Fri</v>
      </c>
      <c r="J670" t="str">
        <f t="shared" si="50"/>
        <v>Minister for Infrastructure</v>
      </c>
      <c r="K670" t="str">
        <f>VLOOKUP(J670,Dept!A:C,2,0)</f>
        <v>Mr John O'Dowd</v>
      </c>
    </row>
    <row r="671" spans="1:11" x14ac:dyDescent="0.3">
      <c r="A671" t="s">
        <v>1957</v>
      </c>
      <c r="B671" t="s">
        <v>980</v>
      </c>
      <c r="C671" t="s">
        <v>1393</v>
      </c>
      <c r="D671" t="str">
        <f t="shared" si="47"/>
        <v>UUP</v>
      </c>
      <c r="E671" t="str">
        <f t="shared" si="48"/>
        <v>North Down</v>
      </c>
      <c r="F671" t="s">
        <v>1958</v>
      </c>
      <c r="G671">
        <v>45331</v>
      </c>
      <c r="H671" t="s">
        <v>1743</v>
      </c>
      <c r="I671" t="str">
        <f t="shared" si="49"/>
        <v>Fri</v>
      </c>
      <c r="J671" t="str">
        <f t="shared" si="50"/>
        <v>Minister of Agriculture, Environment and Rural Affairs</v>
      </c>
      <c r="K671" t="str">
        <f>VLOOKUP(J671,Dept!A:C,2,0)</f>
        <v>Mr Andrew Muir</v>
      </c>
    </row>
    <row r="672" spans="1:11" x14ac:dyDescent="0.3">
      <c r="A672" t="s">
        <v>1959</v>
      </c>
      <c r="B672" t="s">
        <v>980</v>
      </c>
      <c r="C672" t="s">
        <v>1393</v>
      </c>
      <c r="D672" t="str">
        <f t="shared" si="47"/>
        <v>UUP</v>
      </c>
      <c r="E672" t="str">
        <f t="shared" si="48"/>
        <v>North Down</v>
      </c>
      <c r="F672" t="s">
        <v>1960</v>
      </c>
      <c r="G672">
        <v>45331</v>
      </c>
      <c r="H672" t="s">
        <v>1743</v>
      </c>
      <c r="I672" t="str">
        <f t="shared" si="49"/>
        <v>Fri</v>
      </c>
      <c r="J672" t="str">
        <f t="shared" si="50"/>
        <v>Minister for Communities</v>
      </c>
      <c r="K672" t="str">
        <f>VLOOKUP(J672,Dept!A:C,2,0)</f>
        <v>Mr Gordon Lyons</v>
      </c>
    </row>
    <row r="673" spans="1:11" x14ac:dyDescent="0.3">
      <c r="A673" t="s">
        <v>1961</v>
      </c>
      <c r="B673" t="s">
        <v>818</v>
      </c>
      <c r="C673" t="s">
        <v>1468</v>
      </c>
      <c r="D673" t="str">
        <f t="shared" si="47"/>
        <v>SF</v>
      </c>
      <c r="E673" t="str">
        <f t="shared" si="48"/>
        <v>West Tyrone</v>
      </c>
      <c r="F673" t="s">
        <v>1962</v>
      </c>
      <c r="G673">
        <v>45331</v>
      </c>
      <c r="H673" t="s">
        <v>1906</v>
      </c>
      <c r="I673" t="str">
        <f t="shared" si="49"/>
        <v>Fri</v>
      </c>
      <c r="J673" t="str">
        <f t="shared" si="50"/>
        <v>Minister of Health</v>
      </c>
      <c r="K673" t="str">
        <f>VLOOKUP(J673,Dept!A:C,2,0)</f>
        <v>Mr Robin Swann</v>
      </c>
    </row>
    <row r="674" spans="1:11" x14ac:dyDescent="0.3">
      <c r="A674" t="s">
        <v>1963</v>
      </c>
      <c r="B674" t="s">
        <v>818</v>
      </c>
      <c r="C674" t="s">
        <v>1468</v>
      </c>
      <c r="D674" t="str">
        <f t="shared" si="47"/>
        <v>SF</v>
      </c>
      <c r="E674" t="str">
        <f t="shared" si="48"/>
        <v>West Tyrone</v>
      </c>
      <c r="F674" t="s">
        <v>1964</v>
      </c>
      <c r="G674">
        <v>45331</v>
      </c>
      <c r="H674" t="s">
        <v>1743</v>
      </c>
      <c r="I674" t="str">
        <f t="shared" si="49"/>
        <v>Fri</v>
      </c>
      <c r="J674" t="str">
        <f t="shared" si="50"/>
        <v>Minister of Agriculture, Environment and Rural Affairs</v>
      </c>
      <c r="K674" t="str">
        <f>VLOOKUP(J674,Dept!A:C,2,0)</f>
        <v>Mr Andrew Muir</v>
      </c>
    </row>
    <row r="675" spans="1:11" x14ac:dyDescent="0.3">
      <c r="A675" t="s">
        <v>1965</v>
      </c>
      <c r="B675" t="s">
        <v>818</v>
      </c>
      <c r="C675" t="s">
        <v>1468</v>
      </c>
      <c r="D675" t="str">
        <f t="shared" si="47"/>
        <v>SF</v>
      </c>
      <c r="E675" t="str">
        <f t="shared" si="48"/>
        <v>West Tyrone</v>
      </c>
      <c r="F675" t="s">
        <v>1966</v>
      </c>
      <c r="G675">
        <v>45331</v>
      </c>
      <c r="H675" t="s">
        <v>1743</v>
      </c>
      <c r="I675" t="str">
        <f t="shared" si="49"/>
        <v>Fri</v>
      </c>
      <c r="J675" t="str">
        <f t="shared" si="50"/>
        <v>Minister of Agriculture, Environment and Rural Affairs</v>
      </c>
      <c r="K675" t="str">
        <f>VLOOKUP(J675,Dept!A:C,2,0)</f>
        <v>Mr Andrew Muir</v>
      </c>
    </row>
    <row r="676" spans="1:11" x14ac:dyDescent="0.3">
      <c r="A676" t="s">
        <v>1967</v>
      </c>
      <c r="B676" t="s">
        <v>294</v>
      </c>
      <c r="C676" t="s">
        <v>295</v>
      </c>
      <c r="D676" t="str">
        <f t="shared" si="47"/>
        <v>DUP</v>
      </c>
      <c r="E676" t="str">
        <f t="shared" si="48"/>
        <v>Fermanagh and South Tyrone</v>
      </c>
      <c r="F676" t="s">
        <v>1968</v>
      </c>
      <c r="G676">
        <v>45331</v>
      </c>
      <c r="H676" t="s">
        <v>1906</v>
      </c>
      <c r="I676" t="str">
        <f t="shared" si="49"/>
        <v>Fri</v>
      </c>
      <c r="J676" t="str">
        <f t="shared" si="50"/>
        <v>Minister for the Economy</v>
      </c>
      <c r="K676" t="str">
        <f>VLOOKUP(J676,Dept!A:C,2,0)</f>
        <v>Mr Conor Murphy</v>
      </c>
    </row>
    <row r="677" spans="1:11" x14ac:dyDescent="0.3">
      <c r="A677" t="s">
        <v>1969</v>
      </c>
      <c r="B677" t="s">
        <v>294</v>
      </c>
      <c r="C677" t="s">
        <v>295</v>
      </c>
      <c r="D677" t="str">
        <f t="shared" si="47"/>
        <v>DUP</v>
      </c>
      <c r="E677" t="str">
        <f t="shared" si="48"/>
        <v>Fermanagh and South Tyrone</v>
      </c>
      <c r="F677" t="s">
        <v>1970</v>
      </c>
      <c r="G677">
        <v>45331</v>
      </c>
      <c r="H677" t="s">
        <v>1743</v>
      </c>
      <c r="I677" t="str">
        <f t="shared" si="49"/>
        <v>Fri</v>
      </c>
      <c r="J677" t="str">
        <f t="shared" si="50"/>
        <v>Minister of Health</v>
      </c>
      <c r="K677" t="str">
        <f>VLOOKUP(J677,Dept!A:C,2,0)</f>
        <v>Mr Robin Swann</v>
      </c>
    </row>
    <row r="678" spans="1:11" x14ac:dyDescent="0.3">
      <c r="A678" t="s">
        <v>1971</v>
      </c>
      <c r="B678" t="s">
        <v>294</v>
      </c>
      <c r="C678" t="s">
        <v>295</v>
      </c>
      <c r="D678" t="str">
        <f t="shared" si="47"/>
        <v>DUP</v>
      </c>
      <c r="E678" t="str">
        <f t="shared" si="48"/>
        <v>Fermanagh and South Tyrone</v>
      </c>
      <c r="F678" t="s">
        <v>1972</v>
      </c>
      <c r="G678">
        <v>45331</v>
      </c>
      <c r="H678" t="s">
        <v>1743</v>
      </c>
      <c r="I678" t="str">
        <f t="shared" si="49"/>
        <v>Fri</v>
      </c>
      <c r="J678" t="str">
        <f t="shared" si="50"/>
        <v>Minister for Infrastructure</v>
      </c>
      <c r="K678" t="str">
        <f>VLOOKUP(J678,Dept!A:C,2,0)</f>
        <v>Mr John O'Dowd</v>
      </c>
    </row>
    <row r="679" spans="1:11" x14ac:dyDescent="0.3">
      <c r="A679" t="s">
        <v>1973</v>
      </c>
      <c r="B679" t="s">
        <v>294</v>
      </c>
      <c r="C679" t="s">
        <v>295</v>
      </c>
      <c r="D679" t="str">
        <f t="shared" si="47"/>
        <v>DUP</v>
      </c>
      <c r="E679" t="str">
        <f t="shared" si="48"/>
        <v>Fermanagh and South Tyrone</v>
      </c>
      <c r="F679" t="s">
        <v>1974</v>
      </c>
      <c r="G679">
        <v>45331</v>
      </c>
      <c r="H679" t="s">
        <v>1743</v>
      </c>
      <c r="I679" t="str">
        <f t="shared" si="49"/>
        <v>Fri</v>
      </c>
      <c r="J679" t="str">
        <f t="shared" si="50"/>
        <v>Minister of Education</v>
      </c>
      <c r="K679" t="str">
        <f>VLOOKUP(J679,Dept!A:C,2,0)</f>
        <v>Mr Paul Givan</v>
      </c>
    </row>
    <row r="680" spans="1:11" x14ac:dyDescent="0.3">
      <c r="A680" t="s">
        <v>1975</v>
      </c>
      <c r="B680" t="s">
        <v>294</v>
      </c>
      <c r="C680" t="s">
        <v>295</v>
      </c>
      <c r="D680" t="str">
        <f t="shared" si="47"/>
        <v>DUP</v>
      </c>
      <c r="E680" t="str">
        <f t="shared" si="48"/>
        <v>Fermanagh and South Tyrone</v>
      </c>
      <c r="F680" t="s">
        <v>1976</v>
      </c>
      <c r="G680">
        <v>45331</v>
      </c>
      <c r="H680" t="s">
        <v>1743</v>
      </c>
      <c r="I680" t="str">
        <f t="shared" si="49"/>
        <v>Fri</v>
      </c>
      <c r="J680" t="str">
        <f t="shared" si="50"/>
        <v>Minister of Health</v>
      </c>
      <c r="K680" t="str">
        <f>VLOOKUP(J680,Dept!A:C,2,0)</f>
        <v>Mr Robin Swann</v>
      </c>
    </row>
    <row r="681" spans="1:11" x14ac:dyDescent="0.3">
      <c r="A681" t="s">
        <v>1977</v>
      </c>
      <c r="B681" t="s">
        <v>304</v>
      </c>
      <c r="C681" t="s">
        <v>305</v>
      </c>
      <c r="D681" t="str">
        <f t="shared" si="47"/>
        <v>IND</v>
      </c>
      <c r="E681" t="str">
        <f t="shared" si="48"/>
        <v>North Down</v>
      </c>
      <c r="F681" t="s">
        <v>1978</v>
      </c>
      <c r="G681">
        <v>45331</v>
      </c>
      <c r="H681" t="s">
        <v>1743</v>
      </c>
      <c r="I681" t="str">
        <f t="shared" si="49"/>
        <v>Fri</v>
      </c>
      <c r="J681" t="str">
        <f t="shared" si="50"/>
        <v>Minister for Infrastructure</v>
      </c>
      <c r="K681" t="str">
        <f>VLOOKUP(J681,Dept!A:C,2,0)</f>
        <v>Mr John O'Dowd</v>
      </c>
    </row>
    <row r="682" spans="1:11" x14ac:dyDescent="0.3">
      <c r="A682" t="s">
        <v>1979</v>
      </c>
      <c r="B682" t="s">
        <v>304</v>
      </c>
      <c r="C682" t="s">
        <v>305</v>
      </c>
      <c r="D682" t="str">
        <f t="shared" si="47"/>
        <v>IND</v>
      </c>
      <c r="E682" t="str">
        <f t="shared" si="48"/>
        <v>North Down</v>
      </c>
      <c r="F682" t="s">
        <v>1980</v>
      </c>
      <c r="G682">
        <v>45331</v>
      </c>
      <c r="H682" t="s">
        <v>1743</v>
      </c>
      <c r="I682" t="str">
        <f t="shared" si="49"/>
        <v>Fri</v>
      </c>
      <c r="J682" t="str">
        <f t="shared" si="50"/>
        <v>Minister for Infrastructure</v>
      </c>
      <c r="K682" t="str">
        <f>VLOOKUP(J682,Dept!A:C,2,0)</f>
        <v>Mr John O'Dowd</v>
      </c>
    </row>
    <row r="683" spans="1:11" x14ac:dyDescent="0.3">
      <c r="A683" t="s">
        <v>1981</v>
      </c>
      <c r="B683" t="s">
        <v>304</v>
      </c>
      <c r="C683" t="s">
        <v>305</v>
      </c>
      <c r="D683" t="str">
        <f t="shared" si="47"/>
        <v>IND</v>
      </c>
      <c r="E683" t="str">
        <f t="shared" si="48"/>
        <v>North Down</v>
      </c>
      <c r="F683" t="s">
        <v>1982</v>
      </c>
      <c r="G683">
        <v>45331</v>
      </c>
      <c r="H683" t="s">
        <v>1743</v>
      </c>
      <c r="I683" t="str">
        <f t="shared" si="49"/>
        <v>Fri</v>
      </c>
      <c r="J683" t="str">
        <f t="shared" si="50"/>
        <v>Minister for Infrastructure</v>
      </c>
      <c r="K683" t="str">
        <f>VLOOKUP(J683,Dept!A:C,2,0)</f>
        <v>Mr John O'Dowd</v>
      </c>
    </row>
    <row r="684" spans="1:11" x14ac:dyDescent="0.3">
      <c r="A684" t="s">
        <v>1983</v>
      </c>
      <c r="B684" t="s">
        <v>304</v>
      </c>
      <c r="C684" t="s">
        <v>305</v>
      </c>
      <c r="D684" t="str">
        <f t="shared" si="47"/>
        <v>IND</v>
      </c>
      <c r="E684" t="str">
        <f t="shared" si="48"/>
        <v>North Down</v>
      </c>
      <c r="F684" t="s">
        <v>1984</v>
      </c>
      <c r="G684">
        <v>45331</v>
      </c>
      <c r="H684" t="s">
        <v>1743</v>
      </c>
      <c r="I684" t="str">
        <f t="shared" si="49"/>
        <v>Fri</v>
      </c>
      <c r="J684" t="str">
        <f t="shared" si="50"/>
        <v>Minister for Infrastructure</v>
      </c>
      <c r="K684" t="str">
        <f>VLOOKUP(J684,Dept!A:C,2,0)</f>
        <v>Mr John O'Dowd</v>
      </c>
    </row>
    <row r="685" spans="1:11" x14ac:dyDescent="0.3">
      <c r="A685" t="s">
        <v>1985</v>
      </c>
      <c r="B685" t="s">
        <v>304</v>
      </c>
      <c r="C685" t="s">
        <v>305</v>
      </c>
      <c r="D685" t="str">
        <f t="shared" si="47"/>
        <v>IND</v>
      </c>
      <c r="E685" t="str">
        <f t="shared" si="48"/>
        <v>North Down</v>
      </c>
      <c r="F685" t="s">
        <v>1986</v>
      </c>
      <c r="G685">
        <v>45331</v>
      </c>
      <c r="H685" t="s">
        <v>1743</v>
      </c>
      <c r="I685" t="str">
        <f t="shared" si="49"/>
        <v>Fri</v>
      </c>
      <c r="J685" t="str">
        <f t="shared" si="50"/>
        <v>Minister for Infrastructure</v>
      </c>
      <c r="K685" t="str">
        <f>VLOOKUP(J685,Dept!A:C,2,0)</f>
        <v>Mr John O'Dowd</v>
      </c>
    </row>
  </sheetData>
  <autoFilter ref="A1:H417" xr:uid="{B33D0CA1-2CC2-4F4A-9C2C-1E84044615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AAD3-DD25-49E0-8DD1-6A8BF75DF38C}">
  <dimension ref="A1:C10"/>
  <sheetViews>
    <sheetView workbookViewId="0">
      <selection activeCell="C9" sqref="C9"/>
    </sheetView>
  </sheetViews>
  <sheetFormatPr defaultRowHeight="14.4" x14ac:dyDescent="0.3"/>
  <cols>
    <col min="1" max="1" width="48.33203125" bestFit="1" customWidth="1"/>
    <col min="2" max="2" width="48.33203125" customWidth="1"/>
  </cols>
  <sheetData>
    <row r="1" spans="1:3" x14ac:dyDescent="0.3">
      <c r="A1" t="s">
        <v>625</v>
      </c>
      <c r="B1" t="s">
        <v>612</v>
      </c>
      <c r="C1" t="s">
        <v>611</v>
      </c>
    </row>
    <row r="2" spans="1:3" x14ac:dyDescent="0.3">
      <c r="A2" t="s">
        <v>602</v>
      </c>
      <c r="B2" t="s">
        <v>615</v>
      </c>
      <c r="C2" t="s">
        <v>1438</v>
      </c>
    </row>
    <row r="3" spans="1:3" x14ac:dyDescent="0.3">
      <c r="A3" t="s">
        <v>603</v>
      </c>
      <c r="B3" t="s">
        <v>613</v>
      </c>
      <c r="C3" t="s">
        <v>600</v>
      </c>
    </row>
    <row r="4" spans="1:3" x14ac:dyDescent="0.3">
      <c r="A4" t="s">
        <v>604</v>
      </c>
      <c r="B4" t="s">
        <v>614</v>
      </c>
      <c r="C4" t="s">
        <v>1437</v>
      </c>
    </row>
    <row r="5" spans="1:3" x14ac:dyDescent="0.3">
      <c r="A5" t="s">
        <v>605</v>
      </c>
      <c r="B5" t="s">
        <v>616</v>
      </c>
      <c r="C5" t="s">
        <v>1437</v>
      </c>
    </row>
    <row r="6" spans="1:3" x14ac:dyDescent="0.3">
      <c r="A6" t="s">
        <v>606</v>
      </c>
      <c r="B6" t="s">
        <v>617</v>
      </c>
      <c r="C6" t="s">
        <v>623</v>
      </c>
    </row>
    <row r="7" spans="1:3" x14ac:dyDescent="0.3">
      <c r="A7" t="s">
        <v>607</v>
      </c>
      <c r="B7" t="s">
        <v>618</v>
      </c>
      <c r="C7" t="s">
        <v>600</v>
      </c>
    </row>
    <row r="8" spans="1:3" x14ac:dyDescent="0.3">
      <c r="A8" t="s">
        <v>608</v>
      </c>
      <c r="B8" t="s">
        <v>619</v>
      </c>
      <c r="C8" t="s">
        <v>1437</v>
      </c>
    </row>
    <row r="9" spans="1:3" x14ac:dyDescent="0.3">
      <c r="A9" t="s">
        <v>609</v>
      </c>
      <c r="B9" t="s">
        <v>620</v>
      </c>
      <c r="C9" t="s">
        <v>624</v>
      </c>
    </row>
    <row r="10" spans="1:3" x14ac:dyDescent="0.3">
      <c r="A10" t="s">
        <v>610</v>
      </c>
      <c r="B10" t="s">
        <v>621</v>
      </c>
      <c r="C10" t="s">
        <v>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51376-6E97-485A-9ACE-D4C838560469}">
  <dimension ref="A1:B9"/>
  <sheetViews>
    <sheetView workbookViewId="0">
      <selection activeCell="B5" sqref="B5"/>
    </sheetView>
  </sheetViews>
  <sheetFormatPr defaultRowHeight="14.4" x14ac:dyDescent="0.3"/>
  <cols>
    <col min="1" max="1" width="31.5546875" bestFit="1" customWidth="1"/>
  </cols>
  <sheetData>
    <row r="1" spans="1:2" x14ac:dyDescent="0.3">
      <c r="A1" s="3" t="s">
        <v>1105</v>
      </c>
      <c r="B1" t="s">
        <v>1106</v>
      </c>
    </row>
    <row r="2" spans="1:2" x14ac:dyDescent="0.3">
      <c r="A2" s="2" t="s">
        <v>644</v>
      </c>
      <c r="B2" t="s">
        <v>624</v>
      </c>
    </row>
    <row r="3" spans="1:2" x14ac:dyDescent="0.3">
      <c r="A3" s="2" t="s">
        <v>1088</v>
      </c>
      <c r="B3" t="s">
        <v>1107</v>
      </c>
    </row>
    <row r="4" spans="1:2" x14ac:dyDescent="0.3">
      <c r="A4" s="2" t="s">
        <v>622</v>
      </c>
      <c r="B4" t="s">
        <v>1437</v>
      </c>
    </row>
    <row r="5" spans="1:2" x14ac:dyDescent="0.3">
      <c r="A5" s="2" t="s">
        <v>636</v>
      </c>
      <c r="B5" t="s">
        <v>623</v>
      </c>
    </row>
    <row r="6" spans="1:2" x14ac:dyDescent="0.3">
      <c r="A6" s="2" t="s">
        <v>676</v>
      </c>
      <c r="B6" t="s">
        <v>600</v>
      </c>
    </row>
    <row r="7" spans="1:2" x14ac:dyDescent="0.3">
      <c r="A7" s="2" t="s">
        <v>985</v>
      </c>
      <c r="B7" t="s">
        <v>1108</v>
      </c>
    </row>
    <row r="8" spans="1:2" x14ac:dyDescent="0.3">
      <c r="A8" s="2" t="s">
        <v>694</v>
      </c>
      <c r="B8" t="s">
        <v>1109</v>
      </c>
    </row>
    <row r="9" spans="1:2" x14ac:dyDescent="0.3">
      <c r="A9" s="2" t="s">
        <v>651</v>
      </c>
      <c r="B9" t="s">
        <v>1110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BB20F-D7BA-46F7-A058-9B5A9C009A56}">
  <dimension ref="A1:I92"/>
  <sheetViews>
    <sheetView showGridLines="0" workbookViewId="0">
      <selection activeCell="D25" sqref="D25"/>
    </sheetView>
  </sheetViews>
  <sheetFormatPr defaultRowHeight="14.4" x14ac:dyDescent="0.3"/>
  <cols>
    <col min="1" max="1" width="23.33203125" bestFit="1" customWidth="1"/>
    <col min="2" max="2" width="31.5546875" bestFit="1" customWidth="1"/>
    <col min="3" max="3" width="26.5546875" bestFit="1" customWidth="1"/>
    <col min="4" max="4" width="35.5546875" bestFit="1" customWidth="1"/>
    <col min="5" max="5" width="16.33203125" bestFit="1" customWidth="1"/>
    <col min="6" max="6" width="9.44140625" bestFit="1" customWidth="1"/>
    <col min="7" max="8" width="35.5546875" bestFit="1" customWidth="1"/>
    <col min="9" max="9" width="13.44140625" bestFit="1" customWidth="1"/>
  </cols>
  <sheetData>
    <row r="1" spans="1:9" x14ac:dyDescent="0.3">
      <c r="A1" s="3" t="s">
        <v>1</v>
      </c>
      <c r="B1" s="3" t="s">
        <v>611</v>
      </c>
      <c r="C1" s="3" t="s">
        <v>1104</v>
      </c>
      <c r="D1" s="3" t="s">
        <v>1103</v>
      </c>
      <c r="E1" s="3" t="s">
        <v>1102</v>
      </c>
      <c r="F1" s="3" t="s">
        <v>1101</v>
      </c>
      <c r="G1" s="3" t="s">
        <v>1100</v>
      </c>
      <c r="H1" s="3" t="s">
        <v>1100</v>
      </c>
      <c r="I1" s="3" t="s">
        <v>1099</v>
      </c>
    </row>
    <row r="2" spans="1:9" x14ac:dyDescent="0.3">
      <c r="A2" s="2" t="s">
        <v>1098</v>
      </c>
      <c r="B2" s="2" t="s">
        <v>644</v>
      </c>
      <c r="C2" s="2" t="s">
        <v>852</v>
      </c>
      <c r="D2" s="2" t="s">
        <v>1097</v>
      </c>
      <c r="E2" s="2" t="s">
        <v>1096</v>
      </c>
      <c r="F2" s="2" t="s">
        <v>1095</v>
      </c>
      <c r="G2" s="2" t="s">
        <v>1094</v>
      </c>
      <c r="H2" s="2" t="s">
        <v>1093</v>
      </c>
      <c r="I2" s="2">
        <v>2893344966</v>
      </c>
    </row>
    <row r="3" spans="1:9" ht="28.8" x14ac:dyDescent="0.3">
      <c r="A3" s="2" t="s">
        <v>139</v>
      </c>
      <c r="B3" s="2" t="s">
        <v>644</v>
      </c>
      <c r="C3" s="2" t="s">
        <v>770</v>
      </c>
      <c r="D3" s="2" t="s">
        <v>1092</v>
      </c>
      <c r="E3" s="2" t="s">
        <v>667</v>
      </c>
      <c r="F3" s="2" t="s">
        <v>1091</v>
      </c>
      <c r="G3" s="2" t="s">
        <v>1090</v>
      </c>
      <c r="H3" s="2"/>
      <c r="I3" s="2" t="s">
        <v>1089</v>
      </c>
    </row>
    <row r="4" spans="1:9" x14ac:dyDescent="0.3">
      <c r="A4" s="2" t="s">
        <v>60</v>
      </c>
      <c r="B4" s="2" t="s">
        <v>1088</v>
      </c>
      <c r="C4" s="2" t="s">
        <v>643</v>
      </c>
      <c r="D4" s="2" t="s">
        <v>1087</v>
      </c>
      <c r="E4" s="2" t="s">
        <v>641</v>
      </c>
      <c r="F4" s="2" t="s">
        <v>1086</v>
      </c>
      <c r="G4" s="2" t="s">
        <v>1085</v>
      </c>
      <c r="H4" s="2"/>
      <c r="I4" s="2" t="s">
        <v>1084</v>
      </c>
    </row>
    <row r="5" spans="1:9" ht="28.8" x14ac:dyDescent="0.3">
      <c r="A5" s="2" t="s">
        <v>619</v>
      </c>
      <c r="B5" s="2" t="s">
        <v>622</v>
      </c>
      <c r="C5" s="2" t="s">
        <v>650</v>
      </c>
      <c r="D5" s="2" t="s">
        <v>1083</v>
      </c>
      <c r="E5" s="2" t="s">
        <v>1082</v>
      </c>
      <c r="F5" s="2" t="s">
        <v>1081</v>
      </c>
      <c r="G5" s="2" t="s">
        <v>1080</v>
      </c>
      <c r="H5" s="2"/>
      <c r="I5" s="2" t="s">
        <v>1079</v>
      </c>
    </row>
    <row r="6" spans="1:9" ht="28.8" x14ac:dyDescent="0.3">
      <c r="A6" s="2" t="s">
        <v>107</v>
      </c>
      <c r="B6" s="2" t="s">
        <v>636</v>
      </c>
      <c r="C6" s="2" t="s">
        <v>720</v>
      </c>
      <c r="D6" s="2" t="s">
        <v>1078</v>
      </c>
      <c r="E6" s="2" t="s">
        <v>718</v>
      </c>
      <c r="F6" s="2" t="s">
        <v>717</v>
      </c>
      <c r="G6" s="2" t="s">
        <v>1077</v>
      </c>
      <c r="H6" s="2"/>
      <c r="I6" s="2" t="s">
        <v>1076</v>
      </c>
    </row>
    <row r="7" spans="1:9" ht="28.8" x14ac:dyDescent="0.3">
      <c r="A7" s="2" t="s">
        <v>1075</v>
      </c>
      <c r="B7" s="2" t="s">
        <v>622</v>
      </c>
      <c r="C7" s="2" t="s">
        <v>669</v>
      </c>
      <c r="D7" s="2" t="s">
        <v>1074</v>
      </c>
      <c r="E7" s="2" t="s">
        <v>1073</v>
      </c>
      <c r="F7" s="2" t="s">
        <v>1072</v>
      </c>
      <c r="G7" s="2" t="s">
        <v>1071</v>
      </c>
      <c r="H7" s="2"/>
      <c r="I7" s="2" t="s">
        <v>1070</v>
      </c>
    </row>
    <row r="8" spans="1:9" x14ac:dyDescent="0.3">
      <c r="A8" s="2" t="s">
        <v>1069</v>
      </c>
      <c r="B8" s="2" t="s">
        <v>644</v>
      </c>
      <c r="C8" s="2" t="s">
        <v>635</v>
      </c>
      <c r="D8" s="2" t="s">
        <v>1068</v>
      </c>
      <c r="E8" s="2" t="s">
        <v>1005</v>
      </c>
      <c r="F8" s="2" t="s">
        <v>1067</v>
      </c>
      <c r="G8" s="2" t="s">
        <v>1066</v>
      </c>
      <c r="H8" s="2"/>
      <c r="I8" s="2" t="s">
        <v>1065</v>
      </c>
    </row>
    <row r="9" spans="1:9" x14ac:dyDescent="0.3">
      <c r="A9" s="2" t="s">
        <v>1064</v>
      </c>
      <c r="B9" s="2" t="s">
        <v>636</v>
      </c>
      <c r="C9" s="2" t="s">
        <v>852</v>
      </c>
      <c r="D9" s="2" t="s">
        <v>1063</v>
      </c>
      <c r="E9" s="2" t="s">
        <v>1062</v>
      </c>
      <c r="F9" s="2" t="s">
        <v>1061</v>
      </c>
      <c r="G9" s="2" t="s">
        <v>1060</v>
      </c>
      <c r="H9" s="2"/>
      <c r="I9" s="2" t="s">
        <v>1059</v>
      </c>
    </row>
    <row r="10" spans="1:9" x14ac:dyDescent="0.3">
      <c r="A10" s="2" t="s">
        <v>1058</v>
      </c>
      <c r="B10" s="2" t="s">
        <v>622</v>
      </c>
      <c r="C10" s="2" t="s">
        <v>727</v>
      </c>
      <c r="D10" s="2" t="s">
        <v>1057</v>
      </c>
      <c r="E10" s="2" t="s">
        <v>1056</v>
      </c>
      <c r="F10" s="2" t="s">
        <v>1055</v>
      </c>
      <c r="G10" s="2" t="s">
        <v>1054</v>
      </c>
      <c r="H10" s="2"/>
      <c r="I10" s="2" t="s">
        <v>1053</v>
      </c>
    </row>
    <row r="11" spans="1:9" x14ac:dyDescent="0.3">
      <c r="A11" s="2" t="s">
        <v>423</v>
      </c>
      <c r="B11" s="2" t="s">
        <v>676</v>
      </c>
      <c r="C11" s="2" t="s">
        <v>650</v>
      </c>
      <c r="D11" s="2" t="s">
        <v>1052</v>
      </c>
      <c r="E11" s="2" t="s">
        <v>648</v>
      </c>
      <c r="F11" s="2" t="s">
        <v>1051</v>
      </c>
      <c r="G11" s="2" t="s">
        <v>1050</v>
      </c>
      <c r="H11" s="2"/>
      <c r="I11" s="2" t="s">
        <v>1049</v>
      </c>
    </row>
    <row r="12" spans="1:9" ht="28.8" x14ac:dyDescent="0.3">
      <c r="A12" s="2" t="s">
        <v>95</v>
      </c>
      <c r="B12" s="2" t="s">
        <v>636</v>
      </c>
      <c r="C12" s="2" t="s">
        <v>688</v>
      </c>
      <c r="D12" s="2" t="s">
        <v>1048</v>
      </c>
      <c r="E12" s="2" t="s">
        <v>667</v>
      </c>
      <c r="F12" s="2" t="s">
        <v>1047</v>
      </c>
      <c r="G12" s="2" t="s">
        <v>1046</v>
      </c>
      <c r="H12" s="2" t="s">
        <v>1045</v>
      </c>
      <c r="I12" s="2" t="s">
        <v>1044</v>
      </c>
    </row>
    <row r="13" spans="1:9" x14ac:dyDescent="0.3">
      <c r="A13" s="2" t="s">
        <v>174</v>
      </c>
      <c r="B13" s="2" t="s">
        <v>676</v>
      </c>
      <c r="C13" s="2" t="s">
        <v>713</v>
      </c>
      <c r="D13" s="2" t="s">
        <v>1043</v>
      </c>
      <c r="E13" s="2" t="s">
        <v>686</v>
      </c>
      <c r="F13" s="2" t="s">
        <v>1042</v>
      </c>
      <c r="G13" s="2" t="s">
        <v>1041</v>
      </c>
      <c r="H13" s="2"/>
      <c r="I13" s="2" t="s">
        <v>1040</v>
      </c>
    </row>
    <row r="14" spans="1:9" x14ac:dyDescent="0.3">
      <c r="A14" s="2" t="s">
        <v>1039</v>
      </c>
      <c r="B14" s="2" t="s">
        <v>622</v>
      </c>
      <c r="C14" s="2" t="s">
        <v>787</v>
      </c>
      <c r="D14" s="2" t="s">
        <v>1038</v>
      </c>
      <c r="E14" s="2" t="s">
        <v>1037</v>
      </c>
      <c r="F14" s="2" t="s">
        <v>1036</v>
      </c>
      <c r="G14" s="2" t="s">
        <v>1035</v>
      </c>
      <c r="H14" s="2"/>
      <c r="I14" s="2" t="s">
        <v>1034</v>
      </c>
    </row>
    <row r="15" spans="1:9" ht="28.8" x14ac:dyDescent="0.3">
      <c r="A15" s="2" t="s">
        <v>270</v>
      </c>
      <c r="B15" s="2" t="s">
        <v>676</v>
      </c>
      <c r="C15" s="2" t="s">
        <v>770</v>
      </c>
      <c r="D15" s="2" t="s">
        <v>1033</v>
      </c>
      <c r="E15" s="2" t="s">
        <v>1032</v>
      </c>
      <c r="F15" s="2" t="s">
        <v>1031</v>
      </c>
      <c r="G15" s="2" t="s">
        <v>1030</v>
      </c>
      <c r="H15" s="2" t="s">
        <v>1029</v>
      </c>
      <c r="I15" s="2" t="s">
        <v>1028</v>
      </c>
    </row>
    <row r="16" spans="1:9" x14ac:dyDescent="0.3">
      <c r="A16" s="2" t="s">
        <v>6</v>
      </c>
      <c r="B16" s="2" t="s">
        <v>676</v>
      </c>
      <c r="C16" s="2" t="s">
        <v>601</v>
      </c>
      <c r="D16" s="2" t="s">
        <v>1027</v>
      </c>
      <c r="E16" s="2" t="s">
        <v>1026</v>
      </c>
      <c r="F16" s="2" t="s">
        <v>1025</v>
      </c>
      <c r="G16" s="2" t="s">
        <v>1024</v>
      </c>
      <c r="H16" s="2"/>
      <c r="I16" s="2"/>
    </row>
    <row r="17" spans="1:9" x14ac:dyDescent="0.3">
      <c r="A17" s="2" t="s">
        <v>517</v>
      </c>
      <c r="B17" s="2" t="s">
        <v>636</v>
      </c>
      <c r="C17" s="2" t="s">
        <v>764</v>
      </c>
      <c r="D17" s="2" t="s">
        <v>1023</v>
      </c>
      <c r="E17" s="2" t="s">
        <v>913</v>
      </c>
      <c r="F17" s="2" t="s">
        <v>1022</v>
      </c>
      <c r="G17" s="2" t="s">
        <v>1017</v>
      </c>
      <c r="H17" s="2"/>
      <c r="I17" s="2"/>
    </row>
    <row r="18" spans="1:9" x14ac:dyDescent="0.3">
      <c r="A18" s="2" t="s">
        <v>517</v>
      </c>
      <c r="B18" s="2" t="s">
        <v>636</v>
      </c>
      <c r="C18" s="2" t="s">
        <v>764</v>
      </c>
      <c r="D18" s="2" t="s">
        <v>1021</v>
      </c>
      <c r="E18" s="2" t="s">
        <v>1020</v>
      </c>
      <c r="F18" s="2" t="s">
        <v>1019</v>
      </c>
      <c r="G18" s="2" t="s">
        <v>1018</v>
      </c>
      <c r="H18" s="2" t="s">
        <v>1017</v>
      </c>
      <c r="I18" s="2"/>
    </row>
    <row r="19" spans="1:9" ht="28.8" x14ac:dyDescent="0.3">
      <c r="A19" s="2" t="s">
        <v>131</v>
      </c>
      <c r="B19" s="2" t="s">
        <v>676</v>
      </c>
      <c r="C19" s="2" t="s">
        <v>663</v>
      </c>
      <c r="D19" s="2" t="s">
        <v>1016</v>
      </c>
      <c r="E19" s="2" t="s">
        <v>1015</v>
      </c>
      <c r="F19" s="2" t="s">
        <v>1014</v>
      </c>
      <c r="G19" s="2" t="s">
        <v>1013</v>
      </c>
      <c r="H19" s="2"/>
      <c r="I19" s="2" t="s">
        <v>1012</v>
      </c>
    </row>
    <row r="20" spans="1:9" ht="28.8" x14ac:dyDescent="0.3">
      <c r="A20" s="2" t="s">
        <v>569</v>
      </c>
      <c r="B20" s="2" t="s">
        <v>676</v>
      </c>
      <c r="C20" s="2" t="s">
        <v>787</v>
      </c>
      <c r="D20" s="2" t="s">
        <v>1011</v>
      </c>
      <c r="E20" s="2" t="s">
        <v>1010</v>
      </c>
      <c r="F20" s="2" t="s">
        <v>1009</v>
      </c>
      <c r="G20" s="2" t="s">
        <v>1008</v>
      </c>
      <c r="H20" s="2"/>
      <c r="I20" s="2" t="s">
        <v>1007</v>
      </c>
    </row>
    <row r="21" spans="1:9" ht="28.8" x14ac:dyDescent="0.3">
      <c r="A21" s="2" t="s">
        <v>431</v>
      </c>
      <c r="B21" s="2" t="s">
        <v>676</v>
      </c>
      <c r="C21" s="2" t="s">
        <v>635</v>
      </c>
      <c r="D21" s="2" t="s">
        <v>1006</v>
      </c>
      <c r="E21" s="2" t="s">
        <v>1005</v>
      </c>
      <c r="F21" s="2" t="s">
        <v>1004</v>
      </c>
      <c r="G21" s="2" t="s">
        <v>1003</v>
      </c>
      <c r="H21" s="2"/>
      <c r="I21" s="2" t="s">
        <v>1002</v>
      </c>
    </row>
    <row r="22" spans="1:9" x14ac:dyDescent="0.3">
      <c r="A22" s="2" t="s">
        <v>1001</v>
      </c>
      <c r="B22" s="2" t="s">
        <v>676</v>
      </c>
      <c r="C22" s="2" t="s">
        <v>770</v>
      </c>
      <c r="D22" s="2" t="s">
        <v>1000</v>
      </c>
      <c r="E22" s="2" t="s">
        <v>667</v>
      </c>
      <c r="F22" s="2" t="s">
        <v>999</v>
      </c>
      <c r="G22" s="2" t="s">
        <v>998</v>
      </c>
      <c r="H22" s="2"/>
      <c r="I22" s="2" t="s">
        <v>997</v>
      </c>
    </row>
    <row r="23" spans="1:9" x14ac:dyDescent="0.3">
      <c r="A23" s="2" t="s">
        <v>996</v>
      </c>
      <c r="B23" s="2" t="s">
        <v>644</v>
      </c>
      <c r="C23" s="2" t="s">
        <v>830</v>
      </c>
      <c r="D23" s="2" t="s">
        <v>995</v>
      </c>
      <c r="E23" s="2" t="s">
        <v>994</v>
      </c>
      <c r="F23" s="2" t="s">
        <v>993</v>
      </c>
      <c r="G23" s="2" t="s">
        <v>992</v>
      </c>
      <c r="H23" s="2"/>
      <c r="I23" s="2" t="s">
        <v>991</v>
      </c>
    </row>
    <row r="24" spans="1:9" x14ac:dyDescent="0.3">
      <c r="A24" s="2" t="s">
        <v>990</v>
      </c>
      <c r="B24" s="2" t="s">
        <v>676</v>
      </c>
      <c r="C24" s="2" t="s">
        <v>852</v>
      </c>
      <c r="D24" s="2" t="s">
        <v>989</v>
      </c>
      <c r="E24" s="2" t="s">
        <v>844</v>
      </c>
      <c r="F24" s="2" t="s">
        <v>988</v>
      </c>
      <c r="G24" s="2" t="s">
        <v>987</v>
      </c>
      <c r="H24" s="2"/>
      <c r="I24" s="2" t="s">
        <v>986</v>
      </c>
    </row>
    <row r="25" spans="1:9" x14ac:dyDescent="0.3">
      <c r="A25" s="2" t="s">
        <v>282</v>
      </c>
      <c r="B25" s="2" t="s">
        <v>985</v>
      </c>
      <c r="C25" s="2" t="s">
        <v>669</v>
      </c>
      <c r="D25" s="2" t="s">
        <v>984</v>
      </c>
      <c r="E25" s="2" t="s">
        <v>667</v>
      </c>
      <c r="F25" s="2" t="s">
        <v>983</v>
      </c>
      <c r="G25" s="2" t="s">
        <v>982</v>
      </c>
      <c r="H25" s="2"/>
      <c r="I25" s="2" t="s">
        <v>981</v>
      </c>
    </row>
    <row r="26" spans="1:9" x14ac:dyDescent="0.3">
      <c r="A26" s="2" t="s">
        <v>980</v>
      </c>
      <c r="B26" s="2" t="s">
        <v>644</v>
      </c>
      <c r="C26" s="2" t="s">
        <v>746</v>
      </c>
      <c r="D26" s="2" t="s">
        <v>979</v>
      </c>
      <c r="E26" s="2" t="s">
        <v>978</v>
      </c>
      <c r="F26" s="2" t="s">
        <v>977</v>
      </c>
      <c r="G26" s="2" t="s">
        <v>976</v>
      </c>
      <c r="H26" s="2"/>
      <c r="I26" s="2" t="s">
        <v>975</v>
      </c>
    </row>
    <row r="27" spans="1:9" x14ac:dyDescent="0.3">
      <c r="A27" s="2" t="s">
        <v>974</v>
      </c>
      <c r="B27" s="2" t="s">
        <v>676</v>
      </c>
      <c r="C27" s="2" t="s">
        <v>852</v>
      </c>
      <c r="D27" s="2" t="s">
        <v>973</v>
      </c>
      <c r="E27" s="2" t="s">
        <v>972</v>
      </c>
      <c r="F27" s="2" t="s">
        <v>971</v>
      </c>
      <c r="G27" s="2" t="s">
        <v>970</v>
      </c>
      <c r="H27" s="2"/>
      <c r="I27" s="2" t="s">
        <v>969</v>
      </c>
    </row>
    <row r="28" spans="1:9" x14ac:dyDescent="0.3">
      <c r="A28" s="2" t="s">
        <v>968</v>
      </c>
      <c r="B28" s="2" t="s">
        <v>622</v>
      </c>
      <c r="C28" s="2" t="s">
        <v>752</v>
      </c>
      <c r="D28" s="2" t="s">
        <v>903</v>
      </c>
      <c r="E28" s="2" t="s">
        <v>902</v>
      </c>
      <c r="F28" s="2" t="s">
        <v>901</v>
      </c>
      <c r="G28" s="2" t="s">
        <v>967</v>
      </c>
      <c r="H28" s="2"/>
      <c r="I28" s="2"/>
    </row>
    <row r="29" spans="1:9" x14ac:dyDescent="0.3">
      <c r="A29" s="2" t="s">
        <v>966</v>
      </c>
      <c r="B29" s="2" t="s">
        <v>636</v>
      </c>
      <c r="C29" s="2" t="s">
        <v>601</v>
      </c>
      <c r="D29" s="2" t="s">
        <v>965</v>
      </c>
      <c r="E29" s="2" t="s">
        <v>964</v>
      </c>
      <c r="F29" s="2" t="s">
        <v>963</v>
      </c>
      <c r="G29" s="2" t="s">
        <v>962</v>
      </c>
      <c r="H29" s="2"/>
      <c r="I29" s="2" t="s">
        <v>961</v>
      </c>
    </row>
    <row r="30" spans="1:9" x14ac:dyDescent="0.3">
      <c r="A30" s="2" t="s">
        <v>960</v>
      </c>
      <c r="B30" s="2" t="s">
        <v>622</v>
      </c>
      <c r="C30" s="2" t="s">
        <v>663</v>
      </c>
      <c r="D30" s="2" t="s">
        <v>959</v>
      </c>
      <c r="E30" s="2" t="s">
        <v>958</v>
      </c>
      <c r="F30" s="2" t="s">
        <v>957</v>
      </c>
      <c r="G30" s="2" t="s">
        <v>956</v>
      </c>
      <c r="H30" s="2"/>
      <c r="I30" s="2" t="s">
        <v>955</v>
      </c>
    </row>
    <row r="31" spans="1:9" x14ac:dyDescent="0.3">
      <c r="A31" s="2" t="s">
        <v>954</v>
      </c>
      <c r="B31" s="2" t="s">
        <v>676</v>
      </c>
      <c r="C31" s="2" t="s">
        <v>635</v>
      </c>
      <c r="D31" s="2" t="s">
        <v>953</v>
      </c>
      <c r="E31" s="2" t="s">
        <v>633</v>
      </c>
      <c r="F31" s="2" t="s">
        <v>952</v>
      </c>
      <c r="G31" s="2" t="s">
        <v>951</v>
      </c>
      <c r="H31" s="2"/>
      <c r="I31" s="2" t="s">
        <v>950</v>
      </c>
    </row>
    <row r="32" spans="1:9" x14ac:dyDescent="0.3">
      <c r="A32" s="2" t="s">
        <v>585</v>
      </c>
      <c r="B32" s="2" t="s">
        <v>622</v>
      </c>
      <c r="C32" s="2" t="s">
        <v>733</v>
      </c>
      <c r="D32" s="2" t="s">
        <v>949</v>
      </c>
      <c r="E32" s="2" t="s">
        <v>908</v>
      </c>
      <c r="F32" s="2" t="s">
        <v>948</v>
      </c>
      <c r="G32" s="2" t="s">
        <v>947</v>
      </c>
      <c r="H32" s="2"/>
      <c r="I32" s="2" t="s">
        <v>946</v>
      </c>
    </row>
    <row r="33" spans="1:9" x14ac:dyDescent="0.3">
      <c r="A33" s="2" t="s">
        <v>945</v>
      </c>
      <c r="B33" s="2" t="s">
        <v>636</v>
      </c>
      <c r="C33" s="2" t="s">
        <v>601</v>
      </c>
      <c r="D33" s="2" t="s">
        <v>944</v>
      </c>
      <c r="E33" s="2" t="s">
        <v>822</v>
      </c>
      <c r="F33" s="2" t="s">
        <v>943</v>
      </c>
      <c r="G33" s="2" t="s">
        <v>942</v>
      </c>
      <c r="H33" s="2" t="s">
        <v>941</v>
      </c>
      <c r="I33" s="2"/>
    </row>
    <row r="34" spans="1:9" x14ac:dyDescent="0.3">
      <c r="A34" s="2" t="s">
        <v>119</v>
      </c>
      <c r="B34" s="2" t="s">
        <v>676</v>
      </c>
      <c r="C34" s="2" t="s">
        <v>746</v>
      </c>
      <c r="D34" s="2" t="s">
        <v>940</v>
      </c>
      <c r="E34" s="2" t="s">
        <v>939</v>
      </c>
      <c r="F34" s="2" t="s">
        <v>938</v>
      </c>
      <c r="G34" s="2" t="s">
        <v>937</v>
      </c>
      <c r="H34" s="2"/>
      <c r="I34" s="2" t="s">
        <v>936</v>
      </c>
    </row>
    <row r="35" spans="1:9" ht="28.8" x14ac:dyDescent="0.3">
      <c r="A35" s="2" t="s">
        <v>48</v>
      </c>
      <c r="B35" s="2" t="s">
        <v>694</v>
      </c>
      <c r="C35" s="2" t="s">
        <v>752</v>
      </c>
      <c r="D35" s="2" t="s">
        <v>935</v>
      </c>
      <c r="E35" s="2" t="s">
        <v>902</v>
      </c>
      <c r="F35" s="2" t="s">
        <v>934</v>
      </c>
      <c r="G35" s="2" t="s">
        <v>933</v>
      </c>
      <c r="H35" s="2"/>
      <c r="I35" s="2" t="s">
        <v>932</v>
      </c>
    </row>
    <row r="36" spans="1:9" ht="28.8" x14ac:dyDescent="0.3">
      <c r="A36" s="2" t="s">
        <v>304</v>
      </c>
      <c r="B36" s="2" t="s">
        <v>651</v>
      </c>
      <c r="C36" s="2" t="s">
        <v>746</v>
      </c>
      <c r="D36" s="2" t="s">
        <v>931</v>
      </c>
      <c r="E36" s="2" t="s">
        <v>930</v>
      </c>
      <c r="F36" s="2" t="s">
        <v>929</v>
      </c>
      <c r="G36" s="2" t="s">
        <v>928</v>
      </c>
      <c r="H36" s="2"/>
      <c r="I36" s="2" t="s">
        <v>927</v>
      </c>
    </row>
    <row r="37" spans="1:9" ht="28.8" x14ac:dyDescent="0.3">
      <c r="A37" s="2" t="s">
        <v>24</v>
      </c>
      <c r="B37" s="2" t="s">
        <v>636</v>
      </c>
      <c r="C37" s="2" t="s">
        <v>830</v>
      </c>
      <c r="D37" s="2" t="s">
        <v>926</v>
      </c>
      <c r="E37" s="2" t="s">
        <v>828</v>
      </c>
      <c r="F37" s="2" t="s">
        <v>925</v>
      </c>
      <c r="G37" s="2" t="s">
        <v>924</v>
      </c>
      <c r="H37" s="2"/>
      <c r="I37" s="2">
        <v>2892795200</v>
      </c>
    </row>
    <row r="38" spans="1:9" x14ac:dyDescent="0.3">
      <c r="A38" s="2" t="s">
        <v>151</v>
      </c>
      <c r="B38" s="2" t="s">
        <v>636</v>
      </c>
      <c r="C38" s="2" t="s">
        <v>746</v>
      </c>
      <c r="D38" s="2" t="s">
        <v>923</v>
      </c>
      <c r="E38" s="2" t="s">
        <v>922</v>
      </c>
      <c r="F38" s="2" t="s">
        <v>921</v>
      </c>
      <c r="G38" s="2" t="s">
        <v>920</v>
      </c>
      <c r="H38" s="2"/>
      <c r="I38" s="2" t="s">
        <v>919</v>
      </c>
    </row>
    <row r="39" spans="1:9" x14ac:dyDescent="0.3">
      <c r="A39" s="2" t="s">
        <v>244</v>
      </c>
      <c r="B39" s="2" t="s">
        <v>644</v>
      </c>
      <c r="C39" s="2" t="s">
        <v>733</v>
      </c>
      <c r="D39" s="2" t="s">
        <v>918</v>
      </c>
      <c r="E39" s="2" t="s">
        <v>883</v>
      </c>
      <c r="F39" s="2" t="s">
        <v>917</v>
      </c>
      <c r="G39" s="2" t="s">
        <v>916</v>
      </c>
      <c r="H39" s="2"/>
      <c r="I39" s="2"/>
    </row>
    <row r="40" spans="1:9" ht="28.8" x14ac:dyDescent="0.3">
      <c r="A40" s="2" t="s">
        <v>915</v>
      </c>
      <c r="B40" s="2" t="s">
        <v>622</v>
      </c>
      <c r="C40" s="2" t="s">
        <v>764</v>
      </c>
      <c r="D40" s="2" t="s">
        <v>914</v>
      </c>
      <c r="E40" s="2" t="s">
        <v>913</v>
      </c>
      <c r="F40" s="2" t="s">
        <v>912</v>
      </c>
      <c r="G40" s="2" t="s">
        <v>911</v>
      </c>
      <c r="H40" s="2"/>
      <c r="I40" s="2" t="s">
        <v>910</v>
      </c>
    </row>
    <row r="41" spans="1:9" x14ac:dyDescent="0.3">
      <c r="A41" s="2" t="s">
        <v>294</v>
      </c>
      <c r="B41" s="2" t="s">
        <v>676</v>
      </c>
      <c r="C41" s="2" t="s">
        <v>733</v>
      </c>
      <c r="D41" s="2" t="s">
        <v>909</v>
      </c>
      <c r="E41" s="2" t="s">
        <v>908</v>
      </c>
      <c r="F41" s="2" t="s">
        <v>907</v>
      </c>
      <c r="G41" s="2" t="s">
        <v>906</v>
      </c>
      <c r="H41" s="2"/>
      <c r="I41" s="2" t="s">
        <v>905</v>
      </c>
    </row>
    <row r="42" spans="1:9" x14ac:dyDescent="0.3">
      <c r="A42" s="2" t="s">
        <v>904</v>
      </c>
      <c r="B42" s="2" t="s">
        <v>622</v>
      </c>
      <c r="C42" s="2" t="s">
        <v>752</v>
      </c>
      <c r="D42" s="2" t="s">
        <v>903</v>
      </c>
      <c r="E42" s="2" t="s">
        <v>902</v>
      </c>
      <c r="F42" s="2" t="s">
        <v>901</v>
      </c>
      <c r="G42" s="2" t="s">
        <v>900</v>
      </c>
      <c r="H42" s="2"/>
      <c r="I42" s="2"/>
    </row>
    <row r="43" spans="1:9" ht="28.8" x14ac:dyDescent="0.3">
      <c r="A43" s="2" t="s">
        <v>899</v>
      </c>
      <c r="B43" s="2" t="s">
        <v>622</v>
      </c>
      <c r="C43" s="2" t="s">
        <v>669</v>
      </c>
      <c r="D43" s="2" t="s">
        <v>898</v>
      </c>
      <c r="E43" s="2" t="s">
        <v>686</v>
      </c>
      <c r="F43" s="2" t="s">
        <v>897</v>
      </c>
      <c r="G43" s="2" t="s">
        <v>896</v>
      </c>
      <c r="H43" s="2"/>
      <c r="I43" s="2"/>
    </row>
    <row r="44" spans="1:9" ht="28.8" x14ac:dyDescent="0.3">
      <c r="A44" s="2" t="s">
        <v>895</v>
      </c>
      <c r="B44" s="2" t="s">
        <v>676</v>
      </c>
      <c r="C44" s="2" t="s">
        <v>764</v>
      </c>
      <c r="D44" s="2" t="s">
        <v>894</v>
      </c>
      <c r="E44" s="2" t="s">
        <v>893</v>
      </c>
      <c r="F44" s="2" t="s">
        <v>892</v>
      </c>
      <c r="G44" s="2" t="s">
        <v>891</v>
      </c>
      <c r="H44" s="2"/>
      <c r="I44" s="2"/>
    </row>
    <row r="45" spans="1:9" x14ac:dyDescent="0.3">
      <c r="A45" s="2" t="s">
        <v>890</v>
      </c>
      <c r="B45" s="2" t="s">
        <v>676</v>
      </c>
      <c r="C45" s="2" t="s">
        <v>643</v>
      </c>
      <c r="D45" s="2" t="s">
        <v>889</v>
      </c>
      <c r="E45" s="2" t="s">
        <v>738</v>
      </c>
      <c r="F45" s="2" t="s">
        <v>888</v>
      </c>
      <c r="G45" s="2" t="s">
        <v>887</v>
      </c>
      <c r="H45" s="2"/>
      <c r="I45" s="2" t="s">
        <v>886</v>
      </c>
    </row>
    <row r="46" spans="1:9" x14ac:dyDescent="0.3">
      <c r="A46" s="2" t="s">
        <v>885</v>
      </c>
      <c r="B46" s="2" t="s">
        <v>622</v>
      </c>
      <c r="C46" s="2" t="s">
        <v>733</v>
      </c>
      <c r="D46" s="2" t="s">
        <v>884</v>
      </c>
      <c r="E46" s="2" t="s">
        <v>883</v>
      </c>
      <c r="F46" s="2" t="s">
        <v>882</v>
      </c>
      <c r="G46" s="2" t="s">
        <v>881</v>
      </c>
      <c r="H46" s="2"/>
      <c r="I46" s="2" t="s">
        <v>880</v>
      </c>
    </row>
    <row r="47" spans="1:9" ht="28.8" x14ac:dyDescent="0.3">
      <c r="A47" s="2" t="s">
        <v>618</v>
      </c>
      <c r="B47" s="2" t="s">
        <v>676</v>
      </c>
      <c r="C47" s="2" t="s">
        <v>830</v>
      </c>
      <c r="D47" s="2" t="s">
        <v>829</v>
      </c>
      <c r="E47" s="2" t="s">
        <v>828</v>
      </c>
      <c r="F47" s="2" t="s">
        <v>827</v>
      </c>
      <c r="G47" s="2" t="s">
        <v>879</v>
      </c>
      <c r="H47" s="2"/>
      <c r="I47" s="2" t="s">
        <v>878</v>
      </c>
    </row>
    <row r="48" spans="1:9" ht="28.8" x14ac:dyDescent="0.3">
      <c r="A48" s="2" t="s">
        <v>877</v>
      </c>
      <c r="B48" s="2" t="s">
        <v>622</v>
      </c>
      <c r="C48" s="2" t="s">
        <v>688</v>
      </c>
      <c r="D48" s="2" t="s">
        <v>876</v>
      </c>
      <c r="E48" s="2" t="s">
        <v>686</v>
      </c>
      <c r="F48" s="2" t="s">
        <v>875</v>
      </c>
      <c r="G48" s="2" t="s">
        <v>874</v>
      </c>
      <c r="H48" s="2"/>
      <c r="I48" s="2" t="s">
        <v>873</v>
      </c>
    </row>
    <row r="49" spans="1:9" x14ac:dyDescent="0.3">
      <c r="A49" s="2" t="s">
        <v>872</v>
      </c>
      <c r="B49" s="2" t="s">
        <v>676</v>
      </c>
      <c r="C49" s="2" t="s">
        <v>720</v>
      </c>
      <c r="D49" s="2" t="s">
        <v>871</v>
      </c>
      <c r="E49" s="2" t="s">
        <v>870</v>
      </c>
      <c r="F49" s="2" t="s">
        <v>869</v>
      </c>
      <c r="G49" s="2" t="s">
        <v>868</v>
      </c>
      <c r="H49" s="2"/>
      <c r="I49" s="2">
        <v>7590742280</v>
      </c>
    </row>
    <row r="50" spans="1:9" x14ac:dyDescent="0.3">
      <c r="A50" s="2" t="s">
        <v>867</v>
      </c>
      <c r="B50" s="2" t="s">
        <v>636</v>
      </c>
      <c r="C50" s="2" t="s">
        <v>830</v>
      </c>
      <c r="D50" s="2" t="s">
        <v>866</v>
      </c>
      <c r="E50" s="2" t="s">
        <v>828</v>
      </c>
      <c r="F50" s="2" t="s">
        <v>865</v>
      </c>
      <c r="G50" s="2" t="s">
        <v>864</v>
      </c>
      <c r="H50" s="2"/>
      <c r="I50" s="2"/>
    </row>
    <row r="51" spans="1:9" ht="28.8" x14ac:dyDescent="0.3">
      <c r="A51" s="2" t="s">
        <v>473</v>
      </c>
      <c r="B51" s="2" t="s">
        <v>694</v>
      </c>
      <c r="C51" s="2" t="s">
        <v>650</v>
      </c>
      <c r="D51" s="2" t="s">
        <v>863</v>
      </c>
      <c r="E51" s="2" t="s">
        <v>648</v>
      </c>
      <c r="F51" s="2" t="s">
        <v>862</v>
      </c>
      <c r="G51" s="2" t="s">
        <v>861</v>
      </c>
      <c r="H51" s="2"/>
      <c r="I51" s="2" t="s">
        <v>860</v>
      </c>
    </row>
    <row r="52" spans="1:9" x14ac:dyDescent="0.3">
      <c r="A52" s="2" t="s">
        <v>859</v>
      </c>
      <c r="B52" s="2" t="s">
        <v>676</v>
      </c>
      <c r="C52" s="2" t="s">
        <v>727</v>
      </c>
      <c r="D52" s="2" t="s">
        <v>858</v>
      </c>
      <c r="E52" s="2" t="s">
        <v>857</v>
      </c>
      <c r="F52" s="2" t="s">
        <v>856</v>
      </c>
      <c r="G52" s="2" t="s">
        <v>855</v>
      </c>
      <c r="H52" s="2"/>
      <c r="I52" s="2" t="s">
        <v>854</v>
      </c>
    </row>
    <row r="53" spans="1:9" x14ac:dyDescent="0.3">
      <c r="A53" s="2" t="s">
        <v>853</v>
      </c>
      <c r="B53" s="2" t="s">
        <v>622</v>
      </c>
      <c r="C53" s="2" t="s">
        <v>852</v>
      </c>
      <c r="D53" s="2" t="s">
        <v>851</v>
      </c>
      <c r="E53" s="2" t="s">
        <v>850</v>
      </c>
      <c r="F53" s="2" t="s">
        <v>849</v>
      </c>
      <c r="G53" s="2" t="s">
        <v>848</v>
      </c>
      <c r="H53" s="2"/>
      <c r="I53" s="2" t="s">
        <v>847</v>
      </c>
    </row>
    <row r="54" spans="1:9" x14ac:dyDescent="0.3">
      <c r="A54" s="2" t="s">
        <v>846</v>
      </c>
      <c r="B54" s="2" t="s">
        <v>622</v>
      </c>
      <c r="C54" s="2" t="s">
        <v>713</v>
      </c>
      <c r="D54" s="2" t="s">
        <v>845</v>
      </c>
      <c r="E54" s="2" t="s">
        <v>844</v>
      </c>
      <c r="F54" s="2" t="s">
        <v>843</v>
      </c>
      <c r="G54" s="2" t="s">
        <v>842</v>
      </c>
      <c r="H54" s="2"/>
      <c r="I54" s="2" t="s">
        <v>841</v>
      </c>
    </row>
    <row r="55" spans="1:9" x14ac:dyDescent="0.3">
      <c r="A55" s="2" t="s">
        <v>363</v>
      </c>
      <c r="B55" s="2" t="s">
        <v>622</v>
      </c>
      <c r="C55" s="2" t="s">
        <v>727</v>
      </c>
      <c r="D55" s="2" t="s">
        <v>840</v>
      </c>
      <c r="E55" s="2" t="s">
        <v>839</v>
      </c>
      <c r="F55" s="2" t="s">
        <v>838</v>
      </c>
      <c r="G55" s="2" t="s">
        <v>837</v>
      </c>
      <c r="H55" s="2"/>
      <c r="I55" s="2" t="s">
        <v>836</v>
      </c>
    </row>
    <row r="56" spans="1:9" x14ac:dyDescent="0.3">
      <c r="A56" s="2" t="s">
        <v>835</v>
      </c>
      <c r="B56" s="2" t="s">
        <v>676</v>
      </c>
      <c r="C56" s="2" t="s">
        <v>713</v>
      </c>
      <c r="D56" s="2" t="s">
        <v>834</v>
      </c>
      <c r="E56" s="2" t="s">
        <v>667</v>
      </c>
      <c r="F56" s="2" t="s">
        <v>833</v>
      </c>
      <c r="G56" s="2" t="s">
        <v>832</v>
      </c>
      <c r="H56" s="2"/>
      <c r="I56" s="2"/>
    </row>
    <row r="57" spans="1:9" ht="28.8" x14ac:dyDescent="0.3">
      <c r="A57" s="2" t="s">
        <v>831</v>
      </c>
      <c r="B57" s="2" t="s">
        <v>676</v>
      </c>
      <c r="C57" s="2" t="s">
        <v>830</v>
      </c>
      <c r="D57" s="2" t="s">
        <v>829</v>
      </c>
      <c r="E57" s="2" t="s">
        <v>828</v>
      </c>
      <c r="F57" s="2" t="s">
        <v>827</v>
      </c>
      <c r="G57" s="2" t="s">
        <v>826</v>
      </c>
      <c r="H57" s="2"/>
      <c r="I57" s="2">
        <v>7778292526</v>
      </c>
    </row>
    <row r="58" spans="1:9" ht="28.8" x14ac:dyDescent="0.3">
      <c r="A58" s="2" t="s">
        <v>621</v>
      </c>
      <c r="B58" s="2" t="s">
        <v>636</v>
      </c>
      <c r="C58" s="2" t="s">
        <v>770</v>
      </c>
      <c r="D58" s="2" t="s">
        <v>769</v>
      </c>
      <c r="E58" s="2" t="s">
        <v>686</v>
      </c>
      <c r="F58" s="2" t="s">
        <v>768</v>
      </c>
      <c r="G58" s="2" t="s">
        <v>825</v>
      </c>
      <c r="H58" s="2"/>
      <c r="I58" s="2" t="s">
        <v>824</v>
      </c>
    </row>
    <row r="59" spans="1:9" x14ac:dyDescent="0.3">
      <c r="A59" s="2" t="s">
        <v>613</v>
      </c>
      <c r="B59" s="2" t="s">
        <v>676</v>
      </c>
      <c r="C59" s="2" t="s">
        <v>601</v>
      </c>
      <c r="D59" s="2" t="s">
        <v>823</v>
      </c>
      <c r="E59" s="2" t="s">
        <v>822</v>
      </c>
      <c r="F59" s="2" t="s">
        <v>821</v>
      </c>
      <c r="G59" s="2" t="s">
        <v>820</v>
      </c>
      <c r="H59" s="2"/>
      <c r="I59" s="2" t="s">
        <v>819</v>
      </c>
    </row>
    <row r="60" spans="1:9" x14ac:dyDescent="0.3">
      <c r="A60" s="2" t="s">
        <v>818</v>
      </c>
      <c r="B60" s="2" t="s">
        <v>622</v>
      </c>
      <c r="C60" s="2" t="s">
        <v>787</v>
      </c>
      <c r="D60" s="2" t="s">
        <v>817</v>
      </c>
      <c r="E60" s="2" t="s">
        <v>816</v>
      </c>
      <c r="F60" s="2" t="s">
        <v>815</v>
      </c>
      <c r="G60" s="2" t="s">
        <v>814</v>
      </c>
      <c r="H60" s="2"/>
      <c r="I60" s="2" t="s">
        <v>813</v>
      </c>
    </row>
    <row r="61" spans="1:9" x14ac:dyDescent="0.3">
      <c r="A61" s="2" t="s">
        <v>358</v>
      </c>
      <c r="B61" s="2" t="s">
        <v>636</v>
      </c>
      <c r="C61" s="2" t="s">
        <v>713</v>
      </c>
      <c r="D61" s="2" t="s">
        <v>812</v>
      </c>
      <c r="E61" s="2" t="s">
        <v>686</v>
      </c>
      <c r="F61" s="2" t="s">
        <v>811</v>
      </c>
      <c r="G61" s="2" t="s">
        <v>810</v>
      </c>
      <c r="H61" s="2"/>
      <c r="I61" s="2" t="s">
        <v>809</v>
      </c>
    </row>
    <row r="62" spans="1:9" ht="28.8" x14ac:dyDescent="0.3">
      <c r="A62" s="2" t="s">
        <v>83</v>
      </c>
      <c r="B62" s="2" t="s">
        <v>694</v>
      </c>
      <c r="C62" s="2" t="s">
        <v>787</v>
      </c>
      <c r="D62" s="2" t="s">
        <v>808</v>
      </c>
      <c r="E62" s="2" t="s">
        <v>807</v>
      </c>
      <c r="F62" s="2" t="s">
        <v>806</v>
      </c>
      <c r="G62" s="2" t="s">
        <v>805</v>
      </c>
      <c r="H62" s="2"/>
      <c r="I62" s="2" t="s">
        <v>804</v>
      </c>
    </row>
    <row r="63" spans="1:9" x14ac:dyDescent="0.3">
      <c r="A63" s="2" t="s">
        <v>198</v>
      </c>
      <c r="B63" s="2" t="s">
        <v>694</v>
      </c>
      <c r="C63" s="2" t="s">
        <v>663</v>
      </c>
      <c r="D63" s="2" t="s">
        <v>803</v>
      </c>
      <c r="E63" s="2" t="s">
        <v>802</v>
      </c>
      <c r="F63" s="2" t="s">
        <v>801</v>
      </c>
      <c r="G63" s="2" t="s">
        <v>800</v>
      </c>
      <c r="H63" s="2"/>
      <c r="I63" s="2" t="s">
        <v>799</v>
      </c>
    </row>
    <row r="64" spans="1:9" x14ac:dyDescent="0.3">
      <c r="A64" s="2" t="s">
        <v>222</v>
      </c>
      <c r="B64" s="2" t="s">
        <v>694</v>
      </c>
      <c r="C64" s="2" t="s">
        <v>764</v>
      </c>
      <c r="D64" s="2" t="s">
        <v>798</v>
      </c>
      <c r="E64" s="2" t="s">
        <v>797</v>
      </c>
      <c r="F64" s="2" t="s">
        <v>796</v>
      </c>
      <c r="G64" s="2" t="s">
        <v>795</v>
      </c>
      <c r="H64" s="2"/>
      <c r="I64" s="2" t="s">
        <v>794</v>
      </c>
    </row>
    <row r="65" spans="1:9" x14ac:dyDescent="0.3">
      <c r="A65" s="2" t="s">
        <v>232</v>
      </c>
      <c r="B65" s="2" t="s">
        <v>622</v>
      </c>
      <c r="C65" s="2" t="s">
        <v>643</v>
      </c>
      <c r="D65" s="2" t="s">
        <v>793</v>
      </c>
      <c r="E65" s="2" t="s">
        <v>792</v>
      </c>
      <c r="F65" s="2" t="s">
        <v>791</v>
      </c>
      <c r="G65" s="2" t="s">
        <v>790</v>
      </c>
      <c r="H65" s="2"/>
      <c r="I65" s="2" t="s">
        <v>789</v>
      </c>
    </row>
    <row r="66" spans="1:9" ht="28.8" x14ac:dyDescent="0.3">
      <c r="A66" s="2" t="s">
        <v>788</v>
      </c>
      <c r="B66" s="2" t="s">
        <v>622</v>
      </c>
      <c r="C66" s="2" t="s">
        <v>787</v>
      </c>
      <c r="D66" s="2" t="s">
        <v>786</v>
      </c>
      <c r="E66" s="2" t="s">
        <v>785</v>
      </c>
      <c r="F66" s="2" t="s">
        <v>784</v>
      </c>
      <c r="G66" s="2" t="s">
        <v>783</v>
      </c>
      <c r="H66" s="2"/>
      <c r="I66" s="2"/>
    </row>
    <row r="67" spans="1:9" ht="28.8" x14ac:dyDescent="0.3">
      <c r="A67" s="2" t="s">
        <v>36</v>
      </c>
      <c r="B67" s="2" t="s">
        <v>676</v>
      </c>
      <c r="C67" s="2" t="s">
        <v>720</v>
      </c>
      <c r="D67" s="2" t="s">
        <v>782</v>
      </c>
      <c r="E67" s="2" t="s">
        <v>758</v>
      </c>
      <c r="F67" s="2" t="s">
        <v>781</v>
      </c>
      <c r="G67" s="2" t="s">
        <v>780</v>
      </c>
      <c r="H67" s="2"/>
      <c r="I67" s="2" t="s">
        <v>779</v>
      </c>
    </row>
    <row r="68" spans="1:9" ht="28.8" x14ac:dyDescent="0.3">
      <c r="A68" s="2" t="s">
        <v>163</v>
      </c>
      <c r="B68" s="2" t="s">
        <v>694</v>
      </c>
      <c r="C68" s="2" t="s">
        <v>752</v>
      </c>
      <c r="D68" s="2" t="s">
        <v>778</v>
      </c>
      <c r="E68" s="2" t="s">
        <v>750</v>
      </c>
      <c r="F68" s="2" t="s">
        <v>777</v>
      </c>
      <c r="G68" s="2" t="s">
        <v>776</v>
      </c>
      <c r="H68" s="2"/>
      <c r="I68" s="2">
        <v>2871162900</v>
      </c>
    </row>
    <row r="69" spans="1:9" x14ac:dyDescent="0.3">
      <c r="A69" s="2" t="s">
        <v>72</v>
      </c>
      <c r="B69" s="2" t="s">
        <v>694</v>
      </c>
      <c r="C69" s="2" t="s">
        <v>727</v>
      </c>
      <c r="D69" s="2" t="s">
        <v>775</v>
      </c>
      <c r="E69" s="2" t="s">
        <v>774</v>
      </c>
      <c r="F69" s="2" t="s">
        <v>773</v>
      </c>
      <c r="G69" s="2" t="s">
        <v>772</v>
      </c>
      <c r="H69" s="2"/>
      <c r="I69" s="2" t="s">
        <v>771</v>
      </c>
    </row>
    <row r="70" spans="1:9" ht="28.8" x14ac:dyDescent="0.3">
      <c r="A70" s="2" t="s">
        <v>210</v>
      </c>
      <c r="B70" s="2" t="s">
        <v>636</v>
      </c>
      <c r="C70" s="2" t="s">
        <v>770</v>
      </c>
      <c r="D70" s="2" t="s">
        <v>769</v>
      </c>
      <c r="E70" s="2" t="s">
        <v>686</v>
      </c>
      <c r="F70" s="2" t="s">
        <v>768</v>
      </c>
      <c r="G70" s="2" t="s">
        <v>767</v>
      </c>
      <c r="H70" s="2"/>
      <c r="I70" s="2" t="s">
        <v>766</v>
      </c>
    </row>
    <row r="71" spans="1:9" ht="28.8" x14ac:dyDescent="0.3">
      <c r="A71" s="2" t="s">
        <v>765</v>
      </c>
      <c r="B71" s="2" t="s">
        <v>622</v>
      </c>
      <c r="C71" s="2" t="s">
        <v>764</v>
      </c>
      <c r="D71" s="2" t="s">
        <v>763</v>
      </c>
      <c r="E71" s="2" t="s">
        <v>762</v>
      </c>
      <c r="F71" s="2" t="s">
        <v>761</v>
      </c>
      <c r="G71" s="2" t="s">
        <v>760</v>
      </c>
      <c r="H71" s="2"/>
      <c r="I71" s="2"/>
    </row>
    <row r="72" spans="1:9" x14ac:dyDescent="0.3">
      <c r="A72" s="2" t="s">
        <v>248</v>
      </c>
      <c r="B72" s="2" t="s">
        <v>636</v>
      </c>
      <c r="C72" s="2" t="s">
        <v>720</v>
      </c>
      <c r="D72" s="2" t="s">
        <v>759</v>
      </c>
      <c r="E72" s="2" t="s">
        <v>758</v>
      </c>
      <c r="F72" s="2" t="s">
        <v>757</v>
      </c>
      <c r="G72" s="2" t="s">
        <v>756</v>
      </c>
      <c r="H72" s="2" t="s">
        <v>755</v>
      </c>
      <c r="I72" s="2" t="s">
        <v>754</v>
      </c>
    </row>
    <row r="73" spans="1:9" ht="28.8" x14ac:dyDescent="0.3">
      <c r="A73" s="2" t="s">
        <v>753</v>
      </c>
      <c r="B73" s="2" t="s">
        <v>676</v>
      </c>
      <c r="C73" s="2" t="s">
        <v>752</v>
      </c>
      <c r="D73" s="2" t="s">
        <v>751</v>
      </c>
      <c r="E73" s="2" t="s">
        <v>750</v>
      </c>
      <c r="F73" s="2" t="s">
        <v>749</v>
      </c>
      <c r="G73" s="2" t="s">
        <v>748</v>
      </c>
      <c r="H73" s="2"/>
      <c r="I73" s="2" t="s">
        <v>747</v>
      </c>
    </row>
    <row r="74" spans="1:9" x14ac:dyDescent="0.3">
      <c r="A74" s="2" t="s">
        <v>617</v>
      </c>
      <c r="B74" s="2" t="s">
        <v>636</v>
      </c>
      <c r="C74" s="2" t="s">
        <v>746</v>
      </c>
      <c r="D74" s="2" t="s">
        <v>745</v>
      </c>
      <c r="E74" s="2" t="s">
        <v>744</v>
      </c>
      <c r="F74" s="2" t="s">
        <v>743</v>
      </c>
      <c r="G74" s="2" t="s">
        <v>742</v>
      </c>
      <c r="H74" s="2"/>
      <c r="I74" s="2" t="s">
        <v>741</v>
      </c>
    </row>
    <row r="75" spans="1:9" x14ac:dyDescent="0.3">
      <c r="A75" s="2" t="s">
        <v>740</v>
      </c>
      <c r="B75" s="2" t="s">
        <v>636</v>
      </c>
      <c r="C75" s="2" t="s">
        <v>643</v>
      </c>
      <c r="D75" s="2" t="s">
        <v>739</v>
      </c>
      <c r="E75" s="2" t="s">
        <v>738</v>
      </c>
      <c r="F75" s="2" t="s">
        <v>737</v>
      </c>
      <c r="G75" s="2" t="s">
        <v>736</v>
      </c>
      <c r="H75" s="2"/>
      <c r="I75" s="2" t="s">
        <v>735</v>
      </c>
    </row>
    <row r="76" spans="1:9" x14ac:dyDescent="0.3">
      <c r="A76" s="2" t="s">
        <v>734</v>
      </c>
      <c r="B76" s="2" t="s">
        <v>622</v>
      </c>
      <c r="C76" s="2" t="s">
        <v>733</v>
      </c>
      <c r="D76" s="2" t="s">
        <v>732</v>
      </c>
      <c r="E76" s="2" t="s">
        <v>731</v>
      </c>
      <c r="F76" s="2" t="s">
        <v>730</v>
      </c>
      <c r="G76" s="2" t="s">
        <v>729</v>
      </c>
      <c r="H76" s="2"/>
      <c r="I76" s="2" t="s">
        <v>728</v>
      </c>
    </row>
    <row r="77" spans="1:9" ht="28.8" x14ac:dyDescent="0.3">
      <c r="A77" s="2" t="s">
        <v>616</v>
      </c>
      <c r="B77" s="2" t="s">
        <v>622</v>
      </c>
      <c r="C77" s="2" t="s">
        <v>727</v>
      </c>
      <c r="D77" s="2" t="s">
        <v>726</v>
      </c>
      <c r="E77" s="2" t="s">
        <v>725</v>
      </c>
      <c r="F77" s="2" t="s">
        <v>724</v>
      </c>
      <c r="G77" s="2" t="s">
        <v>723</v>
      </c>
      <c r="H77" s="2"/>
      <c r="I77" s="2" t="s">
        <v>722</v>
      </c>
    </row>
    <row r="78" spans="1:9" x14ac:dyDescent="0.3">
      <c r="A78" s="2" t="s">
        <v>721</v>
      </c>
      <c r="B78" s="2" t="s">
        <v>644</v>
      </c>
      <c r="C78" s="2" t="s">
        <v>720</v>
      </c>
      <c r="D78" s="2" t="s">
        <v>719</v>
      </c>
      <c r="E78" s="2" t="s">
        <v>718</v>
      </c>
      <c r="F78" s="2" t="s">
        <v>717</v>
      </c>
      <c r="G78" s="2" t="s">
        <v>716</v>
      </c>
      <c r="H78" s="2"/>
      <c r="I78" s="2" t="s">
        <v>715</v>
      </c>
    </row>
    <row r="79" spans="1:9" x14ac:dyDescent="0.3">
      <c r="A79" s="2" t="s">
        <v>714</v>
      </c>
      <c r="B79" s="2" t="s">
        <v>622</v>
      </c>
      <c r="C79" s="2" t="s">
        <v>713</v>
      </c>
      <c r="D79" s="2" t="s">
        <v>712</v>
      </c>
      <c r="E79" s="2" t="s">
        <v>667</v>
      </c>
      <c r="F79" s="2" t="s">
        <v>711</v>
      </c>
      <c r="G79" s="2" t="s">
        <v>710</v>
      </c>
      <c r="H79" s="2"/>
      <c r="I79" s="2"/>
    </row>
    <row r="80" spans="1:9" x14ac:dyDescent="0.3">
      <c r="A80" s="2" t="s">
        <v>259</v>
      </c>
      <c r="B80" s="2" t="s">
        <v>636</v>
      </c>
      <c r="C80" s="2" t="s">
        <v>688</v>
      </c>
      <c r="D80" s="2" t="s">
        <v>709</v>
      </c>
      <c r="E80" s="2" t="s">
        <v>686</v>
      </c>
      <c r="F80" s="2" t="s">
        <v>708</v>
      </c>
      <c r="G80" s="2" t="s">
        <v>707</v>
      </c>
      <c r="H80" s="2"/>
      <c r="I80" s="2" t="s">
        <v>706</v>
      </c>
    </row>
    <row r="81" spans="1:9" x14ac:dyDescent="0.3">
      <c r="A81" s="2" t="s">
        <v>614</v>
      </c>
      <c r="B81" s="2" t="s">
        <v>622</v>
      </c>
      <c r="C81" s="2" t="s">
        <v>635</v>
      </c>
      <c r="D81" s="2" t="s">
        <v>705</v>
      </c>
      <c r="E81" s="2" t="s">
        <v>704</v>
      </c>
      <c r="F81" s="2" t="s">
        <v>703</v>
      </c>
      <c r="G81" s="2" t="s">
        <v>702</v>
      </c>
      <c r="H81" s="2"/>
      <c r="I81" s="2" t="s">
        <v>701</v>
      </c>
    </row>
    <row r="82" spans="1:9" x14ac:dyDescent="0.3">
      <c r="A82" s="2" t="s">
        <v>700</v>
      </c>
      <c r="B82" s="2" t="s">
        <v>622</v>
      </c>
      <c r="C82" s="2" t="s">
        <v>663</v>
      </c>
      <c r="D82" s="2" t="s">
        <v>699</v>
      </c>
      <c r="E82" s="2" t="s">
        <v>698</v>
      </c>
      <c r="F82" s="2" t="s">
        <v>697</v>
      </c>
      <c r="G82" s="2" t="s">
        <v>696</v>
      </c>
      <c r="H82" s="2"/>
      <c r="I82" s="2" t="s">
        <v>695</v>
      </c>
    </row>
    <row r="83" spans="1:9" x14ac:dyDescent="0.3">
      <c r="A83" s="2" t="s">
        <v>15</v>
      </c>
      <c r="B83" s="2" t="s">
        <v>694</v>
      </c>
      <c r="C83" s="2" t="s">
        <v>688</v>
      </c>
      <c r="D83" s="2" t="s">
        <v>693</v>
      </c>
      <c r="E83" s="2" t="s">
        <v>667</v>
      </c>
      <c r="F83" s="2" t="s">
        <v>692</v>
      </c>
      <c r="G83" s="2" t="s">
        <v>691</v>
      </c>
      <c r="H83" s="2"/>
      <c r="I83" s="2" t="s">
        <v>690</v>
      </c>
    </row>
    <row r="84" spans="1:9" x14ac:dyDescent="0.3">
      <c r="A84" s="2" t="s">
        <v>689</v>
      </c>
      <c r="B84" s="2" t="s">
        <v>676</v>
      </c>
      <c r="C84" s="2" t="s">
        <v>688</v>
      </c>
      <c r="D84" s="2" t="s">
        <v>687</v>
      </c>
      <c r="E84" s="2" t="s">
        <v>686</v>
      </c>
      <c r="F84" s="2" t="s">
        <v>685</v>
      </c>
      <c r="G84" s="2" t="s">
        <v>684</v>
      </c>
      <c r="H84" s="2" t="s">
        <v>683</v>
      </c>
      <c r="I84" s="2" t="s">
        <v>682</v>
      </c>
    </row>
    <row r="85" spans="1:9" x14ac:dyDescent="0.3">
      <c r="A85" s="2" t="s">
        <v>681</v>
      </c>
      <c r="B85" s="2" t="s">
        <v>622</v>
      </c>
      <c r="C85" s="2" t="s">
        <v>669</v>
      </c>
      <c r="D85" s="2" t="s">
        <v>680</v>
      </c>
      <c r="E85" s="2" t="s">
        <v>667</v>
      </c>
      <c r="F85" s="2" t="s">
        <v>679</v>
      </c>
      <c r="G85" s="2" t="s">
        <v>678</v>
      </c>
      <c r="H85" s="2"/>
      <c r="I85" s="2"/>
    </row>
    <row r="86" spans="1:9" x14ac:dyDescent="0.3">
      <c r="A86" s="2" t="s">
        <v>677</v>
      </c>
      <c r="B86" s="2" t="s">
        <v>676</v>
      </c>
      <c r="C86" s="2" t="s">
        <v>650</v>
      </c>
      <c r="D86" s="2" t="s">
        <v>675</v>
      </c>
      <c r="E86" s="2" t="s">
        <v>674</v>
      </c>
      <c r="F86" s="2" t="s">
        <v>673</v>
      </c>
      <c r="G86" s="2" t="s">
        <v>672</v>
      </c>
      <c r="H86" s="2"/>
      <c r="I86" s="2" t="s">
        <v>671</v>
      </c>
    </row>
    <row r="87" spans="1:9" x14ac:dyDescent="0.3">
      <c r="A87" s="2" t="s">
        <v>670</v>
      </c>
      <c r="B87" s="2" t="s">
        <v>622</v>
      </c>
      <c r="C87" s="2" t="s">
        <v>669</v>
      </c>
      <c r="D87" s="2" t="s">
        <v>668</v>
      </c>
      <c r="E87" s="2" t="s">
        <v>667</v>
      </c>
      <c r="F87" s="2" t="s">
        <v>666</v>
      </c>
      <c r="G87" s="2" t="s">
        <v>665</v>
      </c>
      <c r="H87" s="2"/>
      <c r="I87" s="2" t="s">
        <v>664</v>
      </c>
    </row>
    <row r="88" spans="1:9" x14ac:dyDescent="0.3">
      <c r="A88" s="2" t="s">
        <v>340</v>
      </c>
      <c r="B88" s="2" t="s">
        <v>622</v>
      </c>
      <c r="C88" s="2" t="s">
        <v>663</v>
      </c>
      <c r="D88" s="2" t="s">
        <v>662</v>
      </c>
      <c r="E88" s="2" t="s">
        <v>661</v>
      </c>
      <c r="F88" s="2" t="s">
        <v>660</v>
      </c>
      <c r="G88" s="2" t="s">
        <v>659</v>
      </c>
      <c r="H88" s="2"/>
      <c r="I88" s="2" t="s">
        <v>658</v>
      </c>
    </row>
    <row r="89" spans="1:9" x14ac:dyDescent="0.3">
      <c r="A89" s="2" t="s">
        <v>657</v>
      </c>
      <c r="B89" s="2" t="s">
        <v>644</v>
      </c>
      <c r="C89" s="2" t="s">
        <v>601</v>
      </c>
      <c r="D89" s="2" t="s">
        <v>656</v>
      </c>
      <c r="E89" s="2" t="s">
        <v>655</v>
      </c>
      <c r="F89" s="2" t="s">
        <v>654</v>
      </c>
      <c r="G89" s="2" t="s">
        <v>653</v>
      </c>
      <c r="H89" s="2"/>
      <c r="I89" s="2" t="s">
        <v>652</v>
      </c>
    </row>
    <row r="90" spans="1:9" ht="28.8" x14ac:dyDescent="0.3">
      <c r="A90" s="2" t="s">
        <v>186</v>
      </c>
      <c r="B90" s="2" t="s">
        <v>651</v>
      </c>
      <c r="C90" s="2" t="s">
        <v>650</v>
      </c>
      <c r="D90" s="2" t="s">
        <v>649</v>
      </c>
      <c r="E90" s="2" t="s">
        <v>648</v>
      </c>
      <c r="F90" s="2" t="s">
        <v>647</v>
      </c>
      <c r="G90" s="2" t="s">
        <v>646</v>
      </c>
      <c r="H90" s="2"/>
      <c r="I90" s="2" t="s">
        <v>645</v>
      </c>
    </row>
    <row r="91" spans="1:9" x14ac:dyDescent="0.3">
      <c r="A91" s="2" t="s">
        <v>620</v>
      </c>
      <c r="B91" s="2" t="s">
        <v>644</v>
      </c>
      <c r="C91" s="2" t="s">
        <v>643</v>
      </c>
      <c r="D91" s="2" t="s">
        <v>642</v>
      </c>
      <c r="E91" s="2" t="s">
        <v>641</v>
      </c>
      <c r="F91" s="2" t="s">
        <v>640</v>
      </c>
      <c r="G91" s="2" t="s">
        <v>639</v>
      </c>
      <c r="H91" s="2"/>
      <c r="I91" s="2" t="s">
        <v>638</v>
      </c>
    </row>
    <row r="92" spans="1:9" x14ac:dyDescent="0.3">
      <c r="A92" s="2" t="s">
        <v>637</v>
      </c>
      <c r="B92" s="2" t="s">
        <v>636</v>
      </c>
      <c r="C92" s="2" t="s">
        <v>635</v>
      </c>
      <c r="D92" s="2" t="s">
        <v>634</v>
      </c>
      <c r="E92" s="2" t="s">
        <v>633</v>
      </c>
      <c r="F92" s="2" t="s">
        <v>632</v>
      </c>
      <c r="G92" s="2" t="s">
        <v>631</v>
      </c>
      <c r="H92" s="2"/>
      <c r="I92" s="2" t="s">
        <v>630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vt:lpstr>
      <vt:lpstr>Initial Transformation</vt:lpstr>
      <vt:lpstr>Dept</vt:lpstr>
      <vt:lpstr>Party</vt:lpstr>
      <vt:lpstr>ContactDetails07022024_8127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Mulholland</dc:creator>
  <cp:lastModifiedBy>Kieran Mulholland</cp:lastModifiedBy>
  <dcterms:created xsi:type="dcterms:W3CDTF">2024-02-07T22:21:44Z</dcterms:created>
  <dcterms:modified xsi:type="dcterms:W3CDTF">2024-02-10T09:37:26Z</dcterms:modified>
</cp:coreProperties>
</file>