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B education\Analytics\Excel basic\S6\"/>
    </mc:Choice>
  </mc:AlternateContent>
  <xr:revisionPtr revIDLastSave="0" documentId="13_ncr:1_{1CEA8E2F-DE34-40FE-AA9D-7B41FBD8571C}" xr6:coauthVersionLast="47" xr6:coauthVersionMax="47" xr10:uidLastSave="{00000000-0000-0000-0000-000000000000}"/>
  <bookViews>
    <workbookView xWindow="-120" yWindow="-120" windowWidth="29040" windowHeight="15840" xr2:uid="{E5A4A5D2-3D31-4958-920B-3BD8B503A94F}"/>
  </bookViews>
  <sheets>
    <sheet name="Лист1" sheetId="1" r:id="rId1"/>
  </sheets>
  <definedNames>
    <definedName name="solver_adj" localSheetId="0" hidden="1">Лист1!$E$4:$F$4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Лист1!$D$3</definedName>
    <definedName name="solver_lhs2" localSheetId="0" hidden="1">Лист1!$D$4</definedName>
    <definedName name="solver_lhs3" localSheetId="0" hidden="1">Лист1!$D$5</definedName>
    <definedName name="solver_lhs4" localSheetId="0" hidden="1">Лист1!$E$8</definedName>
    <definedName name="solver_lhs5" localSheetId="0" hidden="1">Лист1!$F$8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Лист1!$G$8</definedName>
    <definedName name="solver_pre" localSheetId="0" hidden="1">0.00001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Лист1!$H$3</definedName>
    <definedName name="solver_rhs2" localSheetId="0" hidden="1">Лист1!$H$4</definedName>
    <definedName name="solver_rhs3" localSheetId="0" hidden="1">Лист1!$H$5</definedName>
    <definedName name="solver_rhs4" localSheetId="0" hidden="1">Лист1!$E$10</definedName>
    <definedName name="solver_rhs5" localSheetId="0" hidden="1">Лист1!$F$10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48886666.6666667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N3" i="1"/>
  <c r="N5" i="1"/>
  <c r="D4" i="1"/>
  <c r="D5" i="1"/>
  <c r="O5" i="1" s="1"/>
  <c r="D3" i="1"/>
  <c r="F8" i="1"/>
  <c r="E8" i="1"/>
  <c r="G8" i="1" l="1"/>
</calcChain>
</file>

<file path=xl/sharedStrings.xml><?xml version="1.0" encoding="utf-8"?>
<sst xmlns="http://schemas.openxmlformats.org/spreadsheetml/2006/main" count="27" uniqueCount="23">
  <si>
    <t>Мышь</t>
  </si>
  <si>
    <t>Клавиатура</t>
  </si>
  <si>
    <t>Джойстик</t>
  </si>
  <si>
    <t>Изделие</t>
  </si>
  <si>
    <t>Всего изготовлено</t>
  </si>
  <si>
    <t>Затраты труда</t>
  </si>
  <si>
    <t>Машино-затраты</t>
  </si>
  <si>
    <t>Прибыль за единицу</t>
  </si>
  <si>
    <t>Всего человекочасов</t>
  </si>
  <si>
    <t>Всего машиночасов</t>
  </si>
  <si>
    <t>Затраты труда за ед.</t>
  </si>
  <si>
    <t>Машино-затраты за ед.</t>
  </si>
  <si>
    <t>Прибыль за месяц</t>
  </si>
  <si>
    <t>Спрос</t>
  </si>
  <si>
    <t>Макс машиночасов</t>
  </si>
  <si>
    <t>Макс человекочасов</t>
  </si>
  <si>
    <t>Формула затрат труда на изделие с учетом, что на изготовление нужно затратить и ручное и машинное время</t>
  </si>
  <si>
    <t>Сначала рассчитываем по максимуму возможных трудозатрат, сохраним сценарий как "На износ"</t>
  </si>
  <si>
    <t>Затем рассчитываем по =&lt; максимуму, сценарий "Bottleneck"</t>
  </si>
  <si>
    <t>Видим, что машиночасов нам хватает, и основное ограничение идет по человекочасам</t>
  </si>
  <si>
    <t>Прибыль:</t>
  </si>
  <si>
    <t xml:space="preserve">но при этом машиночасов понадобилось </t>
  </si>
  <si>
    <t>2390ч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</si>
</sst>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₽&quot;"/>
    <numFmt numFmtId="168" formatCode="#,##0\ &quot;₽&quot;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0" fillId="2" borderId="1" xfId="0" applyFill="1" applyBorder="1"/>
    <xf numFmtId="168" fontId="0" fillId="3" borderId="1" xfId="0" applyNumberFormat="1" applyFill="1" applyBorder="1"/>
    <xf numFmtId="2" fontId="0" fillId="4" borderId="1" xfId="0" applyNumberFormat="1" applyFill="1" applyBorder="1"/>
    <xf numFmtId="165" fontId="0" fillId="0" borderId="0" xfId="0" applyNumberFormat="1"/>
    <xf numFmtId="1" fontId="0" fillId="0" borderId="1" xfId="0" applyNumberFormat="1" applyFill="1" applyBorder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9262-34FD-495C-93CE-546A66E38DA1}">
  <dimension ref="C2:O15"/>
  <sheetViews>
    <sheetView tabSelected="1" workbookViewId="0">
      <selection activeCell="I10" sqref="I10"/>
    </sheetView>
  </sheetViews>
  <sheetFormatPr defaultRowHeight="15" x14ac:dyDescent="0.25"/>
  <cols>
    <col min="3" max="3" width="11.42578125" bestFit="1" customWidth="1"/>
    <col min="4" max="4" width="18.140625" bestFit="1" customWidth="1"/>
    <col min="5" max="5" width="22.85546875" customWidth="1"/>
    <col min="6" max="6" width="19.140625" bestFit="1" customWidth="1"/>
    <col min="7" max="7" width="20.140625" bestFit="1" customWidth="1"/>
    <col min="10" max="10" width="14.140625" bestFit="1" customWidth="1"/>
    <col min="11" max="11" width="20.140625" customWidth="1"/>
    <col min="12" max="12" width="23" customWidth="1"/>
  </cols>
  <sheetData>
    <row r="2" spans="3:15" x14ac:dyDescent="0.25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13</v>
      </c>
      <c r="K2" s="1" t="s">
        <v>10</v>
      </c>
      <c r="L2" s="1" t="s">
        <v>11</v>
      </c>
    </row>
    <row r="3" spans="3:15" x14ac:dyDescent="0.25">
      <c r="C3" s="1" t="s">
        <v>0</v>
      </c>
      <c r="D3" s="7">
        <f>MIN(E3/K3,F3/L3)</f>
        <v>15000</v>
      </c>
      <c r="E3" s="5">
        <v>3000</v>
      </c>
      <c r="F3" s="5">
        <v>600</v>
      </c>
      <c r="G3" s="2">
        <v>800</v>
      </c>
      <c r="H3" s="3">
        <v>15000</v>
      </c>
      <c r="J3" s="1" t="s">
        <v>0</v>
      </c>
      <c r="K3" s="1">
        <v>0.2</v>
      </c>
      <c r="L3" s="1">
        <v>0.04</v>
      </c>
      <c r="N3">
        <f>H3*K3</f>
        <v>3000</v>
      </c>
      <c r="O3">
        <f>H3*L3</f>
        <v>600</v>
      </c>
    </row>
    <row r="4" spans="3:15" x14ac:dyDescent="0.25">
      <c r="C4" s="1" t="s">
        <v>1</v>
      </c>
      <c r="D4" s="7">
        <f t="shared" ref="D4:D5" si="0">MIN(E4/K4,F4/L4)</f>
        <v>24533.333333333336</v>
      </c>
      <c r="E4" s="5">
        <v>7360</v>
      </c>
      <c r="F4" s="5">
        <v>1350</v>
      </c>
      <c r="G4" s="2">
        <v>1100</v>
      </c>
      <c r="H4" s="3">
        <v>29000</v>
      </c>
      <c r="J4" s="1" t="s">
        <v>1</v>
      </c>
      <c r="K4" s="1">
        <v>0.3</v>
      </c>
      <c r="L4" s="1">
        <v>5.5E-2</v>
      </c>
    </row>
    <row r="5" spans="3:15" x14ac:dyDescent="0.25">
      <c r="C5" s="1" t="s">
        <v>2</v>
      </c>
      <c r="D5" s="7">
        <f t="shared" si="0"/>
        <v>11000</v>
      </c>
      <c r="E5" s="5">
        <v>2640</v>
      </c>
      <c r="F5" s="5">
        <v>440</v>
      </c>
      <c r="G5" s="2">
        <v>900</v>
      </c>
      <c r="H5" s="3">
        <v>11000</v>
      </c>
      <c r="J5" s="1" t="s">
        <v>2</v>
      </c>
      <c r="K5" s="1">
        <v>0.24</v>
      </c>
      <c r="L5" s="1">
        <v>0.04</v>
      </c>
      <c r="N5">
        <f>11000*L5</f>
        <v>440</v>
      </c>
      <c r="O5">
        <f>D5*K5</f>
        <v>2640</v>
      </c>
    </row>
    <row r="7" spans="3:15" x14ac:dyDescent="0.25">
      <c r="E7" s="1" t="s">
        <v>8</v>
      </c>
      <c r="F7" s="1" t="s">
        <v>9</v>
      </c>
      <c r="G7" s="1" t="s">
        <v>12</v>
      </c>
    </row>
    <row r="8" spans="3:15" x14ac:dyDescent="0.25">
      <c r="E8" s="1">
        <f>SUM(E3:E5)</f>
        <v>13000</v>
      </c>
      <c r="F8" s="1">
        <f>SUM(F3:F5)</f>
        <v>2390</v>
      </c>
      <c r="G8" s="4">
        <f>SUMPRODUCT(D3:D5,G3:G5)</f>
        <v>48886666.666666672</v>
      </c>
    </row>
    <row r="9" spans="3:15" x14ac:dyDescent="0.25">
      <c r="E9" s="1" t="s">
        <v>15</v>
      </c>
      <c r="F9" s="1" t="s">
        <v>14</v>
      </c>
    </row>
    <row r="10" spans="3:15" x14ac:dyDescent="0.25">
      <c r="E10" s="3">
        <v>13000</v>
      </c>
      <c r="F10" s="3">
        <v>3000</v>
      </c>
    </row>
    <row r="12" spans="3:15" x14ac:dyDescent="0.25">
      <c r="C12" t="s">
        <v>16</v>
      </c>
    </row>
    <row r="13" spans="3:15" x14ac:dyDescent="0.25">
      <c r="C13" t="s">
        <v>17</v>
      </c>
      <c r="I13" t="s">
        <v>20</v>
      </c>
      <c r="J13" s="6">
        <v>48886666.666666701</v>
      </c>
    </row>
    <row r="14" spans="3:15" x14ac:dyDescent="0.25">
      <c r="C14" t="s">
        <v>18</v>
      </c>
      <c r="I14" t="s">
        <v>20</v>
      </c>
      <c r="J14" s="8">
        <v>48886666.666666672</v>
      </c>
      <c r="K14" t="s">
        <v>21</v>
      </c>
      <c r="M14" t="s">
        <v>22</v>
      </c>
    </row>
    <row r="15" spans="3:15" x14ac:dyDescent="0.25">
      <c r="C15" t="s">
        <v>19</v>
      </c>
    </row>
  </sheetData>
  <scenarios current="3" show="3">
    <scenario name="На износ" count="6" user="Evercrow" comment="Автор: Evercrow , 9/8/2022">
      <inputCells r="E3" val="3000" numFmtId="2"/>
      <inputCells r="F3" val="600" numFmtId="2"/>
      <inputCells r="E4" val="7360" numFmtId="2"/>
      <inputCells r="F4" val="1810" numFmtId="2"/>
      <inputCells r="E5" val="2640" numFmtId="2"/>
      <inputCells r="F5" val="590" numFmtId="2"/>
    </scenario>
    <scenario name="начальный" locked="1" count="6" user="Evercrow" comment="Автор: Evercrow , 08.09.2022">
      <inputCells r="E3" val="1000" numFmtId="2"/>
      <inputCells r="F3" val="300" numFmtId="2"/>
      <inputCells r="E4" val="4360" numFmtId="2"/>
      <inputCells r="F4" val="1000" numFmtId="2"/>
      <inputCells r="E5" val="2040" numFmtId="2"/>
      <inputCells r="F5" val="290" numFmtId="2"/>
    </scenario>
    <scenario name="начальный2" locked="1" count="6" user="Evercrow" comment="Автор: Evercrow , 08.09.2022">
      <inputCells r="E3" val="1000" numFmtId="2"/>
      <inputCells r="F3" val="100" numFmtId="2"/>
      <inputCells r="E4" val="1000" numFmtId="2"/>
      <inputCells r="F4" val="100" numFmtId="2"/>
      <inputCells r="E5" val="1000" numFmtId="2"/>
      <inputCells r="F5" val="100" numFmtId="2"/>
    </scenario>
    <scenario name="Bottleneck" locked="1" count="6" user="Evercrow" comment="Автор: Evercrow , 08.09.2022_x000a_Автор изменений: Evercrow , 08.09.2022">
      <inputCells r="E3" val="3000" numFmtId="2"/>
      <inputCells r="F3" val="600" numFmtId="2"/>
      <inputCells r="E4" val="7360" numFmtId="2"/>
      <inputCells r="F4" val="1350" numFmtId="2"/>
      <inputCells r="E5" val="2640" numFmtId="2"/>
      <inputCells r="F5" val="440" numFmtId="2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Evercrow</dc:creator>
  <cp:lastModifiedBy>Evercrow</cp:lastModifiedBy>
  <dcterms:created xsi:type="dcterms:W3CDTF">2022-09-08T10:28:56Z</dcterms:created>
  <dcterms:modified xsi:type="dcterms:W3CDTF">2022-09-08T15:32:42Z</dcterms:modified>
</cp:coreProperties>
</file>