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0" yWindow="0" windowWidth="14685" windowHeight="3960" tabRatio="652"/>
  </bookViews>
  <sheets>
    <sheet name="Testes" sheetId="11" r:id="rId1"/>
    <sheet name="Relatório" sheetId="15" r:id="rId2"/>
    <sheet name="Planejamento de massa" sheetId="14" r:id="rId3"/>
    <sheet name="Cotador" sheetId="13" r:id="rId4"/>
    <sheet name="Montagem" sheetId="12" state="hidden" r:id="rId5"/>
  </sheets>
  <definedNames>
    <definedName name="_xlnm._FilterDatabase" localSheetId="0" hidden="1">Testes!$A$1:$AG$48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0" i="12" l="1"/>
  <c r="G20" i="12"/>
  <c r="F20" i="12"/>
  <c r="E20" i="12"/>
  <c r="C20" i="12"/>
  <c r="I19" i="12"/>
  <c r="G19" i="12"/>
  <c r="F19" i="12"/>
  <c r="E19" i="12"/>
  <c r="C19" i="12"/>
  <c r="I18" i="12"/>
  <c r="G18" i="12"/>
  <c r="F18" i="12"/>
  <c r="E18" i="12"/>
  <c r="C18" i="12"/>
  <c r="I17" i="12"/>
  <c r="G17" i="12"/>
  <c r="F17" i="12"/>
  <c r="E17" i="12"/>
  <c r="C17" i="12"/>
  <c r="I16" i="12"/>
  <c r="G16" i="12"/>
  <c r="F16" i="12"/>
  <c r="E16" i="12"/>
  <c r="C16" i="12"/>
  <c r="I15" i="12"/>
  <c r="G15" i="12"/>
  <c r="F15" i="12"/>
  <c r="E15" i="12"/>
  <c r="C15" i="12"/>
  <c r="I14" i="12"/>
  <c r="G14" i="12"/>
  <c r="F14" i="12"/>
  <c r="E14" i="12"/>
  <c r="C14" i="12"/>
  <c r="I13" i="12"/>
  <c r="G13" i="12"/>
  <c r="F13" i="12"/>
  <c r="E13" i="12"/>
  <c r="C13" i="12"/>
  <c r="I12" i="12"/>
  <c r="G12" i="12"/>
  <c r="F12" i="12"/>
  <c r="E12" i="12"/>
  <c r="C12" i="12"/>
  <c r="I11" i="12"/>
  <c r="G11" i="12"/>
  <c r="F11" i="12"/>
  <c r="E11" i="12"/>
  <c r="C11" i="12"/>
  <c r="I10" i="12"/>
  <c r="G10" i="12"/>
  <c r="F10" i="12"/>
  <c r="E10" i="12"/>
  <c r="C10" i="12"/>
  <c r="I9" i="12"/>
  <c r="G9" i="12"/>
  <c r="F9" i="12"/>
  <c r="E9" i="12"/>
  <c r="C9" i="12"/>
  <c r="I8" i="12"/>
  <c r="G8" i="12"/>
  <c r="F8" i="12"/>
  <c r="E8" i="12"/>
  <c r="C8" i="12"/>
  <c r="I7" i="12"/>
  <c r="G7" i="12"/>
  <c r="F7" i="12"/>
  <c r="E7" i="12"/>
  <c r="C7" i="12"/>
  <c r="I6" i="12"/>
  <c r="G6" i="12"/>
  <c r="F6" i="12"/>
  <c r="E6" i="12"/>
  <c r="C6" i="12"/>
  <c r="I5" i="12"/>
  <c r="G5" i="12"/>
  <c r="F5" i="12"/>
  <c r="E5" i="12"/>
  <c r="C5" i="12"/>
  <c r="I4" i="12"/>
  <c r="G4" i="12"/>
  <c r="F4" i="12"/>
  <c r="E4" i="12"/>
  <c r="C4" i="12"/>
  <c r="I3" i="12"/>
  <c r="G3" i="12"/>
  <c r="F3" i="12"/>
  <c r="E3" i="12"/>
  <c r="C3" i="12"/>
  <c r="I2" i="12"/>
  <c r="G2" i="12"/>
  <c r="F2" i="12"/>
  <c r="E2" i="12"/>
  <c r="C2" i="12"/>
  <c r="I1" i="12"/>
  <c r="G1" i="12"/>
  <c r="F1" i="12"/>
  <c r="E1" i="12"/>
  <c r="C1" i="12"/>
  <c r="L11" i="15"/>
  <c r="K9" i="15"/>
  <c r="J9" i="15"/>
  <c r="I9" i="15"/>
  <c r="F9" i="15"/>
  <c r="K8" i="15"/>
  <c r="J8" i="15"/>
  <c r="I8" i="15"/>
  <c r="B8" i="15"/>
  <c r="K7" i="15"/>
  <c r="J7" i="15"/>
  <c r="I7" i="15"/>
  <c r="K11" i="15" l="1"/>
  <c r="E10" i="15" s="1"/>
  <c r="I11" i="15"/>
  <c r="J11" i="15"/>
  <c r="D10" i="15" s="1"/>
  <c r="C10" i="15" l="1"/>
  <c r="F6" i="15"/>
</calcChain>
</file>

<file path=xl/comments1.xml><?xml version="1.0" encoding="utf-8"?>
<comments xmlns="http://schemas.openxmlformats.org/spreadsheetml/2006/main">
  <authors>
    <author>Autor</author>
  </authors>
  <commentList>
    <comment ref="C21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Método entra no ranking mas não faz validações</t>
        </r>
      </text>
    </comment>
    <comment ref="B25" authorId="0" shapeId="0">
      <text>
        <r>
          <rPr>
            <b/>
            <sz val="9"/>
            <color indexed="81"/>
            <rFont val="Segoe UI"/>
            <charset val="1"/>
          </rPr>
          <t>é necessário ter viagens para confirmar</t>
        </r>
      </text>
    </comment>
    <comment ref="Q37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gerador com falha intermitente 
#telefone ou
#celular</t>
        </r>
      </text>
    </comment>
  </commentList>
</comments>
</file>

<file path=xl/sharedStrings.xml><?xml version="1.0" encoding="utf-8"?>
<sst xmlns="http://schemas.openxmlformats.org/spreadsheetml/2006/main" count="2317" uniqueCount="423">
  <si>
    <t>Telefone</t>
  </si>
  <si>
    <t>Nome</t>
  </si>
  <si>
    <t>CPF</t>
  </si>
  <si>
    <t>#email</t>
  </si>
  <si>
    <t>#nome</t>
  </si>
  <si>
    <t>#cpf</t>
  </si>
  <si>
    <t>EmailLogin</t>
  </si>
  <si>
    <t>SenhaLogin</t>
  </si>
  <si>
    <t>SenhaCadastro</t>
  </si>
  <si>
    <t>EmailCadastro</t>
  </si>
  <si>
    <t>Assunto</t>
  </si>
  <si>
    <t>Mensagem</t>
  </si>
  <si>
    <t>Teste Automatizado</t>
  </si>
  <si>
    <t>Esta manifestação é um teste automatizado. 
Favor confirmar seu recebimento com a equipe de testes SulAmérica.</t>
  </si>
  <si>
    <t>Manifestação</t>
  </si>
  <si>
    <t>Avatar</t>
  </si>
  <si>
    <t>Amigo</t>
  </si>
  <si>
    <t>Realizar login utilizando Gmail</t>
  </si>
  <si>
    <t>Tentar realizar cadastro com um CPF já existente</t>
  </si>
  <si>
    <t>CT12</t>
  </si>
  <si>
    <t>Tentar realizar cadastro com um Email já existente</t>
  </si>
  <si>
    <t>Versão</t>
  </si>
  <si>
    <t>Versão do Aplicativo</t>
  </si>
  <si>
    <t>Última Atualização</t>
  </si>
  <si>
    <t>mapTestCase.put("</t>
  </si>
  <si>
    <t>", new String(excel.getValue(linha, "</t>
  </si>
  <si>
    <t>")));</t>
  </si>
  <si>
    <t>Tour Inicial</t>
  </si>
  <si>
    <t>Selecionar o Tour inicial. Validar que o tour inicial será exibido corretamente</t>
  </si>
  <si>
    <t>Login Gmail</t>
  </si>
  <si>
    <t>Login Email</t>
  </si>
  <si>
    <t>Cadastro Email</t>
  </si>
  <si>
    <t>CT16</t>
  </si>
  <si>
    <t>Recuperar Senha</t>
  </si>
  <si>
    <t>NomeEditar</t>
  </si>
  <si>
    <t>ApelidoEditar</t>
  </si>
  <si>
    <t>Clicar no link: Política de privacidade da lexis  Validar que abrira o link corretamente.</t>
  </si>
  <si>
    <t>Regulamento</t>
  </si>
  <si>
    <t>Clicar no link: Sobre o regulamento do programa  Validar que abrira o link corretamente.</t>
  </si>
  <si>
    <t>Clicar no email: minhaprivacidadeautovc@sulamerica.com.br  Validar que abrira o aplicativo de email do celular</t>
  </si>
  <si>
    <t>Email Auto.Vc</t>
  </si>
  <si>
    <t>CT22</t>
  </si>
  <si>
    <t>Agenda do Carro</t>
  </si>
  <si>
    <t>Selecionar o brinde 1 (Agenda do carro).  Validar tela, textos e links deste brinde.</t>
  </si>
  <si>
    <t>Check Up Automotivo</t>
  </si>
  <si>
    <t>CT23</t>
  </si>
  <si>
    <t>CT24</t>
  </si>
  <si>
    <t>Selecionar o brinde 2 (Check Up Automotivo). Validar tela, textos e links deste brinde.</t>
  </si>
  <si>
    <t>CT25</t>
  </si>
  <si>
    <t>Acessar o link e validar que abrira a landing page do Auto Vc. Criar um cadastro</t>
  </si>
  <si>
    <t>Gerar link de convite</t>
  </si>
  <si>
    <t>Web</t>
  </si>
  <si>
    <t>Ranking Geral</t>
  </si>
  <si>
    <t>Ranking de Amigos</t>
  </si>
  <si>
    <t>CT34</t>
  </si>
  <si>
    <t>Selecionar ranking de amigos.  Validar que ranking está vindo ordenado pelo score dos usuários.</t>
  </si>
  <si>
    <t>Selecionar ranking por viagens.  Validar que ranking está vindo ordenado pelo score dos usuários, de acordo com as faixas de viagens abaixo. - 0 á 20 - 21 á 50</t>
  </si>
  <si>
    <t>Acessar tela de FAQ e abrir uma nova manifestação.</t>
  </si>
  <si>
    <t>Convidar Amigos</t>
  </si>
  <si>
    <t>Convitar amigos para participar do ranking. Esse convite será aceito posteriormente</t>
  </si>
  <si>
    <t>Aceitar Convite</t>
  </si>
  <si>
    <t>Validar que o convite foi recebido, ACEITAR o convite. validar que eles estarão se vendo no ranking de amigos</t>
  </si>
  <si>
    <t>CT50</t>
  </si>
  <si>
    <t>CT51</t>
  </si>
  <si>
    <t>NOME</t>
  </si>
  <si>
    <t>DATA DE NASCIMENTO</t>
  </si>
  <si>
    <t>SEXO</t>
  </si>
  <si>
    <t>CEP-RESIDÊNCIA</t>
  </si>
  <si>
    <t>CEP-PERNOITE</t>
  </si>
  <si>
    <t>TIPO DE RESIDÊNCIA</t>
  </si>
  <si>
    <t>PLACA</t>
  </si>
  <si>
    <t>UF</t>
  </si>
  <si>
    <t>CHASSI</t>
  </si>
  <si>
    <t>ANO MODELO</t>
  </si>
  <si>
    <t>FABRICANTE</t>
  </si>
  <si>
    <t>MODELO</t>
  </si>
  <si>
    <t>COMBUSTÍVEL</t>
  </si>
  <si>
    <t>USO</t>
  </si>
  <si>
    <t>ISENÇÃO TRIBUTÁRIA</t>
  </si>
  <si>
    <t>ESTADO CIVIL</t>
  </si>
  <si>
    <t>15/07/1993</t>
  </si>
  <si>
    <t xml:space="preserve">22060030 </t>
  </si>
  <si>
    <t>Casa Alvenaria</t>
  </si>
  <si>
    <t>ABC1234</t>
  </si>
  <si>
    <t>RJ</t>
  </si>
  <si>
    <t>12SD3453465656565</t>
  </si>
  <si>
    <t>2018</t>
  </si>
  <si>
    <t>GASOLINA</t>
  </si>
  <si>
    <t>PARTICULAR</t>
  </si>
  <si>
    <t>SEM ISENCAO</t>
  </si>
  <si>
    <t>Casado/Companheiro</t>
  </si>
  <si>
    <t>Calcular</t>
  </si>
  <si>
    <t>Masculino</t>
  </si>
  <si>
    <t>00001</t>
  </si>
  <si>
    <t>USUARIO</t>
  </si>
  <si>
    <t>SENHA</t>
  </si>
  <si>
    <t>URL</t>
  </si>
  <si>
    <t>COTADOR</t>
  </si>
  <si>
    <t>CT13</t>
  </si>
  <si>
    <t>Validar que ao digitar um CPF válido e cadastrado no app, irá retornar uma mensagem</t>
  </si>
  <si>
    <t>CT17</t>
  </si>
  <si>
    <t>Sem Brinde</t>
  </si>
  <si>
    <t>Smiles</t>
  </si>
  <si>
    <t>Selecionar o brinde 3 (Smiles). Validar tela, textos e links deste brinde.</t>
  </si>
  <si>
    <t>CT26</t>
  </si>
  <si>
    <t>CT27</t>
  </si>
  <si>
    <t>CT28</t>
  </si>
  <si>
    <t>CT29</t>
  </si>
  <si>
    <t>CT30</t>
  </si>
  <si>
    <t>Ranking por KM</t>
  </si>
  <si>
    <t>Selecionar ranking por kms.  Validar que ranking está vindo ordenado pelo score dos usuários, de acordo com as faixas de kms abaixo. - 0 á 100 - 301 á 500</t>
  </si>
  <si>
    <t>Aplicar filtro de somente viagens como motorista.  Validar que o sistema apreentará somente viagens realizadas como motorista.</t>
  </si>
  <si>
    <t>Aplicar filtro de somente viagens como "Não era eu"  Validar que o sistema apreentará somente viagens realizadas como passageiro e ignoradas</t>
  </si>
  <si>
    <t>Processo finalizado com sucesso</t>
  </si>
  <si>
    <t>CT40</t>
  </si>
  <si>
    <t>Editar Avatar</t>
  </si>
  <si>
    <t>CT41</t>
  </si>
  <si>
    <t>Editar Perfil</t>
  </si>
  <si>
    <t>Gerar Cupom Largada</t>
  </si>
  <si>
    <t>Gerar cupom de largada e verificar se a validade esta sendo contada em 365 dias após a geração do cupom. Validar também se botão para gerar cupom ficará desabilitado.</t>
  </si>
  <si>
    <t>Ranking por Viagens</t>
  </si>
  <si>
    <t>Cadastro Landing Page</t>
  </si>
  <si>
    <t>12345aA</t>
  </si>
  <si>
    <t>1234567</t>
  </si>
  <si>
    <t>Descrição</t>
  </si>
  <si>
    <t>Executar?</t>
  </si>
  <si>
    <t>Resultado Esperado</t>
  </si>
  <si>
    <t>Status</t>
  </si>
  <si>
    <t>Data</t>
  </si>
  <si>
    <t>Plataforma</t>
  </si>
  <si>
    <t>ID</t>
  </si>
  <si>
    <t>Não</t>
  </si>
  <si>
    <t>Sim</t>
  </si>
  <si>
    <t>Resetar App?</t>
  </si>
  <si>
    <t>N/A</t>
  </si>
  <si>
    <t>Link Convite</t>
  </si>
  <si>
    <t>Android</t>
  </si>
  <si>
    <t>Funcionalidade</t>
  </si>
  <si>
    <t>Validar que numero da versão do app está correta nas configurações do aplicativo</t>
  </si>
  <si>
    <t>Permissões?</t>
  </si>
  <si>
    <t>CT18</t>
  </si>
  <si>
    <t>Permissões</t>
  </si>
  <si>
    <t>Habilitar permissões Validar que ao habilitar todas as permissões o app avança para a tela principal automáticamente</t>
  </si>
  <si>
    <t>Calcular no cotador e validar que será apresentado o pop do cupom corretamente.</t>
  </si>
  <si>
    <t>Realizar cadastro, utilizando e-mail  Validar que será realizado o login corretamente, e irá redirecionar para a tela inicial com a pontuação zerada para o usuário. Validar também que os campos Viagens, Dias e Km (s) estarão zerados.</t>
  </si>
  <si>
    <t>Preencher login com usuários que não sejam amigos e tenham pontuação</t>
  </si>
  <si>
    <t>Preencher login com usuário novo (sem viagens)</t>
  </si>
  <si>
    <t>Preencher login com usuários que tenha cupom disponível para gerar</t>
  </si>
  <si>
    <t>Preencher CPF com usuário que tenha cupom de largada gerado</t>
  </si>
  <si>
    <t>https://cotador.cotador.sulamerica.com.br/CotadorWebSAS/LoginCotadorAuto.jsf</t>
  </si>
  <si>
    <t>Teste Cupom Auto Vc</t>
  </si>
  <si>
    <t>CPF informado já está registrado no sistema.</t>
  </si>
  <si>
    <t>Conta nova gmail</t>
  </si>
  <si>
    <t>Conta nova facebook</t>
  </si>
  <si>
    <t>Conta</t>
  </si>
  <si>
    <t>Nº</t>
  </si>
  <si>
    <t>Sem Pontuação</t>
  </si>
  <si>
    <t>Com Pontuação</t>
  </si>
  <si>
    <t>2 Ou + Viagens Sem Confirmação</t>
  </si>
  <si>
    <t>Gerar massa de dados 3 dias antes da liberação do app</t>
  </si>
  <si>
    <t>OBS:</t>
  </si>
  <si>
    <t>Usuário novo (App)</t>
  </si>
  <si>
    <t>Usuário novo (LandingPage)</t>
  </si>
  <si>
    <t>APP Auto VC - Relatório dos testes</t>
  </si>
  <si>
    <t>Total Geral</t>
  </si>
  <si>
    <t>Status da Execução</t>
  </si>
  <si>
    <t>Passados</t>
  </si>
  <si>
    <t>Falhados</t>
  </si>
  <si>
    <t>Bloqueados</t>
  </si>
  <si>
    <t>IOS</t>
  </si>
  <si>
    <t>89279</t>
  </si>
  <si>
    <t>00005</t>
  </si>
  <si>
    <t>HONDA</t>
  </si>
  <si>
    <t>Nº do cálculo</t>
  </si>
  <si>
    <t>CIVIC</t>
  </si>
  <si>
    <t>Senha requer pelo menos 8 caracteres.</t>
  </si>
  <si>
    <t>x</t>
  </si>
  <si>
    <t>Com Pontuação + Cupom disponível</t>
  </si>
  <si>
    <t>Total</t>
  </si>
  <si>
    <t>Porcentagem de casos executados</t>
  </si>
  <si>
    <t>Não Executados</t>
  </si>
  <si>
    <t>Total de Testes</t>
  </si>
  <si>
    <t>Tempo médio de execução</t>
  </si>
  <si>
    <t>Tempo</t>
  </si>
  <si>
    <t>CT39</t>
  </si>
  <si>
    <t>CT46-49</t>
  </si>
  <si>
    <t>10110</t>
  </si>
  <si>
    <t>Declaração de Privacidade</t>
  </si>
  <si>
    <t>49629258064</t>
  </si>
  <si>
    <t>Login Facebook</t>
  </si>
  <si>
    <t>Realizar login utilizando Facebook</t>
  </si>
  <si>
    <t>Atenção: as linhas destacadas em amarelo precisam ter a massa de dados alterada antes da execução</t>
  </si>
  <si>
    <t>CT36</t>
  </si>
  <si>
    <t>"Selecionar check  da viagem. Aceitar botão fui passageiro. Confirmar que viagem foi marcada como passageiro"</t>
  </si>
  <si>
    <t>"Selecionar check  da viagem. Aceitar botão fui motorista. Confirmar que viagem foi marcada como motorista"</t>
  </si>
  <si>
    <t>Automacao2020</t>
  </si>
  <si>
    <t>CT14</t>
  </si>
  <si>
    <t>CT31</t>
  </si>
  <si>
    <t>Rogerio</t>
  </si>
  <si>
    <t>Campo senha -Validar que ao tentar cadastrar sem os requisitos obrigatórios (Utilizar caracteres maiúscula, minúscula e número), o sistema apresenta uma critia e  não  libera o botão "Concluir"</t>
  </si>
  <si>
    <t>Campo nome -Validar que ao tentar cadastrar sem o sobrenome, sistema apresentará crítica</t>
  </si>
  <si>
    <t>Campo E-mail - Validar que ao tentar cadastrar sem os requisitos obrigatórios (nome@.com), o sistema apresenta uma critica e  não libera o botão "Concluir"</t>
  </si>
  <si>
    <t>meuemail.com</t>
  </si>
  <si>
    <t>Confirmar viagens como Motorista</t>
  </si>
  <si>
    <t>Confirmar viagens como Passageiro</t>
  </si>
  <si>
    <t>Sobrenome é obrigatório</t>
  </si>
  <si>
    <t>Validar Viagem</t>
  </si>
  <si>
    <t>Início da viagem</t>
  </si>
  <si>
    <t>Chega da viagem</t>
  </si>
  <si>
    <t>Tempo de viagem</t>
  </si>
  <si>
    <t>CT42</t>
  </si>
  <si>
    <t>Convidar via Gmail</t>
  </si>
  <si>
    <t>Clicar no botão "Convide seus amigos"  Escolher a opção do Email. Ao clicar na opção e enviar para alguém, aparecerá texto do convite com o link para cadastro.</t>
  </si>
  <si>
    <t>Clicar no botão "Convide seus amigos" Clicar no botão "Convide seus amigos"  Validar que abrirá a opção Copiar. Ao clicar na opção o link será copiado para área de transferencia</t>
  </si>
  <si>
    <t>Compartilhar Brinde</t>
  </si>
  <si>
    <t>Compartilhar Cupom</t>
  </si>
  <si>
    <t>Samteste02@gmail.com</t>
  </si>
  <si>
    <t>Linha Cotador</t>
  </si>
  <si>
    <t>Resultado Recebido</t>
  </si>
  <si>
    <t>Validar que as informações da viagem estão corretas</t>
  </si>
  <si>
    <t>https://cotador-stg.sulamericaauto.com.br/calculounificado/Home.jsf?IsBusca=False&amp;IsFromEditar=False</t>
  </si>
  <si>
    <t>QUEM ESTÁ CALCULANDO?</t>
  </si>
  <si>
    <t>Roboo</t>
  </si>
  <si>
    <t>03794092759</t>
  </si>
  <si>
    <t>Feminino</t>
  </si>
  <si>
    <t>CEP-PERNOITE-IGUAL</t>
  </si>
  <si>
    <t>2</t>
  </si>
  <si>
    <t>CT2</t>
  </si>
  <si>
    <t>CT5</t>
  </si>
  <si>
    <t>CT6</t>
  </si>
  <si>
    <t>CT7</t>
  </si>
  <si>
    <t>CT9</t>
  </si>
  <si>
    <t>CT15</t>
  </si>
  <si>
    <t>CT33</t>
  </si>
  <si>
    <t>CT43</t>
  </si>
  <si>
    <t>'50316144126</t>
  </si>
  <si>
    <t>858863980</t>
  </si>
  <si>
    <t>Failed</t>
  </si>
  <si>
    <t>Passed</t>
  </si>
  <si>
    <t>mitchhansenjr@gmail.com</t>
  </si>
  <si>
    <t>00:00:58</t>
  </si>
  <si>
    <t>Falha ao compartilhar cupom</t>
  </si>
  <si>
    <t>Cadastro Já existente</t>
  </si>
  <si>
    <t>Cadastro Email Inválido</t>
  </si>
  <si>
    <t>Email inválido, não é possível concluir o cadastro</t>
  </si>
  <si>
    <t>00:00:44</t>
  </si>
  <si>
    <t>09/06/2021</t>
  </si>
  <si>
    <t>00:00:43</t>
  </si>
  <si>
    <t>Falha ao enviar convite.</t>
  </si>
  <si>
    <t>00:00:40</t>
  </si>
  <si>
    <t>709.713.350-36</t>
  </si>
  <si>
    <t>CPF CADASTRO GMAIL</t>
  </si>
  <si>
    <t>Email inválido ou já existente</t>
  </si>
  <si>
    <t>Filtro Viagens Motorista</t>
  </si>
  <si>
    <t>Filtro Viagens Passageiro</t>
  </si>
  <si>
    <t>00:01:27</t>
  </si>
  <si>
    <t>Verificar Perfil</t>
  </si>
  <si>
    <t>Editar informações do usuario e salvar, validar informações no teste posterior</t>
  </si>
  <si>
    <t>Logar na aplicação e verificar se os dados informados anteriormente foram mantidos.</t>
  </si>
  <si>
    <t>samtesteaz02@gmail.com</t>
  </si>
  <si>
    <t>Teste123</t>
  </si>
  <si>
    <t>Falha ao confirmar viagens</t>
  </si>
  <si>
    <t>00:00:50</t>
  </si>
  <si>
    <t>CT1</t>
  </si>
  <si>
    <t>CT3</t>
  </si>
  <si>
    <t>CT4</t>
  </si>
  <si>
    <t>CT8</t>
  </si>
  <si>
    <t>CT10</t>
  </si>
  <si>
    <t>CT11</t>
  </si>
  <si>
    <t>Verificar Avatar</t>
  </si>
  <si>
    <t>CT19</t>
  </si>
  <si>
    <t>CT20</t>
  </si>
  <si>
    <t>CT21</t>
  </si>
  <si>
    <t>CT32</t>
  </si>
  <si>
    <t>CT37</t>
  </si>
  <si>
    <t>CT38</t>
  </si>
  <si>
    <t>KevinCol</t>
  </si>
  <si>
    <t>00:00:37</t>
  </si>
  <si>
    <t>00:00:34</t>
  </si>
  <si>
    <t xml:space="preserve">Alterar avatar e salvar. </t>
  </si>
  <si>
    <t>Não desenvolvido /Relogar na aplicação e verificar se o avatar selecionado anteriormente foi mantido.</t>
  </si>
  <si>
    <t>00:01:37</t>
  </si>
  <si>
    <t>Logar com usuário novo - Validar que no card "Meus cupons de desconto e brindes" não está disponível nenhum brinde para resgate</t>
  </si>
  <si>
    <t>23/06/2021</t>
  </si>
  <si>
    <t>Ínicio - 08:57 hs.</t>
  </si>
  <si>
    <t>03 minutos e 28 segundos</t>
  </si>
  <si>
    <t>Falha ao gerar cupom</t>
  </si>
  <si>
    <t>CT35</t>
  </si>
  <si>
    <t>00:01:54</t>
  </si>
  <si>
    <t>test7276@gmail.com</t>
  </si>
  <si>
    <t>Automacao2021</t>
  </si>
  <si>
    <t>00:01:05</t>
  </si>
  <si>
    <t>falha ao pular tour inicial</t>
  </si>
  <si>
    <t>00:01:02</t>
  </si>
  <si>
    <t>00:01:47</t>
  </si>
  <si>
    <t>00:01:38</t>
  </si>
  <si>
    <t>Falha ao visualizar convite</t>
  </si>
  <si>
    <t>Falha ao instanciar driver
Verifique se o servidor do Appium foi iniciado corretamente.</t>
  </si>
  <si>
    <t>28/07/2021</t>
  </si>
  <si>
    <t>caroltesteaz04@gmail.com</t>
  </si>
  <si>
    <t>dougtesteaz02@gmail.com</t>
  </si>
  <si>
    <t>Login Email Sem Viagens</t>
  </si>
  <si>
    <t>00:00:05</t>
  </si>
  <si>
    <t>29/07/2021</t>
  </si>
  <si>
    <t>00:01:22</t>
  </si>
  <si>
    <t>00:00:49</t>
  </si>
  <si>
    <t>00:01:01</t>
  </si>
  <si>
    <t>00:00:53</t>
  </si>
  <si>
    <t>00:01:33</t>
  </si>
  <si>
    <t>00:01:12</t>
  </si>
  <si>
    <t>Falha ao abrir manifestação</t>
  </si>
  <si>
    <t>00:02:08</t>
  </si>
  <si>
    <t>00:01:31</t>
  </si>
  <si>
    <t>Falha ao concordar com os termos</t>
  </si>
  <si>
    <t>Selecionar ranking geral.  Validar que ranking está vindo ordenado pelo score dos usuários. ( todos os testes de filtro, os filtros são aplicados mas não é feita validação de ordem de score)</t>
  </si>
  <si>
    <t>00:00:54</t>
  </si>
  <si>
    <t>00:00:48</t>
  </si>
  <si>
    <t>Inicio esperado[Ínicio - 08:57 hs.] recebido[Ínicio - 18:56 hs.]</t>
  </si>
  <si>
    <t>Chegada - 18:56 hs.</t>
  </si>
  <si>
    <t>00:01:48</t>
  </si>
  <si>
    <t>00:01:00</t>
  </si>
  <si>
    <t>00:02:01</t>
  </si>
  <si>
    <t>00:01:34</t>
  </si>
  <si>
    <t>1.0.0.1659227</t>
  </si>
  <si>
    <t>https://autovc.page.link/GcZk</t>
  </si>
  <si>
    <t>00:00:35</t>
  </si>
  <si>
    <t>00:02:18</t>
  </si>
  <si>
    <t>Compartilhar cupom de largada com corretor via email   -  ALTERAR TESTE, APENAS ACESSA O SITE PARA RESGATE</t>
  </si>
  <si>
    <t>Compartilhar cupom de largada com corretor via email - ALTERAR TESTE, APENAS ACESSA O SITE PARA RESGATE</t>
  </si>
  <si>
    <t>00:01:16</t>
  </si>
  <si>
    <t>00:01:24</t>
  </si>
  <si>
    <t>Usuário sem viagem - Ordem dos cards</t>
  </si>
  <si>
    <t>Validar que ao logar com um usuário novo, os cards virão na seguinte ordem: Iniciante / Direção / Amizade / Agenda do carro / Check up do carro / Smiles</t>
  </si>
  <si>
    <t>CT44</t>
  </si>
  <si>
    <t>CT45</t>
  </si>
  <si>
    <t>CT46</t>
  </si>
  <si>
    <t>CT47</t>
  </si>
  <si>
    <t>CT48</t>
  </si>
  <si>
    <t>CT49</t>
  </si>
  <si>
    <t>CT52</t>
  </si>
  <si>
    <t>CT53</t>
  </si>
  <si>
    <t>CT54</t>
  </si>
  <si>
    <t>CT55</t>
  </si>
  <si>
    <t>CT56</t>
  </si>
  <si>
    <t>CT57</t>
  </si>
  <si>
    <t>CT58</t>
  </si>
  <si>
    <t>CT59</t>
  </si>
  <si>
    <t>CT60</t>
  </si>
  <si>
    <t>CT61</t>
  </si>
  <si>
    <t>CT62</t>
  </si>
  <si>
    <t>Usuário sem viagem - Card Desconto para iniciante</t>
  </si>
  <si>
    <t>Validar que o  status do card é "Pendente"</t>
  </si>
  <si>
    <t>Usuário sem viagem - Card Desconto por direção</t>
  </si>
  <si>
    <t>Validar que o status  da progress bar é "0/20" e "0/300"</t>
  </si>
  <si>
    <t>Usuário sem viagem - Card Desconto de amizade</t>
  </si>
  <si>
    <t xml:space="preserve">Validar que o status  da progress bar é "0/3" </t>
  </si>
  <si>
    <t>Usuário sem viagem - Card Agenda do carro</t>
  </si>
  <si>
    <t>Usuário sem viagem - Card Check up do carro</t>
  </si>
  <si>
    <t xml:space="preserve">Validar que o status  da progress bar é "0/15" </t>
  </si>
  <si>
    <t>Usuário sem viagem - Card Smiles</t>
  </si>
  <si>
    <t xml:space="preserve">Validar que o status  da progress bar é "Fechar seguro com desconto de direção" </t>
  </si>
  <si>
    <t>Usuário sem viagem - Brinde Iniciante</t>
  </si>
  <si>
    <t xml:space="preserve">Validar que o status  do brinde é "Pendente" </t>
  </si>
  <si>
    <t>Usuário sem viagem - Brinde Direção</t>
  </si>
  <si>
    <t>Usuário sem viagem - Brinde Amizade</t>
  </si>
  <si>
    <t>Usuário sem viagem - Brinde Agenda</t>
  </si>
  <si>
    <t>Usuário sem viagem - Brinde Check Up</t>
  </si>
  <si>
    <t>Usuário sem viagem - Brinde Smiles</t>
  </si>
  <si>
    <t>Usuário sem viagem - Cupom Desconto Seguro</t>
  </si>
  <si>
    <t>Usuário sem viagem - Cupom Agenda</t>
  </si>
  <si>
    <t>Usuário sem viagem - Cupom Check up</t>
  </si>
  <si>
    <t>Usuário sem viagem - Cupom Smiles</t>
  </si>
  <si>
    <t>Login Email Manipulado 3 viagens &lt;70</t>
  </si>
  <si>
    <t>Realizar login utilizando E-mail com viagens</t>
  </si>
  <si>
    <t>Realizar login utilizando E-mail sem viagens</t>
  </si>
  <si>
    <t>Realizar login utilizando E-mail viagens em andamento</t>
  </si>
  <si>
    <t>00:01:11</t>
  </si>
  <si>
    <t>00:01:43</t>
  </si>
  <si>
    <t>30/07/2021</t>
  </si>
  <si>
    <t>Captura tela dos cards</t>
  </si>
  <si>
    <t>Captura tela dos cupons</t>
  </si>
  <si>
    <t>CT63</t>
  </si>
  <si>
    <t>CT64</t>
  </si>
  <si>
    <t>CT65</t>
  </si>
  <si>
    <t>00:00:06</t>
  </si>
  <si>
    <t>28/07/2022</t>
  </si>
  <si>
    <t>00:00:07</t>
  </si>
  <si>
    <t>28/07/2023</t>
  </si>
  <si>
    <t>00:00:08</t>
  </si>
  <si>
    <t>28/07/2024</t>
  </si>
  <si>
    <t>00:00:09</t>
  </si>
  <si>
    <t>28/07/2025</t>
  </si>
  <si>
    <t>00:00:10</t>
  </si>
  <si>
    <t>28/07/2026</t>
  </si>
  <si>
    <t>00:00:11</t>
  </si>
  <si>
    <t>28/07/2027</t>
  </si>
  <si>
    <t>00:00:13</t>
  </si>
  <si>
    <t>28/07/2029</t>
  </si>
  <si>
    <t>00:00:14</t>
  </si>
  <si>
    <t>28/07/2030</t>
  </si>
  <si>
    <t>00:00:15</t>
  </si>
  <si>
    <t>28/07/2031</t>
  </si>
  <si>
    <t>00:00:16</t>
  </si>
  <si>
    <t>28/07/2032</t>
  </si>
  <si>
    <t>00:00:17</t>
  </si>
  <si>
    <t>28/07/2033</t>
  </si>
  <si>
    <t>00:00:18</t>
  </si>
  <si>
    <t>28/07/2034</t>
  </si>
  <si>
    <t>00:00:20</t>
  </si>
  <si>
    <t>28/07/2036</t>
  </si>
  <si>
    <t>00:00:21</t>
  </si>
  <si>
    <t>28/07/2037</t>
  </si>
  <si>
    <t>00:00:22</t>
  </si>
  <si>
    <t>28/07/2038</t>
  </si>
  <si>
    <t>00:00:23</t>
  </si>
  <si>
    <t>28/07/2039</t>
  </si>
  <si>
    <t>Usuario sem viagem - Cards</t>
  </si>
  <si>
    <t>Usuario sem viagem - Brindes</t>
  </si>
  <si>
    <t>Usuario sem viagem - Cupons</t>
  </si>
  <si>
    <t>00:00:38</t>
  </si>
  <si>
    <t>Funcionalidade [Login Email Manipulado 3 viagens &lt;70] não encontrado</t>
  </si>
  <si>
    <t>02/08/2021</t>
  </si>
  <si>
    <t>00:00:36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</si>
</sst>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F400]h:mm:ss\ AM/PM"/>
  </numFmts>
  <fonts count="3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0"/>
      <name val="Calibri"/>
      <family val="2"/>
      <scheme val="minor"/>
    </font>
    <font>
      <sz val="11"/>
      <color theme="10"/>
      <name val="Calibri"/>
      <family val="2"/>
      <scheme val="minor"/>
    </font>
    <font>
      <b/>
      <i/>
      <sz val="14"/>
      <color rgb="FFFFFFFF"/>
      <name val="Lato"/>
    </font>
    <font>
      <b/>
      <i/>
      <sz val="12"/>
      <color rgb="FF334960"/>
      <name val="Lato"/>
    </font>
    <font>
      <b/>
      <i/>
      <sz val="12"/>
      <color rgb="FF666666"/>
      <name val="Lato"/>
    </font>
    <font>
      <b/>
      <i/>
      <sz val="14"/>
      <color rgb="FF334960"/>
      <name val="Lato"/>
    </font>
    <font>
      <b/>
      <i/>
      <sz val="16"/>
      <color rgb="FF334960"/>
      <name val="Lato"/>
    </font>
    <font>
      <sz val="10"/>
      <color theme="1"/>
      <name val="Lato"/>
    </font>
    <font>
      <sz val="11"/>
      <color theme="1"/>
      <name val="Lato"/>
    </font>
    <font>
      <sz val="11"/>
      <color rgb="FFFFFFFF"/>
      <name val="Lato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rgb="FF002060"/>
      <name val="Lato"/>
    </font>
    <font>
      <b/>
      <i/>
      <sz val="20"/>
      <color rgb="FF002060"/>
      <name val="Lato"/>
    </font>
    <font>
      <b/>
      <i/>
      <sz val="10"/>
      <color theme="0" tint="-0.499984740745262"/>
      <name val="Lato"/>
    </font>
    <font>
      <b/>
      <i/>
      <sz val="10"/>
      <color rgb="FF666666"/>
      <name val="Lato"/>
    </font>
    <font>
      <b/>
      <i/>
      <sz val="12"/>
      <color rgb="FFF46524"/>
      <name val="Lato"/>
    </font>
    <font>
      <b/>
      <i/>
      <sz val="18"/>
      <color rgb="FF002060"/>
      <name val="Lato"/>
    </font>
    <font>
      <b/>
      <i/>
      <sz val="11"/>
      <color rgb="FF002060"/>
      <name val="Lato"/>
    </font>
    <font>
      <sz val="11"/>
      <color theme="4" tint="-0.249977111117893"/>
      <name val="Calibri"/>
      <family val="2"/>
      <scheme val="minor"/>
    </font>
    <font>
      <b/>
      <sz val="14"/>
      <color rgb="FF3C7D9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334960"/>
        <bgColor indexed="64"/>
      </patternFill>
    </fill>
    <fill>
      <patternFill patternType="solid">
        <fgColor rgb="FFF46524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115">
    <xf numFmtId="0" fontId="0" fillId="0" borderId="0" xfId="0"/>
    <xf numFmtId="0" fontId="4" fillId="4" borderId="1" xfId="0" applyFont="1" applyFill="1" applyBorder="1" applyAlignment="1"/>
    <xf numFmtId="0" fontId="4" fillId="2" borderId="1" xfId="0" applyFont="1" applyFill="1" applyBorder="1" applyAlignment="1"/>
    <xf numFmtId="0" fontId="4" fillId="5" borderId="1" xfId="0" applyFont="1" applyFill="1" applyBorder="1" applyAlignment="1"/>
    <xf numFmtId="0" fontId="2" fillId="6" borderId="1" xfId="0" applyFont="1" applyFill="1" applyBorder="1" applyAlignment="1"/>
    <xf numFmtId="0" fontId="0" fillId="0" borderId="1" xfId="0" quotePrefix="1" applyFont="1" applyBorder="1" applyAlignment="1"/>
    <xf numFmtId="0" fontId="0" fillId="0" borderId="1" xfId="2" applyFont="1" applyBorder="1" applyAlignment="1"/>
    <xf numFmtId="0" fontId="0" fillId="0" borderId="1" xfId="0" applyFont="1" applyBorder="1" applyAlignment="1">
      <alignment horizontal="center"/>
    </xf>
    <xf numFmtId="0" fontId="0" fillId="0" borderId="1" xfId="2" quotePrefix="1" applyFont="1" applyBorder="1" applyAlignment="1"/>
    <xf numFmtId="0" fontId="0" fillId="0" borderId="1" xfId="0" applyFont="1" applyBorder="1" applyAlignment="1"/>
    <xf numFmtId="14" fontId="0" fillId="0" borderId="1" xfId="0" applyNumberFormat="1" applyFont="1" applyBorder="1" applyAlignment="1">
      <alignment horizontal="center"/>
    </xf>
    <xf numFmtId="0" fontId="0" fillId="0" borderId="1" xfId="2" applyFont="1" applyBorder="1"/>
    <xf numFmtId="0" fontId="2" fillId="7" borderId="1" xfId="0" applyFont="1" applyFill="1" applyBorder="1" applyAlignment="1"/>
    <xf numFmtId="0" fontId="0" fillId="7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4" fillId="6" borderId="1" xfId="0" applyFont="1" applyFill="1" applyBorder="1" applyAlignment="1"/>
    <xf numFmtId="0" fontId="0" fillId="8" borderId="1" xfId="2" applyFont="1" applyFill="1" applyBorder="1" applyAlignment="1"/>
    <xf numFmtId="0" fontId="0" fillId="0" borderId="1" xfId="0" quotePrefix="1" applyFont="1" applyBorder="1" applyAlignment="1">
      <alignment horizontal="center"/>
    </xf>
    <xf numFmtId="0" fontId="6" fillId="0" borderId="1" xfId="2" applyFont="1" applyBorder="1"/>
    <xf numFmtId="0" fontId="4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Border="1" applyAlignment="1">
      <alignment horizontal="center"/>
    </xf>
    <xf numFmtId="0" fontId="6" fillId="0" borderId="1" xfId="2" quotePrefix="1" applyFont="1" applyBorder="1"/>
    <xf numFmtId="0" fontId="0" fillId="0" borderId="1" xfId="0" quotePrefix="1" applyFont="1" applyBorder="1"/>
    <xf numFmtId="49" fontId="0" fillId="8" borderId="1" xfId="0" quotePrefix="1" applyNumberFormat="1" applyFont="1" applyFill="1" applyBorder="1" applyAlignment="1"/>
    <xf numFmtId="0" fontId="6" fillId="0" borderId="1" xfId="2" quotePrefix="1" applyFont="1" applyBorder="1" applyAlignment="1"/>
    <xf numFmtId="0" fontId="0" fillId="0" borderId="1" xfId="0" applyFont="1" applyBorder="1"/>
    <xf numFmtId="0" fontId="2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quotePrefix="1"/>
    <xf numFmtId="0" fontId="3" fillId="0" borderId="1" xfId="2" applyBorder="1"/>
    <xf numFmtId="0" fontId="5" fillId="10" borderId="0" xfId="0" applyFont="1" applyFill="1"/>
    <xf numFmtId="0" fontId="5" fillId="1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3" fillId="0" borderId="0" xfId="0" applyFont="1"/>
    <xf numFmtId="0" fontId="12" fillId="0" borderId="2" xfId="0" applyFont="1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15" fillId="7" borderId="1" xfId="0" applyFont="1" applyFill="1" applyBorder="1" applyAlignment="1"/>
    <xf numFmtId="0" fontId="7" fillId="12" borderId="0" xfId="0" applyFont="1" applyFill="1" applyBorder="1" applyAlignment="1">
      <alignment wrapText="1"/>
    </xf>
    <xf numFmtId="0" fontId="12" fillId="12" borderId="0" xfId="0" applyFont="1" applyFill="1" applyBorder="1" applyAlignment="1">
      <alignment wrapText="1"/>
    </xf>
    <xf numFmtId="0" fontId="7" fillId="12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wrapText="1"/>
    </xf>
    <xf numFmtId="0" fontId="12" fillId="11" borderId="0" xfId="0" applyFont="1" applyFill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9" fontId="18" fillId="0" borderId="2" xfId="3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0" fontId="18" fillId="0" borderId="2" xfId="0" applyNumberFormat="1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164" fontId="22" fillId="0" borderId="2" xfId="4" quotePrefix="1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12" fillId="9" borderId="2" xfId="0" applyFont="1" applyFill="1" applyBorder="1" applyAlignment="1">
      <alignment wrapText="1"/>
    </xf>
    <xf numFmtId="0" fontId="14" fillId="9" borderId="2" xfId="0" applyFont="1" applyFill="1" applyBorder="1" applyAlignment="1">
      <alignment horizontal="right" wrapText="1"/>
    </xf>
    <xf numFmtId="0" fontId="12" fillId="11" borderId="0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3" fillId="0" borderId="0" xfId="2"/>
    <xf numFmtId="0" fontId="3" fillId="0" borderId="1" xfId="2" applyBorder="1" applyAlignment="1"/>
    <xf numFmtId="0" fontId="0" fillId="0" borderId="3" xfId="0" quotePrefix="1" applyFont="1" applyBorder="1" applyAlignment="1"/>
    <xf numFmtId="0" fontId="0" fillId="7" borderId="3" xfId="0" quotePrefix="1" applyFont="1" applyFill="1" applyBorder="1" applyAlignment="1"/>
    <xf numFmtId="0" fontId="15" fillId="0" borderId="1" xfId="0" applyFont="1" applyBorder="1" applyAlignment="1">
      <alignment horizontal="center"/>
    </xf>
    <xf numFmtId="0" fontId="2" fillId="15" borderId="1" xfId="0" applyFont="1" applyFill="1" applyBorder="1" applyAlignment="1"/>
    <xf numFmtId="0" fontId="15" fillId="0" borderId="0" xfId="0" applyFont="1"/>
    <xf numFmtId="0" fontId="15" fillId="0" borderId="1" xfId="0" quotePrefix="1" applyFont="1" applyBorder="1" applyAlignment="1"/>
    <xf numFmtId="0" fontId="24" fillId="8" borderId="1" xfId="2" applyFont="1" applyFill="1" applyBorder="1" applyAlignment="1"/>
    <xf numFmtId="0" fontId="25" fillId="0" borderId="0" xfId="0" applyFont="1"/>
    <xf numFmtId="0" fontId="26" fillId="0" borderId="1" xfId="0" applyFont="1" applyFill="1" applyBorder="1" applyAlignment="1">
      <alignment horizontal="center"/>
    </xf>
    <xf numFmtId="0" fontId="27" fillId="0" borderId="1" xfId="0" applyFont="1" applyFill="1" applyBorder="1" applyAlignment="1"/>
    <xf numFmtId="0" fontId="27" fillId="5" borderId="1" xfId="0" applyFont="1" applyFill="1" applyBorder="1" applyAlignment="1"/>
    <xf numFmtId="0" fontId="27" fillId="16" borderId="1" xfId="0" applyFont="1" applyFill="1" applyBorder="1" applyAlignment="1"/>
    <xf numFmtId="0" fontId="3" fillId="0" borderId="0" xfId="2" applyFont="1"/>
    <xf numFmtId="0" fontId="15" fillId="0" borderId="1" xfId="0" applyFont="1" applyBorder="1" applyAlignment="1"/>
    <xf numFmtId="0" fontId="27" fillId="17" borderId="1" xfId="0" applyFont="1" applyFill="1" applyBorder="1" applyAlignment="1"/>
    <xf numFmtId="0" fontId="6" fillId="0" borderId="0" xfId="2" applyFont="1"/>
    <xf numFmtId="0" fontId="16" fillId="0" borderId="1" xfId="0" applyFont="1" applyBorder="1" applyAlignment="1"/>
    <xf numFmtId="0" fontId="0" fillId="0" borderId="4" xfId="0" quotePrefix="1" applyFont="1" applyFill="1" applyBorder="1" applyAlignment="1">
      <alignment horizontal="center"/>
    </xf>
    <xf numFmtId="0" fontId="24" fillId="18" borderId="1" xfId="2" applyFont="1" applyFill="1" applyBorder="1" applyAlignment="1"/>
    <xf numFmtId="0" fontId="0" fillId="18" borderId="1" xfId="2" applyFont="1" applyFill="1" applyBorder="1" applyAlignment="1"/>
    <xf numFmtId="0" fontId="0" fillId="0" borderId="0" xfId="2" applyFont="1" applyBorder="1" applyAlignment="1"/>
    <xf numFmtId="0" fontId="0" fillId="0" borderId="0" xfId="0" applyFont="1"/>
    <xf numFmtId="0" fontId="3" fillId="19" borderId="0" xfId="2" applyFill="1"/>
    <xf numFmtId="0" fontId="3" fillId="0" borderId="1" xfId="2" applyFill="1" applyBorder="1" applyAlignment="1"/>
    <xf numFmtId="0" fontId="28" fillId="0" borderId="1" xfId="0" applyFont="1" applyFill="1" applyBorder="1" applyAlignment="1"/>
    <xf numFmtId="0" fontId="31" fillId="20" borderId="1" xfId="0" applyFont="1" applyFill="1" applyBorder="1" applyAlignment="1"/>
    <xf numFmtId="0" fontId="3" fillId="0" borderId="1" xfId="2" applyBorder="1" applyAlignment="1">
      <alignment horizontal="center"/>
    </xf>
    <xf numFmtId="0" fontId="0" fillId="16" borderId="1" xfId="2" applyFont="1" applyFill="1" applyBorder="1" applyAlignment="1"/>
    <xf numFmtId="0" fontId="15" fillId="0" borderId="1" xfId="0" quotePrefix="1" applyFont="1" applyBorder="1" applyAlignment="1">
      <alignment horizontal="center"/>
    </xf>
    <xf numFmtId="0" fontId="28" fillId="5" borderId="1" xfId="0" applyFont="1" applyFill="1" applyBorder="1" applyAlignment="1"/>
    <xf numFmtId="0" fontId="27" fillId="21" borderId="1" xfId="0" applyFont="1" applyFill="1" applyBorder="1" applyAlignment="1"/>
    <xf numFmtId="0" fontId="27" fillId="5" borderId="1" xfId="0" applyFont="1" applyFill="1" applyBorder="1" applyAlignment="1">
      <alignment vertical="center"/>
    </xf>
    <xf numFmtId="0" fontId="0" fillId="5" borderId="0" xfId="0" applyFill="1"/>
    <xf numFmtId="0" fontId="0" fillId="20" borderId="1" xfId="0" applyFont="1" applyFill="1" applyBorder="1" applyAlignment="1"/>
    <xf numFmtId="0" fontId="0" fillId="16" borderId="1" xfId="0" applyFont="1" applyFill="1" applyBorder="1" applyAlignment="1"/>
    <xf numFmtId="0" fontId="0" fillId="5" borderId="1" xfId="0" applyFont="1" applyFill="1" applyBorder="1" applyAlignment="1"/>
    <xf numFmtId="0" fontId="0" fillId="21" borderId="1" xfId="0" applyFont="1" applyFill="1" applyBorder="1" applyAlignment="1"/>
    <xf numFmtId="0" fontId="15" fillId="16" borderId="1" xfId="2" applyFont="1" applyFill="1" applyBorder="1" applyAlignment="1"/>
    <xf numFmtId="0" fontId="0" fillId="0" borderId="1" xfId="2" applyFont="1" applyFill="1" applyBorder="1" applyAlignment="1"/>
    <xf numFmtId="0" fontId="0" fillId="21" borderId="1" xfId="2" applyFont="1" applyFill="1" applyBorder="1" applyAlignment="1"/>
    <xf numFmtId="0" fontId="0" fillId="22" borderId="1" xfId="2" applyFont="1" applyFill="1" applyBorder="1" applyAlignment="1"/>
    <xf numFmtId="0" fontId="32" fillId="23" borderId="0" xfId="0" applyFont="1" applyFill="1"/>
    <xf numFmtId="0" fontId="32" fillId="24" borderId="0" xfId="0" applyFont="1" applyFill="1"/>
    <xf numFmtId="0" fontId="0" fillId="16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9" fillId="0" borderId="2" xfId="0" applyFont="1" applyBorder="1" applyAlignment="1">
      <alignment horizontal="center" vertical="top" wrapText="1"/>
    </xf>
    <xf numFmtId="0" fontId="12" fillId="12" borderId="0" xfId="0" applyFont="1" applyFill="1" applyBorder="1" applyAlignment="1">
      <alignment horizontal="center" wrapText="1"/>
    </xf>
    <xf numFmtId="0" fontId="7" fillId="13" borderId="0" xfId="0" applyFont="1" applyFill="1" applyBorder="1" applyAlignment="1">
      <alignment horizontal="center" vertical="center" wrapText="1"/>
    </xf>
    <xf numFmtId="0" fontId="12" fillId="14" borderId="2" xfId="0" applyFont="1" applyFill="1" applyBorder="1" applyAlignment="1">
      <alignment horizontal="center" wrapText="1"/>
    </xf>
    <xf numFmtId="0" fontId="21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</cellXfs>
  <cellStyles count="5">
    <cellStyle name="Hiperlink" xfId="2" builtinId="8"/>
    <cellStyle name="Normal" xfId="0" builtinId="0"/>
    <cellStyle name="Normal 4" xfId="1"/>
    <cellStyle name="Porcentagem" xfId="3" builtinId="5"/>
    <cellStyle name="Vírgula" xfId="4" builtinId="3"/>
  </cellStyles>
  <dxfs count="923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922"/>
      <tableStyleElement type="headerRow" dxfId="921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ugtesteaz02@gmail.com" TargetMode="External"/><Relationship Id="rId3" Type="http://schemas.openxmlformats.org/officeDocument/2006/relationships/hyperlink" Target="mailto:test7276@gmail.com" TargetMode="External"/><Relationship Id="rId7" Type="http://schemas.openxmlformats.org/officeDocument/2006/relationships/hyperlink" Target="mailto:dougtesteaz02@gmail.com" TargetMode="External"/><Relationship Id="rId2" Type="http://schemas.openxmlformats.org/officeDocument/2006/relationships/hyperlink" Target="mailto:Samteste02@gmail.com" TargetMode="External"/><Relationship Id="rId1" Type="http://schemas.openxmlformats.org/officeDocument/2006/relationships/hyperlink" Target="mailto:michael-net@hotmail.com" TargetMode="External"/><Relationship Id="rId6" Type="http://schemas.openxmlformats.org/officeDocument/2006/relationships/hyperlink" Target="mailto:dougtesteaz02@gmail.com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dougtesteaz02@gmail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dougtesteaz02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bdevgames@gmail.com" TargetMode="External"/><Relationship Id="rId3" Type="http://schemas.openxmlformats.org/officeDocument/2006/relationships/hyperlink" Target="mailto:mkanimes10@gmail.com" TargetMode="External"/><Relationship Id="rId7" Type="http://schemas.openxmlformats.org/officeDocument/2006/relationships/hyperlink" Target="mailto:mbdevgames@gmail.com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mailto:mbdevgames@gmail.com" TargetMode="External"/><Relationship Id="rId1" Type="http://schemas.openxmlformats.org/officeDocument/2006/relationships/hyperlink" Target="mailto:mbdevgames@gmail.com" TargetMode="External"/><Relationship Id="rId6" Type="http://schemas.openxmlformats.org/officeDocument/2006/relationships/hyperlink" Target="mailto:mbdevgames@gmail.com" TargetMode="External"/><Relationship Id="rId11" Type="http://schemas.openxmlformats.org/officeDocument/2006/relationships/hyperlink" Target="mailto:mbdevgames@gmail.com" TargetMode="External"/><Relationship Id="rId5" Type="http://schemas.openxmlformats.org/officeDocument/2006/relationships/hyperlink" Target="https://cotador-stg.sulamericaauto.com.br/calculounificado/Home.jsf?IsBusca=False&amp;IsFromEditar=False" TargetMode="External"/><Relationship Id="rId10" Type="http://schemas.openxmlformats.org/officeDocument/2006/relationships/hyperlink" Target="mailto:mbdevgames@gmail.com" TargetMode="External"/><Relationship Id="rId4" Type="http://schemas.openxmlformats.org/officeDocument/2006/relationships/hyperlink" Target="mailto:mkanimes10@gmail.com" TargetMode="External"/><Relationship Id="rId9" Type="http://schemas.openxmlformats.org/officeDocument/2006/relationships/hyperlink" Target="https://cotador.cotador.sulamerica.com.br/CotadorWebSAS/LoginCotadorAuto.js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3"/>
  <dimension ref="A1:AI82"/>
  <sheetViews>
    <sheetView tabSelected="1" zoomScaleNormal="100" workbookViewId="0">
      <pane ySplit="1" topLeftCell="A2" activePane="bottomLeft" state="frozen"/>
      <selection activeCell="D1" sqref="D1"/>
      <selection pane="bottomLeft" activeCell="D63" sqref="D63"/>
    </sheetView>
  </sheetViews>
  <sheetFormatPr defaultRowHeight="15"/>
  <cols>
    <col min="1" max="1" width="7.42578125" style="9" bestFit="1" customWidth="1" collapsed="1"/>
    <col min="2" max="2" width="38.85546875" style="9" customWidth="1" collapsed="1"/>
    <col min="3" max="3" width="121.140625" style="73" customWidth="1" collapsed="1"/>
    <col min="4" max="4" width="9.5703125" style="29" customWidth="1" collapsed="1"/>
    <col min="5" max="5" width="43.5703125" style="9" customWidth="1" collapsed="1"/>
    <col min="6" max="6" width="35.7109375" style="9" customWidth="1" collapsed="1"/>
    <col min="7" max="7" width="11" style="9" bestFit="1" customWidth="1" collapsed="1"/>
    <col min="8" max="8" width="11.7109375" style="9" bestFit="1" customWidth="1" collapsed="1"/>
    <col min="9" max="9" width="14" style="9" bestFit="1" customWidth="1" collapsed="1"/>
    <col min="10" max="10" width="10.7109375" style="7" bestFit="1" customWidth="1" collapsed="1"/>
    <col min="11" max="12" width="12.7109375" style="9" bestFit="1" customWidth="1" collapsed="1"/>
    <col min="13" max="13" width="26.85546875" style="9" bestFit="1" customWidth="1" collapsed="1"/>
    <col min="14" max="14" width="15.140625" style="9" bestFit="1" customWidth="1" collapsed="1"/>
    <col min="15" max="15" width="23.28515625" style="9" customWidth="1" collapsed="1"/>
    <col min="16" max="16" width="8.28515625" style="9" customWidth="1" collapsed="1"/>
    <col min="17" max="17" width="12" style="9" bestFit="1" customWidth="1" collapsed="1"/>
    <col min="18" max="18" width="23.5703125" style="9" customWidth="1" collapsed="1"/>
    <col min="19" max="20" width="15" style="9" customWidth="1" collapsed="1"/>
    <col min="21" max="21" width="12" style="9" bestFit="1" customWidth="1" collapsed="1"/>
    <col min="22" max="22" width="15.140625" style="9" customWidth="1" collapsed="1"/>
    <col min="23" max="23" width="13.28515625" style="9" bestFit="1" customWidth="1" collapsed="1"/>
    <col min="24" max="24" width="23.85546875" style="9" customWidth="1" collapsed="1"/>
    <col min="25" max="25" width="24.5703125" style="9" customWidth="1" collapsed="1"/>
    <col min="26" max="26" width="19.140625" style="9" bestFit="1" customWidth="1" collapsed="1"/>
    <col min="27" max="27" width="17.5703125" style="9" bestFit="1" customWidth="1" collapsed="1"/>
    <col min="28" max="28" width="25.7109375" style="9" bestFit="1" customWidth="1" collapsed="1"/>
    <col min="29" max="29" width="17.7109375" style="9" bestFit="1" customWidth="1" collapsed="1"/>
    <col min="30" max="30" width="19.28515625" style="9" customWidth="1" collapsed="1"/>
    <col min="31" max="31" width="24" style="9" bestFit="1" customWidth="1" collapsed="1"/>
    <col min="32" max="32" width="14" style="13" customWidth="1" collapsed="1"/>
    <col min="33" max="33" width="15.28515625" style="13" bestFit="1" customWidth="1" collapsed="1"/>
    <col min="34" max="16384" width="9.140625" style="13" collapsed="1"/>
  </cols>
  <sheetData>
    <row r="1" spans="1:33" s="12" customFormat="1">
      <c r="A1" s="20" t="s">
        <v>130</v>
      </c>
      <c r="B1" s="20" t="s">
        <v>137</v>
      </c>
      <c r="C1" s="72" t="s">
        <v>124</v>
      </c>
      <c r="D1" s="28" t="s">
        <v>125</v>
      </c>
      <c r="E1" s="20" t="s">
        <v>126</v>
      </c>
      <c r="F1" s="20" t="s">
        <v>218</v>
      </c>
      <c r="G1" s="20" t="s">
        <v>127</v>
      </c>
      <c r="H1" s="20" t="s">
        <v>183</v>
      </c>
      <c r="I1" s="20" t="s">
        <v>128</v>
      </c>
      <c r="J1" s="20" t="s">
        <v>129</v>
      </c>
      <c r="K1" s="20" t="s">
        <v>133</v>
      </c>
      <c r="L1" s="20" t="s">
        <v>139</v>
      </c>
      <c r="M1" s="1" t="s">
        <v>6</v>
      </c>
      <c r="N1" s="1" t="s">
        <v>7</v>
      </c>
      <c r="O1" s="2" t="s">
        <v>135</v>
      </c>
      <c r="P1" s="2" t="s">
        <v>15</v>
      </c>
      <c r="Q1" s="2" t="s">
        <v>0</v>
      </c>
      <c r="R1" s="2" t="s">
        <v>9</v>
      </c>
      <c r="S1" s="2" t="s">
        <v>8</v>
      </c>
      <c r="T1" s="2" t="s">
        <v>1</v>
      </c>
      <c r="U1" s="2" t="s">
        <v>2</v>
      </c>
      <c r="V1" s="15" t="s">
        <v>34</v>
      </c>
      <c r="W1" s="15" t="s">
        <v>35</v>
      </c>
      <c r="X1" s="3" t="s">
        <v>10</v>
      </c>
      <c r="Y1" s="3" t="s">
        <v>11</v>
      </c>
      <c r="Z1" s="19" t="s">
        <v>22</v>
      </c>
      <c r="AA1" s="19" t="s">
        <v>23</v>
      </c>
      <c r="AB1" s="4" t="s">
        <v>16</v>
      </c>
      <c r="AC1" s="67" t="s">
        <v>207</v>
      </c>
      <c r="AD1" s="67" t="s">
        <v>208</v>
      </c>
      <c r="AE1" s="67" t="s">
        <v>209</v>
      </c>
      <c r="AF1" s="2" t="s">
        <v>217</v>
      </c>
      <c r="AG1" s="2" t="s">
        <v>173</v>
      </c>
    </row>
    <row r="2" spans="1:33">
      <c r="A2" s="14" t="s">
        <v>263</v>
      </c>
      <c r="B2" s="83" t="s">
        <v>21</v>
      </c>
      <c r="C2" s="74" t="s">
        <v>138</v>
      </c>
      <c r="D2" t="s">
        <v>131</v>
      </c>
      <c r="E2" s="5" t="s">
        <v>113</v>
      </c>
      <c r="F2" t="s">
        <v>113</v>
      </c>
      <c r="G2" t="s">
        <v>238</v>
      </c>
      <c r="H2" t="s">
        <v>377</v>
      </c>
      <c r="I2" t="s">
        <v>303</v>
      </c>
      <c r="J2" t="s">
        <v>136</v>
      </c>
      <c r="K2" s="22" t="s">
        <v>132</v>
      </c>
      <c r="L2" s="22" t="s">
        <v>132</v>
      </c>
      <c r="M2" s="76" t="s">
        <v>239</v>
      </c>
      <c r="N2" s="6" t="s">
        <v>195</v>
      </c>
      <c r="O2" s="7" t="s">
        <v>134</v>
      </c>
      <c r="P2" s="7" t="s">
        <v>134</v>
      </c>
      <c r="Q2" s="7" t="s">
        <v>134</v>
      </c>
      <c r="R2" s="7" t="s">
        <v>134</v>
      </c>
      <c r="S2" s="7" t="s">
        <v>134</v>
      </c>
      <c r="T2" s="7" t="s">
        <v>134</v>
      </c>
      <c r="U2" s="7" t="s">
        <v>134</v>
      </c>
      <c r="V2" s="7" t="s">
        <v>134</v>
      </c>
      <c r="W2" s="7" t="s">
        <v>134</v>
      </c>
      <c r="X2" s="7" t="s">
        <v>134</v>
      </c>
      <c r="Y2" s="7" t="s">
        <v>134</v>
      </c>
      <c r="Z2" s="92" t="s">
        <v>323</v>
      </c>
      <c r="AA2" s="10">
        <v>44096</v>
      </c>
      <c r="AB2" s="7" t="s">
        <v>134</v>
      </c>
      <c r="AC2" s="7" t="s">
        <v>134</v>
      </c>
      <c r="AD2" s="7" t="s">
        <v>134</v>
      </c>
      <c r="AE2" s="7" t="s">
        <v>134</v>
      </c>
      <c r="AF2" s="7" t="s">
        <v>134</v>
      </c>
      <c r="AG2" s="7" t="s">
        <v>134</v>
      </c>
    </row>
    <row r="3" spans="1:33">
      <c r="A3" s="14" t="s">
        <v>227</v>
      </c>
      <c r="B3" s="104" t="s">
        <v>30</v>
      </c>
      <c r="C3" s="93" t="s">
        <v>373</v>
      </c>
      <c r="D3" t="s">
        <v>131</v>
      </c>
      <c r="E3" s="5" t="s">
        <v>113</v>
      </c>
      <c r="F3" t="s">
        <v>113</v>
      </c>
      <c r="G3" t="s">
        <v>238</v>
      </c>
      <c r="H3" t="s">
        <v>255</v>
      </c>
      <c r="I3" t="s">
        <v>298</v>
      </c>
      <c r="J3" t="s">
        <v>136</v>
      </c>
      <c r="K3" s="22" t="s">
        <v>132</v>
      </c>
      <c r="L3" s="22" t="s">
        <v>132</v>
      </c>
      <c r="M3" s="90" t="s">
        <v>300</v>
      </c>
      <c r="N3" s="9" t="s">
        <v>260</v>
      </c>
      <c r="O3" s="7" t="s">
        <v>134</v>
      </c>
      <c r="P3" s="7" t="s">
        <v>134</v>
      </c>
      <c r="Q3" s="7" t="s">
        <v>134</v>
      </c>
      <c r="R3" s="7" t="s">
        <v>134</v>
      </c>
      <c r="S3" s="7" t="s">
        <v>134</v>
      </c>
      <c r="T3" s="7" t="s">
        <v>134</v>
      </c>
      <c r="U3" s="7" t="s">
        <v>134</v>
      </c>
      <c r="V3" s="7" t="s">
        <v>134</v>
      </c>
      <c r="W3" s="7" t="s">
        <v>134</v>
      </c>
      <c r="X3" s="7" t="s">
        <v>134</v>
      </c>
      <c r="Y3" s="7" t="s">
        <v>134</v>
      </c>
      <c r="Z3" s="7" t="s">
        <v>134</v>
      </c>
      <c r="AA3" s="7" t="s">
        <v>134</v>
      </c>
      <c r="AB3" s="7" t="s">
        <v>134</v>
      </c>
      <c r="AC3" s="7" t="s">
        <v>134</v>
      </c>
      <c r="AD3" s="7" t="s">
        <v>134</v>
      </c>
      <c r="AE3" s="7" t="s">
        <v>134</v>
      </c>
      <c r="AF3" s="7" t="s">
        <v>134</v>
      </c>
      <c r="AG3" s="7" t="s">
        <v>134</v>
      </c>
    </row>
    <row r="4" spans="1:33">
      <c r="A4" s="14" t="s">
        <v>264</v>
      </c>
      <c r="B4" s="104" t="s">
        <v>301</v>
      </c>
      <c r="C4" s="93" t="s">
        <v>374</v>
      </c>
      <c r="D4" t="s">
        <v>131</v>
      </c>
      <c r="E4" s="5" t="s">
        <v>113</v>
      </c>
      <c r="F4" t="s">
        <v>113</v>
      </c>
      <c r="G4" t="s">
        <v>238</v>
      </c>
      <c r="H4" t="s">
        <v>376</v>
      </c>
      <c r="I4" t="s">
        <v>378</v>
      </c>
      <c r="J4" t="s">
        <v>136</v>
      </c>
      <c r="K4" s="22" t="s">
        <v>132</v>
      </c>
      <c r="L4" s="22" t="s">
        <v>132</v>
      </c>
      <c r="M4" s="73" t="s">
        <v>299</v>
      </c>
      <c r="N4" s="9" t="s">
        <v>260</v>
      </c>
      <c r="O4" s="7" t="s">
        <v>134</v>
      </c>
      <c r="P4" s="7" t="s">
        <v>134</v>
      </c>
      <c r="Q4" s="7" t="s">
        <v>134</v>
      </c>
      <c r="R4" s="7" t="s">
        <v>134</v>
      </c>
      <c r="S4" s="7" t="s">
        <v>134</v>
      </c>
      <c r="T4" s="7" t="s">
        <v>134</v>
      </c>
      <c r="U4" s="7" t="s">
        <v>134</v>
      </c>
      <c r="V4" s="7" t="s">
        <v>134</v>
      </c>
      <c r="W4" s="7" t="s">
        <v>134</v>
      </c>
      <c r="X4" s="7" t="s">
        <v>134</v>
      </c>
      <c r="Y4" s="7" t="s">
        <v>134</v>
      </c>
      <c r="Z4" s="7" t="s">
        <v>134</v>
      </c>
      <c r="AA4" s="7" t="s">
        <v>134</v>
      </c>
      <c r="AB4" s="7" t="s">
        <v>134</v>
      </c>
      <c r="AC4" s="7" t="s">
        <v>134</v>
      </c>
      <c r="AD4" s="7" t="s">
        <v>134</v>
      </c>
      <c r="AE4" s="7" t="s">
        <v>134</v>
      </c>
      <c r="AF4" s="7" t="s">
        <v>134</v>
      </c>
      <c r="AG4" s="7" t="s">
        <v>134</v>
      </c>
    </row>
    <row r="5" spans="1:33">
      <c r="A5" s="14" t="s">
        <v>265</v>
      </c>
      <c r="B5" s="104" t="s">
        <v>372</v>
      </c>
      <c r="C5" s="93" t="s">
        <v>375</v>
      </c>
      <c r="D5" t="s">
        <v>132</v>
      </c>
      <c r="E5" s="5" t="s">
        <v>113</v>
      </c>
      <c r="F5" t="s">
        <v>420</v>
      </c>
      <c r="G5" t="s">
        <v>237</v>
      </c>
      <c r="H5" t="s">
        <v>422</v>
      </c>
      <c r="I5" t="s">
        <v>421</v>
      </c>
      <c r="J5" t="s">
        <v>136</v>
      </c>
      <c r="K5" s="22" t="s">
        <v>132</v>
      </c>
      <c r="L5" s="22" t="s">
        <v>132</v>
      </c>
      <c r="M5" s="76" t="s">
        <v>239</v>
      </c>
      <c r="N5" s="6" t="s">
        <v>195</v>
      </c>
      <c r="O5" s="7" t="s">
        <v>134</v>
      </c>
      <c r="P5" s="7" t="s">
        <v>134</v>
      </c>
      <c r="Q5" s="7" t="s">
        <v>134</v>
      </c>
      <c r="R5" s="7" t="s">
        <v>134</v>
      </c>
      <c r="S5" s="7" t="s">
        <v>134</v>
      </c>
      <c r="T5" s="7" t="s">
        <v>134</v>
      </c>
      <c r="U5" s="7" t="s">
        <v>134</v>
      </c>
      <c r="V5" s="7" t="s">
        <v>134</v>
      </c>
      <c r="W5" s="7" t="s">
        <v>134</v>
      </c>
      <c r="X5" s="7" t="s">
        <v>134</v>
      </c>
      <c r="Y5" s="7" t="s">
        <v>134</v>
      </c>
      <c r="Z5" s="7" t="s">
        <v>134</v>
      </c>
      <c r="AA5" s="7" t="s">
        <v>134</v>
      </c>
      <c r="AB5" s="7" t="s">
        <v>134</v>
      </c>
      <c r="AC5" s="7" t="s">
        <v>134</v>
      </c>
      <c r="AD5" s="7" t="s">
        <v>134</v>
      </c>
      <c r="AE5" s="7" t="s">
        <v>134</v>
      </c>
      <c r="AF5" s="7" t="s">
        <v>134</v>
      </c>
      <c r="AG5" s="7" t="s">
        <v>134</v>
      </c>
    </row>
    <row r="6" spans="1:33">
      <c r="A6" s="14" t="s">
        <v>228</v>
      </c>
      <c r="B6" s="16" t="s">
        <v>189</v>
      </c>
      <c r="C6" s="94" t="s">
        <v>190</v>
      </c>
      <c r="D6" t="s">
        <v>131</v>
      </c>
      <c r="E6" s="5" t="s">
        <v>113</v>
      </c>
      <c r="F6" t="s">
        <v>292</v>
      </c>
      <c r="G6" t="s">
        <v>237</v>
      </c>
      <c r="H6" t="s">
        <v>291</v>
      </c>
      <c r="I6" t="s">
        <v>283</v>
      </c>
      <c r="J6" t="s">
        <v>136</v>
      </c>
      <c r="K6" s="22" t="s">
        <v>132</v>
      </c>
      <c r="L6" s="22" t="s">
        <v>132</v>
      </c>
      <c r="M6" s="7" t="s">
        <v>134</v>
      </c>
      <c r="N6" s="7" t="s">
        <v>134</v>
      </c>
      <c r="O6" s="7" t="s">
        <v>134</v>
      </c>
      <c r="P6" s="7" t="s">
        <v>134</v>
      </c>
      <c r="Q6" s="7" t="s">
        <v>134</v>
      </c>
      <c r="R6" s="7" t="s">
        <v>134</v>
      </c>
      <c r="S6" s="66" t="s">
        <v>134</v>
      </c>
      <c r="T6" s="7" t="s">
        <v>134</v>
      </c>
      <c r="U6" s="7" t="s">
        <v>134</v>
      </c>
      <c r="V6" s="7" t="s">
        <v>134</v>
      </c>
      <c r="W6" s="7" t="s">
        <v>134</v>
      </c>
      <c r="X6" s="7" t="s">
        <v>134</v>
      </c>
      <c r="Y6" s="7" t="s">
        <v>134</v>
      </c>
      <c r="Z6" s="7" t="s">
        <v>134</v>
      </c>
      <c r="AA6" s="7" t="s">
        <v>134</v>
      </c>
      <c r="AB6" s="7" t="s">
        <v>134</v>
      </c>
      <c r="AC6" s="7" t="s">
        <v>134</v>
      </c>
      <c r="AD6" s="7" t="s">
        <v>134</v>
      </c>
      <c r="AE6" s="7" t="s">
        <v>134</v>
      </c>
      <c r="AF6" s="7" t="s">
        <v>134</v>
      </c>
      <c r="AG6" s="7" t="s">
        <v>134</v>
      </c>
    </row>
    <row r="7" spans="1:33">
      <c r="A7" s="14" t="s">
        <v>229</v>
      </c>
      <c r="B7" s="70" t="s">
        <v>29</v>
      </c>
      <c r="C7" s="94" t="s">
        <v>17</v>
      </c>
      <c r="D7" t="s">
        <v>131</v>
      </c>
      <c r="E7" s="5" t="s">
        <v>113</v>
      </c>
      <c r="F7" t="s">
        <v>113</v>
      </c>
      <c r="G7" t="s">
        <v>238</v>
      </c>
      <c r="H7" t="s">
        <v>291</v>
      </c>
      <c r="I7" t="s">
        <v>283</v>
      </c>
      <c r="J7" t="s">
        <v>136</v>
      </c>
      <c r="K7" s="22" t="s">
        <v>132</v>
      </c>
      <c r="L7" s="22" t="s">
        <v>132</v>
      </c>
      <c r="M7" s="7" t="s">
        <v>134</v>
      </c>
      <c r="N7" s="7" t="s">
        <v>134</v>
      </c>
      <c r="O7" s="7" t="s">
        <v>134</v>
      </c>
      <c r="P7" s="7" t="s">
        <v>134</v>
      </c>
      <c r="Q7" s="7" t="s">
        <v>134</v>
      </c>
      <c r="R7" s="7" t="s">
        <v>134</v>
      </c>
      <c r="S7" s="7" t="s">
        <v>134</v>
      </c>
      <c r="T7" s="7" t="s">
        <v>134</v>
      </c>
      <c r="U7" s="7" t="s">
        <v>134</v>
      </c>
      <c r="V7" s="7" t="s">
        <v>134</v>
      </c>
      <c r="W7" s="7" t="s">
        <v>134</v>
      </c>
      <c r="X7" s="7" t="s">
        <v>134</v>
      </c>
      <c r="Y7" s="7" t="s">
        <v>134</v>
      </c>
      <c r="Z7" s="7" t="s">
        <v>134</v>
      </c>
      <c r="AA7" s="7" t="s">
        <v>134</v>
      </c>
      <c r="AB7" s="7" t="s">
        <v>134</v>
      </c>
      <c r="AC7" s="7" t="s">
        <v>134</v>
      </c>
      <c r="AD7" s="7" t="s">
        <v>134</v>
      </c>
      <c r="AE7" s="7" t="s">
        <v>134</v>
      </c>
      <c r="AF7" s="7" t="s">
        <v>134</v>
      </c>
      <c r="AG7" s="7" t="s">
        <v>134</v>
      </c>
    </row>
    <row r="8" spans="1:33">
      <c r="A8" s="14" t="s">
        <v>230</v>
      </c>
      <c r="B8" s="70" t="s">
        <v>31</v>
      </c>
      <c r="C8" s="94" t="s">
        <v>144</v>
      </c>
      <c r="D8" t="s">
        <v>131</v>
      </c>
      <c r="E8" s="5" t="s">
        <v>113</v>
      </c>
      <c r="F8" t="s">
        <v>297</v>
      </c>
      <c r="G8" t="s">
        <v>237</v>
      </c>
      <c r="H8" t="s">
        <v>247</v>
      </c>
      <c r="I8" t="s">
        <v>298</v>
      </c>
      <c r="J8" t="s">
        <v>136</v>
      </c>
      <c r="K8" s="22" t="s">
        <v>132</v>
      </c>
      <c r="L8" s="22" t="s">
        <v>132</v>
      </c>
      <c r="M8" s="66" t="s">
        <v>134</v>
      </c>
      <c r="N8" s="66" t="s">
        <v>134</v>
      </c>
      <c r="O8" s="7" t="s">
        <v>134</v>
      </c>
      <c r="P8" s="7" t="s">
        <v>134</v>
      </c>
      <c r="Q8" s="8"/>
      <c r="R8" s="86" t="s">
        <v>289</v>
      </c>
      <c r="S8" s="6" t="s">
        <v>290</v>
      </c>
      <c r="T8" t="s">
        <v>4</v>
      </c>
      <c r="U8" t="s">
        <v>5</v>
      </c>
      <c r="V8" s="7" t="s">
        <v>134</v>
      </c>
      <c r="W8" s="7" t="s">
        <v>134</v>
      </c>
      <c r="X8" s="7" t="s">
        <v>134</v>
      </c>
      <c r="Y8" s="7" t="s">
        <v>134</v>
      </c>
      <c r="Z8" s="7" t="s">
        <v>134</v>
      </c>
      <c r="AA8" s="7" t="s">
        <v>134</v>
      </c>
      <c r="AB8" s="7" t="s">
        <v>134</v>
      </c>
      <c r="AC8" s="7" t="s">
        <v>134</v>
      </c>
      <c r="AD8" s="7" t="s">
        <v>134</v>
      </c>
      <c r="AE8" s="7" t="s">
        <v>134</v>
      </c>
      <c r="AF8" s="7" t="s">
        <v>134</v>
      </c>
      <c r="AG8" s="7" t="s">
        <v>134</v>
      </c>
    </row>
    <row r="9" spans="1:33">
      <c r="A9" s="14" t="s">
        <v>266</v>
      </c>
      <c r="B9" s="82" t="s">
        <v>31</v>
      </c>
      <c r="C9" s="74" t="s">
        <v>18</v>
      </c>
      <c r="D9" t="s">
        <v>131</v>
      </c>
      <c r="E9" s="5" t="s">
        <v>151</v>
      </c>
      <c r="F9" t="s">
        <v>151</v>
      </c>
      <c r="G9" t="s">
        <v>238</v>
      </c>
      <c r="H9" t="s">
        <v>304</v>
      </c>
      <c r="I9" t="s">
        <v>303</v>
      </c>
      <c r="J9" t="s">
        <v>136</v>
      </c>
      <c r="K9" s="22" t="s">
        <v>132</v>
      </c>
      <c r="L9" s="22" t="s">
        <v>132</v>
      </c>
      <c r="M9" s="7" t="s">
        <v>134</v>
      </c>
      <c r="N9" s="7" t="s">
        <v>134</v>
      </c>
      <c r="O9" s="7" t="s">
        <v>134</v>
      </c>
      <c r="P9" s="7" t="s">
        <v>134</v>
      </c>
      <c r="Q9" s="8"/>
      <c r="R9" t="s">
        <v>3</v>
      </c>
      <c r="S9" s="9" t="s">
        <v>195</v>
      </c>
      <c r="T9" t="s">
        <v>4</v>
      </c>
      <c r="U9" s="9">
        <v>70971335036</v>
      </c>
      <c r="V9" s="7" t="s">
        <v>134</v>
      </c>
      <c r="W9" s="7" t="s">
        <v>134</v>
      </c>
      <c r="X9" s="7" t="s">
        <v>134</v>
      </c>
      <c r="Y9" s="7" t="s">
        <v>134</v>
      </c>
      <c r="Z9" s="7" t="s">
        <v>134</v>
      </c>
      <c r="AA9" s="7" t="s">
        <v>134</v>
      </c>
      <c r="AB9" s="7" t="s">
        <v>134</v>
      </c>
      <c r="AC9" s="7" t="s">
        <v>134</v>
      </c>
      <c r="AD9" s="7" t="s">
        <v>134</v>
      </c>
      <c r="AE9" s="7" t="s">
        <v>134</v>
      </c>
      <c r="AF9" s="7" t="s">
        <v>134</v>
      </c>
      <c r="AG9" s="7" t="s">
        <v>134</v>
      </c>
    </row>
    <row r="10" spans="1:33">
      <c r="A10" s="14" t="s">
        <v>231</v>
      </c>
      <c r="B10" s="82" t="s">
        <v>242</v>
      </c>
      <c r="C10" s="74" t="s">
        <v>20</v>
      </c>
      <c r="D10" t="s">
        <v>131</v>
      </c>
      <c r="E10" s="5" t="s">
        <v>252</v>
      </c>
      <c r="F10" t="s">
        <v>252</v>
      </c>
      <c r="G10" t="s">
        <v>238</v>
      </c>
      <c r="H10" t="s">
        <v>295</v>
      </c>
      <c r="I10" t="s">
        <v>303</v>
      </c>
      <c r="J10" t="s">
        <v>136</v>
      </c>
      <c r="K10" s="22" t="s">
        <v>132</v>
      </c>
      <c r="L10" s="22" t="s">
        <v>132</v>
      </c>
      <c r="M10" s="7" t="s">
        <v>134</v>
      </c>
      <c r="N10" s="7" t="s">
        <v>134</v>
      </c>
      <c r="O10" s="7" t="s">
        <v>134</v>
      </c>
      <c r="P10" s="7" t="s">
        <v>134</v>
      </c>
      <c r="Q10" s="8"/>
      <c r="R10" s="62" t="s">
        <v>239</v>
      </c>
      <c r="S10" s="9" t="s">
        <v>195</v>
      </c>
      <c r="T10" s="68" t="s">
        <v>4</v>
      </c>
      <c r="U10" t="s">
        <v>5</v>
      </c>
      <c r="V10" s="7" t="s">
        <v>134</v>
      </c>
      <c r="W10" s="7" t="s">
        <v>134</v>
      </c>
      <c r="X10" s="7" t="s">
        <v>134</v>
      </c>
      <c r="Y10" s="7" t="s">
        <v>134</v>
      </c>
      <c r="Z10" s="7" t="s">
        <v>134</v>
      </c>
      <c r="AA10" s="7" t="s">
        <v>134</v>
      </c>
      <c r="AB10" s="7" t="s">
        <v>134</v>
      </c>
      <c r="AC10" s="7" t="s">
        <v>134</v>
      </c>
      <c r="AD10" s="7" t="s">
        <v>134</v>
      </c>
      <c r="AE10" s="7" t="s">
        <v>134</v>
      </c>
      <c r="AF10" s="7" t="s">
        <v>134</v>
      </c>
      <c r="AG10" s="7" t="s">
        <v>134</v>
      </c>
    </row>
    <row r="11" spans="1:33">
      <c r="A11" s="14" t="s">
        <v>267</v>
      </c>
      <c r="B11" s="16" t="s">
        <v>33</v>
      </c>
      <c r="C11" s="93" t="s">
        <v>99</v>
      </c>
      <c r="D11" t="s">
        <v>131</v>
      </c>
      <c r="E11" s="5" t="s">
        <v>113</v>
      </c>
      <c r="F11" t="s">
        <v>113</v>
      </c>
      <c r="G11" t="s">
        <v>238</v>
      </c>
      <c r="H11" t="s">
        <v>293</v>
      </c>
      <c r="I11" t="s">
        <v>303</v>
      </c>
      <c r="J11" t="s">
        <v>136</v>
      </c>
      <c r="K11" s="22" t="s">
        <v>132</v>
      </c>
      <c r="L11" s="66" t="s">
        <v>132</v>
      </c>
      <c r="M11" s="76" t="s">
        <v>259</v>
      </c>
      <c r="N11" s="77" t="s">
        <v>260</v>
      </c>
      <c r="O11" s="7" t="s">
        <v>134</v>
      </c>
      <c r="P11" s="7" t="s">
        <v>134</v>
      </c>
      <c r="Q11" s="7" t="s">
        <v>134</v>
      </c>
      <c r="R11" s="7" t="s">
        <v>134</v>
      </c>
      <c r="S11" s="7" t="s">
        <v>134</v>
      </c>
      <c r="T11" s="7" t="s">
        <v>134</v>
      </c>
      <c r="U11" s="17" t="s">
        <v>188</v>
      </c>
      <c r="V11" s="7" t="s">
        <v>134</v>
      </c>
      <c r="W11" s="7" t="s">
        <v>134</v>
      </c>
      <c r="X11" s="7" t="s">
        <v>134</v>
      </c>
      <c r="Y11" s="7" t="s">
        <v>134</v>
      </c>
      <c r="Z11" s="7" t="s">
        <v>134</v>
      </c>
      <c r="AA11" s="7" t="s">
        <v>134</v>
      </c>
      <c r="AB11" s="7" t="s">
        <v>134</v>
      </c>
      <c r="AC11" s="7" t="s">
        <v>134</v>
      </c>
      <c r="AD11" s="7" t="s">
        <v>134</v>
      </c>
      <c r="AE11" s="7" t="s">
        <v>134</v>
      </c>
      <c r="AF11" s="7" t="s">
        <v>134</v>
      </c>
      <c r="AG11" s="7" t="s">
        <v>134</v>
      </c>
    </row>
    <row r="12" spans="1:33">
      <c r="A12" s="14" t="s">
        <v>268</v>
      </c>
      <c r="B12" s="16" t="s">
        <v>187</v>
      </c>
      <c r="C12" s="74" t="s">
        <v>36</v>
      </c>
      <c r="D12" t="s">
        <v>131</v>
      </c>
      <c r="E12" s="5" t="s">
        <v>113</v>
      </c>
      <c r="F12" t="s">
        <v>113</v>
      </c>
      <c r="G12" t="s">
        <v>238</v>
      </c>
      <c r="H12" t="s">
        <v>305</v>
      </c>
      <c r="I12" t="s">
        <v>303</v>
      </c>
      <c r="J12" t="s">
        <v>136</v>
      </c>
      <c r="K12" s="22" t="s">
        <v>132</v>
      </c>
      <c r="L12" s="22" t="s">
        <v>132</v>
      </c>
      <c r="M12" s="76" t="s">
        <v>259</v>
      </c>
      <c r="N12" s="77" t="s">
        <v>260</v>
      </c>
      <c r="O12" s="7" t="s">
        <v>134</v>
      </c>
      <c r="P12" s="7" t="s">
        <v>134</v>
      </c>
      <c r="Q12" s="7" t="s">
        <v>134</v>
      </c>
      <c r="R12" s="7" t="s">
        <v>134</v>
      </c>
      <c r="S12" s="7" t="s">
        <v>134</v>
      </c>
      <c r="T12" s="7" t="s">
        <v>134</v>
      </c>
      <c r="U12" s="7" t="s">
        <v>134</v>
      </c>
      <c r="V12" s="7" t="s">
        <v>134</v>
      </c>
      <c r="W12" s="7" t="s">
        <v>134</v>
      </c>
      <c r="X12" s="7" t="s">
        <v>134</v>
      </c>
      <c r="Y12" s="7" t="s">
        <v>134</v>
      </c>
      <c r="Z12" s="7" t="s">
        <v>134</v>
      </c>
      <c r="AA12" s="7" t="s">
        <v>134</v>
      </c>
      <c r="AB12" s="7" t="s">
        <v>134</v>
      </c>
      <c r="AC12" s="7" t="s">
        <v>134</v>
      </c>
      <c r="AD12" s="7" t="s">
        <v>134</v>
      </c>
      <c r="AE12" s="7" t="s">
        <v>134</v>
      </c>
      <c r="AF12" s="7" t="s">
        <v>134</v>
      </c>
      <c r="AG12" s="7" t="s">
        <v>134</v>
      </c>
    </row>
    <row r="13" spans="1:33">
      <c r="A13" s="14" t="s">
        <v>19</v>
      </c>
      <c r="B13" s="16" t="s">
        <v>37</v>
      </c>
      <c r="C13" s="95" t="s">
        <v>38</v>
      </c>
      <c r="D13" t="s">
        <v>131</v>
      </c>
      <c r="E13" s="69" t="s">
        <v>113</v>
      </c>
      <c r="F13" t="s">
        <v>113</v>
      </c>
      <c r="G13" t="s">
        <v>238</v>
      </c>
      <c r="H13" t="s">
        <v>306</v>
      </c>
      <c r="I13" t="s">
        <v>303</v>
      </c>
      <c r="J13" t="s">
        <v>136</v>
      </c>
      <c r="K13" s="22" t="s">
        <v>132</v>
      </c>
      <c r="L13" s="22" t="s">
        <v>132</v>
      </c>
      <c r="M13" s="76" t="s">
        <v>259</v>
      </c>
      <c r="N13" s="77" t="s">
        <v>260</v>
      </c>
      <c r="O13" s="7" t="s">
        <v>134</v>
      </c>
      <c r="P13" s="7" t="s">
        <v>134</v>
      </c>
      <c r="Q13" s="7" t="s">
        <v>134</v>
      </c>
      <c r="R13" s="7" t="s">
        <v>134</v>
      </c>
      <c r="S13" s="7" t="s">
        <v>134</v>
      </c>
      <c r="T13" s="7" t="s">
        <v>134</v>
      </c>
      <c r="U13" s="7" t="s">
        <v>134</v>
      </c>
      <c r="V13" s="7" t="s">
        <v>134</v>
      </c>
      <c r="W13" s="7" t="s">
        <v>134</v>
      </c>
      <c r="X13" s="7" t="s">
        <v>134</v>
      </c>
      <c r="Y13" s="7" t="s">
        <v>134</v>
      </c>
      <c r="Z13" s="7" t="s">
        <v>134</v>
      </c>
      <c r="AA13" s="7" t="s">
        <v>134</v>
      </c>
      <c r="AB13" s="7" t="s">
        <v>134</v>
      </c>
      <c r="AC13" s="7" t="s">
        <v>134</v>
      </c>
      <c r="AD13" s="7" t="s">
        <v>134</v>
      </c>
      <c r="AE13" s="7" t="s">
        <v>134</v>
      </c>
      <c r="AF13" s="7" t="s">
        <v>134</v>
      </c>
      <c r="AG13" s="7" t="s">
        <v>134</v>
      </c>
    </row>
    <row r="14" spans="1:33">
      <c r="A14" s="14" t="s">
        <v>98</v>
      </c>
      <c r="B14" s="16" t="s">
        <v>40</v>
      </c>
      <c r="C14" s="74" t="s">
        <v>39</v>
      </c>
      <c r="D14" s="96" t="s">
        <v>131</v>
      </c>
      <c r="E14" s="5" t="s">
        <v>113</v>
      </c>
      <c r="F14" t="s">
        <v>113</v>
      </c>
      <c r="G14" t="s">
        <v>238</v>
      </c>
      <c r="H14" t="s">
        <v>307</v>
      </c>
      <c r="I14" t="s">
        <v>303</v>
      </c>
      <c r="J14" t="s">
        <v>136</v>
      </c>
      <c r="K14" s="22" t="s">
        <v>132</v>
      </c>
      <c r="L14" s="22" t="s">
        <v>132</v>
      </c>
      <c r="M14" s="76" t="s">
        <v>259</v>
      </c>
      <c r="N14" s="77" t="s">
        <v>260</v>
      </c>
      <c r="O14" s="7" t="s">
        <v>134</v>
      </c>
      <c r="P14" s="7" t="s">
        <v>134</v>
      </c>
      <c r="Q14" s="7" t="s">
        <v>134</v>
      </c>
      <c r="R14" s="7" t="s">
        <v>134</v>
      </c>
      <c r="S14" s="7" t="s">
        <v>134</v>
      </c>
      <c r="T14" s="7" t="s">
        <v>134</v>
      </c>
      <c r="U14" s="7" t="s">
        <v>134</v>
      </c>
      <c r="V14" s="7" t="s">
        <v>134</v>
      </c>
      <c r="W14" s="7" t="s">
        <v>134</v>
      </c>
      <c r="X14" s="7" t="s">
        <v>134</v>
      </c>
      <c r="Y14" s="7" t="s">
        <v>134</v>
      </c>
      <c r="Z14" s="7" t="s">
        <v>134</v>
      </c>
      <c r="AA14" s="7" t="s">
        <v>134</v>
      </c>
      <c r="AB14" s="7" t="s">
        <v>134</v>
      </c>
      <c r="AC14" s="7" t="s">
        <v>134</v>
      </c>
      <c r="AD14" s="7" t="s">
        <v>134</v>
      </c>
      <c r="AE14" s="7" t="s">
        <v>134</v>
      </c>
      <c r="AF14" s="7" t="s">
        <v>134</v>
      </c>
      <c r="AG14" s="7" t="s">
        <v>134</v>
      </c>
    </row>
    <row r="15" spans="1:33">
      <c r="A15" s="14" t="s">
        <v>196</v>
      </c>
      <c r="B15" s="16" t="s">
        <v>141</v>
      </c>
      <c r="C15" s="74" t="s">
        <v>142</v>
      </c>
      <c r="D15" t="s">
        <v>131</v>
      </c>
      <c r="E15" s="5" t="s">
        <v>113</v>
      </c>
      <c r="F15" t="s">
        <v>113</v>
      </c>
      <c r="G15" t="s">
        <v>238</v>
      </c>
      <c r="H15" t="s">
        <v>308</v>
      </c>
      <c r="I15" t="s">
        <v>303</v>
      </c>
      <c r="J15" t="s">
        <v>136</v>
      </c>
      <c r="K15" s="22" t="s">
        <v>132</v>
      </c>
      <c r="L15" s="22" t="s">
        <v>131</v>
      </c>
      <c r="M15" s="76" t="s">
        <v>259</v>
      </c>
      <c r="N15" s="77" t="s">
        <v>260</v>
      </c>
      <c r="O15" s="7" t="s">
        <v>134</v>
      </c>
      <c r="P15" s="7" t="s">
        <v>134</v>
      </c>
      <c r="Q15" s="7" t="s">
        <v>134</v>
      </c>
      <c r="R15" s="7" t="s">
        <v>134</v>
      </c>
      <c r="S15" s="7" t="s">
        <v>134</v>
      </c>
      <c r="T15" s="7" t="s">
        <v>134</v>
      </c>
      <c r="U15" s="7" t="s">
        <v>134</v>
      </c>
      <c r="V15" s="7" t="s">
        <v>134</v>
      </c>
      <c r="W15" s="7" t="s">
        <v>134</v>
      </c>
      <c r="X15" s="7" t="s">
        <v>134</v>
      </c>
      <c r="Y15" s="7" t="s">
        <v>134</v>
      </c>
      <c r="Z15" s="7" t="s">
        <v>134</v>
      </c>
      <c r="AA15" s="7" t="s">
        <v>134</v>
      </c>
      <c r="AB15" s="7" t="s">
        <v>134</v>
      </c>
      <c r="AC15" s="7" t="s">
        <v>134</v>
      </c>
      <c r="AD15" s="7" t="s">
        <v>134</v>
      </c>
      <c r="AE15" s="7" t="s">
        <v>134</v>
      </c>
      <c r="AF15" s="7" t="s">
        <v>134</v>
      </c>
      <c r="AG15" s="7" t="s">
        <v>134</v>
      </c>
    </row>
    <row r="16" spans="1:33">
      <c r="A16" s="14" t="s">
        <v>232</v>
      </c>
      <c r="B16" s="16" t="s">
        <v>101</v>
      </c>
      <c r="C16" s="74" t="s">
        <v>282</v>
      </c>
      <c r="D16" t="s">
        <v>131</v>
      </c>
      <c r="E16" s="5" t="s">
        <v>113</v>
      </c>
      <c r="F16" t="s">
        <v>113</v>
      </c>
      <c r="G16" t="s">
        <v>238</v>
      </c>
      <c r="H16" t="s">
        <v>309</v>
      </c>
      <c r="I16" t="s">
        <v>303</v>
      </c>
      <c r="J16" t="s">
        <v>136</v>
      </c>
      <c r="K16" s="22" t="s">
        <v>132</v>
      </c>
      <c r="L16" s="22" t="s">
        <v>132</v>
      </c>
      <c r="M16" s="76" t="s">
        <v>239</v>
      </c>
      <c r="N16" s="6" t="s">
        <v>195</v>
      </c>
      <c r="O16" s="7" t="s">
        <v>134</v>
      </c>
      <c r="P16" s="7" t="s">
        <v>134</v>
      </c>
      <c r="Q16" s="7" t="s">
        <v>134</v>
      </c>
      <c r="R16" s="7" t="s">
        <v>134</v>
      </c>
      <c r="S16" s="7" t="s">
        <v>134</v>
      </c>
      <c r="T16" s="7" t="s">
        <v>134</v>
      </c>
      <c r="U16" s="7" t="s">
        <v>134</v>
      </c>
      <c r="V16" s="7" t="s">
        <v>134</v>
      </c>
      <c r="W16" s="7" t="s">
        <v>134</v>
      </c>
      <c r="X16" s="7" t="s">
        <v>134</v>
      </c>
      <c r="Y16" s="7" t="s">
        <v>134</v>
      </c>
      <c r="Z16" s="7" t="s">
        <v>134</v>
      </c>
      <c r="AA16" s="7" t="s">
        <v>134</v>
      </c>
      <c r="AB16" s="7" t="s">
        <v>134</v>
      </c>
      <c r="AC16" s="7" t="s">
        <v>134</v>
      </c>
      <c r="AD16" s="7" t="s">
        <v>134</v>
      </c>
      <c r="AE16" s="7" t="s">
        <v>134</v>
      </c>
      <c r="AF16" s="7" t="s">
        <v>134</v>
      </c>
      <c r="AG16" s="7" t="s">
        <v>134</v>
      </c>
    </row>
    <row r="17" spans="1:33">
      <c r="A17" s="14" t="s">
        <v>32</v>
      </c>
      <c r="B17" s="16" t="s">
        <v>42</v>
      </c>
      <c r="C17" s="78" t="s">
        <v>43</v>
      </c>
      <c r="D17" t="s">
        <v>131</v>
      </c>
      <c r="E17" s="5" t="s">
        <v>113</v>
      </c>
      <c r="F17"/>
      <c r="G17"/>
      <c r="H17"/>
      <c r="I17"/>
      <c r="J17" t="s">
        <v>136</v>
      </c>
      <c r="K17" s="22" t="s">
        <v>132</v>
      </c>
      <c r="L17" s="22" t="s">
        <v>132</v>
      </c>
      <c r="M17" s="76" t="s">
        <v>259</v>
      </c>
      <c r="N17" s="77" t="s">
        <v>260</v>
      </c>
      <c r="O17" s="7" t="s">
        <v>134</v>
      </c>
      <c r="P17" s="7" t="s">
        <v>134</v>
      </c>
      <c r="Q17" s="7" t="s">
        <v>134</v>
      </c>
      <c r="R17" s="7" t="s">
        <v>134</v>
      </c>
      <c r="S17" s="7" t="s">
        <v>134</v>
      </c>
      <c r="T17" s="7" t="s">
        <v>134</v>
      </c>
      <c r="U17" s="7" t="s">
        <v>134</v>
      </c>
      <c r="V17" s="7" t="s">
        <v>134</v>
      </c>
      <c r="W17" s="7" t="s">
        <v>134</v>
      </c>
      <c r="X17" s="7" t="s">
        <v>134</v>
      </c>
      <c r="Y17" s="7" t="s">
        <v>134</v>
      </c>
      <c r="Z17" s="7" t="s">
        <v>134</v>
      </c>
      <c r="AA17" s="7" t="s">
        <v>134</v>
      </c>
      <c r="AB17" s="7" t="s">
        <v>134</v>
      </c>
      <c r="AC17" s="7" t="s">
        <v>134</v>
      </c>
      <c r="AD17" s="7" t="s">
        <v>134</v>
      </c>
      <c r="AE17" s="7" t="s">
        <v>134</v>
      </c>
      <c r="AF17" s="7" t="s">
        <v>134</v>
      </c>
      <c r="AG17" s="7" t="s">
        <v>134</v>
      </c>
    </row>
    <row r="18" spans="1:33">
      <c r="A18" s="14" t="s">
        <v>100</v>
      </c>
      <c r="B18" s="16" t="s">
        <v>44</v>
      </c>
      <c r="C18" s="78" t="s">
        <v>47</v>
      </c>
      <c r="D18" t="s">
        <v>131</v>
      </c>
      <c r="E18" s="5" t="s">
        <v>113</v>
      </c>
      <c r="F18"/>
      <c r="G18"/>
      <c r="H18"/>
      <c r="I18"/>
      <c r="J18" t="s">
        <v>136</v>
      </c>
      <c r="K18" s="22" t="s">
        <v>132</v>
      </c>
      <c r="L18" s="22" t="s">
        <v>132</v>
      </c>
      <c r="M18" s="76" t="s">
        <v>259</v>
      </c>
      <c r="N18" s="77" t="s">
        <v>260</v>
      </c>
      <c r="O18" s="7" t="s">
        <v>134</v>
      </c>
      <c r="P18" s="7" t="s">
        <v>134</v>
      </c>
      <c r="Q18" s="7" t="s">
        <v>134</v>
      </c>
      <c r="R18" s="7" t="s">
        <v>134</v>
      </c>
      <c r="S18" s="7" t="s">
        <v>134</v>
      </c>
      <c r="T18" s="7" t="s">
        <v>134</v>
      </c>
      <c r="U18" s="7" t="s">
        <v>134</v>
      </c>
      <c r="V18" s="7" t="s">
        <v>134</v>
      </c>
      <c r="W18" s="7" t="s">
        <v>134</v>
      </c>
      <c r="X18" s="7" t="s">
        <v>134</v>
      </c>
      <c r="Y18" s="7" t="s">
        <v>134</v>
      </c>
      <c r="Z18" s="7" t="s">
        <v>134</v>
      </c>
      <c r="AA18" s="7" t="s">
        <v>134</v>
      </c>
      <c r="AB18" s="7" t="s">
        <v>134</v>
      </c>
      <c r="AC18" s="7" t="s">
        <v>134</v>
      </c>
      <c r="AD18" s="7" t="s">
        <v>134</v>
      </c>
      <c r="AE18" s="7" t="s">
        <v>134</v>
      </c>
      <c r="AF18" s="7" t="s">
        <v>134</v>
      </c>
      <c r="AG18" s="7" t="s">
        <v>134</v>
      </c>
    </row>
    <row r="19" spans="1:33">
      <c r="A19" s="14" t="s">
        <v>140</v>
      </c>
      <c r="B19" s="16" t="s">
        <v>102</v>
      </c>
      <c r="C19" s="78" t="s">
        <v>103</v>
      </c>
      <c r="D19" t="s">
        <v>131</v>
      </c>
      <c r="E19" s="5" t="s">
        <v>113</v>
      </c>
      <c r="F19"/>
      <c r="G19"/>
      <c r="H19"/>
      <c r="I19"/>
      <c r="J19" t="s">
        <v>136</v>
      </c>
      <c r="K19" s="22" t="s">
        <v>132</v>
      </c>
      <c r="L19" s="22" t="s">
        <v>132</v>
      </c>
      <c r="M19" s="76" t="s">
        <v>259</v>
      </c>
      <c r="N19" s="77" t="s">
        <v>260</v>
      </c>
      <c r="O19" s="7" t="s">
        <v>134</v>
      </c>
      <c r="P19" s="7" t="s">
        <v>134</v>
      </c>
      <c r="Q19" s="7" t="s">
        <v>134</v>
      </c>
      <c r="R19" s="7" t="s">
        <v>134</v>
      </c>
      <c r="S19" s="7" t="s">
        <v>134</v>
      </c>
      <c r="T19" s="7" t="s">
        <v>134</v>
      </c>
      <c r="U19" s="7" t="s">
        <v>134</v>
      </c>
      <c r="V19" s="7" t="s">
        <v>134</v>
      </c>
      <c r="W19" s="7" t="s">
        <v>134</v>
      </c>
      <c r="X19" s="7" t="s">
        <v>134</v>
      </c>
      <c r="Y19" s="7" t="s">
        <v>134</v>
      </c>
      <c r="Z19" s="7" t="s">
        <v>134</v>
      </c>
      <c r="AA19" s="7" t="s">
        <v>134</v>
      </c>
      <c r="AB19" s="7" t="s">
        <v>134</v>
      </c>
      <c r="AC19" s="7" t="s">
        <v>134</v>
      </c>
      <c r="AD19" s="7" t="s">
        <v>134</v>
      </c>
      <c r="AE19" s="7" t="s">
        <v>134</v>
      </c>
      <c r="AF19" s="7" t="s">
        <v>134</v>
      </c>
      <c r="AG19" s="7" t="s">
        <v>134</v>
      </c>
    </row>
    <row r="20" spans="1:33">
      <c r="A20" s="14" t="s">
        <v>270</v>
      </c>
      <c r="B20" s="16" t="s">
        <v>14</v>
      </c>
      <c r="C20" s="94" t="s">
        <v>57</v>
      </c>
      <c r="D20" t="s">
        <v>131</v>
      </c>
      <c r="E20" s="5" t="s">
        <v>113</v>
      </c>
      <c r="F20" t="s">
        <v>310</v>
      </c>
      <c r="G20" t="s">
        <v>237</v>
      </c>
      <c r="H20" t="s">
        <v>311</v>
      </c>
      <c r="I20" t="s">
        <v>303</v>
      </c>
      <c r="J20" t="s">
        <v>136</v>
      </c>
      <c r="K20" s="22" t="s">
        <v>132</v>
      </c>
      <c r="L20" s="22" t="s">
        <v>132</v>
      </c>
      <c r="M20" s="76" t="s">
        <v>259</v>
      </c>
      <c r="N20" s="77" t="s">
        <v>260</v>
      </c>
      <c r="O20" s="7" t="s">
        <v>134</v>
      </c>
      <c r="P20" s="7" t="s">
        <v>134</v>
      </c>
      <c r="Q20" s="7" t="s">
        <v>134</v>
      </c>
      <c r="R20" s="7" t="s">
        <v>134</v>
      </c>
      <c r="S20" s="7" t="s">
        <v>134</v>
      </c>
      <c r="T20" s="7" t="s">
        <v>134</v>
      </c>
      <c r="U20" s="7" t="s">
        <v>134</v>
      </c>
      <c r="V20" s="7" t="s">
        <v>134</v>
      </c>
      <c r="W20" s="7" t="s">
        <v>134</v>
      </c>
      <c r="X20" t="s">
        <v>12</v>
      </c>
      <c r="Y20" s="9" t="s">
        <v>13</v>
      </c>
      <c r="Z20" s="7" t="s">
        <v>134</v>
      </c>
      <c r="AA20" s="7" t="s">
        <v>134</v>
      </c>
      <c r="AB20" s="7" t="s">
        <v>134</v>
      </c>
      <c r="AC20" s="7" t="s">
        <v>134</v>
      </c>
      <c r="AD20" s="7" t="s">
        <v>134</v>
      </c>
      <c r="AE20" s="7" t="s">
        <v>134</v>
      </c>
      <c r="AF20" s="7" t="s">
        <v>134</v>
      </c>
      <c r="AG20" s="7" t="s">
        <v>134</v>
      </c>
    </row>
    <row r="21" spans="1:33">
      <c r="A21" s="14" t="s">
        <v>271</v>
      </c>
      <c r="B21" s="16" t="s">
        <v>52</v>
      </c>
      <c r="C21" s="97" t="s">
        <v>314</v>
      </c>
      <c r="D21" t="s">
        <v>131</v>
      </c>
      <c r="E21" s="5" t="s">
        <v>113</v>
      </c>
      <c r="F21" t="s">
        <v>113</v>
      </c>
      <c r="G21" t="s">
        <v>238</v>
      </c>
      <c r="H21" t="s">
        <v>312</v>
      </c>
      <c r="I21" t="s">
        <v>303</v>
      </c>
      <c r="J21" t="s">
        <v>136</v>
      </c>
      <c r="K21" s="22" t="s">
        <v>132</v>
      </c>
      <c r="L21" s="22" t="s">
        <v>132</v>
      </c>
      <c r="M21" s="90" t="s">
        <v>300</v>
      </c>
      <c r="N21" s="77" t="s">
        <v>260</v>
      </c>
      <c r="O21" s="7" t="s">
        <v>134</v>
      </c>
      <c r="P21" s="7" t="s">
        <v>134</v>
      </c>
      <c r="Q21" s="7" t="s">
        <v>134</v>
      </c>
      <c r="R21" s="7" t="s">
        <v>134</v>
      </c>
      <c r="S21" s="7" t="s">
        <v>134</v>
      </c>
      <c r="T21" s="7" t="s">
        <v>134</v>
      </c>
      <c r="U21" s="7" t="s">
        <v>134</v>
      </c>
      <c r="V21" s="7" t="s">
        <v>134</v>
      </c>
      <c r="W21" s="7" t="s">
        <v>134</v>
      </c>
      <c r="X21" s="7" t="s">
        <v>134</v>
      </c>
      <c r="Y21" s="7" t="s">
        <v>134</v>
      </c>
      <c r="Z21" s="7" t="s">
        <v>134</v>
      </c>
      <c r="AA21" s="7" t="s">
        <v>134</v>
      </c>
      <c r="AB21" s="7" t="s">
        <v>134</v>
      </c>
      <c r="AC21" s="7" t="s">
        <v>134</v>
      </c>
      <c r="AD21" s="7" t="s">
        <v>134</v>
      </c>
      <c r="AE21" s="7" t="s">
        <v>134</v>
      </c>
      <c r="AF21" s="7" t="s">
        <v>134</v>
      </c>
      <c r="AG21" s="7" t="s">
        <v>134</v>
      </c>
    </row>
    <row r="22" spans="1:33">
      <c r="A22" s="14" t="s">
        <v>272</v>
      </c>
      <c r="B22" s="16" t="s">
        <v>53</v>
      </c>
      <c r="C22" s="99" t="s">
        <v>55</v>
      </c>
      <c r="D22" t="s">
        <v>131</v>
      </c>
      <c r="E22" s="5" t="s">
        <v>113</v>
      </c>
      <c r="F22" t="s">
        <v>113</v>
      </c>
      <c r="G22" t="s">
        <v>238</v>
      </c>
      <c r="H22" t="s">
        <v>277</v>
      </c>
      <c r="I22" t="s">
        <v>303</v>
      </c>
      <c r="J22" t="s">
        <v>136</v>
      </c>
      <c r="K22" s="22" t="s">
        <v>131</v>
      </c>
      <c r="L22" s="22" t="s">
        <v>132</v>
      </c>
      <c r="M22" s="76" t="s">
        <v>259</v>
      </c>
      <c r="N22" s="77" t="s">
        <v>260</v>
      </c>
      <c r="O22" s="7" t="s">
        <v>134</v>
      </c>
      <c r="P22" s="7" t="s">
        <v>134</v>
      </c>
      <c r="Q22" s="7" t="s">
        <v>134</v>
      </c>
      <c r="R22" s="7" t="s">
        <v>134</v>
      </c>
      <c r="S22" s="7" t="s">
        <v>134</v>
      </c>
      <c r="T22" s="7" t="s">
        <v>134</v>
      </c>
      <c r="U22" s="7" t="s">
        <v>134</v>
      </c>
      <c r="V22" s="7" t="s">
        <v>134</v>
      </c>
      <c r="W22" s="7" t="s">
        <v>134</v>
      </c>
      <c r="X22" s="7" t="s">
        <v>134</v>
      </c>
      <c r="Y22" s="7" t="s">
        <v>134</v>
      </c>
      <c r="Z22" s="7" t="s">
        <v>134</v>
      </c>
      <c r="AA22" s="7" t="s">
        <v>134</v>
      </c>
      <c r="AB22" s="7" t="s">
        <v>134</v>
      </c>
      <c r="AC22" s="7" t="s">
        <v>134</v>
      </c>
      <c r="AD22" s="7" t="s">
        <v>134</v>
      </c>
      <c r="AE22" s="7" t="s">
        <v>134</v>
      </c>
      <c r="AF22" s="7" t="s">
        <v>134</v>
      </c>
      <c r="AG22" s="7" t="s">
        <v>134</v>
      </c>
    </row>
    <row r="23" spans="1:33">
      <c r="A23" s="14" t="s">
        <v>41</v>
      </c>
      <c r="B23" s="16" t="s">
        <v>120</v>
      </c>
      <c r="C23" s="99" t="s">
        <v>56</v>
      </c>
      <c r="D23" t="s">
        <v>131</v>
      </c>
      <c r="E23" s="5" t="s">
        <v>113</v>
      </c>
      <c r="F23" t="s">
        <v>113</v>
      </c>
      <c r="G23" t="s">
        <v>238</v>
      </c>
      <c r="H23" t="s">
        <v>278</v>
      </c>
      <c r="I23" t="s">
        <v>303</v>
      </c>
      <c r="J23" t="s">
        <v>136</v>
      </c>
      <c r="K23" s="22" t="s">
        <v>131</v>
      </c>
      <c r="L23" s="22" t="s">
        <v>132</v>
      </c>
      <c r="M23" s="76" t="s">
        <v>259</v>
      </c>
      <c r="N23" s="77" t="s">
        <v>260</v>
      </c>
      <c r="O23" s="7" t="s">
        <v>134</v>
      </c>
      <c r="P23" s="7" t="s">
        <v>134</v>
      </c>
      <c r="Q23" s="7" t="s">
        <v>134</v>
      </c>
      <c r="R23" s="7" t="s">
        <v>134</v>
      </c>
      <c r="S23" s="7" t="s">
        <v>134</v>
      </c>
      <c r="T23" s="7" t="s">
        <v>134</v>
      </c>
      <c r="U23" s="7" t="s">
        <v>134</v>
      </c>
      <c r="V23" s="7" t="s">
        <v>134</v>
      </c>
      <c r="W23" s="7" t="s">
        <v>134</v>
      </c>
      <c r="X23" s="7" t="s">
        <v>134</v>
      </c>
      <c r="Y23" s="7" t="s">
        <v>134</v>
      </c>
      <c r="Z23" s="7" t="s">
        <v>134</v>
      </c>
      <c r="AA23" s="7" t="s">
        <v>134</v>
      </c>
      <c r="AB23" s="7" t="s">
        <v>134</v>
      </c>
      <c r="AC23" s="7" t="s">
        <v>134</v>
      </c>
      <c r="AD23" s="7" t="s">
        <v>134</v>
      </c>
      <c r="AE23" s="7" t="s">
        <v>134</v>
      </c>
      <c r="AF23" s="7" t="s">
        <v>134</v>
      </c>
      <c r="AG23" s="7" t="s">
        <v>134</v>
      </c>
    </row>
    <row r="24" spans="1:33">
      <c r="A24" s="14" t="s">
        <v>45</v>
      </c>
      <c r="B24" s="16" t="s">
        <v>109</v>
      </c>
      <c r="C24" s="99" t="s">
        <v>110</v>
      </c>
      <c r="D24" t="s">
        <v>131</v>
      </c>
      <c r="E24" s="5" t="s">
        <v>113</v>
      </c>
      <c r="F24" t="s">
        <v>113</v>
      </c>
      <c r="G24" t="s">
        <v>238</v>
      </c>
      <c r="H24" t="s">
        <v>247</v>
      </c>
      <c r="I24" t="s">
        <v>303</v>
      </c>
      <c r="J24" t="s">
        <v>136</v>
      </c>
      <c r="K24" s="22" t="s">
        <v>131</v>
      </c>
      <c r="L24" s="22" t="s">
        <v>132</v>
      </c>
      <c r="M24" s="76" t="s">
        <v>259</v>
      </c>
      <c r="N24" s="77" t="s">
        <v>260</v>
      </c>
      <c r="O24" s="7" t="s">
        <v>134</v>
      </c>
      <c r="P24" s="7" t="s">
        <v>134</v>
      </c>
      <c r="Q24" s="7" t="s">
        <v>134</v>
      </c>
      <c r="R24" s="7" t="s">
        <v>134</v>
      </c>
      <c r="S24" s="7" t="s">
        <v>134</v>
      </c>
      <c r="T24" s="7" t="s">
        <v>134</v>
      </c>
      <c r="U24" s="7" t="s">
        <v>134</v>
      </c>
      <c r="V24" s="7" t="s">
        <v>134</v>
      </c>
      <c r="W24" s="7" t="s">
        <v>134</v>
      </c>
      <c r="X24" s="7" t="s">
        <v>134</v>
      </c>
      <c r="Y24" s="7" t="s">
        <v>134</v>
      </c>
      <c r="Z24" s="7" t="s">
        <v>134</v>
      </c>
      <c r="AA24" s="7" t="s">
        <v>134</v>
      </c>
      <c r="AB24" s="7" t="s">
        <v>134</v>
      </c>
      <c r="AC24" s="7" t="s">
        <v>134</v>
      </c>
      <c r="AD24" s="7" t="s">
        <v>134</v>
      </c>
      <c r="AE24" s="7" t="s">
        <v>134</v>
      </c>
      <c r="AF24" s="7" t="s">
        <v>134</v>
      </c>
      <c r="AG24" s="7" t="s">
        <v>134</v>
      </c>
    </row>
    <row r="25" spans="1:33">
      <c r="A25" s="14" t="s">
        <v>46</v>
      </c>
      <c r="B25" s="91" t="s">
        <v>204</v>
      </c>
      <c r="C25" s="89" t="s">
        <v>193</v>
      </c>
      <c r="D25" t="s">
        <v>131</v>
      </c>
      <c r="E25" s="5" t="s">
        <v>113</v>
      </c>
      <c r="F25" t="s">
        <v>313</v>
      </c>
      <c r="G25" t="s">
        <v>237</v>
      </c>
      <c r="H25" t="s">
        <v>293</v>
      </c>
      <c r="I25" t="s">
        <v>303</v>
      </c>
      <c r="J25" t="s">
        <v>136</v>
      </c>
      <c r="K25" s="22" t="s">
        <v>131</v>
      </c>
      <c r="L25" s="22" t="s">
        <v>132</v>
      </c>
      <c r="M25" s="76" t="s">
        <v>259</v>
      </c>
      <c r="N25" s="77" t="s">
        <v>260</v>
      </c>
      <c r="O25" s="7" t="s">
        <v>134</v>
      </c>
      <c r="P25" s="7" t="s">
        <v>134</v>
      </c>
      <c r="Q25" s="7" t="s">
        <v>134</v>
      </c>
      <c r="R25" s="7" t="s">
        <v>134</v>
      </c>
      <c r="S25" s="7" t="s">
        <v>134</v>
      </c>
      <c r="T25" s="7" t="s">
        <v>134</v>
      </c>
      <c r="U25" s="7" t="s">
        <v>134</v>
      </c>
      <c r="V25" s="7" t="s">
        <v>134</v>
      </c>
      <c r="W25" s="7" t="s">
        <v>134</v>
      </c>
      <c r="X25" s="7" t="s">
        <v>134</v>
      </c>
      <c r="Y25" s="7" t="s">
        <v>134</v>
      </c>
      <c r="Z25" s="7" t="s">
        <v>134</v>
      </c>
      <c r="AA25" s="7" t="s">
        <v>134</v>
      </c>
      <c r="AB25" s="7" t="s">
        <v>134</v>
      </c>
      <c r="AC25" s="7" t="s">
        <v>134</v>
      </c>
      <c r="AD25" s="7" t="s">
        <v>134</v>
      </c>
      <c r="AE25" s="7" t="s">
        <v>134</v>
      </c>
      <c r="AF25" s="7" t="s">
        <v>134</v>
      </c>
      <c r="AG25" s="7" t="s">
        <v>134</v>
      </c>
    </row>
    <row r="26" spans="1:33">
      <c r="A26" s="14" t="s">
        <v>48</v>
      </c>
      <c r="B26" s="91" t="s">
        <v>203</v>
      </c>
      <c r="C26" s="89" t="s">
        <v>194</v>
      </c>
      <c r="D26" t="s">
        <v>131</v>
      </c>
      <c r="E26" s="5" t="s">
        <v>113</v>
      </c>
      <c r="F26" t="s">
        <v>261</v>
      </c>
      <c r="G26" t="s">
        <v>237</v>
      </c>
      <c r="H26" t="s">
        <v>262</v>
      </c>
      <c r="I26" t="s">
        <v>303</v>
      </c>
      <c r="J26" t="s">
        <v>136</v>
      </c>
      <c r="K26" s="22" t="s">
        <v>131</v>
      </c>
      <c r="L26" s="22" t="s">
        <v>132</v>
      </c>
      <c r="M26" s="76" t="s">
        <v>259</v>
      </c>
      <c r="N26" s="77" t="s">
        <v>260</v>
      </c>
      <c r="O26" s="7" t="s">
        <v>134</v>
      </c>
      <c r="P26" s="7" t="s">
        <v>134</v>
      </c>
      <c r="Q26" s="7" t="s">
        <v>134</v>
      </c>
      <c r="R26" s="7" t="s">
        <v>134</v>
      </c>
      <c r="S26" s="7" t="s">
        <v>134</v>
      </c>
      <c r="T26" s="7" t="s">
        <v>134</v>
      </c>
      <c r="U26" s="7" t="s">
        <v>134</v>
      </c>
      <c r="V26" s="7" t="s">
        <v>134</v>
      </c>
      <c r="W26" s="7" t="s">
        <v>134</v>
      </c>
      <c r="X26" s="7" t="s">
        <v>134</v>
      </c>
      <c r="Y26" s="7" t="s">
        <v>134</v>
      </c>
      <c r="Z26" s="7" t="s">
        <v>134</v>
      </c>
      <c r="AA26" s="7" t="s">
        <v>134</v>
      </c>
      <c r="AB26" s="7" t="s">
        <v>134</v>
      </c>
      <c r="AC26" s="7" t="s">
        <v>134</v>
      </c>
      <c r="AD26" s="7" t="s">
        <v>134</v>
      </c>
      <c r="AE26" s="7" t="s">
        <v>134</v>
      </c>
      <c r="AF26" s="7" t="s">
        <v>134</v>
      </c>
      <c r="AG26" s="7" t="s">
        <v>134</v>
      </c>
    </row>
    <row r="27" spans="1:33">
      <c r="A27" s="14" t="s">
        <v>104</v>
      </c>
      <c r="B27" s="16" t="s">
        <v>253</v>
      </c>
      <c r="C27" s="93" t="s">
        <v>111</v>
      </c>
      <c r="D27" t="s">
        <v>131</v>
      </c>
      <c r="E27" s="5" t="s">
        <v>113</v>
      </c>
      <c r="F27" t="s">
        <v>113</v>
      </c>
      <c r="G27" t="s">
        <v>238</v>
      </c>
      <c r="H27" t="s">
        <v>315</v>
      </c>
      <c r="I27" t="s">
        <v>303</v>
      </c>
      <c r="J27" t="s">
        <v>136</v>
      </c>
      <c r="K27" s="22" t="s">
        <v>131</v>
      </c>
      <c r="L27" s="22" t="s">
        <v>132</v>
      </c>
      <c r="M27" s="66" t="s">
        <v>134</v>
      </c>
      <c r="N27" s="66" t="s">
        <v>134</v>
      </c>
      <c r="O27" s="7" t="s">
        <v>134</v>
      </c>
      <c r="P27" s="7" t="s">
        <v>134</v>
      </c>
      <c r="Q27" s="7" t="s">
        <v>134</v>
      </c>
      <c r="R27" s="7" t="s">
        <v>134</v>
      </c>
      <c r="S27" s="7" t="s">
        <v>134</v>
      </c>
      <c r="T27" s="7" t="s">
        <v>134</v>
      </c>
      <c r="U27" s="7" t="s">
        <v>134</v>
      </c>
      <c r="V27" s="7" t="s">
        <v>134</v>
      </c>
      <c r="W27" s="7" t="s">
        <v>134</v>
      </c>
      <c r="X27" s="7" t="s">
        <v>134</v>
      </c>
      <c r="Y27" s="7" t="s">
        <v>134</v>
      </c>
      <c r="Z27" s="7" t="s">
        <v>134</v>
      </c>
      <c r="AA27" s="7" t="s">
        <v>134</v>
      </c>
      <c r="AB27" s="7" t="s">
        <v>134</v>
      </c>
      <c r="AC27" s="7" t="s">
        <v>134</v>
      </c>
      <c r="AD27" s="7" t="s">
        <v>134</v>
      </c>
      <c r="AE27" s="7" t="s">
        <v>134</v>
      </c>
      <c r="AF27" s="7" t="s">
        <v>134</v>
      </c>
      <c r="AG27" s="7" t="s">
        <v>134</v>
      </c>
    </row>
    <row r="28" spans="1:33">
      <c r="A28" s="14" t="s">
        <v>105</v>
      </c>
      <c r="B28" s="16" t="s">
        <v>254</v>
      </c>
      <c r="C28" s="74" t="s">
        <v>112</v>
      </c>
      <c r="D28" t="s">
        <v>131</v>
      </c>
      <c r="E28" s="5" t="s">
        <v>113</v>
      </c>
      <c r="F28" t="s">
        <v>113</v>
      </c>
      <c r="G28" t="s">
        <v>238</v>
      </c>
      <c r="H28" t="s">
        <v>316</v>
      </c>
      <c r="I28" t="s">
        <v>303</v>
      </c>
      <c r="J28" t="s">
        <v>136</v>
      </c>
      <c r="K28" s="22" t="s">
        <v>131</v>
      </c>
      <c r="L28" s="22" t="s">
        <v>132</v>
      </c>
      <c r="M28" s="63" t="s">
        <v>216</v>
      </c>
      <c r="N28" s="6" t="s">
        <v>195</v>
      </c>
      <c r="O28" s="7" t="s">
        <v>134</v>
      </c>
      <c r="P28" s="7" t="s">
        <v>134</v>
      </c>
      <c r="Q28" s="7" t="s">
        <v>134</v>
      </c>
      <c r="R28" s="7" t="s">
        <v>134</v>
      </c>
      <c r="S28" s="7" t="s">
        <v>134</v>
      </c>
      <c r="T28" s="7" t="s">
        <v>134</v>
      </c>
      <c r="U28" s="7" t="s">
        <v>134</v>
      </c>
      <c r="V28" s="7" t="s">
        <v>134</v>
      </c>
      <c r="W28" s="7" t="s">
        <v>134</v>
      </c>
      <c r="X28" s="7" t="s">
        <v>134</v>
      </c>
      <c r="Y28" s="7" t="s">
        <v>134</v>
      </c>
      <c r="Z28" s="7" t="s">
        <v>134</v>
      </c>
      <c r="AA28" s="7" t="s">
        <v>134</v>
      </c>
      <c r="AB28" s="7" t="s">
        <v>134</v>
      </c>
      <c r="AC28" s="7" t="s">
        <v>134</v>
      </c>
      <c r="AD28" s="7" t="s">
        <v>134</v>
      </c>
      <c r="AE28" s="7" t="s">
        <v>134</v>
      </c>
      <c r="AF28" s="7" t="s">
        <v>134</v>
      </c>
      <c r="AG28" s="7" t="s">
        <v>134</v>
      </c>
    </row>
    <row r="29" spans="1:33">
      <c r="A29" s="14" t="s">
        <v>106</v>
      </c>
      <c r="B29" s="16" t="s">
        <v>206</v>
      </c>
      <c r="C29" s="74" t="s">
        <v>219</v>
      </c>
      <c r="D29" t="s">
        <v>131</v>
      </c>
      <c r="E29" t="s">
        <v>317</v>
      </c>
      <c r="F29" t="s">
        <v>317</v>
      </c>
      <c r="G29" t="s">
        <v>238</v>
      </c>
      <c r="H29" t="s">
        <v>316</v>
      </c>
      <c r="I29" t="s">
        <v>303</v>
      </c>
      <c r="J29" t="s">
        <v>136</v>
      </c>
      <c r="K29" s="22" t="s">
        <v>132</v>
      </c>
      <c r="L29" s="22" t="s">
        <v>132</v>
      </c>
      <c r="M29" s="76" t="s">
        <v>259</v>
      </c>
      <c r="N29" s="77" t="s">
        <v>260</v>
      </c>
      <c r="O29" s="7" t="s">
        <v>134</v>
      </c>
      <c r="P29" s="7" t="s">
        <v>134</v>
      </c>
      <c r="Q29" s="7" t="s">
        <v>134</v>
      </c>
      <c r="R29" s="7" t="s">
        <v>134</v>
      </c>
      <c r="S29" s="7" t="s">
        <v>134</v>
      </c>
      <c r="T29" s="7" t="s">
        <v>134</v>
      </c>
      <c r="U29" s="7" t="s">
        <v>134</v>
      </c>
      <c r="V29" s="7" t="s">
        <v>134</v>
      </c>
      <c r="W29" s="7" t="s">
        <v>134</v>
      </c>
      <c r="X29" s="7" t="s">
        <v>134</v>
      </c>
      <c r="Y29" s="7" t="s">
        <v>134</v>
      </c>
      <c r="Z29" s="7" t="s">
        <v>134</v>
      </c>
      <c r="AA29" s="7" t="s">
        <v>134</v>
      </c>
      <c r="AB29" s="7" t="s">
        <v>134</v>
      </c>
      <c r="AC29" s="7" t="s">
        <v>284</v>
      </c>
      <c r="AD29" s="7" t="s">
        <v>318</v>
      </c>
      <c r="AE29" s="7" t="s">
        <v>285</v>
      </c>
      <c r="AF29" s="7" t="s">
        <v>134</v>
      </c>
      <c r="AG29" s="7" t="s">
        <v>134</v>
      </c>
    </row>
    <row r="30" spans="1:33">
      <c r="A30" s="14" t="s">
        <v>107</v>
      </c>
      <c r="B30" s="16" t="s">
        <v>115</v>
      </c>
      <c r="C30" s="74" t="s">
        <v>279</v>
      </c>
      <c r="D30" t="s">
        <v>131</v>
      </c>
      <c r="E30" s="5" t="s">
        <v>113</v>
      </c>
      <c r="F30" t="s">
        <v>113</v>
      </c>
      <c r="G30" t="s">
        <v>238</v>
      </c>
      <c r="H30" t="s">
        <v>319</v>
      </c>
      <c r="I30" t="s">
        <v>303</v>
      </c>
      <c r="J30" t="s">
        <v>136</v>
      </c>
      <c r="K30" s="22" t="s">
        <v>131</v>
      </c>
      <c r="L30" s="22" t="s">
        <v>132</v>
      </c>
      <c r="M30" s="79" t="s">
        <v>239</v>
      </c>
      <c r="N30" s="80" t="s">
        <v>195</v>
      </c>
      <c r="O30" s="7" t="s">
        <v>134</v>
      </c>
      <c r="P30" s="17">
        <v>3</v>
      </c>
      <c r="Q30" s="7" t="s">
        <v>134</v>
      </c>
      <c r="R30" s="7" t="s">
        <v>134</v>
      </c>
      <c r="S30" s="7" t="s">
        <v>134</v>
      </c>
      <c r="T30" s="7" t="s">
        <v>134</v>
      </c>
      <c r="U30" s="7" t="s">
        <v>134</v>
      </c>
      <c r="V30" s="7" t="s">
        <v>134</v>
      </c>
      <c r="W30" s="7" t="s">
        <v>134</v>
      </c>
      <c r="X30" s="7" t="s">
        <v>134</v>
      </c>
      <c r="Y30" s="7" t="s">
        <v>134</v>
      </c>
      <c r="Z30" s="7" t="s">
        <v>134</v>
      </c>
      <c r="AA30" s="7" t="s">
        <v>134</v>
      </c>
      <c r="AB30" s="7" t="s">
        <v>134</v>
      </c>
      <c r="AC30" s="7" t="s">
        <v>134</v>
      </c>
      <c r="AD30" s="7" t="s">
        <v>134</v>
      </c>
      <c r="AE30" s="7" t="s">
        <v>134</v>
      </c>
      <c r="AF30" s="7" t="s">
        <v>134</v>
      </c>
      <c r="AG30" s="7" t="s">
        <v>134</v>
      </c>
    </row>
    <row r="31" spans="1:33">
      <c r="A31" s="14" t="s">
        <v>108</v>
      </c>
      <c r="B31" s="91" t="s">
        <v>269</v>
      </c>
      <c r="C31" s="75" t="s">
        <v>280</v>
      </c>
      <c r="D31" t="s">
        <v>131</v>
      </c>
      <c r="E31" s="5"/>
      <c r="F31"/>
      <c r="G31"/>
      <c r="H31"/>
      <c r="I31"/>
      <c r="J31"/>
      <c r="K31" s="22"/>
      <c r="L31" s="22"/>
      <c r="M31" s="79"/>
      <c r="N31" s="80"/>
      <c r="O31" s="7"/>
      <c r="P31" s="1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1:33">
      <c r="A32" s="14" t="s">
        <v>197</v>
      </c>
      <c r="B32" s="91" t="s">
        <v>117</v>
      </c>
      <c r="C32" s="74" t="s">
        <v>257</v>
      </c>
      <c r="D32" t="s">
        <v>131</v>
      </c>
      <c r="E32" s="5" t="s">
        <v>113</v>
      </c>
      <c r="F32" t="s">
        <v>113</v>
      </c>
      <c r="G32" t="s">
        <v>238</v>
      </c>
      <c r="H32" t="s">
        <v>294</v>
      </c>
      <c r="I32" t="s">
        <v>283</v>
      </c>
      <c r="J32" t="s">
        <v>136</v>
      </c>
      <c r="K32" s="22" t="s">
        <v>132</v>
      </c>
      <c r="L32" s="22" t="s">
        <v>132</v>
      </c>
      <c r="M32" s="76" t="s">
        <v>239</v>
      </c>
      <c r="N32" s="6" t="s">
        <v>195</v>
      </c>
      <c r="O32" s="7" t="s">
        <v>134</v>
      </c>
      <c r="P32" s="66" t="s">
        <v>134</v>
      </c>
      <c r="Q32" s="7" t="s">
        <v>134</v>
      </c>
      <c r="R32" s="7" t="s">
        <v>134</v>
      </c>
      <c r="S32" s="7" t="s">
        <v>134</v>
      </c>
      <c r="T32" s="7" t="s">
        <v>134</v>
      </c>
      <c r="U32" s="7" t="s">
        <v>134</v>
      </c>
      <c r="W32" s="9" t="s">
        <v>276</v>
      </c>
      <c r="X32" s="7" t="s">
        <v>134</v>
      </c>
      <c r="Y32" s="7" t="s">
        <v>134</v>
      </c>
      <c r="Z32" s="7" t="s">
        <v>134</v>
      </c>
      <c r="AA32" s="7" t="s">
        <v>134</v>
      </c>
      <c r="AB32" s="7" t="s">
        <v>134</v>
      </c>
      <c r="AC32" s="7" t="s">
        <v>134</v>
      </c>
      <c r="AD32" s="7" t="s">
        <v>134</v>
      </c>
      <c r="AE32" s="7" t="s">
        <v>134</v>
      </c>
      <c r="AF32" s="7" t="s">
        <v>134</v>
      </c>
      <c r="AG32" s="7" t="s">
        <v>134</v>
      </c>
    </row>
    <row r="33" spans="1:33">
      <c r="A33" s="14" t="s">
        <v>273</v>
      </c>
      <c r="B33" s="91" t="s">
        <v>256</v>
      </c>
      <c r="C33" s="74" t="s">
        <v>258</v>
      </c>
      <c r="D33" t="s">
        <v>131</v>
      </c>
      <c r="E33" s="5" t="s">
        <v>113</v>
      </c>
      <c r="F33" t="s">
        <v>113</v>
      </c>
      <c r="G33" t="s">
        <v>238</v>
      </c>
      <c r="H33" t="s">
        <v>278</v>
      </c>
      <c r="I33" t="s">
        <v>283</v>
      </c>
      <c r="J33" t="s">
        <v>136</v>
      </c>
      <c r="K33" s="22" t="s">
        <v>131</v>
      </c>
      <c r="L33" s="22" t="s">
        <v>132</v>
      </c>
      <c r="M33" s="76" t="s">
        <v>239</v>
      </c>
      <c r="N33" s="84" t="s">
        <v>195</v>
      </c>
      <c r="O33" s="7" t="s">
        <v>134</v>
      </c>
      <c r="P33" s="66" t="s">
        <v>134</v>
      </c>
      <c r="Q33" s="7" t="s">
        <v>134</v>
      </c>
      <c r="R33" s="7" t="s">
        <v>134</v>
      </c>
      <c r="S33" s="7" t="s">
        <v>134</v>
      </c>
      <c r="T33" s="7" t="s">
        <v>134</v>
      </c>
      <c r="U33" s="7" t="s">
        <v>134</v>
      </c>
      <c r="W33" s="9" t="s">
        <v>276</v>
      </c>
      <c r="X33" s="7" t="s">
        <v>134</v>
      </c>
      <c r="Y33" s="7" t="s">
        <v>134</v>
      </c>
      <c r="Z33" s="66" t="s">
        <v>134</v>
      </c>
      <c r="AA33" s="7" t="s">
        <v>134</v>
      </c>
      <c r="AB33" s="7" t="s">
        <v>134</v>
      </c>
      <c r="AC33" s="7" t="s">
        <v>134</v>
      </c>
      <c r="AD33" s="7" t="s">
        <v>134</v>
      </c>
      <c r="AE33" s="7" t="s">
        <v>134</v>
      </c>
      <c r="AF33" s="7" t="s">
        <v>134</v>
      </c>
      <c r="AG33" s="7" t="s">
        <v>134</v>
      </c>
    </row>
    <row r="34" spans="1:33">
      <c r="A34" s="14" t="s">
        <v>233</v>
      </c>
      <c r="B34" s="16" t="s">
        <v>27</v>
      </c>
      <c r="C34" s="74" t="s">
        <v>28</v>
      </c>
      <c r="D34" t="s">
        <v>131</v>
      </c>
      <c r="E34" s="5" t="s">
        <v>113</v>
      </c>
      <c r="F34" t="s">
        <v>113</v>
      </c>
      <c r="G34" t="s">
        <v>238</v>
      </c>
      <c r="H34" t="s">
        <v>320</v>
      </c>
      <c r="I34" t="s">
        <v>303</v>
      </c>
      <c r="J34" t="s">
        <v>136</v>
      </c>
      <c r="K34" s="22" t="s">
        <v>132</v>
      </c>
      <c r="L34" s="22" t="s">
        <v>132</v>
      </c>
      <c r="M34" s="76" t="s">
        <v>259</v>
      </c>
      <c r="N34" s="77" t="s">
        <v>260</v>
      </c>
      <c r="O34" s="7" t="s">
        <v>134</v>
      </c>
      <c r="P34" s="7" t="s">
        <v>134</v>
      </c>
      <c r="Q34" s="7" t="s">
        <v>134</v>
      </c>
      <c r="R34" s="7" t="s">
        <v>134</v>
      </c>
      <c r="S34" s="7" t="s">
        <v>134</v>
      </c>
      <c r="T34" s="7" t="s">
        <v>134</v>
      </c>
      <c r="U34" s="7" t="s">
        <v>134</v>
      </c>
      <c r="V34" s="7" t="s">
        <v>134</v>
      </c>
      <c r="W34" s="7" t="s">
        <v>134</v>
      </c>
      <c r="X34" s="7" t="s">
        <v>134</v>
      </c>
      <c r="Y34" s="7" t="s">
        <v>134</v>
      </c>
      <c r="Z34" s="7" t="s">
        <v>134</v>
      </c>
      <c r="AA34" s="7" t="s">
        <v>134</v>
      </c>
      <c r="AB34" s="7" t="s">
        <v>134</v>
      </c>
      <c r="AC34" s="7" t="s">
        <v>134</v>
      </c>
      <c r="AD34" s="7" t="s">
        <v>134</v>
      </c>
      <c r="AE34" s="7" t="s">
        <v>134</v>
      </c>
      <c r="AF34" s="7" t="s">
        <v>134</v>
      </c>
      <c r="AG34" s="7" t="s">
        <v>134</v>
      </c>
    </row>
    <row r="35" spans="1:33">
      <c r="A35" s="14" t="s">
        <v>54</v>
      </c>
      <c r="B35" s="91" t="s">
        <v>50</v>
      </c>
      <c r="C35" s="100" t="s">
        <v>213</v>
      </c>
      <c r="D35" t="s">
        <v>131</v>
      </c>
      <c r="E35" s="5" t="s">
        <v>113</v>
      </c>
      <c r="F35" t="s">
        <v>248</v>
      </c>
      <c r="G35" t="s">
        <v>237</v>
      </c>
      <c r="H35" t="s">
        <v>249</v>
      </c>
      <c r="I35" t="s">
        <v>246</v>
      </c>
      <c r="J35" t="s">
        <v>136</v>
      </c>
      <c r="K35" s="22" t="s">
        <v>131</v>
      </c>
      <c r="L35" s="22" t="s">
        <v>132</v>
      </c>
      <c r="M35" s="63"/>
      <c r="N35" s="6" t="s">
        <v>195</v>
      </c>
      <c r="O35" s="7" t="s">
        <v>134</v>
      </c>
      <c r="P35" s="7" t="s">
        <v>134</v>
      </c>
      <c r="Q35" s="7" t="s">
        <v>134</v>
      </c>
      <c r="R35" s="7" t="s">
        <v>134</v>
      </c>
      <c r="S35" s="7" t="s">
        <v>134</v>
      </c>
      <c r="T35" s="7" t="s">
        <v>134</v>
      </c>
      <c r="U35" s="7" t="s">
        <v>134</v>
      </c>
      <c r="V35" s="7" t="s">
        <v>134</v>
      </c>
      <c r="W35" s="7" t="s">
        <v>134</v>
      </c>
      <c r="X35" s="7" t="s">
        <v>134</v>
      </c>
      <c r="Y35" s="7" t="s">
        <v>134</v>
      </c>
      <c r="Z35" s="7" t="s">
        <v>134</v>
      </c>
      <c r="AA35" s="7" t="s">
        <v>134</v>
      </c>
      <c r="AB35" s="7" t="s">
        <v>134</v>
      </c>
      <c r="AC35" s="7" t="s">
        <v>134</v>
      </c>
      <c r="AD35" s="7" t="s">
        <v>134</v>
      </c>
      <c r="AE35" s="7" t="s">
        <v>134</v>
      </c>
      <c r="AF35" s="7" t="s">
        <v>134</v>
      </c>
      <c r="AG35" s="7" t="s">
        <v>134</v>
      </c>
    </row>
    <row r="36" spans="1:33">
      <c r="A36" s="14" t="s">
        <v>287</v>
      </c>
      <c r="B36" s="16" t="s">
        <v>211</v>
      </c>
      <c r="C36" s="74" t="s">
        <v>212</v>
      </c>
      <c r="D36" t="s">
        <v>131</v>
      </c>
      <c r="E36" s="5" t="s">
        <v>113</v>
      </c>
      <c r="F36" t="s">
        <v>113</v>
      </c>
      <c r="G36" t="s">
        <v>238</v>
      </c>
      <c r="H36" t="s">
        <v>321</v>
      </c>
      <c r="I36" t="s">
        <v>303</v>
      </c>
      <c r="J36" t="s">
        <v>136</v>
      </c>
      <c r="K36" s="22" t="s">
        <v>132</v>
      </c>
      <c r="L36" s="22" t="s">
        <v>132</v>
      </c>
      <c r="M36" s="90" t="s">
        <v>300</v>
      </c>
      <c r="N36" s="77" t="s">
        <v>260</v>
      </c>
      <c r="O36" s="7" t="s">
        <v>134</v>
      </c>
      <c r="P36" s="7" t="s">
        <v>134</v>
      </c>
      <c r="Q36" s="7" t="s">
        <v>134</v>
      </c>
      <c r="R36" s="7" t="s">
        <v>134</v>
      </c>
      <c r="S36" s="7" t="s">
        <v>134</v>
      </c>
      <c r="T36" s="7" t="s">
        <v>134</v>
      </c>
      <c r="U36" s="7" t="s">
        <v>134</v>
      </c>
      <c r="V36" s="7" t="s">
        <v>134</v>
      </c>
      <c r="W36" s="7" t="s">
        <v>134</v>
      </c>
      <c r="X36" s="7" t="s">
        <v>134</v>
      </c>
      <c r="Y36" s="7" t="s">
        <v>134</v>
      </c>
      <c r="Z36" s="7" t="s">
        <v>134</v>
      </c>
      <c r="AA36" s="7" t="s">
        <v>134</v>
      </c>
      <c r="AB36" s="7" t="s">
        <v>134</v>
      </c>
      <c r="AC36" s="7" t="s">
        <v>134</v>
      </c>
      <c r="AD36" s="7" t="s">
        <v>134</v>
      </c>
      <c r="AE36" s="7" t="s">
        <v>134</v>
      </c>
      <c r="AF36" s="7" t="s">
        <v>134</v>
      </c>
      <c r="AG36" s="7" t="s">
        <v>134</v>
      </c>
    </row>
    <row r="37" spans="1:33">
      <c r="A37" s="14" t="s">
        <v>192</v>
      </c>
      <c r="B37" s="16" t="s">
        <v>121</v>
      </c>
      <c r="C37" s="99" t="s">
        <v>49</v>
      </c>
      <c r="D37" t="s">
        <v>131</v>
      </c>
      <c r="E37" s="5" t="s">
        <v>113</v>
      </c>
      <c r="F37" t="s">
        <v>113</v>
      </c>
      <c r="G37" t="s">
        <v>238</v>
      </c>
      <c r="H37" t="s">
        <v>325</v>
      </c>
      <c r="I37" t="s">
        <v>303</v>
      </c>
      <c r="J37" s="85" t="s">
        <v>51</v>
      </c>
      <c r="K37" s="7" t="s">
        <v>134</v>
      </c>
      <c r="L37" s="7" t="s">
        <v>134</v>
      </c>
      <c r="M37" s="7" t="s">
        <v>134</v>
      </c>
      <c r="N37" s="7" t="s">
        <v>134</v>
      </c>
      <c r="O37" s="79" t="s">
        <v>324</v>
      </c>
      <c r="P37" s="7" t="s">
        <v>134</v>
      </c>
      <c r="Q37" s="81">
        <v>34998713322</v>
      </c>
      <c r="R37" s="79" t="s">
        <v>3</v>
      </c>
      <c r="S37" s="9" t="s">
        <v>195</v>
      </c>
      <c r="T37" s="85" t="s">
        <v>4</v>
      </c>
      <c r="U37" s="85" t="s">
        <v>5</v>
      </c>
      <c r="V37" s="7" t="s">
        <v>134</v>
      </c>
      <c r="W37" s="7" t="s">
        <v>134</v>
      </c>
      <c r="X37" s="7" t="s">
        <v>134</v>
      </c>
      <c r="Y37" s="7" t="s">
        <v>134</v>
      </c>
      <c r="Z37" s="7" t="s">
        <v>134</v>
      </c>
      <c r="AA37" s="7" t="s">
        <v>134</v>
      </c>
      <c r="AB37" s="7" t="s">
        <v>134</v>
      </c>
      <c r="AC37" s="7" t="s">
        <v>134</v>
      </c>
      <c r="AD37" s="7" t="s">
        <v>134</v>
      </c>
      <c r="AE37" s="7" t="s">
        <v>134</v>
      </c>
      <c r="AF37" s="7" t="s">
        <v>134</v>
      </c>
      <c r="AG37" s="7" t="s">
        <v>134</v>
      </c>
    </row>
    <row r="38" spans="1:33">
      <c r="A38" s="14" t="s">
        <v>274</v>
      </c>
      <c r="B38" s="91" t="s">
        <v>58</v>
      </c>
      <c r="C38" s="74" t="s">
        <v>59</v>
      </c>
      <c r="D38" t="s">
        <v>131</v>
      </c>
      <c r="E38" s="69" t="s">
        <v>113</v>
      </c>
      <c r="F38" t="s">
        <v>113</v>
      </c>
      <c r="G38" t="s">
        <v>238</v>
      </c>
      <c r="H38" t="s">
        <v>281</v>
      </c>
      <c r="I38" t="s">
        <v>283</v>
      </c>
      <c r="J38" t="s">
        <v>136</v>
      </c>
      <c r="K38" s="22" t="s">
        <v>132</v>
      </c>
      <c r="L38" s="22" t="s">
        <v>132</v>
      </c>
      <c r="M38" s="76" t="s">
        <v>259</v>
      </c>
      <c r="N38" s="77" t="s">
        <v>260</v>
      </c>
      <c r="O38" s="7" t="s">
        <v>134</v>
      </c>
      <c r="P38" s="7" t="s">
        <v>134</v>
      </c>
      <c r="Q38" s="7" t="s">
        <v>134</v>
      </c>
      <c r="R38" s="7" t="s">
        <v>134</v>
      </c>
      <c r="S38" s="7" t="s">
        <v>134</v>
      </c>
      <c r="T38" s="7" t="s">
        <v>134</v>
      </c>
      <c r="U38" s="7" t="s">
        <v>134</v>
      </c>
      <c r="V38" s="7" t="s">
        <v>134</v>
      </c>
      <c r="W38" s="7" t="s">
        <v>134</v>
      </c>
      <c r="X38" s="7" t="s">
        <v>134</v>
      </c>
      <c r="Y38" s="7" t="s">
        <v>134</v>
      </c>
      <c r="Z38" s="7" t="s">
        <v>134</v>
      </c>
      <c r="AA38" s="7" t="s">
        <v>134</v>
      </c>
      <c r="AB38" s="73" t="s">
        <v>299</v>
      </c>
      <c r="AC38" s="7" t="s">
        <v>134</v>
      </c>
      <c r="AD38" s="7" t="s">
        <v>134</v>
      </c>
      <c r="AE38" s="7" t="s">
        <v>134</v>
      </c>
      <c r="AF38" s="7" t="s">
        <v>134</v>
      </c>
      <c r="AG38" s="7" t="s">
        <v>134</v>
      </c>
    </row>
    <row r="39" spans="1:33">
      <c r="A39" s="14" t="s">
        <v>275</v>
      </c>
      <c r="B39" s="101" t="s">
        <v>60</v>
      </c>
      <c r="C39" s="74" t="s">
        <v>61</v>
      </c>
      <c r="D39" t="s">
        <v>131</v>
      </c>
      <c r="E39" s="5" t="s">
        <v>113</v>
      </c>
      <c r="F39" t="s">
        <v>296</v>
      </c>
      <c r="G39" t="s">
        <v>237</v>
      </c>
      <c r="H39" t="s">
        <v>322</v>
      </c>
      <c r="I39" t="s">
        <v>303</v>
      </c>
      <c r="J39" t="s">
        <v>136</v>
      </c>
      <c r="K39" s="22" t="s">
        <v>132</v>
      </c>
      <c r="L39" s="22" t="s">
        <v>132</v>
      </c>
      <c r="M39" s="88" t="s">
        <v>299</v>
      </c>
      <c r="N39" s="77" t="s">
        <v>260</v>
      </c>
      <c r="O39" s="7" t="s">
        <v>134</v>
      </c>
      <c r="P39" s="7" t="s">
        <v>134</v>
      </c>
      <c r="Q39" s="7" t="s">
        <v>134</v>
      </c>
      <c r="R39" s="7" t="s">
        <v>134</v>
      </c>
      <c r="S39" s="7" t="s">
        <v>134</v>
      </c>
      <c r="T39" s="7" t="s">
        <v>134</v>
      </c>
      <c r="U39" s="7" t="s">
        <v>134</v>
      </c>
      <c r="V39" s="7" t="s">
        <v>134</v>
      </c>
      <c r="W39" s="7" t="s">
        <v>134</v>
      </c>
      <c r="X39" s="7" t="s">
        <v>134</v>
      </c>
      <c r="Y39" s="7" t="s">
        <v>134</v>
      </c>
      <c r="Z39" s="7" t="s">
        <v>134</v>
      </c>
      <c r="AA39" s="7" t="s">
        <v>134</v>
      </c>
      <c r="AB39" s="7" t="s">
        <v>134</v>
      </c>
      <c r="AC39" s="7" t="s">
        <v>134</v>
      </c>
      <c r="AD39" s="7" t="s">
        <v>134</v>
      </c>
      <c r="AE39" s="7" t="s">
        <v>134</v>
      </c>
      <c r="AF39" s="7" t="s">
        <v>134</v>
      </c>
      <c r="AG39" s="7" t="s">
        <v>134</v>
      </c>
    </row>
    <row r="40" spans="1:33">
      <c r="A40" s="14" t="s">
        <v>184</v>
      </c>
      <c r="B40" s="83" t="s">
        <v>118</v>
      </c>
      <c r="C40" s="78" t="s">
        <v>119</v>
      </c>
      <c r="D40" t="s">
        <v>131</v>
      </c>
      <c r="E40" s="5" t="s">
        <v>113</v>
      </c>
      <c r="F40" t="s">
        <v>286</v>
      </c>
      <c r="G40" t="s">
        <v>237</v>
      </c>
      <c r="H40" t="s">
        <v>288</v>
      </c>
      <c r="I40" t="s">
        <v>283</v>
      </c>
      <c r="J40" t="s">
        <v>136</v>
      </c>
      <c r="K40" s="22" t="s">
        <v>132</v>
      </c>
      <c r="L40" s="22" t="s">
        <v>132</v>
      </c>
      <c r="M40" s="76" t="s">
        <v>259</v>
      </c>
      <c r="N40" s="77" t="s">
        <v>260</v>
      </c>
      <c r="O40" s="7" t="s">
        <v>134</v>
      </c>
      <c r="P40" s="7" t="s">
        <v>134</v>
      </c>
      <c r="Q40" s="7" t="s">
        <v>134</v>
      </c>
      <c r="R40" s="7" t="s">
        <v>134</v>
      </c>
      <c r="S40" s="7" t="s">
        <v>134</v>
      </c>
      <c r="T40" s="7" t="s">
        <v>134</v>
      </c>
      <c r="U40" s="7" t="s">
        <v>134</v>
      </c>
      <c r="V40" s="7" t="s">
        <v>134</v>
      </c>
      <c r="W40" s="7" t="s">
        <v>134</v>
      </c>
      <c r="X40" s="7" t="s">
        <v>134</v>
      </c>
      <c r="Y40" s="7" t="s">
        <v>134</v>
      </c>
      <c r="Z40" s="7" t="s">
        <v>134</v>
      </c>
      <c r="AA40" s="7" t="s">
        <v>134</v>
      </c>
      <c r="AB40" s="7" t="s">
        <v>134</v>
      </c>
      <c r="AC40" s="7" t="s">
        <v>134</v>
      </c>
      <c r="AD40" s="7" t="s">
        <v>134</v>
      </c>
      <c r="AE40" s="7" t="s">
        <v>134</v>
      </c>
      <c r="AF40" s="7" t="s">
        <v>134</v>
      </c>
      <c r="AG40" s="7" t="s">
        <v>134</v>
      </c>
    </row>
    <row r="41" spans="1:33">
      <c r="A41" s="14" t="s">
        <v>114</v>
      </c>
      <c r="B41" s="103" t="s">
        <v>91</v>
      </c>
      <c r="C41" s="94" t="s">
        <v>143</v>
      </c>
      <c r="D41" t="s">
        <v>131</v>
      </c>
      <c r="E41" s="5" t="s">
        <v>113</v>
      </c>
      <c r="F41" t="s">
        <v>113</v>
      </c>
      <c r="G41" t="s">
        <v>238</v>
      </c>
      <c r="H41" t="s">
        <v>245</v>
      </c>
      <c r="I41" t="s">
        <v>246</v>
      </c>
      <c r="J41" t="s">
        <v>51</v>
      </c>
      <c r="K41" s="7" t="s">
        <v>134</v>
      </c>
      <c r="L41" s="7" t="s">
        <v>134</v>
      </c>
      <c r="M41" s="7" t="s">
        <v>134</v>
      </c>
      <c r="N41" s="7" t="s">
        <v>134</v>
      </c>
      <c r="O41" s="7" t="s">
        <v>134</v>
      </c>
      <c r="P41" s="7" t="s">
        <v>134</v>
      </c>
      <c r="Q41" s="7" t="s">
        <v>134</v>
      </c>
      <c r="R41" s="7" t="s">
        <v>134</v>
      </c>
      <c r="S41" s="7" t="s">
        <v>134</v>
      </c>
      <c r="T41" s="7" t="s">
        <v>134</v>
      </c>
      <c r="U41" s="7" t="s">
        <v>134</v>
      </c>
      <c r="V41" s="7" t="s">
        <v>134</v>
      </c>
      <c r="W41" s="7" t="s">
        <v>134</v>
      </c>
      <c r="X41" s="7" t="s">
        <v>134</v>
      </c>
      <c r="Y41" s="7" t="s">
        <v>134</v>
      </c>
      <c r="Z41" s="7" t="s">
        <v>134</v>
      </c>
      <c r="AA41" s="7" t="s">
        <v>134</v>
      </c>
      <c r="AB41" s="7" t="s">
        <v>134</v>
      </c>
      <c r="AC41" s="7" t="s">
        <v>134</v>
      </c>
      <c r="AD41" s="7" t="s">
        <v>134</v>
      </c>
      <c r="AE41" s="7" t="s">
        <v>134</v>
      </c>
      <c r="AF41" s="17" t="s">
        <v>226</v>
      </c>
      <c r="AG41" t="s">
        <v>236</v>
      </c>
    </row>
    <row r="42" spans="1:33">
      <c r="A42" s="14" t="s">
        <v>116</v>
      </c>
      <c r="B42" s="16" t="s">
        <v>31</v>
      </c>
      <c r="C42" s="74" t="s">
        <v>200</v>
      </c>
      <c r="D42" t="s">
        <v>131</v>
      </c>
      <c r="E42" s="65" t="s">
        <v>205</v>
      </c>
      <c r="F42" t="s">
        <v>205</v>
      </c>
      <c r="G42" t="s">
        <v>238</v>
      </c>
      <c r="H42" t="s">
        <v>329</v>
      </c>
      <c r="I42" t="s">
        <v>303</v>
      </c>
      <c r="J42" t="s">
        <v>136</v>
      </c>
      <c r="K42" s="22" t="s">
        <v>132</v>
      </c>
      <c r="L42" s="22" t="s">
        <v>132</v>
      </c>
      <c r="M42" s="7" t="s">
        <v>134</v>
      </c>
      <c r="N42" s="7" t="s">
        <v>134</v>
      </c>
      <c r="O42" s="7" t="s">
        <v>134</v>
      </c>
      <c r="P42" s="7" t="s">
        <v>134</v>
      </c>
      <c r="Q42" s="30"/>
      <c r="R42" t="s">
        <v>3</v>
      </c>
      <c r="S42" s="9" t="s">
        <v>195</v>
      </c>
      <c r="T42" t="s">
        <v>198</v>
      </c>
      <c r="U42" t="s">
        <v>5</v>
      </c>
      <c r="V42" s="7" t="s">
        <v>134</v>
      </c>
      <c r="W42" s="7" t="s">
        <v>134</v>
      </c>
      <c r="X42" s="7" t="s">
        <v>134</v>
      </c>
      <c r="Y42" s="7" t="s">
        <v>134</v>
      </c>
      <c r="Z42" s="7" t="s">
        <v>134</v>
      </c>
      <c r="AA42" s="7" t="s">
        <v>134</v>
      </c>
      <c r="AB42" s="7" t="s">
        <v>134</v>
      </c>
      <c r="AC42" s="7" t="s">
        <v>134</v>
      </c>
      <c r="AD42" s="7" t="s">
        <v>134</v>
      </c>
      <c r="AE42" s="7" t="s">
        <v>134</v>
      </c>
      <c r="AF42" s="7" t="s">
        <v>134</v>
      </c>
      <c r="AG42" s="7" t="s">
        <v>134</v>
      </c>
    </row>
    <row r="43" spans="1:33">
      <c r="A43" s="14" t="s">
        <v>210</v>
      </c>
      <c r="B43" s="16" t="s">
        <v>31</v>
      </c>
      <c r="C43" s="74" t="s">
        <v>199</v>
      </c>
      <c r="D43" t="s">
        <v>131</v>
      </c>
      <c r="E43" s="64" t="s">
        <v>175</v>
      </c>
      <c r="F43" t="s">
        <v>175</v>
      </c>
      <c r="G43" t="s">
        <v>238</v>
      </c>
      <c r="H43" t="s">
        <v>240</v>
      </c>
      <c r="I43" t="s">
        <v>303</v>
      </c>
      <c r="J43" t="s">
        <v>136</v>
      </c>
      <c r="K43" s="22" t="s">
        <v>132</v>
      </c>
      <c r="L43" s="22" t="s">
        <v>132</v>
      </c>
      <c r="M43" s="7" t="s">
        <v>134</v>
      </c>
      <c r="N43" s="7" t="s">
        <v>134</v>
      </c>
      <c r="O43" s="7" t="s">
        <v>134</v>
      </c>
      <c r="P43" s="7" t="s">
        <v>134</v>
      </c>
      <c r="Q43" s="30"/>
      <c r="R43" t="s">
        <v>3</v>
      </c>
      <c r="S43" s="5" t="s">
        <v>122</v>
      </c>
      <c r="T43" t="s">
        <v>4</v>
      </c>
      <c r="U43" t="s">
        <v>5</v>
      </c>
      <c r="V43" s="7" t="s">
        <v>134</v>
      </c>
      <c r="W43" s="7" t="s">
        <v>134</v>
      </c>
      <c r="X43" s="7" t="s">
        <v>134</v>
      </c>
      <c r="Y43" s="7" t="s">
        <v>134</v>
      </c>
      <c r="Z43" s="7" t="s">
        <v>134</v>
      </c>
      <c r="AA43" s="7" t="s">
        <v>134</v>
      </c>
      <c r="AB43" s="7" t="s">
        <v>134</v>
      </c>
      <c r="AC43" s="7" t="s">
        <v>134</v>
      </c>
      <c r="AD43" s="7" t="s">
        <v>134</v>
      </c>
      <c r="AE43" s="7" t="s">
        <v>134</v>
      </c>
      <c r="AF43" s="7" t="s">
        <v>134</v>
      </c>
      <c r="AG43" s="7" t="s">
        <v>134</v>
      </c>
    </row>
    <row r="44" spans="1:33">
      <c r="A44" s="14" t="s">
        <v>234</v>
      </c>
      <c r="B44" s="16" t="s">
        <v>243</v>
      </c>
      <c r="C44" s="74" t="s">
        <v>201</v>
      </c>
      <c r="D44" t="s">
        <v>131</v>
      </c>
      <c r="E44" t="s">
        <v>244</v>
      </c>
      <c r="F44" t="s">
        <v>244</v>
      </c>
      <c r="G44" t="s">
        <v>238</v>
      </c>
      <c r="H44" t="s">
        <v>330</v>
      </c>
      <c r="I44" t="s">
        <v>303</v>
      </c>
      <c r="J44" t="s">
        <v>136</v>
      </c>
      <c r="K44" s="22" t="s">
        <v>132</v>
      </c>
      <c r="L44" s="22" t="s">
        <v>132</v>
      </c>
      <c r="M44" s="7" t="s">
        <v>134</v>
      </c>
      <c r="N44" s="7" t="s">
        <v>134</v>
      </c>
      <c r="O44" s="7" t="s">
        <v>134</v>
      </c>
      <c r="P44" s="7" t="s">
        <v>134</v>
      </c>
      <c r="Q44" s="30"/>
      <c r="R44" t="s">
        <v>202</v>
      </c>
      <c r="S44" s="77" t="s">
        <v>195</v>
      </c>
      <c r="T44" t="s">
        <v>4</v>
      </c>
      <c r="U44" t="s">
        <v>5</v>
      </c>
      <c r="V44" s="7" t="s">
        <v>134</v>
      </c>
      <c r="W44" s="7" t="s">
        <v>134</v>
      </c>
      <c r="X44" s="7" t="s">
        <v>134</v>
      </c>
      <c r="Y44" s="7" t="s">
        <v>134</v>
      </c>
      <c r="Z44" s="7" t="s">
        <v>134</v>
      </c>
      <c r="AA44" s="7" t="s">
        <v>134</v>
      </c>
      <c r="AB44" s="7" t="s">
        <v>134</v>
      </c>
      <c r="AC44" s="7" t="s">
        <v>134</v>
      </c>
      <c r="AD44" s="7" t="s">
        <v>134</v>
      </c>
      <c r="AE44" s="7" t="s">
        <v>134</v>
      </c>
      <c r="AF44" s="7" t="s">
        <v>134</v>
      </c>
      <c r="AG44" s="7" t="s">
        <v>134</v>
      </c>
    </row>
    <row r="45" spans="1:33">
      <c r="A45" s="14" t="s">
        <v>333</v>
      </c>
      <c r="B45" s="91" t="s">
        <v>215</v>
      </c>
      <c r="C45" s="75" t="s">
        <v>327</v>
      </c>
      <c r="D45" t="s">
        <v>131</v>
      </c>
      <c r="E45" s="5" t="s">
        <v>113</v>
      </c>
      <c r="F45" t="s">
        <v>241</v>
      </c>
      <c r="G45" t="s">
        <v>237</v>
      </c>
      <c r="H45" t="s">
        <v>326</v>
      </c>
      <c r="I45" t="s">
        <v>303</v>
      </c>
      <c r="J45" t="s">
        <v>136</v>
      </c>
      <c r="K45" s="22" t="s">
        <v>132</v>
      </c>
      <c r="L45" s="22" t="s">
        <v>132</v>
      </c>
      <c r="M45" s="90" t="s">
        <v>300</v>
      </c>
      <c r="N45" s="77" t="s">
        <v>260</v>
      </c>
      <c r="O45" s="7" t="s">
        <v>134</v>
      </c>
      <c r="P45" s="7" t="s">
        <v>134</v>
      </c>
      <c r="Q45" s="30"/>
      <c r="R45" t="s">
        <v>3</v>
      </c>
      <c r="S45" s="5" t="s">
        <v>123</v>
      </c>
      <c r="T45" t="s">
        <v>4</v>
      </c>
      <c r="U45" t="s">
        <v>5</v>
      </c>
      <c r="V45" s="7" t="s">
        <v>134</v>
      </c>
      <c r="W45" s="7" t="s">
        <v>134</v>
      </c>
      <c r="X45" s="7" t="s">
        <v>134</v>
      </c>
      <c r="Y45" s="7" t="s">
        <v>134</v>
      </c>
      <c r="Z45" s="7" t="s">
        <v>134</v>
      </c>
      <c r="AA45" s="7" t="s">
        <v>134</v>
      </c>
      <c r="AB45" s="7" t="s">
        <v>134</v>
      </c>
      <c r="AC45" s="7" t="s">
        <v>134</v>
      </c>
      <c r="AD45" s="7" t="s">
        <v>134</v>
      </c>
      <c r="AE45" s="7" t="s">
        <v>134</v>
      </c>
      <c r="AF45" s="7" t="s">
        <v>134</v>
      </c>
      <c r="AG45" s="7" t="s">
        <v>134</v>
      </c>
    </row>
    <row r="46" spans="1:33">
      <c r="A46" s="14" t="s">
        <v>334</v>
      </c>
      <c r="B46" s="91" t="s">
        <v>214</v>
      </c>
      <c r="C46" s="75" t="s">
        <v>328</v>
      </c>
      <c r="D46" t="s">
        <v>131</v>
      </c>
      <c r="E46" s="5" t="s">
        <v>113</v>
      </c>
      <c r="F46"/>
      <c r="G46"/>
      <c r="H46"/>
      <c r="I46"/>
      <c r="J46" t="s">
        <v>136</v>
      </c>
      <c r="K46" s="22" t="s">
        <v>131</v>
      </c>
      <c r="L46" s="22" t="s">
        <v>132</v>
      </c>
      <c r="M46" s="76" t="s">
        <v>259</v>
      </c>
      <c r="N46" s="77" t="s">
        <v>260</v>
      </c>
      <c r="O46" s="7" t="s">
        <v>134</v>
      </c>
      <c r="P46" s="7" t="s">
        <v>134</v>
      </c>
      <c r="Q46" s="30"/>
      <c r="R46" t="s">
        <v>3</v>
      </c>
      <c r="S46" s="5" t="s">
        <v>123</v>
      </c>
      <c r="T46" t="s">
        <v>4</v>
      </c>
      <c r="U46" t="s">
        <v>5</v>
      </c>
      <c r="V46" s="7" t="s">
        <v>134</v>
      </c>
      <c r="W46" s="7" t="s">
        <v>134</v>
      </c>
      <c r="X46" s="7" t="s">
        <v>134</v>
      </c>
      <c r="Y46" s="7" t="s">
        <v>134</v>
      </c>
      <c r="Z46" s="7" t="s">
        <v>134</v>
      </c>
      <c r="AA46" s="7" t="s">
        <v>134</v>
      </c>
      <c r="AB46" s="7" t="s">
        <v>134</v>
      </c>
      <c r="AC46" s="7" t="s">
        <v>134</v>
      </c>
      <c r="AD46" s="7" t="s">
        <v>134</v>
      </c>
      <c r="AE46" s="7" t="s">
        <v>134</v>
      </c>
      <c r="AF46" s="7" t="s">
        <v>134</v>
      </c>
      <c r="AG46" s="7" t="s">
        <v>134</v>
      </c>
    </row>
    <row r="47" spans="1:33">
      <c r="A47" s="107" t="s">
        <v>335</v>
      </c>
      <c r="B47" s="105" t="s">
        <v>416</v>
      </c>
      <c r="C47" s="105" t="s">
        <v>379</v>
      </c>
      <c r="D47" t="s">
        <v>131</v>
      </c>
      <c r="E47" s="5" t="s">
        <v>113</v>
      </c>
      <c r="F47" t="s">
        <v>113</v>
      </c>
      <c r="G47" t="s">
        <v>238</v>
      </c>
      <c r="H47" t="s">
        <v>247</v>
      </c>
      <c r="I47" t="s">
        <v>378</v>
      </c>
      <c r="J47" t="s">
        <v>136</v>
      </c>
      <c r="K47" s="22" t="s">
        <v>131</v>
      </c>
      <c r="L47" s="22" t="s">
        <v>132</v>
      </c>
      <c r="M47" s="88" t="s">
        <v>299</v>
      </c>
      <c r="N47" s="77" t="s">
        <v>260</v>
      </c>
      <c r="O47" s="7" t="s">
        <v>134</v>
      </c>
      <c r="P47" s="7" t="s">
        <v>134</v>
      </c>
      <c r="Q47" s="7" t="s">
        <v>134</v>
      </c>
      <c r="R47" s="7" t="s">
        <v>134</v>
      </c>
      <c r="S47" s="7" t="s">
        <v>134</v>
      </c>
      <c r="T47" s="7" t="s">
        <v>134</v>
      </c>
      <c r="U47" s="7" t="s">
        <v>134</v>
      </c>
      <c r="V47" s="7" t="s">
        <v>134</v>
      </c>
      <c r="W47" s="7" t="s">
        <v>134</v>
      </c>
      <c r="X47" s="7" t="s">
        <v>134</v>
      </c>
      <c r="Y47" s="7" t="s">
        <v>134</v>
      </c>
      <c r="Z47" s="7" t="s">
        <v>134</v>
      </c>
      <c r="AA47" s="7" t="s">
        <v>134</v>
      </c>
      <c r="AB47" s="7" t="s">
        <v>134</v>
      </c>
      <c r="AC47" s="7" t="s">
        <v>134</v>
      </c>
      <c r="AD47" s="7" t="s">
        <v>134</v>
      </c>
      <c r="AE47" s="7" t="s">
        <v>134</v>
      </c>
      <c r="AF47" s="7" t="s">
        <v>134</v>
      </c>
      <c r="AG47" s="7" t="s">
        <v>134</v>
      </c>
    </row>
    <row r="48" spans="1:33">
      <c r="A48" s="14" t="s">
        <v>336</v>
      </c>
      <c r="B48" s="105" t="s">
        <v>331</v>
      </c>
      <c r="C48" s="105" t="s">
        <v>332</v>
      </c>
      <c r="D48" t="s">
        <v>131</v>
      </c>
      <c r="E48" s="5" t="s">
        <v>113</v>
      </c>
      <c r="F48" t="s">
        <v>297</v>
      </c>
      <c r="G48" t="s">
        <v>237</v>
      </c>
      <c r="H48" t="s">
        <v>302</v>
      </c>
      <c r="I48" t="s">
        <v>298</v>
      </c>
      <c r="J48" t="s">
        <v>136</v>
      </c>
      <c r="K48" s="22" t="s">
        <v>131</v>
      </c>
      <c r="L48" s="22" t="s">
        <v>132</v>
      </c>
      <c r="M48" s="88" t="s">
        <v>299</v>
      </c>
      <c r="N48" s="77" t="s">
        <v>260</v>
      </c>
      <c r="O48" s="7" t="s">
        <v>134</v>
      </c>
      <c r="P48" s="7" t="s">
        <v>134</v>
      </c>
      <c r="Q48" s="7" t="s">
        <v>134</v>
      </c>
      <c r="R48" s="7" t="s">
        <v>134</v>
      </c>
      <c r="S48" s="7" t="s">
        <v>134</v>
      </c>
      <c r="T48" s="7" t="s">
        <v>134</v>
      </c>
      <c r="U48" s="7" t="s">
        <v>134</v>
      </c>
      <c r="V48" s="7" t="s">
        <v>134</v>
      </c>
      <c r="W48" s="7" t="s">
        <v>134</v>
      </c>
      <c r="X48" s="7" t="s">
        <v>134</v>
      </c>
      <c r="Y48" s="7" t="s">
        <v>134</v>
      </c>
      <c r="Z48" s="7" t="s">
        <v>134</v>
      </c>
      <c r="AA48" s="7" t="s">
        <v>134</v>
      </c>
      <c r="AB48" s="7" t="s">
        <v>134</v>
      </c>
      <c r="AC48" s="7" t="s">
        <v>134</v>
      </c>
      <c r="AD48" s="7" t="s">
        <v>134</v>
      </c>
      <c r="AE48" s="7" t="s">
        <v>134</v>
      </c>
      <c r="AF48" s="7" t="s">
        <v>134</v>
      </c>
      <c r="AG48" s="7" t="s">
        <v>134</v>
      </c>
    </row>
    <row r="49" spans="1:33">
      <c r="A49" s="14" t="s">
        <v>337</v>
      </c>
      <c r="B49" s="105" t="s">
        <v>350</v>
      </c>
      <c r="C49" s="105" t="s">
        <v>351</v>
      </c>
      <c r="D49" t="s">
        <v>131</v>
      </c>
      <c r="E49" s="5" t="s">
        <v>113</v>
      </c>
      <c r="F49" t="s">
        <v>297</v>
      </c>
      <c r="G49" t="s">
        <v>237</v>
      </c>
      <c r="H49" t="s">
        <v>384</v>
      </c>
      <c r="I49" t="s">
        <v>385</v>
      </c>
      <c r="J49" t="s">
        <v>136</v>
      </c>
      <c r="K49" s="22" t="s">
        <v>131</v>
      </c>
      <c r="L49" s="22" t="s">
        <v>132</v>
      </c>
      <c r="M49" s="88" t="s">
        <v>299</v>
      </c>
      <c r="N49" s="77" t="s">
        <v>260</v>
      </c>
      <c r="O49" s="7" t="s">
        <v>134</v>
      </c>
      <c r="P49" s="7" t="s">
        <v>134</v>
      </c>
      <c r="Q49" s="7" t="s">
        <v>134</v>
      </c>
      <c r="R49" s="7" t="s">
        <v>134</v>
      </c>
      <c r="S49" s="7" t="s">
        <v>134</v>
      </c>
      <c r="T49" s="7" t="s">
        <v>134</v>
      </c>
      <c r="U49" s="7" t="s">
        <v>134</v>
      </c>
      <c r="V49" s="7" t="s">
        <v>134</v>
      </c>
      <c r="W49" s="7" t="s">
        <v>134</v>
      </c>
      <c r="X49" s="7" t="s">
        <v>134</v>
      </c>
      <c r="Y49" s="7" t="s">
        <v>134</v>
      </c>
      <c r="Z49" s="7" t="s">
        <v>134</v>
      </c>
      <c r="AA49" s="7" t="s">
        <v>134</v>
      </c>
      <c r="AB49" s="7" t="s">
        <v>134</v>
      </c>
      <c r="AC49" s="7" t="s">
        <v>134</v>
      </c>
      <c r="AD49" s="7" t="s">
        <v>134</v>
      </c>
      <c r="AE49" s="7" t="s">
        <v>134</v>
      </c>
      <c r="AF49" s="7" t="s">
        <v>134</v>
      </c>
      <c r="AG49" s="7" t="s">
        <v>134</v>
      </c>
    </row>
    <row r="50" spans="1:33">
      <c r="A50" s="14" t="s">
        <v>338</v>
      </c>
      <c r="B50" s="105" t="s">
        <v>352</v>
      </c>
      <c r="C50" s="105" t="s">
        <v>353</v>
      </c>
      <c r="D50" t="s">
        <v>131</v>
      </c>
      <c r="E50" s="5" t="s">
        <v>113</v>
      </c>
      <c r="F50" t="s">
        <v>297</v>
      </c>
      <c r="G50" t="s">
        <v>237</v>
      </c>
      <c r="H50" t="s">
        <v>386</v>
      </c>
      <c r="I50" t="s">
        <v>387</v>
      </c>
      <c r="J50" t="s">
        <v>136</v>
      </c>
      <c r="K50" s="22" t="s">
        <v>131</v>
      </c>
      <c r="L50" s="22" t="s">
        <v>132</v>
      </c>
      <c r="M50" s="88" t="s">
        <v>299</v>
      </c>
      <c r="N50" s="77" t="s">
        <v>260</v>
      </c>
      <c r="O50" s="7" t="s">
        <v>134</v>
      </c>
      <c r="P50" s="7" t="s">
        <v>134</v>
      </c>
      <c r="Q50" s="7" t="s">
        <v>134</v>
      </c>
      <c r="R50" s="7" t="s">
        <v>134</v>
      </c>
      <c r="S50" s="7" t="s">
        <v>134</v>
      </c>
      <c r="T50" s="7" t="s">
        <v>134</v>
      </c>
      <c r="U50" s="7" t="s">
        <v>134</v>
      </c>
      <c r="V50" s="7" t="s">
        <v>134</v>
      </c>
      <c r="W50" s="7" t="s">
        <v>134</v>
      </c>
      <c r="X50" s="7" t="s">
        <v>134</v>
      </c>
      <c r="Y50" s="7" t="s">
        <v>134</v>
      </c>
      <c r="Z50" s="7" t="s">
        <v>134</v>
      </c>
      <c r="AA50" s="7" t="s">
        <v>134</v>
      </c>
      <c r="AB50" s="7" t="s">
        <v>134</v>
      </c>
      <c r="AC50" s="7" t="s">
        <v>134</v>
      </c>
      <c r="AD50" s="7" t="s">
        <v>134</v>
      </c>
      <c r="AE50" s="7" t="s">
        <v>134</v>
      </c>
      <c r="AF50" s="7" t="s">
        <v>134</v>
      </c>
      <c r="AG50" s="7" t="s">
        <v>134</v>
      </c>
    </row>
    <row r="51" spans="1:33">
      <c r="A51" s="14" t="s">
        <v>62</v>
      </c>
      <c r="B51" s="105" t="s">
        <v>354</v>
      </c>
      <c r="C51" s="105" t="s">
        <v>355</v>
      </c>
      <c r="D51" t="s">
        <v>131</v>
      </c>
      <c r="E51" s="5" t="s">
        <v>113</v>
      </c>
      <c r="F51" t="s">
        <v>297</v>
      </c>
      <c r="G51" t="s">
        <v>237</v>
      </c>
      <c r="H51" t="s">
        <v>388</v>
      </c>
      <c r="I51" t="s">
        <v>389</v>
      </c>
      <c r="J51" t="s">
        <v>136</v>
      </c>
      <c r="K51" s="22" t="s">
        <v>131</v>
      </c>
      <c r="L51" s="22" t="s">
        <v>132</v>
      </c>
      <c r="M51" s="88" t="s">
        <v>299</v>
      </c>
      <c r="N51" s="77" t="s">
        <v>260</v>
      </c>
      <c r="O51" s="7" t="s">
        <v>134</v>
      </c>
      <c r="P51" s="7" t="s">
        <v>134</v>
      </c>
      <c r="Q51" s="7" t="s">
        <v>134</v>
      </c>
      <c r="R51" s="7" t="s">
        <v>134</v>
      </c>
      <c r="S51" s="7" t="s">
        <v>134</v>
      </c>
      <c r="T51" s="7" t="s">
        <v>134</v>
      </c>
      <c r="U51" s="7" t="s">
        <v>134</v>
      </c>
      <c r="V51" s="7" t="s">
        <v>134</v>
      </c>
      <c r="W51" s="7" t="s">
        <v>134</v>
      </c>
      <c r="X51" s="7" t="s">
        <v>134</v>
      </c>
      <c r="Y51" s="7" t="s">
        <v>134</v>
      </c>
      <c r="Z51" s="7" t="s">
        <v>134</v>
      </c>
      <c r="AA51" s="7" t="s">
        <v>134</v>
      </c>
      <c r="AB51" s="7" t="s">
        <v>134</v>
      </c>
      <c r="AC51" s="7" t="s">
        <v>134</v>
      </c>
      <c r="AD51" s="7" t="s">
        <v>134</v>
      </c>
      <c r="AE51" s="7" t="s">
        <v>134</v>
      </c>
      <c r="AF51" s="7" t="s">
        <v>134</v>
      </c>
      <c r="AG51" s="7" t="s">
        <v>134</v>
      </c>
    </row>
    <row r="52" spans="1:33">
      <c r="A52" s="14" t="s">
        <v>63</v>
      </c>
      <c r="B52" s="105" t="s">
        <v>356</v>
      </c>
      <c r="C52" s="105" t="s">
        <v>355</v>
      </c>
      <c r="D52" t="s">
        <v>131</v>
      </c>
      <c r="E52" s="5" t="s">
        <v>113</v>
      </c>
      <c r="F52" t="s">
        <v>297</v>
      </c>
      <c r="G52" t="s">
        <v>237</v>
      </c>
      <c r="H52" t="s">
        <v>390</v>
      </c>
      <c r="I52" t="s">
        <v>391</v>
      </c>
      <c r="J52" t="s">
        <v>136</v>
      </c>
      <c r="K52" s="22" t="s">
        <v>131</v>
      </c>
      <c r="L52" s="22" t="s">
        <v>132</v>
      </c>
      <c r="M52" s="88" t="s">
        <v>299</v>
      </c>
      <c r="N52" s="77" t="s">
        <v>260</v>
      </c>
      <c r="O52" s="7" t="s">
        <v>134</v>
      </c>
      <c r="P52" s="7" t="s">
        <v>134</v>
      </c>
      <c r="Q52" s="7" t="s">
        <v>134</v>
      </c>
      <c r="R52" s="7" t="s">
        <v>134</v>
      </c>
      <c r="S52" s="7" t="s">
        <v>134</v>
      </c>
      <c r="T52" s="7" t="s">
        <v>134</v>
      </c>
      <c r="U52" s="7" t="s">
        <v>134</v>
      </c>
      <c r="V52" s="7" t="s">
        <v>134</v>
      </c>
      <c r="W52" s="7" t="s">
        <v>134</v>
      </c>
      <c r="X52" s="7" t="s">
        <v>134</v>
      </c>
      <c r="Y52" s="7" t="s">
        <v>134</v>
      </c>
      <c r="Z52" s="7" t="s">
        <v>134</v>
      </c>
      <c r="AA52" s="7" t="s">
        <v>134</v>
      </c>
      <c r="AB52" s="7" t="s">
        <v>134</v>
      </c>
      <c r="AC52" s="7" t="s">
        <v>134</v>
      </c>
      <c r="AD52" s="7" t="s">
        <v>134</v>
      </c>
      <c r="AE52" s="7" t="s">
        <v>134</v>
      </c>
      <c r="AF52" s="7" t="s">
        <v>134</v>
      </c>
      <c r="AG52" s="7" t="s">
        <v>134</v>
      </c>
    </row>
    <row r="53" spans="1:33">
      <c r="A53" s="14" t="s">
        <v>339</v>
      </c>
      <c r="B53" s="105" t="s">
        <v>357</v>
      </c>
      <c r="C53" s="105" t="s">
        <v>358</v>
      </c>
      <c r="D53" t="s">
        <v>131</v>
      </c>
      <c r="E53" s="5" t="s">
        <v>113</v>
      </c>
      <c r="F53" t="s">
        <v>297</v>
      </c>
      <c r="G53" t="s">
        <v>237</v>
      </c>
      <c r="H53" t="s">
        <v>392</v>
      </c>
      <c r="I53" t="s">
        <v>393</v>
      </c>
      <c r="J53" t="s">
        <v>136</v>
      </c>
      <c r="K53" s="22" t="s">
        <v>131</v>
      </c>
      <c r="L53" s="22" t="s">
        <v>132</v>
      </c>
      <c r="M53" s="88" t="s">
        <v>299</v>
      </c>
      <c r="N53" s="77" t="s">
        <v>260</v>
      </c>
      <c r="O53" s="7" t="s">
        <v>134</v>
      </c>
      <c r="P53" s="7" t="s">
        <v>134</v>
      </c>
      <c r="Q53" s="7" t="s">
        <v>134</v>
      </c>
      <c r="R53" s="7" t="s">
        <v>134</v>
      </c>
      <c r="S53" s="7" t="s">
        <v>134</v>
      </c>
      <c r="T53" s="7" t="s">
        <v>134</v>
      </c>
      <c r="U53" s="7" t="s">
        <v>134</v>
      </c>
      <c r="V53" s="7" t="s">
        <v>134</v>
      </c>
      <c r="W53" s="7" t="s">
        <v>134</v>
      </c>
      <c r="X53" s="7" t="s">
        <v>134</v>
      </c>
      <c r="Y53" s="7" t="s">
        <v>134</v>
      </c>
      <c r="Z53" s="7" t="s">
        <v>134</v>
      </c>
      <c r="AA53" s="7" t="s">
        <v>134</v>
      </c>
      <c r="AB53" s="7" t="s">
        <v>134</v>
      </c>
      <c r="AC53" s="7" t="s">
        <v>134</v>
      </c>
      <c r="AD53" s="7" t="s">
        <v>134</v>
      </c>
      <c r="AE53" s="7" t="s">
        <v>134</v>
      </c>
      <c r="AF53" s="7" t="s">
        <v>134</v>
      </c>
      <c r="AG53" s="7" t="s">
        <v>134</v>
      </c>
    </row>
    <row r="54" spans="1:33">
      <c r="A54" s="14" t="s">
        <v>340</v>
      </c>
      <c r="B54" s="105" t="s">
        <v>359</v>
      </c>
      <c r="C54" s="105" t="s">
        <v>360</v>
      </c>
      <c r="D54" t="s">
        <v>131</v>
      </c>
      <c r="E54" s="5" t="s">
        <v>113</v>
      </c>
      <c r="F54" t="s">
        <v>297</v>
      </c>
      <c r="G54" t="s">
        <v>237</v>
      </c>
      <c r="H54" t="s">
        <v>394</v>
      </c>
      <c r="I54" t="s">
        <v>395</v>
      </c>
      <c r="J54" t="s">
        <v>136</v>
      </c>
      <c r="K54" s="22" t="s">
        <v>131</v>
      </c>
      <c r="L54" s="22" t="s">
        <v>132</v>
      </c>
      <c r="M54" s="88" t="s">
        <v>299</v>
      </c>
      <c r="N54" s="77" t="s">
        <v>260</v>
      </c>
      <c r="O54" s="7" t="s">
        <v>134</v>
      </c>
      <c r="P54" s="7" t="s">
        <v>134</v>
      </c>
      <c r="Q54" s="7" t="s">
        <v>134</v>
      </c>
      <c r="R54" s="7" t="s">
        <v>134</v>
      </c>
      <c r="S54" s="7" t="s">
        <v>134</v>
      </c>
      <c r="T54" s="7" t="s">
        <v>134</v>
      </c>
      <c r="U54" s="7" t="s">
        <v>134</v>
      </c>
      <c r="V54" s="7" t="s">
        <v>134</v>
      </c>
      <c r="W54" s="7" t="s">
        <v>134</v>
      </c>
      <c r="X54" s="7" t="s">
        <v>134</v>
      </c>
      <c r="Y54" s="7" t="s">
        <v>134</v>
      </c>
      <c r="Z54" s="7" t="s">
        <v>134</v>
      </c>
      <c r="AA54" s="7" t="s">
        <v>134</v>
      </c>
      <c r="AB54" s="7" t="s">
        <v>134</v>
      </c>
      <c r="AC54" s="7" t="s">
        <v>134</v>
      </c>
      <c r="AD54" s="7" t="s">
        <v>134</v>
      </c>
      <c r="AE54" s="7" t="s">
        <v>134</v>
      </c>
      <c r="AF54" s="7" t="s">
        <v>134</v>
      </c>
      <c r="AG54" s="7" t="s">
        <v>134</v>
      </c>
    </row>
    <row r="55" spans="1:33">
      <c r="A55" s="107" t="s">
        <v>341</v>
      </c>
      <c r="B55" s="106" t="s">
        <v>417</v>
      </c>
      <c r="C55" s="106" t="s">
        <v>379</v>
      </c>
      <c r="D55" t="s">
        <v>131</v>
      </c>
      <c r="E55" s="5" t="s">
        <v>113</v>
      </c>
      <c r="F55" t="s">
        <v>113</v>
      </c>
      <c r="G55" t="s">
        <v>238</v>
      </c>
      <c r="H55" t="s">
        <v>277</v>
      </c>
      <c r="I55" t="s">
        <v>378</v>
      </c>
      <c r="J55" t="s">
        <v>136</v>
      </c>
      <c r="K55" s="22" t="s">
        <v>131</v>
      </c>
      <c r="L55" s="22" t="s">
        <v>132</v>
      </c>
      <c r="M55" s="88" t="s">
        <v>299</v>
      </c>
      <c r="N55" s="77" t="s">
        <v>260</v>
      </c>
      <c r="O55" s="7" t="s">
        <v>134</v>
      </c>
      <c r="P55" s="7" t="s">
        <v>134</v>
      </c>
      <c r="Q55" s="7" t="s">
        <v>134</v>
      </c>
      <c r="R55" s="7" t="s">
        <v>134</v>
      </c>
      <c r="S55" s="7" t="s">
        <v>134</v>
      </c>
      <c r="T55" s="7" t="s">
        <v>134</v>
      </c>
      <c r="U55" s="7" t="s">
        <v>134</v>
      </c>
      <c r="V55" s="7" t="s">
        <v>134</v>
      </c>
      <c r="W55" s="7" t="s">
        <v>134</v>
      </c>
      <c r="X55" s="7" t="s">
        <v>134</v>
      </c>
      <c r="Y55" s="7" t="s">
        <v>134</v>
      </c>
      <c r="Z55" s="7" t="s">
        <v>134</v>
      </c>
      <c r="AA55" s="7" t="s">
        <v>134</v>
      </c>
      <c r="AB55" s="7" t="s">
        <v>134</v>
      </c>
      <c r="AC55" s="7" t="s">
        <v>134</v>
      </c>
      <c r="AD55" s="7" t="s">
        <v>134</v>
      </c>
      <c r="AE55" s="7" t="s">
        <v>134</v>
      </c>
      <c r="AF55" s="7" t="s">
        <v>134</v>
      </c>
      <c r="AG55" s="7" t="s">
        <v>134</v>
      </c>
    </row>
    <row r="56" spans="1:33">
      <c r="A56" s="14" t="s">
        <v>342</v>
      </c>
      <c r="B56" s="106" t="s">
        <v>361</v>
      </c>
      <c r="C56" s="106" t="s">
        <v>362</v>
      </c>
      <c r="D56" t="s">
        <v>131</v>
      </c>
      <c r="E56" s="5" t="s">
        <v>113</v>
      </c>
      <c r="F56" t="s">
        <v>297</v>
      </c>
      <c r="G56" t="s">
        <v>237</v>
      </c>
      <c r="H56" t="s">
        <v>396</v>
      </c>
      <c r="I56" t="s">
        <v>397</v>
      </c>
      <c r="J56" t="s">
        <v>136</v>
      </c>
      <c r="K56" s="22" t="s">
        <v>131</v>
      </c>
      <c r="L56" s="22" t="s">
        <v>132</v>
      </c>
      <c r="M56" s="88" t="s">
        <v>299</v>
      </c>
      <c r="N56" s="77" t="s">
        <v>260</v>
      </c>
      <c r="O56" s="7" t="s">
        <v>134</v>
      </c>
      <c r="P56" s="7" t="s">
        <v>134</v>
      </c>
      <c r="Q56" s="7" t="s">
        <v>134</v>
      </c>
      <c r="R56" s="7" t="s">
        <v>134</v>
      </c>
      <c r="S56" s="7" t="s">
        <v>134</v>
      </c>
      <c r="T56" s="7" t="s">
        <v>134</v>
      </c>
      <c r="U56" s="7" t="s">
        <v>134</v>
      </c>
      <c r="V56" s="7" t="s">
        <v>134</v>
      </c>
      <c r="W56" s="7" t="s">
        <v>134</v>
      </c>
      <c r="X56" s="7" t="s">
        <v>134</v>
      </c>
      <c r="Y56" s="7" t="s">
        <v>134</v>
      </c>
      <c r="Z56" s="7" t="s">
        <v>134</v>
      </c>
      <c r="AA56" s="7" t="s">
        <v>134</v>
      </c>
      <c r="AB56" s="7" t="s">
        <v>134</v>
      </c>
      <c r="AC56" s="7" t="s">
        <v>134</v>
      </c>
      <c r="AD56" s="7" t="s">
        <v>134</v>
      </c>
      <c r="AE56" s="7" t="s">
        <v>134</v>
      </c>
      <c r="AF56" s="7" t="s">
        <v>134</v>
      </c>
      <c r="AG56" s="7" t="s">
        <v>134</v>
      </c>
    </row>
    <row r="57" spans="1:33">
      <c r="A57" s="14" t="s">
        <v>343</v>
      </c>
      <c r="B57" s="106" t="s">
        <v>363</v>
      </c>
      <c r="C57" s="106" t="s">
        <v>362</v>
      </c>
      <c r="D57" t="s">
        <v>131</v>
      </c>
      <c r="E57" s="5" t="s">
        <v>113</v>
      </c>
      <c r="F57" t="s">
        <v>297</v>
      </c>
      <c r="G57" t="s">
        <v>237</v>
      </c>
      <c r="H57" t="s">
        <v>398</v>
      </c>
      <c r="I57" t="s">
        <v>399</v>
      </c>
      <c r="J57" t="s">
        <v>136</v>
      </c>
      <c r="K57" s="22" t="s">
        <v>131</v>
      </c>
      <c r="L57" s="22" t="s">
        <v>132</v>
      </c>
      <c r="M57" s="88" t="s">
        <v>299</v>
      </c>
      <c r="N57" s="77" t="s">
        <v>260</v>
      </c>
      <c r="O57" s="7" t="s">
        <v>134</v>
      </c>
      <c r="P57" s="7" t="s">
        <v>134</v>
      </c>
      <c r="Q57" s="7" t="s">
        <v>134</v>
      </c>
      <c r="R57" s="7" t="s">
        <v>134</v>
      </c>
      <c r="S57" s="7" t="s">
        <v>134</v>
      </c>
      <c r="T57" s="7" t="s">
        <v>134</v>
      </c>
      <c r="U57" s="7" t="s">
        <v>134</v>
      </c>
      <c r="V57" s="7" t="s">
        <v>134</v>
      </c>
      <c r="W57" s="7" t="s">
        <v>134</v>
      </c>
      <c r="X57" s="7" t="s">
        <v>134</v>
      </c>
      <c r="Y57" s="7" t="s">
        <v>134</v>
      </c>
      <c r="Z57" s="7" t="s">
        <v>134</v>
      </c>
      <c r="AA57" s="7" t="s">
        <v>134</v>
      </c>
      <c r="AB57" s="7" t="s">
        <v>134</v>
      </c>
      <c r="AC57" s="7" t="s">
        <v>134</v>
      </c>
      <c r="AD57" s="7" t="s">
        <v>134</v>
      </c>
      <c r="AE57" s="7" t="s">
        <v>134</v>
      </c>
      <c r="AF57" s="7" t="s">
        <v>134</v>
      </c>
      <c r="AG57" s="7" t="s">
        <v>134</v>
      </c>
    </row>
    <row r="58" spans="1:33">
      <c r="A58" s="108" t="s">
        <v>344</v>
      </c>
      <c r="B58" s="106" t="s">
        <v>364</v>
      </c>
      <c r="C58" s="106" t="s">
        <v>362</v>
      </c>
      <c r="D58" t="s">
        <v>131</v>
      </c>
      <c r="E58" s="5" t="s">
        <v>113</v>
      </c>
      <c r="F58" t="s">
        <v>297</v>
      </c>
      <c r="G58" t="s">
        <v>237</v>
      </c>
      <c r="H58" t="s">
        <v>400</v>
      </c>
      <c r="I58" t="s">
        <v>401</v>
      </c>
      <c r="J58" t="s">
        <v>136</v>
      </c>
      <c r="K58" s="22" t="s">
        <v>131</v>
      </c>
      <c r="L58" s="22" t="s">
        <v>132</v>
      </c>
      <c r="M58" s="88" t="s">
        <v>299</v>
      </c>
      <c r="N58" s="77" t="s">
        <v>260</v>
      </c>
      <c r="O58" s="7" t="s">
        <v>134</v>
      </c>
      <c r="P58" s="7" t="s">
        <v>134</v>
      </c>
      <c r="Q58" s="7" t="s">
        <v>134</v>
      </c>
      <c r="R58" s="7" t="s">
        <v>134</v>
      </c>
      <c r="S58" s="7" t="s">
        <v>134</v>
      </c>
      <c r="T58" s="7" t="s">
        <v>134</v>
      </c>
      <c r="U58" s="7" t="s">
        <v>134</v>
      </c>
      <c r="V58" s="7" t="s">
        <v>134</v>
      </c>
      <c r="W58" s="7" t="s">
        <v>134</v>
      </c>
      <c r="X58" s="7" t="s">
        <v>134</v>
      </c>
      <c r="Y58" s="7" t="s">
        <v>134</v>
      </c>
      <c r="Z58" s="7" t="s">
        <v>134</v>
      </c>
      <c r="AA58" s="7" t="s">
        <v>134</v>
      </c>
      <c r="AB58" s="7" t="s">
        <v>134</v>
      </c>
      <c r="AC58" s="7" t="s">
        <v>134</v>
      </c>
      <c r="AD58" s="7" t="s">
        <v>134</v>
      </c>
      <c r="AE58" s="7" t="s">
        <v>134</v>
      </c>
      <c r="AF58" s="7" t="s">
        <v>134</v>
      </c>
      <c r="AG58" s="7" t="s">
        <v>134</v>
      </c>
    </row>
    <row r="59" spans="1:33">
      <c r="A59" s="14" t="s">
        <v>345</v>
      </c>
      <c r="B59" s="106" t="s">
        <v>365</v>
      </c>
      <c r="C59" s="106" t="s">
        <v>362</v>
      </c>
      <c r="D59" t="s">
        <v>131</v>
      </c>
      <c r="E59" s="5" t="s">
        <v>113</v>
      </c>
      <c r="F59" t="s">
        <v>297</v>
      </c>
      <c r="G59" t="s">
        <v>237</v>
      </c>
      <c r="H59" t="s">
        <v>402</v>
      </c>
      <c r="I59" t="s">
        <v>403</v>
      </c>
      <c r="J59" t="s">
        <v>136</v>
      </c>
      <c r="K59" s="22" t="s">
        <v>131</v>
      </c>
      <c r="L59" s="22" t="s">
        <v>132</v>
      </c>
      <c r="M59" s="88" t="s">
        <v>299</v>
      </c>
      <c r="N59" s="77" t="s">
        <v>260</v>
      </c>
      <c r="O59" s="7" t="s">
        <v>134</v>
      </c>
      <c r="P59" s="7" t="s">
        <v>134</v>
      </c>
      <c r="Q59" s="7" t="s">
        <v>134</v>
      </c>
      <c r="R59" s="7" t="s">
        <v>134</v>
      </c>
      <c r="S59" s="7" t="s">
        <v>134</v>
      </c>
      <c r="T59" s="7" t="s">
        <v>134</v>
      </c>
      <c r="U59" s="7" t="s">
        <v>134</v>
      </c>
      <c r="V59" s="7" t="s">
        <v>134</v>
      </c>
      <c r="W59" s="7" t="s">
        <v>134</v>
      </c>
      <c r="X59" s="7" t="s">
        <v>134</v>
      </c>
      <c r="Y59" s="7" t="s">
        <v>134</v>
      </c>
      <c r="Z59" s="7" t="s">
        <v>134</v>
      </c>
      <c r="AA59" s="7" t="s">
        <v>134</v>
      </c>
      <c r="AB59" s="7" t="s">
        <v>134</v>
      </c>
      <c r="AC59" s="7" t="s">
        <v>134</v>
      </c>
      <c r="AD59" s="7" t="s">
        <v>134</v>
      </c>
      <c r="AE59" s="7" t="s">
        <v>134</v>
      </c>
      <c r="AF59" s="7" t="s">
        <v>134</v>
      </c>
      <c r="AG59" s="7" t="s">
        <v>134</v>
      </c>
    </row>
    <row r="60" spans="1:33">
      <c r="A60" s="14" t="s">
        <v>346</v>
      </c>
      <c r="B60" s="106" t="s">
        <v>366</v>
      </c>
      <c r="C60" s="106" t="s">
        <v>362</v>
      </c>
      <c r="D60" t="s">
        <v>131</v>
      </c>
      <c r="E60" s="5" t="s">
        <v>113</v>
      </c>
      <c r="F60" t="s">
        <v>297</v>
      </c>
      <c r="G60" t="s">
        <v>237</v>
      </c>
      <c r="H60" t="s">
        <v>404</v>
      </c>
      <c r="I60" t="s">
        <v>405</v>
      </c>
      <c r="J60" t="s">
        <v>136</v>
      </c>
      <c r="K60" s="22" t="s">
        <v>131</v>
      </c>
      <c r="L60" s="22" t="s">
        <v>132</v>
      </c>
      <c r="M60" s="88" t="s">
        <v>299</v>
      </c>
      <c r="N60" s="77" t="s">
        <v>260</v>
      </c>
      <c r="O60" s="7" t="s">
        <v>134</v>
      </c>
      <c r="P60" s="7" t="s">
        <v>134</v>
      </c>
      <c r="Q60" s="7" t="s">
        <v>134</v>
      </c>
      <c r="R60" s="7" t="s">
        <v>134</v>
      </c>
      <c r="S60" s="7" t="s">
        <v>134</v>
      </c>
      <c r="T60" s="7" t="s">
        <v>134</v>
      </c>
      <c r="U60" s="7" t="s">
        <v>134</v>
      </c>
      <c r="V60" s="7" t="s">
        <v>134</v>
      </c>
      <c r="W60" s="7" t="s">
        <v>134</v>
      </c>
      <c r="X60" s="7" t="s">
        <v>134</v>
      </c>
      <c r="Y60" s="7" t="s">
        <v>134</v>
      </c>
      <c r="Z60" s="7" t="s">
        <v>134</v>
      </c>
      <c r="AA60" s="7" t="s">
        <v>134</v>
      </c>
      <c r="AB60" s="7" t="s">
        <v>134</v>
      </c>
      <c r="AC60" s="7" t="s">
        <v>134</v>
      </c>
      <c r="AD60" s="7" t="s">
        <v>134</v>
      </c>
      <c r="AE60" s="7" t="s">
        <v>134</v>
      </c>
      <c r="AF60" s="7" t="s">
        <v>134</v>
      </c>
      <c r="AG60" s="7" t="s">
        <v>134</v>
      </c>
    </row>
    <row r="61" spans="1:33">
      <c r="A61" s="14" t="s">
        <v>347</v>
      </c>
      <c r="B61" s="106" t="s">
        <v>367</v>
      </c>
      <c r="C61" s="106" t="s">
        <v>362</v>
      </c>
      <c r="D61" t="s">
        <v>131</v>
      </c>
      <c r="E61" s="5" t="s">
        <v>113</v>
      </c>
      <c r="F61" t="s">
        <v>297</v>
      </c>
      <c r="G61" t="s">
        <v>237</v>
      </c>
      <c r="H61" t="s">
        <v>406</v>
      </c>
      <c r="I61" t="s">
        <v>407</v>
      </c>
      <c r="J61" t="s">
        <v>136</v>
      </c>
      <c r="K61" s="22" t="s">
        <v>131</v>
      </c>
      <c r="L61" s="22" t="s">
        <v>132</v>
      </c>
      <c r="M61" s="88" t="s">
        <v>299</v>
      </c>
      <c r="N61" s="77" t="s">
        <v>260</v>
      </c>
      <c r="O61" s="7" t="s">
        <v>134</v>
      </c>
      <c r="P61" s="7" t="s">
        <v>134</v>
      </c>
      <c r="Q61" s="7" t="s">
        <v>134</v>
      </c>
      <c r="R61" s="7" t="s">
        <v>134</v>
      </c>
      <c r="S61" s="7" t="s">
        <v>134</v>
      </c>
      <c r="T61" s="7" t="s">
        <v>134</v>
      </c>
      <c r="U61" s="7" t="s">
        <v>134</v>
      </c>
      <c r="V61" s="7" t="s">
        <v>134</v>
      </c>
      <c r="W61" s="7" t="s">
        <v>134</v>
      </c>
      <c r="X61" s="7" t="s">
        <v>134</v>
      </c>
      <c r="Y61" s="7" t="s">
        <v>134</v>
      </c>
      <c r="Z61" s="7" t="s">
        <v>134</v>
      </c>
      <c r="AA61" s="7" t="s">
        <v>134</v>
      </c>
      <c r="AB61" s="7" t="s">
        <v>134</v>
      </c>
      <c r="AC61" s="7" t="s">
        <v>134</v>
      </c>
      <c r="AD61" s="7" t="s">
        <v>134</v>
      </c>
      <c r="AE61" s="7" t="s">
        <v>134</v>
      </c>
      <c r="AF61" s="7" t="s">
        <v>134</v>
      </c>
      <c r="AG61" s="7" t="s">
        <v>134</v>
      </c>
    </row>
    <row r="62" spans="1:33">
      <c r="A62" s="107" t="s">
        <v>348</v>
      </c>
      <c r="B62" s="105" t="s">
        <v>418</v>
      </c>
      <c r="C62" s="105" t="s">
        <v>380</v>
      </c>
      <c r="D62" t="s">
        <v>131</v>
      </c>
      <c r="E62" s="5" t="s">
        <v>113</v>
      </c>
      <c r="F62" t="s">
        <v>113</v>
      </c>
      <c r="G62" t="s">
        <v>238</v>
      </c>
      <c r="H62" t="s">
        <v>419</v>
      </c>
      <c r="I62" t="s">
        <v>378</v>
      </c>
      <c r="J62" t="s">
        <v>136</v>
      </c>
      <c r="K62" s="22" t="s">
        <v>131</v>
      </c>
      <c r="L62" s="22" t="s">
        <v>132</v>
      </c>
      <c r="M62" s="88" t="s">
        <v>299</v>
      </c>
      <c r="N62" s="77" t="s">
        <v>260</v>
      </c>
      <c r="O62" s="7" t="s">
        <v>134</v>
      </c>
      <c r="P62" s="7" t="s">
        <v>134</v>
      </c>
      <c r="Q62" s="7" t="s">
        <v>134</v>
      </c>
      <c r="R62" s="7" t="s">
        <v>134</v>
      </c>
      <c r="S62" s="7" t="s">
        <v>134</v>
      </c>
      <c r="T62" s="7" t="s">
        <v>134</v>
      </c>
      <c r="U62" s="7" t="s">
        <v>134</v>
      </c>
      <c r="V62" s="7" t="s">
        <v>134</v>
      </c>
      <c r="W62" s="7" t="s">
        <v>134</v>
      </c>
      <c r="X62" s="7" t="s">
        <v>134</v>
      </c>
      <c r="Y62" s="7" t="s">
        <v>134</v>
      </c>
      <c r="Z62" s="7" t="s">
        <v>134</v>
      </c>
      <c r="AA62" s="7" t="s">
        <v>134</v>
      </c>
      <c r="AB62" s="7" t="s">
        <v>134</v>
      </c>
      <c r="AC62" s="7" t="s">
        <v>134</v>
      </c>
      <c r="AD62" s="7" t="s">
        <v>134</v>
      </c>
      <c r="AE62" s="7" t="s">
        <v>134</v>
      </c>
      <c r="AF62" s="7" t="s">
        <v>134</v>
      </c>
      <c r="AG62" s="7" t="s">
        <v>134</v>
      </c>
    </row>
    <row r="63" spans="1:33">
      <c r="A63" s="14" t="s">
        <v>349</v>
      </c>
      <c r="B63" s="105" t="s">
        <v>368</v>
      </c>
      <c r="C63" s="105" t="s">
        <v>362</v>
      </c>
      <c r="D63" t="s">
        <v>131</v>
      </c>
      <c r="E63" s="5" t="s">
        <v>113</v>
      </c>
      <c r="F63" t="s">
        <v>297</v>
      </c>
      <c r="G63" t="s">
        <v>237</v>
      </c>
      <c r="H63" t="s">
        <v>408</v>
      </c>
      <c r="I63" t="s">
        <v>409</v>
      </c>
      <c r="J63" t="s">
        <v>136</v>
      </c>
      <c r="K63" s="22" t="s">
        <v>131</v>
      </c>
      <c r="L63" s="22" t="s">
        <v>132</v>
      </c>
      <c r="M63" s="88" t="s">
        <v>299</v>
      </c>
      <c r="N63" s="77" t="s">
        <v>260</v>
      </c>
      <c r="O63" s="7" t="s">
        <v>134</v>
      </c>
      <c r="P63" s="7" t="s">
        <v>134</v>
      </c>
      <c r="Q63" s="7" t="s">
        <v>134</v>
      </c>
      <c r="R63" s="7" t="s">
        <v>134</v>
      </c>
      <c r="S63" s="7" t="s">
        <v>134</v>
      </c>
      <c r="T63" s="7" t="s">
        <v>134</v>
      </c>
      <c r="U63" s="7" t="s">
        <v>134</v>
      </c>
      <c r="V63" s="7" t="s">
        <v>134</v>
      </c>
      <c r="W63" s="7" t="s">
        <v>134</v>
      </c>
      <c r="X63" s="7" t="s">
        <v>134</v>
      </c>
      <c r="Y63" s="7" t="s">
        <v>134</v>
      </c>
      <c r="Z63" s="7" t="s">
        <v>134</v>
      </c>
      <c r="AA63" s="7" t="s">
        <v>134</v>
      </c>
      <c r="AB63" s="7" t="s">
        <v>134</v>
      </c>
      <c r="AC63" s="7" t="s">
        <v>134</v>
      </c>
      <c r="AD63" s="7" t="s">
        <v>134</v>
      </c>
      <c r="AE63" s="7" t="s">
        <v>134</v>
      </c>
      <c r="AF63" s="7" t="s">
        <v>134</v>
      </c>
      <c r="AG63" s="7" t="s">
        <v>134</v>
      </c>
    </row>
    <row r="64" spans="1:33">
      <c r="A64" s="14" t="s">
        <v>381</v>
      </c>
      <c r="B64" s="105" t="s">
        <v>369</v>
      </c>
      <c r="C64" s="105" t="s">
        <v>362</v>
      </c>
      <c r="D64" t="s">
        <v>131</v>
      </c>
      <c r="E64" s="5" t="s">
        <v>113</v>
      </c>
      <c r="F64" t="s">
        <v>297</v>
      </c>
      <c r="G64" t="s">
        <v>237</v>
      </c>
      <c r="H64" t="s">
        <v>410</v>
      </c>
      <c r="I64" t="s">
        <v>411</v>
      </c>
      <c r="J64" t="s">
        <v>136</v>
      </c>
      <c r="K64" s="22" t="s">
        <v>131</v>
      </c>
      <c r="L64" s="22" t="s">
        <v>132</v>
      </c>
      <c r="M64" s="88" t="s">
        <v>299</v>
      </c>
      <c r="N64" s="77" t="s">
        <v>260</v>
      </c>
      <c r="O64" s="7" t="s">
        <v>134</v>
      </c>
      <c r="P64" s="7" t="s">
        <v>134</v>
      </c>
      <c r="Q64" s="7" t="s">
        <v>134</v>
      </c>
      <c r="R64" s="7" t="s">
        <v>134</v>
      </c>
      <c r="S64" s="7" t="s">
        <v>134</v>
      </c>
      <c r="T64" s="7" t="s">
        <v>134</v>
      </c>
      <c r="U64" s="7" t="s">
        <v>134</v>
      </c>
      <c r="V64" s="7" t="s">
        <v>134</v>
      </c>
      <c r="W64" s="7" t="s">
        <v>134</v>
      </c>
      <c r="X64" s="7" t="s">
        <v>134</v>
      </c>
      <c r="Y64" s="7" t="s">
        <v>134</v>
      </c>
      <c r="Z64" s="7" t="s">
        <v>134</v>
      </c>
      <c r="AA64" s="7" t="s">
        <v>134</v>
      </c>
      <c r="AB64" s="7" t="s">
        <v>134</v>
      </c>
      <c r="AC64" s="7" t="s">
        <v>134</v>
      </c>
      <c r="AD64" s="7" t="s">
        <v>134</v>
      </c>
      <c r="AE64" s="7" t="s">
        <v>134</v>
      </c>
      <c r="AF64" s="7" t="s">
        <v>134</v>
      </c>
      <c r="AG64" s="7" t="s">
        <v>134</v>
      </c>
    </row>
    <row r="65" spans="1:35">
      <c r="A65" s="14" t="s">
        <v>382</v>
      </c>
      <c r="B65" s="105" t="s">
        <v>370</v>
      </c>
      <c r="C65" s="105" t="s">
        <v>362</v>
      </c>
      <c r="D65" t="s">
        <v>131</v>
      </c>
      <c r="E65" s="5" t="s">
        <v>113</v>
      </c>
      <c r="F65" t="s">
        <v>297</v>
      </c>
      <c r="G65" t="s">
        <v>237</v>
      </c>
      <c r="H65" t="s">
        <v>412</v>
      </c>
      <c r="I65" t="s">
        <v>413</v>
      </c>
      <c r="J65" t="s">
        <v>136</v>
      </c>
      <c r="K65" s="22" t="s">
        <v>131</v>
      </c>
      <c r="L65" s="22" t="s">
        <v>132</v>
      </c>
      <c r="M65" s="88" t="s">
        <v>299</v>
      </c>
      <c r="N65" s="77" t="s">
        <v>260</v>
      </c>
      <c r="O65" s="7" t="s">
        <v>134</v>
      </c>
      <c r="P65" s="7" t="s">
        <v>134</v>
      </c>
      <c r="Q65" s="7" t="s">
        <v>134</v>
      </c>
      <c r="R65" s="7" t="s">
        <v>134</v>
      </c>
      <c r="S65" s="7" t="s">
        <v>134</v>
      </c>
      <c r="T65" s="7" t="s">
        <v>134</v>
      </c>
      <c r="U65" s="7" t="s">
        <v>134</v>
      </c>
      <c r="V65" s="7" t="s">
        <v>134</v>
      </c>
      <c r="W65" s="7" t="s">
        <v>134</v>
      </c>
      <c r="X65" s="7" t="s">
        <v>134</v>
      </c>
      <c r="Y65" s="7" t="s">
        <v>134</v>
      </c>
      <c r="Z65" s="7" t="s">
        <v>134</v>
      </c>
      <c r="AA65" s="7" t="s">
        <v>134</v>
      </c>
      <c r="AB65" s="7" t="s">
        <v>134</v>
      </c>
      <c r="AC65" s="7" t="s">
        <v>134</v>
      </c>
      <c r="AD65" s="7" t="s">
        <v>134</v>
      </c>
      <c r="AE65" s="7" t="s">
        <v>134</v>
      </c>
      <c r="AF65" s="7" t="s">
        <v>134</v>
      </c>
      <c r="AG65" s="7" t="s">
        <v>134</v>
      </c>
    </row>
    <row r="66" spans="1:35">
      <c r="A66" s="14" t="s">
        <v>383</v>
      </c>
      <c r="B66" s="105" t="s">
        <v>371</v>
      </c>
      <c r="C66" s="105" t="s">
        <v>362</v>
      </c>
      <c r="D66" t="s">
        <v>131</v>
      </c>
      <c r="E66" s="5" t="s">
        <v>113</v>
      </c>
      <c r="F66" t="s">
        <v>297</v>
      </c>
      <c r="G66" t="s">
        <v>237</v>
      </c>
      <c r="H66" t="s">
        <v>414</v>
      </c>
      <c r="I66" t="s">
        <v>415</v>
      </c>
      <c r="J66" t="s">
        <v>136</v>
      </c>
      <c r="K66" s="22" t="s">
        <v>131</v>
      </c>
      <c r="L66" s="22" t="s">
        <v>132</v>
      </c>
      <c r="M66" s="88" t="s">
        <v>299</v>
      </c>
      <c r="N66" s="77" t="s">
        <v>260</v>
      </c>
      <c r="O66" s="7" t="s">
        <v>134</v>
      </c>
      <c r="P66" s="7" t="s">
        <v>134</v>
      </c>
      <c r="Q66" s="7" t="s">
        <v>134</v>
      </c>
      <c r="R66" s="7" t="s">
        <v>134</v>
      </c>
      <c r="S66" s="7" t="s">
        <v>134</v>
      </c>
      <c r="T66" s="7" t="s">
        <v>134</v>
      </c>
      <c r="U66" s="7" t="s">
        <v>134</v>
      </c>
      <c r="V66" s="7" t="s">
        <v>134</v>
      </c>
      <c r="W66" s="7" t="s">
        <v>134</v>
      </c>
      <c r="X66" s="7" t="s">
        <v>134</v>
      </c>
      <c r="Y66" s="7" t="s">
        <v>134</v>
      </c>
      <c r="Z66" s="7" t="s">
        <v>134</v>
      </c>
      <c r="AA66" s="7" t="s">
        <v>134</v>
      </c>
      <c r="AB66" s="7" t="s">
        <v>134</v>
      </c>
      <c r="AC66" s="7" t="s">
        <v>134</v>
      </c>
      <c r="AD66" s="7" t="s">
        <v>134</v>
      </c>
      <c r="AE66" s="7" t="s">
        <v>134</v>
      </c>
      <c r="AF66" s="7" t="s">
        <v>134</v>
      </c>
      <c r="AG66" s="7" t="s">
        <v>134</v>
      </c>
    </row>
    <row r="67" spans="1:35">
      <c r="A67" s="102"/>
      <c r="B67" s="102"/>
      <c r="D67"/>
      <c r="E67" s="5"/>
      <c r="F67"/>
      <c r="G67"/>
      <c r="H67"/>
      <c r="I67"/>
      <c r="J67"/>
      <c r="K67" s="22"/>
      <c r="L67" s="22"/>
      <c r="M67" s="88"/>
      <c r="N67" s="6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9" spans="1:35">
      <c r="B69" s="98" t="s">
        <v>191</v>
      </c>
      <c r="C69" s="75"/>
      <c r="AI69" s="40"/>
    </row>
    <row r="70" spans="1:35">
      <c r="B70" s="9" t="s">
        <v>250</v>
      </c>
      <c r="C70" s="73" t="s">
        <v>251</v>
      </c>
    </row>
    <row r="71" spans="1:35">
      <c r="B71" s="73" t="s">
        <v>299</v>
      </c>
      <c r="C71" s="29" t="s">
        <v>260</v>
      </c>
    </row>
    <row r="72" spans="1:35">
      <c r="B72" s="87" t="s">
        <v>300</v>
      </c>
      <c r="C72" s="29" t="s">
        <v>260</v>
      </c>
    </row>
    <row r="74" spans="1:35">
      <c r="B74" s="63"/>
    </row>
    <row r="82" spans="2:2" ht="18">
      <c r="B82" s="71"/>
    </row>
  </sheetData>
  <autoFilter ref="A1:AG48"/>
  <conditionalFormatting sqref="I9 F11:H11 F6:H7 F45:H45 F43:H43 G42:I42 F26:H27 G9:H16 F36:I41 F30:I34 F13:H24">
    <cfRule type="containsText" dxfId="920" priority="2314" operator="containsText" text="Passed">
      <formula>NOT(ISERROR(SEARCH("Passed",F6)))</formula>
    </cfRule>
    <cfRule type="containsText" dxfId="919" priority="2315" operator="containsText" text="Failed">
      <formula>NOT(ISERROR(SEARCH("Failed",F6)))</formula>
    </cfRule>
  </conditionalFormatting>
  <conditionalFormatting sqref="I34">
    <cfRule type="containsText" dxfId="918" priority="2306" operator="containsText" text="Passed">
      <formula>NOT(ISERROR(SEARCH("Passed",I34)))</formula>
    </cfRule>
    <cfRule type="containsText" dxfId="917" priority="2307" operator="containsText" text="Failed">
      <formula>NOT(ISERROR(SEARCH("Failed",I34)))</formula>
    </cfRule>
  </conditionalFormatting>
  <conditionalFormatting sqref="I6">
    <cfRule type="containsText" dxfId="916" priority="2298" operator="containsText" text="Passed">
      <formula>NOT(ISERROR(SEARCH("Passed",I6)))</formula>
    </cfRule>
    <cfRule type="containsText" dxfId="915" priority="2299" operator="containsText" text="Failed">
      <formula>NOT(ISERROR(SEARCH("Failed",I6)))</formula>
    </cfRule>
  </conditionalFormatting>
  <conditionalFormatting sqref="I7">
    <cfRule type="containsText" dxfId="914" priority="2290" operator="containsText" text="Passed">
      <formula>NOT(ISERROR(SEARCH("Passed",I7)))</formula>
    </cfRule>
    <cfRule type="containsText" dxfId="913" priority="2291" operator="containsText" text="Failed">
      <formula>NOT(ISERROR(SEARCH("Failed",I7)))</formula>
    </cfRule>
  </conditionalFormatting>
  <conditionalFormatting sqref="I10">
    <cfRule type="containsText" dxfId="912" priority="2286" operator="containsText" text="Passed">
      <formula>NOT(ISERROR(SEARCH("Passed",I10)))</formula>
    </cfRule>
    <cfRule type="containsText" dxfId="911" priority="2287" operator="containsText" text="Failed">
      <formula>NOT(ISERROR(SEARCH("Failed",I10)))</formula>
    </cfRule>
  </conditionalFormatting>
  <conditionalFormatting sqref="I11">
    <cfRule type="containsText" dxfId="910" priority="2278" operator="containsText" text="Passed">
      <formula>NOT(ISERROR(SEARCH("Passed",I11)))</formula>
    </cfRule>
    <cfRule type="containsText" dxfId="909" priority="2279" operator="containsText" text="Failed">
      <formula>NOT(ISERROR(SEARCH("Failed",I11)))</formula>
    </cfRule>
  </conditionalFormatting>
  <conditionalFormatting sqref="I12:I13">
    <cfRule type="containsText" dxfId="908" priority="2270" operator="containsText" text="Passed">
      <formula>NOT(ISERROR(SEARCH("Passed",I12)))</formula>
    </cfRule>
    <cfRule type="containsText" dxfId="907" priority="2271" operator="containsText" text="Failed">
      <formula>NOT(ISERROR(SEARCH("Failed",I12)))</formula>
    </cfRule>
  </conditionalFormatting>
  <conditionalFormatting sqref="I14">
    <cfRule type="containsText" dxfId="906" priority="2266" operator="containsText" text="Passed">
      <formula>NOT(ISERROR(SEARCH("Passed",I14)))</formula>
    </cfRule>
    <cfRule type="containsText" dxfId="905" priority="2267" operator="containsText" text="Failed">
      <formula>NOT(ISERROR(SEARCH("Failed",I14)))</formula>
    </cfRule>
  </conditionalFormatting>
  <conditionalFormatting sqref="I15">
    <cfRule type="containsText" dxfId="904" priority="2262" operator="containsText" text="Passed">
      <formula>NOT(ISERROR(SEARCH("Passed",I15)))</formula>
    </cfRule>
    <cfRule type="containsText" dxfId="903" priority="2263" operator="containsText" text="Failed">
      <formula>NOT(ISERROR(SEARCH("Failed",I15)))</formula>
    </cfRule>
  </conditionalFormatting>
  <conditionalFormatting sqref="I36">
    <cfRule type="containsText" dxfId="902" priority="2258" operator="containsText" text="Passed">
      <formula>NOT(ISERROR(SEARCH("Passed",I36)))</formula>
    </cfRule>
    <cfRule type="containsText" dxfId="901" priority="2259" operator="containsText" text="Failed">
      <formula>NOT(ISERROR(SEARCH("Failed",I36)))</formula>
    </cfRule>
  </conditionalFormatting>
  <conditionalFormatting sqref="I18">
    <cfRule type="containsText" dxfId="900" priority="2254" operator="containsText" text="Passed">
      <formula>NOT(ISERROR(SEARCH("Passed",I18)))</formula>
    </cfRule>
    <cfRule type="containsText" dxfId="899" priority="2255" operator="containsText" text="Failed">
      <formula>NOT(ISERROR(SEARCH("Failed",I18)))</formula>
    </cfRule>
  </conditionalFormatting>
  <conditionalFormatting sqref="I17">
    <cfRule type="containsText" dxfId="898" priority="2250" operator="containsText" text="Passed">
      <formula>NOT(ISERROR(SEARCH("Passed",I17)))</formula>
    </cfRule>
    <cfRule type="containsText" dxfId="897" priority="2251" operator="containsText" text="Failed">
      <formula>NOT(ISERROR(SEARCH("Failed",I17)))</formula>
    </cfRule>
  </conditionalFormatting>
  <conditionalFormatting sqref="I20">
    <cfRule type="containsText" dxfId="896" priority="2246" operator="containsText" text="Passed">
      <formula>NOT(ISERROR(SEARCH("Passed",I20)))</formula>
    </cfRule>
    <cfRule type="containsText" dxfId="895" priority="2247" operator="containsText" text="Failed">
      <formula>NOT(ISERROR(SEARCH("Failed",I20)))</formula>
    </cfRule>
  </conditionalFormatting>
  <conditionalFormatting sqref="I21">
    <cfRule type="containsText" dxfId="894" priority="2240" operator="containsText" text="Passed">
      <formula>NOT(ISERROR(SEARCH("Passed",I21)))</formula>
    </cfRule>
    <cfRule type="containsText" dxfId="893" priority="2241" operator="containsText" text="Failed">
      <formula>NOT(ISERROR(SEARCH("Failed",I21)))</formula>
    </cfRule>
  </conditionalFormatting>
  <conditionalFormatting sqref="I22">
    <cfRule type="containsText" dxfId="892" priority="2236" operator="containsText" text="Passed">
      <formula>NOT(ISERROR(SEARCH("Passed",I22)))</formula>
    </cfRule>
    <cfRule type="containsText" dxfId="891" priority="2237" operator="containsText" text="Failed">
      <formula>NOT(ISERROR(SEARCH("Failed",I22)))</formula>
    </cfRule>
  </conditionalFormatting>
  <conditionalFormatting sqref="I23">
    <cfRule type="containsText" dxfId="890" priority="2232" operator="containsText" text="Passed">
      <formula>NOT(ISERROR(SEARCH("Passed",I23)))</formula>
    </cfRule>
    <cfRule type="containsText" dxfId="889" priority="2233" operator="containsText" text="Failed">
      <formula>NOT(ISERROR(SEARCH("Failed",I23)))</formula>
    </cfRule>
  </conditionalFormatting>
  <conditionalFormatting sqref="I37">
    <cfRule type="containsText" dxfId="888" priority="2228" operator="containsText" text="Passed">
      <formula>NOT(ISERROR(SEARCH("Passed",I37)))</formula>
    </cfRule>
    <cfRule type="containsText" dxfId="887" priority="2229" operator="containsText" text="Failed">
      <formula>NOT(ISERROR(SEARCH("Failed",I37)))</formula>
    </cfRule>
  </conditionalFormatting>
  <conditionalFormatting sqref="I38">
    <cfRule type="containsText" dxfId="886" priority="2220" operator="containsText" text="Passed">
      <formula>NOT(ISERROR(SEARCH("Passed",I38)))</formula>
    </cfRule>
    <cfRule type="containsText" dxfId="885" priority="2221" operator="containsText" text="Failed">
      <formula>NOT(ISERROR(SEARCH("Failed",I38)))</formula>
    </cfRule>
  </conditionalFormatting>
  <conditionalFormatting sqref="I41">
    <cfRule type="containsText" dxfId="884" priority="2212" operator="containsText" text="Passed">
      <formula>NOT(ISERROR(SEARCH("Passed",I41)))</formula>
    </cfRule>
    <cfRule type="containsText" dxfId="883" priority="2213" operator="containsText" text="Failed">
      <formula>NOT(ISERROR(SEARCH("Failed",I41)))</formula>
    </cfRule>
  </conditionalFormatting>
  <conditionalFormatting sqref="I39">
    <cfRule type="containsText" dxfId="882" priority="2208" operator="containsText" text="Passed">
      <formula>NOT(ISERROR(SEARCH("Passed",I39)))</formula>
    </cfRule>
    <cfRule type="containsText" dxfId="881" priority="2209" operator="containsText" text="Failed">
      <formula>NOT(ISERROR(SEARCH("Failed",I39)))</formula>
    </cfRule>
  </conditionalFormatting>
  <conditionalFormatting sqref="I16">
    <cfRule type="containsText" dxfId="880" priority="2204" operator="containsText" text="Passed">
      <formula>NOT(ISERROR(SEARCH("Passed",I16)))</formula>
    </cfRule>
    <cfRule type="containsText" dxfId="879" priority="2205" operator="containsText" text="Failed">
      <formula>NOT(ISERROR(SEARCH("Failed",I16)))</formula>
    </cfRule>
  </conditionalFormatting>
  <conditionalFormatting sqref="I19">
    <cfRule type="containsText" dxfId="878" priority="2200" operator="containsText" text="Passed">
      <formula>NOT(ISERROR(SEARCH("Passed",I19)))</formula>
    </cfRule>
    <cfRule type="containsText" dxfId="877" priority="2201" operator="containsText" text="Failed">
      <formula>NOT(ISERROR(SEARCH("Failed",I19)))</formula>
    </cfRule>
  </conditionalFormatting>
  <conditionalFormatting sqref="I24">
    <cfRule type="containsText" dxfId="876" priority="2196" operator="containsText" text="Passed">
      <formula>NOT(ISERROR(SEARCH("Passed",I24)))</formula>
    </cfRule>
    <cfRule type="containsText" dxfId="875" priority="2197" operator="containsText" text="Failed">
      <formula>NOT(ISERROR(SEARCH("Failed",I24)))</formula>
    </cfRule>
  </conditionalFormatting>
  <conditionalFormatting sqref="I27">
    <cfRule type="containsText" dxfId="874" priority="2192" operator="containsText" text="Passed">
      <formula>NOT(ISERROR(SEARCH("Passed",I27)))</formula>
    </cfRule>
    <cfRule type="containsText" dxfId="873" priority="2193" operator="containsText" text="Failed">
      <formula>NOT(ISERROR(SEARCH("Failed",I27)))</formula>
    </cfRule>
  </conditionalFormatting>
  <conditionalFormatting sqref="I26">
    <cfRule type="containsText" dxfId="872" priority="2188" operator="containsText" text="Passed">
      <formula>NOT(ISERROR(SEARCH("Passed",I26)))</formula>
    </cfRule>
    <cfRule type="containsText" dxfId="871" priority="2189" operator="containsText" text="Failed">
      <formula>NOT(ISERROR(SEARCH("Failed",I26)))</formula>
    </cfRule>
  </conditionalFormatting>
  <conditionalFormatting sqref="I30:I31">
    <cfRule type="containsText" dxfId="870" priority="2184" operator="containsText" text="Passed">
      <formula>NOT(ISERROR(SEARCH("Passed",I30)))</formula>
    </cfRule>
    <cfRule type="containsText" dxfId="869" priority="2185" operator="containsText" text="Failed">
      <formula>NOT(ISERROR(SEARCH("Failed",I30)))</formula>
    </cfRule>
  </conditionalFormatting>
  <conditionalFormatting sqref="I32:I33">
    <cfRule type="containsText" dxfId="868" priority="2180" operator="containsText" text="Passed">
      <formula>NOT(ISERROR(SEARCH("Passed",I32)))</formula>
    </cfRule>
    <cfRule type="containsText" dxfId="867" priority="2181" operator="containsText" text="Failed">
      <formula>NOT(ISERROR(SEARCH("Failed",I32)))</formula>
    </cfRule>
  </conditionalFormatting>
  <conditionalFormatting sqref="I40">
    <cfRule type="containsText" dxfId="866" priority="2176" operator="containsText" text="Passed">
      <formula>NOT(ISERROR(SEARCH("Passed",I40)))</formula>
    </cfRule>
    <cfRule type="containsText" dxfId="865" priority="2177" operator="containsText" text="Failed">
      <formula>NOT(ISERROR(SEARCH("Failed",I40)))</formula>
    </cfRule>
  </conditionalFormatting>
  <conditionalFormatting sqref="I45">
    <cfRule type="containsText" dxfId="864" priority="2168" operator="containsText" text="Passed">
      <formula>NOT(ISERROR(SEARCH("Passed",I45)))</formula>
    </cfRule>
    <cfRule type="containsText" dxfId="863" priority="2169" operator="containsText" text="Failed">
      <formula>NOT(ISERROR(SEARCH("Failed",I45)))</formula>
    </cfRule>
  </conditionalFormatting>
  <conditionalFormatting sqref="I43">
    <cfRule type="containsText" dxfId="862" priority="2140" operator="containsText" text="Passed">
      <formula>NOT(ISERROR(SEARCH("Passed",I43)))</formula>
    </cfRule>
    <cfRule type="containsText" dxfId="861" priority="2141" operator="containsText" text="Failed">
      <formula>NOT(ISERROR(SEARCH("Failed",I43)))</formula>
    </cfRule>
  </conditionalFormatting>
  <conditionalFormatting sqref="K9:L16 K6:L7 K38:L39 K43:L43 L26:L27 L36 L30:L34 D20:D30 L17:L24 K17:K19">
    <cfRule type="containsText" dxfId="860" priority="2132" operator="containsText" text="Sim">
      <formula>NOT(ISERROR(SEARCH("Sim",D6)))</formula>
    </cfRule>
    <cfRule type="containsText" dxfId="859" priority="2133" operator="containsText" text="Não">
      <formula>NOT(ISERROR(SEARCH("Não",D6)))</formula>
    </cfRule>
  </conditionalFormatting>
  <conditionalFormatting sqref="L45">
    <cfRule type="containsText" dxfId="858" priority="2116" operator="containsText" text="Sim">
      <formula>NOT(ISERROR(SEARCH("Sim",L45)))</formula>
    </cfRule>
    <cfRule type="containsText" dxfId="857" priority="2117" operator="containsText" text="Não">
      <formula>NOT(ISERROR(SEARCH("Não",L45)))</formula>
    </cfRule>
  </conditionalFormatting>
  <conditionalFormatting sqref="K26:K27">
    <cfRule type="containsText" dxfId="856" priority="2028" operator="containsText" text="Sim">
      <formula>NOT(ISERROR(SEARCH("Sim",K26)))</formula>
    </cfRule>
    <cfRule type="containsText" dxfId="855" priority="2029" operator="containsText" text="Não">
      <formula>NOT(ISERROR(SEARCH("Não",K26)))</formula>
    </cfRule>
  </conditionalFormatting>
  <conditionalFormatting sqref="K45">
    <cfRule type="containsText" dxfId="854" priority="2026" operator="containsText" text="Sim">
      <formula>NOT(ISERROR(SEARCH("Sim",K45)))</formula>
    </cfRule>
    <cfRule type="containsText" dxfId="853" priority="2027" operator="containsText" text="Não">
      <formula>NOT(ISERROR(SEARCH("Não",K45)))</formula>
    </cfRule>
  </conditionalFormatting>
  <conditionalFormatting sqref="J9:J10 J6:J7 J26:J27 J36 J30:J34 J12:J24">
    <cfRule type="containsText" dxfId="852" priority="2019" operator="containsText" text="Android">
      <formula>NOT(ISERROR(SEARCH("Android",J6)))</formula>
    </cfRule>
  </conditionalFormatting>
  <conditionalFormatting sqref="J9:J10 J6:J7 J26:J27 J36 J30:J34 J12:J24">
    <cfRule type="containsText" dxfId="851" priority="2017" operator="containsText" text="Web">
      <formula>NOT(ISERROR(SEARCH("Web",J6)))</formula>
    </cfRule>
    <cfRule type="containsText" dxfId="850" priority="2018" operator="containsText" text="iOS">
      <formula>NOT(ISERROR(SEARCH("iOS",J6)))</formula>
    </cfRule>
  </conditionalFormatting>
  <conditionalFormatting sqref="J38">
    <cfRule type="containsText" dxfId="849" priority="2010" operator="containsText" text="Android">
      <formula>NOT(ISERROR(SEARCH("Android",J38)))</formula>
    </cfRule>
  </conditionalFormatting>
  <conditionalFormatting sqref="J38">
    <cfRule type="containsText" dxfId="848" priority="2008" operator="containsText" text="Web">
      <formula>NOT(ISERROR(SEARCH("Web",J38)))</formula>
    </cfRule>
    <cfRule type="containsText" dxfId="847" priority="2009" operator="containsText" text="iOS">
      <formula>NOT(ISERROR(SEARCH("iOS",J38)))</formula>
    </cfRule>
  </conditionalFormatting>
  <conditionalFormatting sqref="J39">
    <cfRule type="containsText" dxfId="846" priority="2007" operator="containsText" text="Android">
      <formula>NOT(ISERROR(SEARCH("Android",J39)))</formula>
    </cfRule>
  </conditionalFormatting>
  <conditionalFormatting sqref="J39">
    <cfRule type="containsText" dxfId="845" priority="2005" operator="containsText" text="Web">
      <formula>NOT(ISERROR(SEARCH("Web",J39)))</formula>
    </cfRule>
    <cfRule type="containsText" dxfId="844" priority="2006" operator="containsText" text="iOS">
      <formula>NOT(ISERROR(SEARCH("iOS",J39)))</formula>
    </cfRule>
  </conditionalFormatting>
  <conditionalFormatting sqref="J45">
    <cfRule type="containsText" dxfId="843" priority="1995" operator="containsText" text="Android">
      <formula>NOT(ISERROR(SEARCH("Android",J45)))</formula>
    </cfRule>
  </conditionalFormatting>
  <conditionalFormatting sqref="J45">
    <cfRule type="containsText" dxfId="842" priority="1993" operator="containsText" text="Web">
      <formula>NOT(ISERROR(SEARCH("Web",J45)))</formula>
    </cfRule>
    <cfRule type="containsText" dxfId="841" priority="1994" operator="containsText" text="iOS">
      <formula>NOT(ISERROR(SEARCH("iOS",J45)))</formula>
    </cfRule>
  </conditionalFormatting>
  <conditionalFormatting sqref="J43">
    <cfRule type="containsText" dxfId="840" priority="1992" operator="containsText" text="Android">
      <formula>NOT(ISERROR(SEARCH("Android",J43)))</formula>
    </cfRule>
  </conditionalFormatting>
  <conditionalFormatting sqref="J43">
    <cfRule type="containsText" dxfId="839" priority="1990" operator="containsText" text="Web">
      <formula>NOT(ISERROR(SEARCH("Web",J43)))</formula>
    </cfRule>
    <cfRule type="containsText" dxfId="838" priority="1991" operator="containsText" text="iOS">
      <formula>NOT(ISERROR(SEARCH("iOS",J43)))</formula>
    </cfRule>
  </conditionalFormatting>
  <conditionalFormatting sqref="J37">
    <cfRule type="containsText" dxfId="837" priority="1989" operator="containsText" text="Android">
      <formula>NOT(ISERROR(SEARCH("Android",J37)))</formula>
    </cfRule>
  </conditionalFormatting>
  <conditionalFormatting sqref="J37">
    <cfRule type="containsText" dxfId="836" priority="1987" operator="containsText" text="Web">
      <formula>NOT(ISERROR(SEARCH("Web",J37)))</formula>
    </cfRule>
    <cfRule type="containsText" dxfId="835" priority="1988" operator="containsText" text="iOS">
      <formula>NOT(ISERROR(SEARCH("iOS",J37)))</formula>
    </cfRule>
  </conditionalFormatting>
  <conditionalFormatting sqref="J41">
    <cfRule type="containsText" dxfId="834" priority="1983" operator="containsText" text="Android">
      <formula>NOT(ISERROR(SEARCH("Android",J41)))</formula>
    </cfRule>
  </conditionalFormatting>
  <conditionalFormatting sqref="J41">
    <cfRule type="containsText" dxfId="833" priority="1981" operator="containsText" text="Web">
      <formula>NOT(ISERROR(SEARCH("Web",J41)))</formula>
    </cfRule>
    <cfRule type="containsText" dxfId="832" priority="1982" operator="containsText" text="iOS">
      <formula>NOT(ISERROR(SEARCH("iOS",J41)))</formula>
    </cfRule>
  </conditionalFormatting>
  <conditionalFormatting sqref="I13">
    <cfRule type="containsText" dxfId="831" priority="1975" operator="containsText" text="Passed">
      <formula>NOT(ISERROR(SEARCH("Passed",I13)))</formula>
    </cfRule>
    <cfRule type="containsText" dxfId="830" priority="1976" operator="containsText" text="Failed">
      <formula>NOT(ISERROR(SEARCH("Failed",I13)))</formula>
    </cfRule>
  </conditionalFormatting>
  <conditionalFormatting sqref="I14">
    <cfRule type="containsText" dxfId="829" priority="1973" operator="containsText" text="Passed">
      <formula>NOT(ISERROR(SEARCH("Passed",I14)))</formula>
    </cfRule>
    <cfRule type="containsText" dxfId="828" priority="1974" operator="containsText" text="Failed">
      <formula>NOT(ISERROR(SEARCH("Failed",I14)))</formula>
    </cfRule>
  </conditionalFormatting>
  <conditionalFormatting sqref="K32:K33">
    <cfRule type="containsText" dxfId="827" priority="1971" operator="containsText" text="Sim">
      <formula>NOT(ISERROR(SEARCH("Sim",K32)))</formula>
    </cfRule>
    <cfRule type="containsText" dxfId="826" priority="1972" operator="containsText" text="Não">
      <formula>NOT(ISERROR(SEARCH("Não",K32)))</formula>
    </cfRule>
  </conditionalFormatting>
  <conditionalFormatting sqref="K30:K31">
    <cfRule type="containsText" dxfId="825" priority="1969" operator="containsText" text="Sim">
      <formula>NOT(ISERROR(SEARCH("Sim",K30)))</formula>
    </cfRule>
    <cfRule type="containsText" dxfId="824" priority="1970" operator="containsText" text="Não">
      <formula>NOT(ISERROR(SEARCH("Não",K30)))</formula>
    </cfRule>
  </conditionalFormatting>
  <conditionalFormatting sqref="J40">
    <cfRule type="containsText" dxfId="823" priority="1968" operator="containsText" text="Android">
      <formula>NOT(ISERROR(SEARCH("Android",J40)))</formula>
    </cfRule>
  </conditionalFormatting>
  <conditionalFormatting sqref="J40">
    <cfRule type="containsText" dxfId="822" priority="1966" operator="containsText" text="Web">
      <formula>NOT(ISERROR(SEARCH("Web",J40)))</formula>
    </cfRule>
    <cfRule type="containsText" dxfId="821" priority="1967" operator="containsText" text="iOS">
      <formula>NOT(ISERROR(SEARCH("iOS",J40)))</formula>
    </cfRule>
  </conditionalFormatting>
  <conditionalFormatting sqref="L40">
    <cfRule type="containsText" dxfId="820" priority="1962" operator="containsText" text="Sim">
      <formula>NOT(ISERROR(SEARCH("Sim",L40)))</formula>
    </cfRule>
    <cfRule type="containsText" dxfId="819" priority="1963" operator="containsText" text="Não">
      <formula>NOT(ISERROR(SEARCH("Não",L40)))</formula>
    </cfRule>
  </conditionalFormatting>
  <conditionalFormatting sqref="K40">
    <cfRule type="containsText" dxfId="818" priority="1872" operator="containsText" text="Sim">
      <formula>NOT(ISERROR(SEARCH("Sim",K40)))</formula>
    </cfRule>
    <cfRule type="containsText" dxfId="817" priority="1873" operator="containsText" text="Não">
      <formula>NOT(ISERROR(SEARCH("Não",K40)))</formula>
    </cfRule>
  </conditionalFormatting>
  <conditionalFormatting sqref="H42">
    <cfRule type="containsText" dxfId="816" priority="1868" operator="containsText" text="Passed">
      <formula>NOT(ISERROR(SEARCH("Passed",H42)))</formula>
    </cfRule>
    <cfRule type="containsText" dxfId="815" priority="1869" operator="containsText" text="Failed">
      <formula>NOT(ISERROR(SEARCH("Failed",H42)))</formula>
    </cfRule>
  </conditionalFormatting>
  <conditionalFormatting sqref="I42">
    <cfRule type="containsText" dxfId="814" priority="1866" operator="containsText" text="Passed">
      <formula>NOT(ISERROR(SEARCH("Passed",I42)))</formula>
    </cfRule>
    <cfRule type="containsText" dxfId="813" priority="1867" operator="containsText" text="Failed">
      <formula>NOT(ISERROR(SEARCH("Failed",I42)))</formula>
    </cfRule>
  </conditionalFormatting>
  <conditionalFormatting sqref="L42">
    <cfRule type="containsText" dxfId="812" priority="1864" operator="containsText" text="Sim">
      <formula>NOT(ISERROR(SEARCH("Sim",L42)))</formula>
    </cfRule>
    <cfRule type="containsText" dxfId="811" priority="1865" operator="containsText" text="Não">
      <formula>NOT(ISERROR(SEARCH("Não",L42)))</formula>
    </cfRule>
  </conditionalFormatting>
  <conditionalFormatting sqref="K42">
    <cfRule type="containsText" dxfId="810" priority="1862" operator="containsText" text="Sim">
      <formula>NOT(ISERROR(SEARCH("Sim",K42)))</formula>
    </cfRule>
    <cfRule type="containsText" dxfId="809" priority="1863" operator="containsText" text="Não">
      <formula>NOT(ISERROR(SEARCH("Não",K42)))</formula>
    </cfRule>
  </conditionalFormatting>
  <conditionalFormatting sqref="J42">
    <cfRule type="containsText" dxfId="808" priority="1861" operator="containsText" text="Android">
      <formula>NOT(ISERROR(SEARCH("Android",J42)))</formula>
    </cfRule>
  </conditionalFormatting>
  <conditionalFormatting sqref="J42">
    <cfRule type="containsText" dxfId="807" priority="1859" operator="containsText" text="Web">
      <formula>NOT(ISERROR(SEARCH("Web",J42)))</formula>
    </cfRule>
    <cfRule type="containsText" dxfId="806" priority="1860" operator="containsText" text="iOS">
      <formula>NOT(ISERROR(SEARCH("iOS",J42)))</formula>
    </cfRule>
  </conditionalFormatting>
  <conditionalFormatting sqref="G42">
    <cfRule type="containsText" dxfId="805" priority="1838" operator="containsText" text="Passed">
      <formula>NOT(ISERROR(SEARCH("Passed",G42)))</formula>
    </cfRule>
    <cfRule type="containsText" dxfId="804" priority="1839" operator="containsText" text="Failed">
      <formula>NOT(ISERROR(SEARCH("Failed",G42)))</formula>
    </cfRule>
  </conditionalFormatting>
  <conditionalFormatting sqref="G8:H8">
    <cfRule type="containsText" dxfId="803" priority="1825" operator="containsText" text="Passed">
      <formula>NOT(ISERROR(SEARCH("Passed",G8)))</formula>
    </cfRule>
    <cfRule type="containsText" dxfId="802" priority="1826" operator="containsText" text="Failed">
      <formula>NOT(ISERROR(SEARCH("Failed",G8)))</formula>
    </cfRule>
  </conditionalFormatting>
  <conditionalFormatting sqref="F8 I8">
    <cfRule type="containsText" dxfId="801" priority="1821" operator="containsText" text="Passed">
      <formula>NOT(ISERROR(SEARCH("Passed",F8)))</formula>
    </cfRule>
    <cfRule type="containsText" dxfId="800" priority="1822" operator="containsText" text="Failed">
      <formula>NOT(ISERROR(SEARCH("Failed",F8)))</formula>
    </cfRule>
  </conditionalFormatting>
  <conditionalFormatting sqref="K8:L8">
    <cfRule type="containsText" dxfId="799" priority="1819" operator="containsText" text="Sim">
      <formula>NOT(ISERROR(SEARCH("Sim",K8)))</formula>
    </cfRule>
    <cfRule type="containsText" dxfId="798" priority="1820" operator="containsText" text="Não">
      <formula>NOT(ISERROR(SEARCH("Não",K8)))</formula>
    </cfRule>
  </conditionalFormatting>
  <conditionalFormatting sqref="J8">
    <cfRule type="containsText" dxfId="797" priority="1818" operator="containsText" text="Android">
      <formula>NOT(ISERROR(SEARCH("Android",J8)))</formula>
    </cfRule>
  </conditionalFormatting>
  <conditionalFormatting sqref="J8">
    <cfRule type="containsText" dxfId="796" priority="1816" operator="containsText" text="Web">
      <formula>NOT(ISERROR(SEARCH("Web",J8)))</formula>
    </cfRule>
    <cfRule type="containsText" dxfId="795" priority="1817" operator="containsText" text="iOS">
      <formula>NOT(ISERROR(SEARCH("iOS",J8)))</formula>
    </cfRule>
  </conditionalFormatting>
  <conditionalFormatting sqref="F3:H3">
    <cfRule type="containsText" dxfId="794" priority="1804" operator="containsText" text="Passed">
      <formula>NOT(ISERROR(SEARCH("Passed",F3)))</formula>
    </cfRule>
    <cfRule type="containsText" dxfId="793" priority="1805" operator="containsText" text="Failed">
      <formula>NOT(ISERROR(SEARCH("Failed",F3)))</formula>
    </cfRule>
  </conditionalFormatting>
  <conditionalFormatting sqref="I3">
    <cfRule type="containsText" dxfId="792" priority="1802" operator="containsText" text="Passed">
      <formula>NOT(ISERROR(SEARCH("Passed",I3)))</formula>
    </cfRule>
    <cfRule type="containsText" dxfId="791" priority="1803" operator="containsText" text="Failed">
      <formula>NOT(ISERROR(SEARCH("Failed",I3)))</formula>
    </cfRule>
  </conditionalFormatting>
  <conditionalFormatting sqref="K3:L3">
    <cfRule type="containsText" dxfId="790" priority="1800" operator="containsText" text="Sim">
      <formula>NOT(ISERROR(SEARCH("Sim",K3)))</formula>
    </cfRule>
    <cfRule type="containsText" dxfId="789" priority="1801" operator="containsText" text="Não">
      <formula>NOT(ISERROR(SEARCH("Não",K3)))</formula>
    </cfRule>
  </conditionalFormatting>
  <conditionalFormatting sqref="J3">
    <cfRule type="containsText" dxfId="788" priority="1799" operator="containsText" text="Android">
      <formula>NOT(ISERROR(SEARCH("Android",J3)))</formula>
    </cfRule>
  </conditionalFormatting>
  <conditionalFormatting sqref="J3">
    <cfRule type="containsText" dxfId="787" priority="1797" operator="containsText" text="Web">
      <formula>NOT(ISERROR(SEARCH("Web",J3)))</formula>
    </cfRule>
    <cfRule type="containsText" dxfId="786" priority="1798" operator="containsText" text="iOS">
      <formula>NOT(ISERROR(SEARCH("iOS",J3)))</formula>
    </cfRule>
  </conditionalFormatting>
  <conditionalFormatting sqref="F28:H28">
    <cfRule type="containsText" dxfId="785" priority="1793" operator="containsText" text="Passed">
      <formula>NOT(ISERROR(SEARCH("Passed",F28)))</formula>
    </cfRule>
    <cfRule type="containsText" dxfId="784" priority="1794" operator="containsText" text="Failed">
      <formula>NOT(ISERROR(SEARCH("Failed",F28)))</formula>
    </cfRule>
  </conditionalFormatting>
  <conditionalFormatting sqref="I28">
    <cfRule type="containsText" dxfId="783" priority="1791" operator="containsText" text="Passed">
      <formula>NOT(ISERROR(SEARCH("Passed",I28)))</formula>
    </cfRule>
    <cfRule type="containsText" dxfId="782" priority="1792" operator="containsText" text="Failed">
      <formula>NOT(ISERROR(SEARCH("Failed",I28)))</formula>
    </cfRule>
  </conditionalFormatting>
  <conditionalFormatting sqref="L28">
    <cfRule type="containsText" dxfId="781" priority="1789" operator="containsText" text="Sim">
      <formula>NOT(ISERROR(SEARCH("Sim",L28)))</formula>
    </cfRule>
    <cfRule type="containsText" dxfId="780" priority="1790" operator="containsText" text="Não">
      <formula>NOT(ISERROR(SEARCH("Não",L28)))</formula>
    </cfRule>
  </conditionalFormatting>
  <conditionalFormatting sqref="K28">
    <cfRule type="containsText" dxfId="779" priority="1787" operator="containsText" text="Sim">
      <formula>NOT(ISERROR(SEARCH("Sim",K28)))</formula>
    </cfRule>
    <cfRule type="containsText" dxfId="778" priority="1788" operator="containsText" text="Não">
      <formula>NOT(ISERROR(SEARCH("Não",K28)))</formula>
    </cfRule>
  </conditionalFormatting>
  <conditionalFormatting sqref="J28">
    <cfRule type="containsText" dxfId="777" priority="1786" operator="containsText" text="Android">
      <formula>NOT(ISERROR(SEARCH("Android",J28)))</formula>
    </cfRule>
  </conditionalFormatting>
  <conditionalFormatting sqref="J28">
    <cfRule type="containsText" dxfId="776" priority="1784" operator="containsText" text="Web">
      <formula>NOT(ISERROR(SEARCH("Web",J28)))</formula>
    </cfRule>
    <cfRule type="containsText" dxfId="775" priority="1785" operator="containsText" text="iOS">
      <formula>NOT(ISERROR(SEARCH("iOS",J28)))</formula>
    </cfRule>
  </conditionalFormatting>
  <conditionalFormatting sqref="F25:H25">
    <cfRule type="containsText" dxfId="774" priority="1782" operator="containsText" text="Passed">
      <formula>NOT(ISERROR(SEARCH("Passed",F25)))</formula>
    </cfRule>
    <cfRule type="containsText" dxfId="773" priority="1783" operator="containsText" text="Failed">
      <formula>NOT(ISERROR(SEARCH("Failed",F25)))</formula>
    </cfRule>
  </conditionalFormatting>
  <conditionalFormatting sqref="I25">
    <cfRule type="containsText" dxfId="772" priority="1780" operator="containsText" text="Passed">
      <formula>NOT(ISERROR(SEARCH("Passed",I25)))</formula>
    </cfRule>
    <cfRule type="containsText" dxfId="771" priority="1781" operator="containsText" text="Failed">
      <formula>NOT(ISERROR(SEARCH("Failed",I25)))</formula>
    </cfRule>
  </conditionalFormatting>
  <conditionalFormatting sqref="L25">
    <cfRule type="containsText" dxfId="770" priority="1778" operator="containsText" text="Sim">
      <formula>NOT(ISERROR(SEARCH("Sim",L25)))</formula>
    </cfRule>
    <cfRule type="containsText" dxfId="769" priority="1779" operator="containsText" text="Não">
      <formula>NOT(ISERROR(SEARCH("Não",L25)))</formula>
    </cfRule>
  </conditionalFormatting>
  <conditionalFormatting sqref="K25">
    <cfRule type="containsText" dxfId="768" priority="1776" operator="containsText" text="Sim">
      <formula>NOT(ISERROR(SEARCH("Sim",K25)))</formula>
    </cfRule>
    <cfRule type="containsText" dxfId="767" priority="1777" operator="containsText" text="Não">
      <formula>NOT(ISERROR(SEARCH("Não",K25)))</formula>
    </cfRule>
  </conditionalFormatting>
  <conditionalFormatting sqref="J25">
    <cfRule type="containsText" dxfId="766" priority="1775" operator="containsText" text="Android">
      <formula>NOT(ISERROR(SEARCH("Android",J25)))</formula>
    </cfRule>
  </conditionalFormatting>
  <conditionalFormatting sqref="J25">
    <cfRule type="containsText" dxfId="765" priority="1773" operator="containsText" text="Web">
      <formula>NOT(ISERROR(SEARCH("Web",J25)))</formula>
    </cfRule>
    <cfRule type="containsText" dxfId="764" priority="1774" operator="containsText" text="iOS">
      <formula>NOT(ISERROR(SEARCH("iOS",J25)))</formula>
    </cfRule>
  </conditionalFormatting>
  <conditionalFormatting sqref="K20">
    <cfRule type="containsText" dxfId="763" priority="1765" operator="containsText" text="Sim">
      <formula>NOT(ISERROR(SEARCH("Sim",K20)))</formula>
    </cfRule>
    <cfRule type="containsText" dxfId="762" priority="1766" operator="containsText" text="Não">
      <formula>NOT(ISERROR(SEARCH("Não",K20)))</formula>
    </cfRule>
  </conditionalFormatting>
  <conditionalFormatting sqref="K21">
    <cfRule type="containsText" dxfId="761" priority="1763" operator="containsText" text="Sim">
      <formula>NOT(ISERROR(SEARCH("Sim",K21)))</formula>
    </cfRule>
    <cfRule type="containsText" dxfId="760" priority="1764" operator="containsText" text="Não">
      <formula>NOT(ISERROR(SEARCH("Não",K21)))</formula>
    </cfRule>
  </conditionalFormatting>
  <conditionalFormatting sqref="F44:H44">
    <cfRule type="containsText" dxfId="759" priority="1761" operator="containsText" text="Passed">
      <formula>NOT(ISERROR(SEARCH("Passed",F44)))</formula>
    </cfRule>
    <cfRule type="containsText" dxfId="758" priority="1762" operator="containsText" text="Failed">
      <formula>NOT(ISERROR(SEARCH("Failed",F44)))</formula>
    </cfRule>
  </conditionalFormatting>
  <conditionalFormatting sqref="I44">
    <cfRule type="containsText" dxfId="757" priority="1759" operator="containsText" text="Passed">
      <formula>NOT(ISERROR(SEARCH("Passed",I44)))</formula>
    </cfRule>
    <cfRule type="containsText" dxfId="756" priority="1760" operator="containsText" text="Failed">
      <formula>NOT(ISERROR(SEARCH("Failed",I44)))</formula>
    </cfRule>
  </conditionalFormatting>
  <conditionalFormatting sqref="L44">
    <cfRule type="containsText" dxfId="755" priority="1755" operator="containsText" text="Sim">
      <formula>NOT(ISERROR(SEARCH("Sim",L44)))</formula>
    </cfRule>
    <cfRule type="containsText" dxfId="754" priority="1756" operator="containsText" text="Não">
      <formula>NOT(ISERROR(SEARCH("Não",L44)))</formula>
    </cfRule>
  </conditionalFormatting>
  <conditionalFormatting sqref="K44">
    <cfRule type="containsText" dxfId="753" priority="1753" operator="containsText" text="Sim">
      <formula>NOT(ISERROR(SEARCH("Sim",K44)))</formula>
    </cfRule>
    <cfRule type="containsText" dxfId="752" priority="1754" operator="containsText" text="Não">
      <formula>NOT(ISERROR(SEARCH("Não",K44)))</formula>
    </cfRule>
  </conditionalFormatting>
  <conditionalFormatting sqref="J44">
    <cfRule type="containsText" dxfId="751" priority="1752" operator="containsText" text="Android">
      <formula>NOT(ISERROR(SEARCH("Android",J44)))</formula>
    </cfRule>
  </conditionalFormatting>
  <conditionalFormatting sqref="J44">
    <cfRule type="containsText" dxfId="750" priority="1750" operator="containsText" text="Web">
      <formula>NOT(ISERROR(SEARCH("Web",J44)))</formula>
    </cfRule>
    <cfRule type="containsText" dxfId="749" priority="1751" operator="containsText" text="iOS">
      <formula>NOT(ISERROR(SEARCH("iOS",J44)))</formula>
    </cfRule>
  </conditionalFormatting>
  <conditionalFormatting sqref="G41">
    <cfRule type="containsText" dxfId="748" priority="1715" operator="containsText" text="Passed">
      <formula>NOT(ISERROR(SEARCH("Passed",G41)))</formula>
    </cfRule>
    <cfRule type="containsText" dxfId="747" priority="1716" operator="containsText" text="Failed">
      <formula>NOT(ISERROR(SEARCH("Failed",G41)))</formula>
    </cfRule>
  </conditionalFormatting>
  <conditionalFormatting sqref="E44">
    <cfRule type="containsText" dxfId="746" priority="1709" operator="containsText" text="Passed">
      <formula>NOT(ISERROR(SEARCH("Passed",E44)))</formula>
    </cfRule>
    <cfRule type="containsText" dxfId="745" priority="1710" operator="containsText" text="Failed">
      <formula>NOT(ISERROR(SEARCH("Failed",E44)))</formula>
    </cfRule>
  </conditionalFormatting>
  <conditionalFormatting sqref="K34">
    <cfRule type="containsText" dxfId="744" priority="1707" operator="containsText" text="Sim">
      <formula>NOT(ISERROR(SEARCH("Sim",K34)))</formula>
    </cfRule>
    <cfRule type="containsText" dxfId="743" priority="1708" operator="containsText" text="Não">
      <formula>NOT(ISERROR(SEARCH("Não",K34)))</formula>
    </cfRule>
  </conditionalFormatting>
  <conditionalFormatting sqref="K24">
    <cfRule type="containsText" dxfId="742" priority="1647" operator="containsText" text="Sim">
      <formula>NOT(ISERROR(SEARCH("Sim",K24)))</formula>
    </cfRule>
    <cfRule type="containsText" dxfId="741" priority="1648" operator="containsText" text="Não">
      <formula>NOT(ISERROR(SEARCH("Não",K24)))</formula>
    </cfRule>
  </conditionalFormatting>
  <conditionalFormatting sqref="K23">
    <cfRule type="containsText" dxfId="740" priority="1645" operator="containsText" text="Sim">
      <formula>NOT(ISERROR(SEARCH("Sim",K23)))</formula>
    </cfRule>
    <cfRule type="containsText" dxfId="739" priority="1646" operator="containsText" text="Não">
      <formula>NOT(ISERROR(SEARCH("Não",K23)))</formula>
    </cfRule>
  </conditionalFormatting>
  <conditionalFormatting sqref="K22">
    <cfRule type="containsText" dxfId="738" priority="1643" operator="containsText" text="Sim">
      <formula>NOT(ISERROR(SEARCH("Sim",K22)))</formula>
    </cfRule>
    <cfRule type="containsText" dxfId="737" priority="1644" operator="containsText" text="Não">
      <formula>NOT(ISERROR(SEARCH("Não",K22)))</formula>
    </cfRule>
  </conditionalFormatting>
  <conditionalFormatting sqref="F29:H29">
    <cfRule type="containsText" dxfId="736" priority="1641" operator="containsText" text="Passed">
      <formula>NOT(ISERROR(SEARCH("Passed",F29)))</formula>
    </cfRule>
    <cfRule type="containsText" dxfId="735" priority="1642" operator="containsText" text="Failed">
      <formula>NOT(ISERROR(SEARCH("Failed",F29)))</formula>
    </cfRule>
  </conditionalFormatting>
  <conditionalFormatting sqref="I29">
    <cfRule type="containsText" dxfId="734" priority="1639" operator="containsText" text="Passed">
      <formula>NOT(ISERROR(SEARCH("Passed",I29)))</formula>
    </cfRule>
    <cfRule type="containsText" dxfId="733" priority="1640" operator="containsText" text="Failed">
      <formula>NOT(ISERROR(SEARCH("Failed",I29)))</formula>
    </cfRule>
  </conditionalFormatting>
  <conditionalFormatting sqref="L29">
    <cfRule type="containsText" dxfId="732" priority="1637" operator="containsText" text="Sim">
      <formula>NOT(ISERROR(SEARCH("Sim",L29)))</formula>
    </cfRule>
    <cfRule type="containsText" dxfId="731" priority="1638" operator="containsText" text="Não">
      <formula>NOT(ISERROR(SEARCH("Não",L29)))</formula>
    </cfRule>
  </conditionalFormatting>
  <conditionalFormatting sqref="K29">
    <cfRule type="containsText" dxfId="730" priority="1635" operator="containsText" text="Sim">
      <formula>NOT(ISERROR(SEARCH("Sim",K29)))</formula>
    </cfRule>
    <cfRule type="containsText" dxfId="729" priority="1636" operator="containsText" text="Não">
      <formula>NOT(ISERROR(SEARCH("Não",K29)))</formula>
    </cfRule>
  </conditionalFormatting>
  <conditionalFormatting sqref="J29">
    <cfRule type="containsText" dxfId="728" priority="1634" operator="containsText" text="Android">
      <formula>NOT(ISERROR(SEARCH("Android",J29)))</formula>
    </cfRule>
  </conditionalFormatting>
  <conditionalFormatting sqref="J29">
    <cfRule type="containsText" dxfId="727" priority="1632" operator="containsText" text="Web">
      <formula>NOT(ISERROR(SEARCH("Web",J29)))</formula>
    </cfRule>
    <cfRule type="containsText" dxfId="726" priority="1633" operator="containsText" text="iOS">
      <formula>NOT(ISERROR(SEARCH("iOS",J29)))</formula>
    </cfRule>
  </conditionalFormatting>
  <conditionalFormatting sqref="F35:I35">
    <cfRule type="containsText" dxfId="725" priority="1616" operator="containsText" text="Passed">
      <formula>NOT(ISERROR(SEARCH("Passed",F35)))</formula>
    </cfRule>
    <cfRule type="containsText" dxfId="724" priority="1617" operator="containsText" text="Failed">
      <formula>NOT(ISERROR(SEARCH("Failed",F35)))</formula>
    </cfRule>
  </conditionalFormatting>
  <conditionalFormatting sqref="I35">
    <cfRule type="containsText" dxfId="723" priority="1614" operator="containsText" text="Passed">
      <formula>NOT(ISERROR(SEARCH("Passed",I35)))</formula>
    </cfRule>
    <cfRule type="containsText" dxfId="722" priority="1615" operator="containsText" text="Failed">
      <formula>NOT(ISERROR(SEARCH("Failed",I35)))</formula>
    </cfRule>
  </conditionalFormatting>
  <conditionalFormatting sqref="L35">
    <cfRule type="containsText" dxfId="721" priority="1612" operator="containsText" text="Sim">
      <formula>NOT(ISERROR(SEARCH("Sim",L35)))</formula>
    </cfRule>
    <cfRule type="containsText" dxfId="720" priority="1613" operator="containsText" text="Não">
      <formula>NOT(ISERROR(SEARCH("Não",L35)))</formula>
    </cfRule>
  </conditionalFormatting>
  <conditionalFormatting sqref="J35">
    <cfRule type="containsText" dxfId="719" priority="1611" operator="containsText" text="Android">
      <formula>NOT(ISERROR(SEARCH("Android",J35)))</formula>
    </cfRule>
  </conditionalFormatting>
  <conditionalFormatting sqref="J35">
    <cfRule type="containsText" dxfId="718" priority="1609" operator="containsText" text="Web">
      <formula>NOT(ISERROR(SEARCH("Web",J35)))</formula>
    </cfRule>
    <cfRule type="containsText" dxfId="717" priority="1610" operator="containsText" text="iOS">
      <formula>NOT(ISERROR(SEARCH("iOS",J35)))</formula>
    </cfRule>
  </conditionalFormatting>
  <conditionalFormatting sqref="K36">
    <cfRule type="containsText" dxfId="716" priority="1601" operator="containsText" text="Sim">
      <formula>NOT(ISERROR(SEARCH("Sim",K36)))</formula>
    </cfRule>
    <cfRule type="containsText" dxfId="715" priority="1602" operator="containsText" text="Não">
      <formula>NOT(ISERROR(SEARCH("Não",K36)))</formula>
    </cfRule>
  </conditionalFormatting>
  <conditionalFormatting sqref="F46:H46">
    <cfRule type="containsText" dxfId="714" priority="1595" operator="containsText" text="Passed">
      <formula>NOT(ISERROR(SEARCH("Passed",F46)))</formula>
    </cfRule>
    <cfRule type="containsText" dxfId="713" priority="1596" operator="containsText" text="Failed">
      <formula>NOT(ISERROR(SEARCH("Failed",F46)))</formula>
    </cfRule>
  </conditionalFormatting>
  <conditionalFormatting sqref="I46">
    <cfRule type="containsText" dxfId="712" priority="1593" operator="containsText" text="Passed">
      <formula>NOT(ISERROR(SEARCH("Passed",I46)))</formula>
    </cfRule>
    <cfRule type="containsText" dxfId="711" priority="1594" operator="containsText" text="Failed">
      <formula>NOT(ISERROR(SEARCH("Failed",I46)))</formula>
    </cfRule>
  </conditionalFormatting>
  <conditionalFormatting sqref="L46">
    <cfRule type="containsText" dxfId="710" priority="1589" operator="containsText" text="Sim">
      <formula>NOT(ISERROR(SEARCH("Sim",L46)))</formula>
    </cfRule>
    <cfRule type="containsText" dxfId="709" priority="1590" operator="containsText" text="Não">
      <formula>NOT(ISERROR(SEARCH("Não",L46)))</formula>
    </cfRule>
  </conditionalFormatting>
  <conditionalFormatting sqref="K46">
    <cfRule type="containsText" dxfId="708" priority="1587" operator="containsText" text="Sim">
      <formula>NOT(ISERROR(SEARCH("Sim",K46)))</formula>
    </cfRule>
    <cfRule type="containsText" dxfId="707" priority="1588" operator="containsText" text="Não">
      <formula>NOT(ISERROR(SEARCH("Não",K46)))</formula>
    </cfRule>
  </conditionalFormatting>
  <conditionalFormatting sqref="J46">
    <cfRule type="containsText" dxfId="706" priority="1586" operator="containsText" text="Android">
      <formula>NOT(ISERROR(SEARCH("Android",J46)))</formula>
    </cfRule>
  </conditionalFormatting>
  <conditionalFormatting sqref="J46">
    <cfRule type="containsText" dxfId="705" priority="1584" operator="containsText" text="Web">
      <formula>NOT(ISERROR(SEARCH("Web",J46)))</formula>
    </cfRule>
    <cfRule type="containsText" dxfId="704" priority="1585" operator="containsText" text="iOS">
      <formula>NOT(ISERROR(SEARCH("iOS",J46)))</formula>
    </cfRule>
  </conditionalFormatting>
  <conditionalFormatting sqref="K35">
    <cfRule type="containsText" dxfId="703" priority="1566" operator="containsText" text="Sim">
      <formula>NOT(ISERROR(SEARCH("Sim",K35)))</formula>
    </cfRule>
    <cfRule type="containsText" dxfId="702" priority="1567" operator="containsText" text="Não">
      <formula>NOT(ISERROR(SEARCH("Não",K35)))</formula>
    </cfRule>
  </conditionalFormatting>
  <conditionalFormatting sqref="D31:D46 D3 D6:D16">
    <cfRule type="containsText" dxfId="701" priority="1157" operator="containsText" text="Sim">
      <formula>NOT(ISERROR(SEARCH("Sim",D3)))</formula>
    </cfRule>
    <cfRule type="containsText" dxfId="700" priority="1158" operator="containsText" text="Não">
      <formula>NOT(ISERROR(SEARCH("Não",D3)))</formula>
    </cfRule>
  </conditionalFormatting>
  <conditionalFormatting sqref="D31:D46 D3 D6:D16">
    <cfRule type="containsText" dxfId="699" priority="1155" operator="containsText" text="Sim">
      <formula>NOT(ISERROR(SEARCH("Sim",D3)))</formula>
    </cfRule>
    <cfRule type="containsText" dxfId="698" priority="1156" operator="containsText" text="Não">
      <formula>NOT(ISERROR(SEARCH("Não",D3)))</formula>
    </cfRule>
  </conditionalFormatting>
  <conditionalFormatting sqref="D31:D46 D3 D6:D16">
    <cfRule type="containsText" dxfId="697" priority="1153" operator="containsText" text="Sim">
      <formula>NOT(ISERROR(SEARCH("Sim",D3)))</formula>
    </cfRule>
    <cfRule type="containsText" dxfId="696" priority="1154" operator="containsText" text="Não">
      <formula>NOT(ISERROR(SEARCH("Não",D3)))</formula>
    </cfRule>
  </conditionalFormatting>
  <conditionalFormatting sqref="D31:D46 D3 D6:D16">
    <cfRule type="containsText" dxfId="695" priority="1151" operator="containsText" text="Sim">
      <formula>NOT(ISERROR(SEARCH("Sim",D3)))</formula>
    </cfRule>
    <cfRule type="containsText" dxfId="694" priority="1152" operator="containsText" text="Não">
      <formula>NOT(ISERROR(SEARCH("Não",D3)))</formula>
    </cfRule>
  </conditionalFormatting>
  <conditionalFormatting sqref="D31:D46 D3 D6:D16">
    <cfRule type="containsText" dxfId="693" priority="1149" operator="containsText" text="Sim">
      <formula>NOT(ISERROR(SEARCH("Sim",D3)))</formula>
    </cfRule>
    <cfRule type="containsText" dxfId="692" priority="1150" operator="containsText" text="Não">
      <formula>NOT(ISERROR(SEARCH("Não",D3)))</formula>
    </cfRule>
  </conditionalFormatting>
  <conditionalFormatting sqref="D31:D46 D3 D6:D16">
    <cfRule type="containsText" dxfId="691" priority="1147" operator="containsText" text="Sim">
      <formula>NOT(ISERROR(SEARCH("Sim",D3)))</formula>
    </cfRule>
    <cfRule type="containsText" dxfId="690" priority="1148" operator="containsText" text="Não">
      <formula>NOT(ISERROR(SEARCH("Não",D3)))</formula>
    </cfRule>
  </conditionalFormatting>
  <conditionalFormatting sqref="D31:D46 D3 D6:D16">
    <cfRule type="containsText" dxfId="689" priority="1145" operator="containsText" text="Sim">
      <formula>NOT(ISERROR(SEARCH("Sim",D3)))</formula>
    </cfRule>
    <cfRule type="containsText" dxfId="688" priority="1146" operator="containsText" text="Não">
      <formula>NOT(ISERROR(SEARCH("Não",D3)))</formula>
    </cfRule>
  </conditionalFormatting>
  <conditionalFormatting sqref="D31:D46 D3 D6:D16">
    <cfRule type="containsText" dxfId="687" priority="1143" operator="containsText" text="Sim">
      <formula>NOT(ISERROR(SEARCH("Sim",D3)))</formula>
    </cfRule>
    <cfRule type="containsText" dxfId="686" priority="1144" operator="containsText" text="Não">
      <formula>NOT(ISERROR(SEARCH("Não",D3)))</formula>
    </cfRule>
  </conditionalFormatting>
  <conditionalFormatting sqref="D31:D46 D3 D6:D16">
    <cfRule type="containsText" dxfId="685" priority="1141" operator="containsText" text="Sim">
      <formula>NOT(ISERROR(SEARCH("Sim",D3)))</formula>
    </cfRule>
    <cfRule type="containsText" dxfId="684" priority="1142" operator="containsText" text="Não">
      <formula>NOT(ISERROR(SEARCH("Não",D3)))</formula>
    </cfRule>
  </conditionalFormatting>
  <conditionalFormatting sqref="D31:D46 D3 D6:D16">
    <cfRule type="containsText" dxfId="683" priority="1139" operator="containsText" text="Sim">
      <formula>NOT(ISERROR(SEARCH("Sim",D3)))</formula>
    </cfRule>
    <cfRule type="containsText" dxfId="682" priority="1140" operator="containsText" text="Não">
      <formula>NOT(ISERROR(SEARCH("Não",D3)))</formula>
    </cfRule>
  </conditionalFormatting>
  <conditionalFormatting sqref="D31:D46 D3 D6:D16">
    <cfRule type="containsText" dxfId="681" priority="1137" operator="containsText" text="Sim">
      <formula>NOT(ISERROR(SEARCH("Sim",D3)))</formula>
    </cfRule>
    <cfRule type="containsText" dxfId="680" priority="1138" operator="containsText" text="Não">
      <formula>NOT(ISERROR(SEARCH("Não",D3)))</formula>
    </cfRule>
  </conditionalFormatting>
  <conditionalFormatting sqref="D31:D46 D3 D6:D16">
    <cfRule type="containsText" dxfId="679" priority="1135" operator="containsText" text="Sim">
      <formula>NOT(ISERROR(SEARCH("Sim",D3)))</formula>
    </cfRule>
    <cfRule type="containsText" dxfId="678" priority="1136" operator="containsText" text="Não">
      <formula>NOT(ISERROR(SEARCH("Não",D3)))</formula>
    </cfRule>
  </conditionalFormatting>
  <conditionalFormatting sqref="D31:D46 D3 D6:D16">
    <cfRule type="containsText" dxfId="677" priority="1133" operator="containsText" text="Sim">
      <formula>NOT(ISERROR(SEARCH("Sim",D3)))</formula>
    </cfRule>
    <cfRule type="containsText" dxfId="676" priority="1134" operator="containsText" text="Não">
      <formula>NOT(ISERROR(SEARCH("Não",D3)))</formula>
    </cfRule>
  </conditionalFormatting>
  <conditionalFormatting sqref="D31:D46 D3 D6:D16">
    <cfRule type="containsText" dxfId="675" priority="1131" operator="containsText" text="Sim">
      <formula>NOT(ISERROR(SEARCH("Sim",D3)))</formula>
    </cfRule>
    <cfRule type="containsText" dxfId="674" priority="1132" operator="containsText" text="Não">
      <formula>NOT(ISERROR(SEARCH("Não",D3)))</formula>
    </cfRule>
  </conditionalFormatting>
  <conditionalFormatting sqref="D31:D46 D3 D6:D16">
    <cfRule type="containsText" dxfId="673" priority="1129" operator="containsText" text="Sim">
      <formula>NOT(ISERROR(SEARCH("Sim",D3)))</formula>
    </cfRule>
    <cfRule type="containsText" dxfId="672" priority="1130" operator="containsText" text="Não">
      <formula>NOT(ISERROR(SEARCH("Não",D3)))</formula>
    </cfRule>
  </conditionalFormatting>
  <conditionalFormatting sqref="D31:D46 D3 D6:D16">
    <cfRule type="containsText" dxfId="671" priority="1127" operator="containsText" text="Sim">
      <formula>NOT(ISERROR(SEARCH("Sim",D3)))</formula>
    </cfRule>
    <cfRule type="containsText" dxfId="670" priority="1128" operator="containsText" text="Não">
      <formula>NOT(ISERROR(SEARCH("Não",D3)))</formula>
    </cfRule>
  </conditionalFormatting>
  <conditionalFormatting sqref="D31:D46 D3 D6:D16">
    <cfRule type="containsText" dxfId="669" priority="1125" operator="containsText" text="Sim">
      <formula>NOT(ISERROR(SEARCH("Sim",D3)))</formula>
    </cfRule>
    <cfRule type="containsText" dxfId="668" priority="1126" operator="containsText" text="Não">
      <formula>NOT(ISERROR(SEARCH("Não",D3)))</formula>
    </cfRule>
  </conditionalFormatting>
  <conditionalFormatting sqref="D31:D46 D3 D6:D16">
    <cfRule type="containsText" dxfId="667" priority="1123" operator="containsText" text="Sim">
      <formula>NOT(ISERROR(SEARCH("Sim",D3)))</formula>
    </cfRule>
    <cfRule type="containsText" dxfId="666" priority="1124" operator="containsText" text="Não">
      <formula>NOT(ISERROR(SEARCH("Não",D3)))</formula>
    </cfRule>
  </conditionalFormatting>
  <conditionalFormatting sqref="D31:D46 D3 D6:D16">
    <cfRule type="containsText" dxfId="665" priority="1121" operator="containsText" text="Sim">
      <formula>NOT(ISERROR(SEARCH("Sim",D3)))</formula>
    </cfRule>
    <cfRule type="containsText" dxfId="664" priority="1122" operator="containsText" text="Não">
      <formula>NOT(ISERROR(SEARCH("Não",D3)))</formula>
    </cfRule>
  </conditionalFormatting>
  <conditionalFormatting sqref="D31:D46 D3 D6:D16">
    <cfRule type="containsText" dxfId="663" priority="1119" operator="containsText" text="Sim">
      <formula>NOT(ISERROR(SEARCH("Sim",D3)))</formula>
    </cfRule>
    <cfRule type="containsText" dxfId="662" priority="1120" operator="containsText" text="Não">
      <formula>NOT(ISERROR(SEARCH("Não",D3)))</formula>
    </cfRule>
  </conditionalFormatting>
  <conditionalFormatting sqref="D31:D46 D3 D6:D16">
    <cfRule type="containsText" dxfId="661" priority="1117" operator="containsText" text="Sim">
      <formula>NOT(ISERROR(SEARCH("Sim",D3)))</formula>
    </cfRule>
    <cfRule type="containsText" dxfId="660" priority="1118" operator="containsText" text="Não">
      <formula>NOT(ISERROR(SEARCH("Não",D3)))</formula>
    </cfRule>
  </conditionalFormatting>
  <conditionalFormatting sqref="D31:D46 D3 D6:D16">
    <cfRule type="containsText" dxfId="659" priority="1115" operator="containsText" text="Sim">
      <formula>NOT(ISERROR(SEARCH("Sim",D3)))</formula>
    </cfRule>
    <cfRule type="containsText" dxfId="658" priority="1116" operator="containsText" text="Não">
      <formula>NOT(ISERROR(SEARCH("Não",D3)))</formula>
    </cfRule>
  </conditionalFormatting>
  <conditionalFormatting sqref="D31:D46 D3 D6:D16">
    <cfRule type="containsText" dxfId="657" priority="1113" operator="containsText" text="Sim">
      <formula>NOT(ISERROR(SEARCH("Sim",D3)))</formula>
    </cfRule>
    <cfRule type="containsText" dxfId="656" priority="1114" operator="containsText" text="Não">
      <formula>NOT(ISERROR(SEARCH("Não",D3)))</formula>
    </cfRule>
  </conditionalFormatting>
  <conditionalFormatting sqref="D31:D46 D3 D6:D16">
    <cfRule type="containsText" dxfId="655" priority="1111" operator="containsText" text="Sim">
      <formula>NOT(ISERROR(SEARCH("Sim",D3)))</formula>
    </cfRule>
    <cfRule type="containsText" dxfId="654" priority="1112" operator="containsText" text="Não">
      <formula>NOT(ISERROR(SEARCH("Não",D3)))</formula>
    </cfRule>
  </conditionalFormatting>
  <conditionalFormatting sqref="D31:D46 D3 D6:D16">
    <cfRule type="containsText" dxfId="653" priority="1109" operator="containsText" text="Sim">
      <formula>NOT(ISERROR(SEARCH("Sim",D3)))</formula>
    </cfRule>
    <cfRule type="containsText" dxfId="652" priority="1110" operator="containsText" text="Não">
      <formula>NOT(ISERROR(SEARCH("Não",D3)))</formula>
    </cfRule>
  </conditionalFormatting>
  <conditionalFormatting sqref="D31:D46 D3 D6:D16">
    <cfRule type="containsText" dxfId="651" priority="1107" operator="containsText" text="Sim">
      <formula>NOT(ISERROR(SEARCH("Sim",D3)))</formula>
    </cfRule>
    <cfRule type="containsText" dxfId="650" priority="1108" operator="containsText" text="Não">
      <formula>NOT(ISERROR(SEARCH("Não",D3)))</formula>
    </cfRule>
  </conditionalFormatting>
  <conditionalFormatting sqref="D31:D46 D3 D6:D16">
    <cfRule type="containsText" dxfId="649" priority="1105" operator="containsText" text="Sim">
      <formula>NOT(ISERROR(SEARCH("Sim",D3)))</formula>
    </cfRule>
    <cfRule type="containsText" dxfId="648" priority="1106" operator="containsText" text="Não">
      <formula>NOT(ISERROR(SEARCH("Não",D3)))</formula>
    </cfRule>
  </conditionalFormatting>
  <conditionalFormatting sqref="D31:D46 D3 D6:D16">
    <cfRule type="containsText" dxfId="647" priority="885" operator="containsText" text="Sim">
      <formula>NOT(ISERROR(SEARCH("Sim",D3)))</formula>
    </cfRule>
    <cfRule type="containsText" dxfId="646" priority="886" operator="containsText" text="Não">
      <formula>NOT(ISERROR(SEARCH("Não",D3)))</formula>
    </cfRule>
  </conditionalFormatting>
  <conditionalFormatting sqref="D31:D46 D3 D6:D16">
    <cfRule type="containsText" dxfId="645" priority="883" operator="containsText" text="Sim">
      <formula>NOT(ISERROR(SEARCH("Sim",D3)))</formula>
    </cfRule>
    <cfRule type="containsText" dxfId="644" priority="884" operator="containsText" text="Não">
      <formula>NOT(ISERROR(SEARCH("Não",D3)))</formula>
    </cfRule>
  </conditionalFormatting>
  <conditionalFormatting sqref="D31:D46 D3 D6:D16">
    <cfRule type="containsText" dxfId="643" priority="881" operator="containsText" text="Sim">
      <formula>NOT(ISERROR(SEARCH("Sim",D3)))</formula>
    </cfRule>
    <cfRule type="containsText" dxfId="642" priority="882" operator="containsText" text="Não">
      <formula>NOT(ISERROR(SEARCH("Não",D3)))</formula>
    </cfRule>
  </conditionalFormatting>
  <conditionalFormatting sqref="D31:D46 D3 D6:D16">
    <cfRule type="containsText" dxfId="641" priority="879" operator="containsText" text="Sim">
      <formula>NOT(ISERROR(SEARCH("Sim",D3)))</formula>
    </cfRule>
    <cfRule type="containsText" dxfId="640" priority="880" operator="containsText" text="Não">
      <formula>NOT(ISERROR(SEARCH("Não",D3)))</formula>
    </cfRule>
  </conditionalFormatting>
  <conditionalFormatting sqref="D31:D46 D3 D6:D16">
    <cfRule type="containsText" dxfId="639" priority="877" operator="containsText" text="Sim">
      <formula>NOT(ISERROR(SEARCH("Sim",D3)))</formula>
    </cfRule>
    <cfRule type="containsText" dxfId="638" priority="878" operator="containsText" text="Não">
      <formula>NOT(ISERROR(SEARCH("Não",D3)))</formula>
    </cfRule>
  </conditionalFormatting>
  <conditionalFormatting sqref="D31:D46 D3 D6:D16">
    <cfRule type="containsText" dxfId="637" priority="875" operator="containsText" text="Sim">
      <formula>NOT(ISERROR(SEARCH("Sim",D3)))</formula>
    </cfRule>
    <cfRule type="containsText" dxfId="636" priority="876" operator="containsText" text="Não">
      <formula>NOT(ISERROR(SEARCH("Não",D3)))</formula>
    </cfRule>
  </conditionalFormatting>
  <conditionalFormatting sqref="D31:D46 D3 D6:D16">
    <cfRule type="containsText" dxfId="635" priority="873" operator="containsText" text="Sim">
      <formula>NOT(ISERROR(SEARCH("Sim",D3)))</formula>
    </cfRule>
    <cfRule type="containsText" dxfId="634" priority="874" operator="containsText" text="Não">
      <formula>NOT(ISERROR(SEARCH("Não",D3)))</formula>
    </cfRule>
  </conditionalFormatting>
  <conditionalFormatting sqref="D31:D46 D3 D6:D16">
    <cfRule type="containsText" dxfId="633" priority="871" operator="containsText" text="Sim">
      <formula>NOT(ISERROR(SEARCH("Sim",D3)))</formula>
    </cfRule>
    <cfRule type="containsText" dxfId="632" priority="872" operator="containsText" text="Não">
      <formula>NOT(ISERROR(SEARCH("Não",D3)))</formula>
    </cfRule>
  </conditionalFormatting>
  <conditionalFormatting sqref="D31:D46 D3 D6:D16">
    <cfRule type="containsText" dxfId="631" priority="869" operator="containsText" text="Sim">
      <formula>NOT(ISERROR(SEARCH("Sim",D3)))</formula>
    </cfRule>
    <cfRule type="containsText" dxfId="630" priority="870" operator="containsText" text="Não">
      <formula>NOT(ISERROR(SEARCH("Não",D3)))</formula>
    </cfRule>
  </conditionalFormatting>
  <conditionalFormatting sqref="D31:D46 D3 D6:D16">
    <cfRule type="containsText" dxfId="629" priority="867" operator="containsText" text="Sim">
      <formula>NOT(ISERROR(SEARCH("Sim",D3)))</formula>
    </cfRule>
    <cfRule type="containsText" dxfId="628" priority="868" operator="containsText" text="Não">
      <formula>NOT(ISERROR(SEARCH("Não",D3)))</formula>
    </cfRule>
  </conditionalFormatting>
  <conditionalFormatting sqref="D31:D46 D3 D6:D16">
    <cfRule type="containsText" dxfId="627" priority="865" operator="containsText" text="Sim">
      <formula>NOT(ISERROR(SEARCH("Sim",D3)))</formula>
    </cfRule>
    <cfRule type="containsText" dxfId="626" priority="866" operator="containsText" text="Não">
      <formula>NOT(ISERROR(SEARCH("Não",D3)))</formula>
    </cfRule>
  </conditionalFormatting>
  <conditionalFormatting sqref="D31:D46 D3 D6:D16">
    <cfRule type="containsText" dxfId="625" priority="863" operator="containsText" text="Sim">
      <formula>NOT(ISERROR(SEARCH("Sim",D3)))</formula>
    </cfRule>
    <cfRule type="containsText" dxfId="624" priority="864" operator="containsText" text="Não">
      <formula>NOT(ISERROR(SEARCH("Não",D3)))</formula>
    </cfRule>
  </conditionalFormatting>
  <conditionalFormatting sqref="D31:D46 D3 D6:D16">
    <cfRule type="containsText" dxfId="623" priority="861" operator="containsText" text="Sim">
      <formula>NOT(ISERROR(SEARCH("Sim",D3)))</formula>
    </cfRule>
    <cfRule type="containsText" dxfId="622" priority="862" operator="containsText" text="Não">
      <formula>NOT(ISERROR(SEARCH("Não",D3)))</formula>
    </cfRule>
  </conditionalFormatting>
  <conditionalFormatting sqref="D31:D46 D3 D6:D16">
    <cfRule type="containsText" dxfId="621" priority="859" operator="containsText" text="Sim">
      <formula>NOT(ISERROR(SEARCH("Sim",D3)))</formula>
    </cfRule>
    <cfRule type="containsText" dxfId="620" priority="860" operator="containsText" text="Não">
      <formula>NOT(ISERROR(SEARCH("Não",D3)))</formula>
    </cfRule>
  </conditionalFormatting>
  <conditionalFormatting sqref="D31:D46 D3 D6:D16">
    <cfRule type="containsText" dxfId="619" priority="857" operator="containsText" text="Sim">
      <formula>NOT(ISERROR(SEARCH("Sim",D3)))</formula>
    </cfRule>
    <cfRule type="containsText" dxfId="618" priority="858" operator="containsText" text="Não">
      <formula>NOT(ISERROR(SEARCH("Não",D3)))</formula>
    </cfRule>
  </conditionalFormatting>
  <conditionalFormatting sqref="D31:D46 D3 D6:D16">
    <cfRule type="containsText" dxfId="617" priority="855" operator="containsText" text="Sim">
      <formula>NOT(ISERROR(SEARCH("Sim",D3)))</formula>
    </cfRule>
    <cfRule type="containsText" dxfId="616" priority="856" operator="containsText" text="Não">
      <formula>NOT(ISERROR(SEARCH("Não",D3)))</formula>
    </cfRule>
  </conditionalFormatting>
  <conditionalFormatting sqref="D31:D46 D3 D6:D16">
    <cfRule type="containsText" dxfId="615" priority="853" operator="containsText" text="Sim">
      <formula>NOT(ISERROR(SEARCH("Sim",D3)))</formula>
    </cfRule>
    <cfRule type="containsText" dxfId="614" priority="854" operator="containsText" text="Não">
      <formula>NOT(ISERROR(SEARCH("Não",D3)))</formula>
    </cfRule>
  </conditionalFormatting>
  <conditionalFormatting sqref="D31:D46 D3 D6:D16">
    <cfRule type="containsText" dxfId="613" priority="851" operator="containsText" text="Sim">
      <formula>NOT(ISERROR(SEARCH("Sim",D3)))</formula>
    </cfRule>
    <cfRule type="containsText" dxfId="612" priority="852" operator="containsText" text="Não">
      <formula>NOT(ISERROR(SEARCH("Não",D3)))</formula>
    </cfRule>
  </conditionalFormatting>
  <conditionalFormatting sqref="D31:D46 D3 D6:D16">
    <cfRule type="containsText" dxfId="611" priority="849" operator="containsText" text="Sim">
      <formula>NOT(ISERROR(SEARCH("Sim",D3)))</formula>
    </cfRule>
    <cfRule type="containsText" dxfId="610" priority="850" operator="containsText" text="Não">
      <formula>NOT(ISERROR(SEARCH("Não",D3)))</formula>
    </cfRule>
  </conditionalFormatting>
  <conditionalFormatting sqref="D31:D46 D3 D6:D16">
    <cfRule type="containsText" dxfId="609" priority="847" operator="containsText" text="Sim">
      <formula>NOT(ISERROR(SEARCH("Sim",D3)))</formula>
    </cfRule>
    <cfRule type="containsText" dxfId="608" priority="848" operator="containsText" text="Não">
      <formula>NOT(ISERROR(SEARCH("Não",D3)))</formula>
    </cfRule>
  </conditionalFormatting>
  <conditionalFormatting sqref="D31:D46 D3 D6:D16">
    <cfRule type="containsText" dxfId="607" priority="845" operator="containsText" text="Sim">
      <formula>NOT(ISERROR(SEARCH("Sim",D3)))</formula>
    </cfRule>
    <cfRule type="containsText" dxfId="606" priority="846" operator="containsText" text="Não">
      <formula>NOT(ISERROR(SEARCH("Não",D3)))</formula>
    </cfRule>
  </conditionalFormatting>
  <conditionalFormatting sqref="D31:D46 D3 D6:D16">
    <cfRule type="containsText" dxfId="605" priority="843" operator="containsText" text="Sim">
      <formula>NOT(ISERROR(SEARCH("Sim",D3)))</formula>
    </cfRule>
    <cfRule type="containsText" dxfId="604" priority="844" operator="containsText" text="Não">
      <formula>NOT(ISERROR(SEARCH("Não",D3)))</formula>
    </cfRule>
  </conditionalFormatting>
  <conditionalFormatting sqref="D31:D46 D3 D6:D16">
    <cfRule type="containsText" dxfId="603" priority="841" operator="containsText" text="Sim">
      <formula>NOT(ISERROR(SEARCH("Sim",D3)))</formula>
    </cfRule>
    <cfRule type="containsText" dxfId="602" priority="842" operator="containsText" text="Não">
      <formula>NOT(ISERROR(SEARCH("Não",D3)))</formula>
    </cfRule>
  </conditionalFormatting>
  <conditionalFormatting sqref="D31:D46 D3 D6:D16">
    <cfRule type="containsText" dxfId="601" priority="839" operator="containsText" text="Sim">
      <formula>NOT(ISERROR(SEARCH("Sim",D3)))</formula>
    </cfRule>
    <cfRule type="containsText" dxfId="600" priority="840" operator="containsText" text="Não">
      <formula>NOT(ISERROR(SEARCH("Não",D3)))</formula>
    </cfRule>
  </conditionalFormatting>
  <conditionalFormatting sqref="D31:D46 D3 D6:D16">
    <cfRule type="containsText" dxfId="599" priority="837" operator="containsText" text="Sim">
      <formula>NOT(ISERROR(SEARCH("Sim",D3)))</formula>
    </cfRule>
    <cfRule type="containsText" dxfId="598" priority="838" operator="containsText" text="Não">
      <formula>NOT(ISERROR(SEARCH("Não",D3)))</formula>
    </cfRule>
  </conditionalFormatting>
  <conditionalFormatting sqref="D31:D46 D3 D6:D16">
    <cfRule type="containsText" dxfId="597" priority="835" operator="containsText" text="Sim">
      <formula>NOT(ISERROR(SEARCH("Sim",D3)))</formula>
    </cfRule>
    <cfRule type="containsText" dxfId="596" priority="836" operator="containsText" text="Não">
      <formula>NOT(ISERROR(SEARCH("Não",D3)))</formula>
    </cfRule>
  </conditionalFormatting>
  <conditionalFormatting sqref="D31:D46 D3 D6:D16">
    <cfRule type="containsText" dxfId="595" priority="833" operator="containsText" text="Sim">
      <formula>NOT(ISERROR(SEARCH("Sim",D3)))</formula>
    </cfRule>
    <cfRule type="containsText" dxfId="594" priority="834" operator="containsText" text="Não">
      <formula>NOT(ISERROR(SEARCH("Não",D3)))</formula>
    </cfRule>
  </conditionalFormatting>
  <conditionalFormatting sqref="H2">
    <cfRule type="containsText" dxfId="593" priority="829" operator="containsText" text="Passed">
      <formula>NOT(ISERROR(SEARCH("Passed",H2)))</formula>
    </cfRule>
    <cfRule type="containsText" dxfId="592" priority="830" operator="containsText" text="Failed">
      <formula>NOT(ISERROR(SEARCH("Failed",H2)))</formula>
    </cfRule>
  </conditionalFormatting>
  <conditionalFormatting sqref="I2">
    <cfRule type="containsText" dxfId="591" priority="827" operator="containsText" text="Passed">
      <formula>NOT(ISERROR(SEARCH("Passed",I2)))</formula>
    </cfRule>
    <cfRule type="containsText" dxfId="590" priority="828" operator="containsText" text="Failed">
      <formula>NOT(ISERROR(SEARCH("Failed",I2)))</formula>
    </cfRule>
  </conditionalFormatting>
  <conditionalFormatting sqref="L2">
    <cfRule type="containsText" dxfId="589" priority="825" operator="containsText" text="Sim">
      <formula>NOT(ISERROR(SEARCH("Sim",L2)))</formula>
    </cfRule>
    <cfRule type="containsText" dxfId="588" priority="826" operator="containsText" text="Não">
      <formula>NOT(ISERROR(SEARCH("Não",L2)))</formula>
    </cfRule>
  </conditionalFormatting>
  <conditionalFormatting sqref="J2">
    <cfRule type="containsText" dxfId="587" priority="824" operator="containsText" text="Android">
      <formula>NOT(ISERROR(SEARCH("Android",J2)))</formula>
    </cfRule>
  </conditionalFormatting>
  <conditionalFormatting sqref="J2">
    <cfRule type="containsText" dxfId="586" priority="822" operator="containsText" text="Web">
      <formula>NOT(ISERROR(SEARCH("Web",J2)))</formula>
    </cfRule>
    <cfRule type="containsText" dxfId="585" priority="823" operator="containsText" text="iOS">
      <formula>NOT(ISERROR(SEARCH("iOS",J2)))</formula>
    </cfRule>
  </conditionalFormatting>
  <conditionalFormatting sqref="G2">
    <cfRule type="containsText" dxfId="584" priority="820" operator="containsText" text="Passed">
      <formula>NOT(ISERROR(SEARCH("Passed",G2)))</formula>
    </cfRule>
    <cfRule type="containsText" dxfId="583" priority="821" operator="containsText" text="Failed">
      <formula>NOT(ISERROR(SEARCH("Failed",G2)))</formula>
    </cfRule>
  </conditionalFormatting>
  <conditionalFormatting sqref="K2">
    <cfRule type="containsText" dxfId="582" priority="818" operator="containsText" text="Sim">
      <formula>NOT(ISERROR(SEARCH("Sim",K2)))</formula>
    </cfRule>
    <cfRule type="containsText" dxfId="581" priority="819" operator="containsText" text="Não">
      <formula>NOT(ISERROR(SEARCH("Não",K2)))</formula>
    </cfRule>
  </conditionalFormatting>
  <conditionalFormatting sqref="D2">
    <cfRule type="containsText" dxfId="580" priority="816" operator="containsText" text="Sim">
      <formula>NOT(ISERROR(SEARCH("Sim",D2)))</formula>
    </cfRule>
    <cfRule type="containsText" dxfId="579" priority="817" operator="containsText" text="Não">
      <formula>NOT(ISERROR(SEARCH("Não",D2)))</formula>
    </cfRule>
  </conditionalFormatting>
  <conditionalFormatting sqref="D2">
    <cfRule type="containsText" dxfId="578" priority="814" operator="containsText" text="Sim">
      <formula>NOT(ISERROR(SEARCH("Sim",D2)))</formula>
    </cfRule>
    <cfRule type="containsText" dxfId="577" priority="815" operator="containsText" text="Não">
      <formula>NOT(ISERROR(SEARCH("Não",D2)))</formula>
    </cfRule>
  </conditionalFormatting>
  <conditionalFormatting sqref="D2">
    <cfRule type="containsText" dxfId="576" priority="812" operator="containsText" text="Sim">
      <formula>NOT(ISERROR(SEARCH("Sim",D2)))</formula>
    </cfRule>
    <cfRule type="containsText" dxfId="575" priority="813" operator="containsText" text="Não">
      <formula>NOT(ISERROR(SEARCH("Não",D2)))</formula>
    </cfRule>
  </conditionalFormatting>
  <conditionalFormatting sqref="D2">
    <cfRule type="containsText" dxfId="574" priority="810" operator="containsText" text="Sim">
      <formula>NOT(ISERROR(SEARCH("Sim",D2)))</formula>
    </cfRule>
    <cfRule type="containsText" dxfId="573" priority="811" operator="containsText" text="Não">
      <formula>NOT(ISERROR(SEARCH("Não",D2)))</formula>
    </cfRule>
  </conditionalFormatting>
  <conditionalFormatting sqref="D2">
    <cfRule type="containsText" dxfId="572" priority="808" operator="containsText" text="Sim">
      <formula>NOT(ISERROR(SEARCH("Sim",D2)))</formula>
    </cfRule>
    <cfRule type="containsText" dxfId="571" priority="809" operator="containsText" text="Não">
      <formula>NOT(ISERROR(SEARCH("Não",D2)))</formula>
    </cfRule>
  </conditionalFormatting>
  <conditionalFormatting sqref="D2">
    <cfRule type="containsText" dxfId="570" priority="806" operator="containsText" text="Sim">
      <formula>NOT(ISERROR(SEARCH("Sim",D2)))</formula>
    </cfRule>
    <cfRule type="containsText" dxfId="569" priority="807" operator="containsText" text="Não">
      <formula>NOT(ISERROR(SEARCH("Não",D2)))</formula>
    </cfRule>
  </conditionalFormatting>
  <conditionalFormatting sqref="D2">
    <cfRule type="containsText" dxfId="568" priority="804" operator="containsText" text="Sim">
      <formula>NOT(ISERROR(SEARCH("Sim",D2)))</formula>
    </cfRule>
    <cfRule type="containsText" dxfId="567" priority="805" operator="containsText" text="Não">
      <formula>NOT(ISERROR(SEARCH("Não",D2)))</formula>
    </cfRule>
  </conditionalFormatting>
  <conditionalFormatting sqref="D2">
    <cfRule type="containsText" dxfId="566" priority="802" operator="containsText" text="Sim">
      <formula>NOT(ISERROR(SEARCH("Sim",D2)))</formula>
    </cfRule>
    <cfRule type="containsText" dxfId="565" priority="803" operator="containsText" text="Não">
      <formula>NOT(ISERROR(SEARCH("Não",D2)))</formula>
    </cfRule>
  </conditionalFormatting>
  <conditionalFormatting sqref="D2">
    <cfRule type="containsText" dxfId="564" priority="800" operator="containsText" text="Sim">
      <formula>NOT(ISERROR(SEARCH("Sim",D2)))</formula>
    </cfRule>
    <cfRule type="containsText" dxfId="563" priority="801" operator="containsText" text="Não">
      <formula>NOT(ISERROR(SEARCH("Não",D2)))</formula>
    </cfRule>
  </conditionalFormatting>
  <conditionalFormatting sqref="D2">
    <cfRule type="containsText" dxfId="562" priority="798" operator="containsText" text="Sim">
      <formula>NOT(ISERROR(SEARCH("Sim",D2)))</formula>
    </cfRule>
    <cfRule type="containsText" dxfId="561" priority="799" operator="containsText" text="Não">
      <formula>NOT(ISERROR(SEARCH("Não",D2)))</formula>
    </cfRule>
  </conditionalFormatting>
  <conditionalFormatting sqref="D2">
    <cfRule type="containsText" dxfId="560" priority="796" operator="containsText" text="Sim">
      <formula>NOT(ISERROR(SEARCH("Sim",D2)))</formula>
    </cfRule>
    <cfRule type="containsText" dxfId="559" priority="797" operator="containsText" text="Não">
      <formula>NOT(ISERROR(SEARCH("Não",D2)))</formula>
    </cfRule>
  </conditionalFormatting>
  <conditionalFormatting sqref="D2">
    <cfRule type="containsText" dxfId="558" priority="794" operator="containsText" text="Sim">
      <formula>NOT(ISERROR(SEARCH("Sim",D2)))</formula>
    </cfRule>
    <cfRule type="containsText" dxfId="557" priority="795" operator="containsText" text="Não">
      <formula>NOT(ISERROR(SEARCH("Não",D2)))</formula>
    </cfRule>
  </conditionalFormatting>
  <conditionalFormatting sqref="D2">
    <cfRule type="containsText" dxfId="556" priority="792" operator="containsText" text="Sim">
      <formula>NOT(ISERROR(SEARCH("Sim",D2)))</formula>
    </cfRule>
    <cfRule type="containsText" dxfId="555" priority="793" operator="containsText" text="Não">
      <formula>NOT(ISERROR(SEARCH("Não",D2)))</formula>
    </cfRule>
  </conditionalFormatting>
  <conditionalFormatting sqref="D2">
    <cfRule type="containsText" dxfId="554" priority="790" operator="containsText" text="Sim">
      <formula>NOT(ISERROR(SEARCH("Sim",D2)))</formula>
    </cfRule>
    <cfRule type="containsText" dxfId="553" priority="791" operator="containsText" text="Não">
      <formula>NOT(ISERROR(SEARCH("Não",D2)))</formula>
    </cfRule>
  </conditionalFormatting>
  <conditionalFormatting sqref="D2">
    <cfRule type="containsText" dxfId="552" priority="788" operator="containsText" text="Sim">
      <formula>NOT(ISERROR(SEARCH("Sim",D2)))</formula>
    </cfRule>
    <cfRule type="containsText" dxfId="551" priority="789" operator="containsText" text="Não">
      <formula>NOT(ISERROR(SEARCH("Não",D2)))</formula>
    </cfRule>
  </conditionalFormatting>
  <conditionalFormatting sqref="D2">
    <cfRule type="containsText" dxfId="550" priority="786" operator="containsText" text="Sim">
      <formula>NOT(ISERROR(SEARCH("Sim",D2)))</formula>
    </cfRule>
    <cfRule type="containsText" dxfId="549" priority="787" operator="containsText" text="Não">
      <formula>NOT(ISERROR(SEARCH("Não",D2)))</formula>
    </cfRule>
  </conditionalFormatting>
  <conditionalFormatting sqref="D2">
    <cfRule type="containsText" dxfId="548" priority="784" operator="containsText" text="Sim">
      <formula>NOT(ISERROR(SEARCH("Sim",D2)))</formula>
    </cfRule>
    <cfRule type="containsText" dxfId="547" priority="785" operator="containsText" text="Não">
      <formula>NOT(ISERROR(SEARCH("Não",D2)))</formula>
    </cfRule>
  </conditionalFormatting>
  <conditionalFormatting sqref="D2">
    <cfRule type="containsText" dxfId="546" priority="782" operator="containsText" text="Sim">
      <formula>NOT(ISERROR(SEARCH("Sim",D2)))</formula>
    </cfRule>
    <cfRule type="containsText" dxfId="545" priority="783" operator="containsText" text="Não">
      <formula>NOT(ISERROR(SEARCH("Não",D2)))</formula>
    </cfRule>
  </conditionalFormatting>
  <conditionalFormatting sqref="D2">
    <cfRule type="containsText" dxfId="544" priority="780" operator="containsText" text="Sim">
      <formula>NOT(ISERROR(SEARCH("Sim",D2)))</formula>
    </cfRule>
    <cfRule type="containsText" dxfId="543" priority="781" operator="containsText" text="Não">
      <formula>NOT(ISERROR(SEARCH("Não",D2)))</formula>
    </cfRule>
  </conditionalFormatting>
  <conditionalFormatting sqref="D2">
    <cfRule type="containsText" dxfId="542" priority="778" operator="containsText" text="Sim">
      <formula>NOT(ISERROR(SEARCH("Sim",D2)))</formula>
    </cfRule>
    <cfRule type="containsText" dxfId="541" priority="779" operator="containsText" text="Não">
      <formula>NOT(ISERROR(SEARCH("Não",D2)))</formula>
    </cfRule>
  </conditionalFormatting>
  <conditionalFormatting sqref="D2">
    <cfRule type="containsText" dxfId="540" priority="776" operator="containsText" text="Sim">
      <formula>NOT(ISERROR(SEARCH("Sim",D2)))</formula>
    </cfRule>
    <cfRule type="containsText" dxfId="539" priority="777" operator="containsText" text="Não">
      <formula>NOT(ISERROR(SEARCH("Não",D2)))</formula>
    </cfRule>
  </conditionalFormatting>
  <conditionalFormatting sqref="D2">
    <cfRule type="containsText" dxfId="538" priority="774" operator="containsText" text="Sim">
      <formula>NOT(ISERROR(SEARCH("Sim",D2)))</formula>
    </cfRule>
    <cfRule type="containsText" dxfId="537" priority="775" operator="containsText" text="Não">
      <formula>NOT(ISERROR(SEARCH("Não",D2)))</formula>
    </cfRule>
  </conditionalFormatting>
  <conditionalFormatting sqref="D2">
    <cfRule type="containsText" dxfId="536" priority="772" operator="containsText" text="Sim">
      <formula>NOT(ISERROR(SEARCH("Sim",D2)))</formula>
    </cfRule>
    <cfRule type="containsText" dxfId="535" priority="773" operator="containsText" text="Não">
      <formula>NOT(ISERROR(SEARCH("Não",D2)))</formula>
    </cfRule>
  </conditionalFormatting>
  <conditionalFormatting sqref="D2">
    <cfRule type="containsText" dxfId="534" priority="770" operator="containsText" text="Sim">
      <formula>NOT(ISERROR(SEARCH("Sim",D2)))</formula>
    </cfRule>
    <cfRule type="containsText" dxfId="533" priority="771" operator="containsText" text="Não">
      <formula>NOT(ISERROR(SEARCH("Não",D2)))</formula>
    </cfRule>
  </conditionalFormatting>
  <conditionalFormatting sqref="D2">
    <cfRule type="containsText" dxfId="532" priority="768" operator="containsText" text="Sim">
      <formula>NOT(ISERROR(SEARCH("Sim",D2)))</formula>
    </cfRule>
    <cfRule type="containsText" dxfId="531" priority="769" operator="containsText" text="Não">
      <formula>NOT(ISERROR(SEARCH("Não",D2)))</formula>
    </cfRule>
  </conditionalFormatting>
  <conditionalFormatting sqref="D2">
    <cfRule type="containsText" dxfId="530" priority="766" operator="containsText" text="Sim">
      <formula>NOT(ISERROR(SEARCH("Sim",D2)))</formula>
    </cfRule>
    <cfRule type="containsText" dxfId="529" priority="767" operator="containsText" text="Não">
      <formula>NOT(ISERROR(SEARCH("Não",D2)))</formula>
    </cfRule>
  </conditionalFormatting>
  <conditionalFormatting sqref="D2">
    <cfRule type="containsText" dxfId="528" priority="764" operator="containsText" text="Sim">
      <formula>NOT(ISERROR(SEARCH("Sim",D2)))</formula>
    </cfRule>
    <cfRule type="containsText" dxfId="527" priority="765" operator="containsText" text="Não">
      <formula>NOT(ISERROR(SEARCH("Não",D2)))</formula>
    </cfRule>
  </conditionalFormatting>
  <conditionalFormatting sqref="D17:D19">
    <cfRule type="containsText" dxfId="526" priority="645" operator="containsText" text="Sim">
      <formula>NOT(ISERROR(SEARCH("Sim",D17)))</formula>
    </cfRule>
    <cfRule type="containsText" dxfId="525" priority="646" operator="containsText" text="Não">
      <formula>NOT(ISERROR(SEARCH("Não",D17)))</formula>
    </cfRule>
  </conditionalFormatting>
  <conditionalFormatting sqref="D17:D19">
    <cfRule type="containsText" dxfId="524" priority="643" operator="containsText" text="Sim">
      <formula>NOT(ISERROR(SEARCH("Sim",D17)))</formula>
    </cfRule>
    <cfRule type="containsText" dxfId="523" priority="644" operator="containsText" text="Não">
      <formula>NOT(ISERROR(SEARCH("Não",D17)))</formula>
    </cfRule>
  </conditionalFormatting>
  <conditionalFormatting sqref="D17:D19">
    <cfRule type="containsText" dxfId="522" priority="641" operator="containsText" text="Sim">
      <formula>NOT(ISERROR(SEARCH("Sim",D17)))</formula>
    </cfRule>
    <cfRule type="containsText" dxfId="521" priority="642" operator="containsText" text="Não">
      <formula>NOT(ISERROR(SEARCH("Não",D17)))</formula>
    </cfRule>
  </conditionalFormatting>
  <conditionalFormatting sqref="D17:D19">
    <cfRule type="containsText" dxfId="520" priority="639" operator="containsText" text="Sim">
      <formula>NOT(ISERROR(SEARCH("Sim",D17)))</formula>
    </cfRule>
    <cfRule type="containsText" dxfId="519" priority="640" operator="containsText" text="Não">
      <formula>NOT(ISERROR(SEARCH("Não",D17)))</formula>
    </cfRule>
  </conditionalFormatting>
  <conditionalFormatting sqref="D17:D19">
    <cfRule type="containsText" dxfId="518" priority="637" operator="containsText" text="Sim">
      <formula>NOT(ISERROR(SEARCH("Sim",D17)))</formula>
    </cfRule>
    <cfRule type="containsText" dxfId="517" priority="638" operator="containsText" text="Não">
      <formula>NOT(ISERROR(SEARCH("Não",D17)))</formula>
    </cfRule>
  </conditionalFormatting>
  <conditionalFormatting sqref="D17:D19">
    <cfRule type="containsText" dxfId="516" priority="635" operator="containsText" text="Sim">
      <formula>NOT(ISERROR(SEARCH("Sim",D17)))</formula>
    </cfRule>
    <cfRule type="containsText" dxfId="515" priority="636" operator="containsText" text="Não">
      <formula>NOT(ISERROR(SEARCH("Não",D17)))</formula>
    </cfRule>
  </conditionalFormatting>
  <conditionalFormatting sqref="D17:D19">
    <cfRule type="containsText" dxfId="514" priority="633" operator="containsText" text="Sim">
      <formula>NOT(ISERROR(SEARCH("Sim",D17)))</formula>
    </cfRule>
    <cfRule type="containsText" dxfId="513" priority="634" operator="containsText" text="Não">
      <formula>NOT(ISERROR(SEARCH("Não",D17)))</formula>
    </cfRule>
  </conditionalFormatting>
  <conditionalFormatting sqref="D17:D19">
    <cfRule type="containsText" dxfId="512" priority="631" operator="containsText" text="Sim">
      <formula>NOT(ISERROR(SEARCH("Sim",D17)))</formula>
    </cfRule>
    <cfRule type="containsText" dxfId="511" priority="632" operator="containsText" text="Não">
      <formula>NOT(ISERROR(SEARCH("Não",D17)))</formula>
    </cfRule>
  </conditionalFormatting>
  <conditionalFormatting sqref="D17:D19">
    <cfRule type="containsText" dxfId="510" priority="629" operator="containsText" text="Sim">
      <formula>NOT(ISERROR(SEARCH("Sim",D17)))</formula>
    </cfRule>
    <cfRule type="containsText" dxfId="509" priority="630" operator="containsText" text="Não">
      <formula>NOT(ISERROR(SEARCH("Não",D17)))</formula>
    </cfRule>
  </conditionalFormatting>
  <conditionalFormatting sqref="D17:D19">
    <cfRule type="containsText" dxfId="508" priority="627" operator="containsText" text="Sim">
      <formula>NOT(ISERROR(SEARCH("Sim",D17)))</formula>
    </cfRule>
    <cfRule type="containsText" dxfId="507" priority="628" operator="containsText" text="Não">
      <formula>NOT(ISERROR(SEARCH("Não",D17)))</formula>
    </cfRule>
  </conditionalFormatting>
  <conditionalFormatting sqref="D17:D19">
    <cfRule type="containsText" dxfId="506" priority="625" operator="containsText" text="Sim">
      <formula>NOT(ISERROR(SEARCH("Sim",D17)))</formula>
    </cfRule>
    <cfRule type="containsText" dxfId="505" priority="626" operator="containsText" text="Não">
      <formula>NOT(ISERROR(SEARCH("Não",D17)))</formula>
    </cfRule>
  </conditionalFormatting>
  <conditionalFormatting sqref="D17:D19">
    <cfRule type="containsText" dxfId="504" priority="623" operator="containsText" text="Sim">
      <formula>NOT(ISERROR(SEARCH("Sim",D17)))</formula>
    </cfRule>
    <cfRule type="containsText" dxfId="503" priority="624" operator="containsText" text="Não">
      <formula>NOT(ISERROR(SEARCH("Não",D17)))</formula>
    </cfRule>
  </conditionalFormatting>
  <conditionalFormatting sqref="D17:D19">
    <cfRule type="containsText" dxfId="502" priority="621" operator="containsText" text="Sim">
      <formula>NOT(ISERROR(SEARCH("Sim",D17)))</formula>
    </cfRule>
    <cfRule type="containsText" dxfId="501" priority="622" operator="containsText" text="Não">
      <formula>NOT(ISERROR(SEARCH("Não",D17)))</formula>
    </cfRule>
  </conditionalFormatting>
  <conditionalFormatting sqref="D17:D19">
    <cfRule type="containsText" dxfId="500" priority="619" operator="containsText" text="Sim">
      <formula>NOT(ISERROR(SEARCH("Sim",D17)))</formula>
    </cfRule>
    <cfRule type="containsText" dxfId="499" priority="620" operator="containsText" text="Não">
      <formula>NOT(ISERROR(SEARCH("Não",D17)))</formula>
    </cfRule>
  </conditionalFormatting>
  <conditionalFormatting sqref="D17:D19">
    <cfRule type="containsText" dxfId="498" priority="617" operator="containsText" text="Sim">
      <formula>NOT(ISERROR(SEARCH("Sim",D17)))</formula>
    </cfRule>
    <cfRule type="containsText" dxfId="497" priority="618" operator="containsText" text="Não">
      <formula>NOT(ISERROR(SEARCH("Não",D17)))</formula>
    </cfRule>
  </conditionalFormatting>
  <conditionalFormatting sqref="D17:D19">
    <cfRule type="containsText" dxfId="496" priority="615" operator="containsText" text="Sim">
      <formula>NOT(ISERROR(SEARCH("Sim",D17)))</formula>
    </cfRule>
    <cfRule type="containsText" dxfId="495" priority="616" operator="containsText" text="Não">
      <formula>NOT(ISERROR(SEARCH("Não",D17)))</formula>
    </cfRule>
  </conditionalFormatting>
  <conditionalFormatting sqref="D17:D19">
    <cfRule type="containsText" dxfId="494" priority="613" operator="containsText" text="Sim">
      <formula>NOT(ISERROR(SEARCH("Sim",D17)))</formula>
    </cfRule>
    <cfRule type="containsText" dxfId="493" priority="614" operator="containsText" text="Não">
      <formula>NOT(ISERROR(SEARCH("Não",D17)))</formula>
    </cfRule>
  </conditionalFormatting>
  <conditionalFormatting sqref="D17:D19">
    <cfRule type="containsText" dxfId="492" priority="611" operator="containsText" text="Sim">
      <formula>NOT(ISERROR(SEARCH("Sim",D17)))</formula>
    </cfRule>
    <cfRule type="containsText" dxfId="491" priority="612" operator="containsText" text="Não">
      <formula>NOT(ISERROR(SEARCH("Não",D17)))</formula>
    </cfRule>
  </conditionalFormatting>
  <conditionalFormatting sqref="D17:D19">
    <cfRule type="containsText" dxfId="490" priority="609" operator="containsText" text="Sim">
      <formula>NOT(ISERROR(SEARCH("Sim",D17)))</formula>
    </cfRule>
    <cfRule type="containsText" dxfId="489" priority="610" operator="containsText" text="Não">
      <formula>NOT(ISERROR(SEARCH("Não",D17)))</formula>
    </cfRule>
  </conditionalFormatting>
  <conditionalFormatting sqref="D17:D19">
    <cfRule type="containsText" dxfId="488" priority="607" operator="containsText" text="Sim">
      <formula>NOT(ISERROR(SEARCH("Sim",D17)))</formula>
    </cfRule>
    <cfRule type="containsText" dxfId="487" priority="608" operator="containsText" text="Não">
      <formula>NOT(ISERROR(SEARCH("Não",D17)))</formula>
    </cfRule>
  </conditionalFormatting>
  <conditionalFormatting sqref="D17:D19">
    <cfRule type="containsText" dxfId="486" priority="605" operator="containsText" text="Sim">
      <formula>NOT(ISERROR(SEARCH("Sim",D17)))</formula>
    </cfRule>
    <cfRule type="containsText" dxfId="485" priority="606" operator="containsText" text="Não">
      <formula>NOT(ISERROR(SEARCH("Não",D17)))</formula>
    </cfRule>
  </conditionalFormatting>
  <conditionalFormatting sqref="D17:D19">
    <cfRule type="containsText" dxfId="484" priority="603" operator="containsText" text="Sim">
      <formula>NOT(ISERROR(SEARCH("Sim",D17)))</formula>
    </cfRule>
    <cfRule type="containsText" dxfId="483" priority="604" operator="containsText" text="Não">
      <formula>NOT(ISERROR(SEARCH("Não",D17)))</formula>
    </cfRule>
  </conditionalFormatting>
  <conditionalFormatting sqref="D17:D19">
    <cfRule type="containsText" dxfId="482" priority="601" operator="containsText" text="Sim">
      <formula>NOT(ISERROR(SEARCH("Sim",D17)))</formula>
    </cfRule>
    <cfRule type="containsText" dxfId="481" priority="602" operator="containsText" text="Não">
      <formula>NOT(ISERROR(SEARCH("Não",D17)))</formula>
    </cfRule>
  </conditionalFormatting>
  <conditionalFormatting sqref="D17:D19">
    <cfRule type="containsText" dxfId="480" priority="599" operator="containsText" text="Sim">
      <formula>NOT(ISERROR(SEARCH("Sim",D17)))</formula>
    </cfRule>
    <cfRule type="containsText" dxfId="479" priority="600" operator="containsText" text="Não">
      <formula>NOT(ISERROR(SEARCH("Não",D17)))</formula>
    </cfRule>
  </conditionalFormatting>
  <conditionalFormatting sqref="D17:D19">
    <cfRule type="containsText" dxfId="478" priority="597" operator="containsText" text="Sim">
      <formula>NOT(ISERROR(SEARCH("Sim",D17)))</formula>
    </cfRule>
    <cfRule type="containsText" dxfId="477" priority="598" operator="containsText" text="Não">
      <formula>NOT(ISERROR(SEARCH("Não",D17)))</formula>
    </cfRule>
  </conditionalFormatting>
  <conditionalFormatting sqref="D17:D19">
    <cfRule type="containsText" dxfId="476" priority="595" operator="containsText" text="Sim">
      <formula>NOT(ISERROR(SEARCH("Sim",D17)))</formula>
    </cfRule>
    <cfRule type="containsText" dxfId="475" priority="596" operator="containsText" text="Não">
      <formula>NOT(ISERROR(SEARCH("Não",D17)))</formula>
    </cfRule>
  </conditionalFormatting>
  <conditionalFormatting sqref="D17:D19">
    <cfRule type="containsText" dxfId="474" priority="593" operator="containsText" text="Sim">
      <formula>NOT(ISERROR(SEARCH("Sim",D17)))</formula>
    </cfRule>
    <cfRule type="containsText" dxfId="473" priority="594" operator="containsText" text="Não">
      <formula>NOT(ISERROR(SEARCH("Não",D17)))</formula>
    </cfRule>
  </conditionalFormatting>
  <conditionalFormatting sqref="J11">
    <cfRule type="containsText" dxfId="472" priority="592" operator="containsText" text="Android">
      <formula>NOT(ISERROR(SEARCH("Android",J11)))</formula>
    </cfRule>
  </conditionalFormatting>
  <conditionalFormatting sqref="J11">
    <cfRule type="containsText" dxfId="471" priority="590" operator="containsText" text="Web">
      <formula>NOT(ISERROR(SEARCH("Web",J11)))</formula>
    </cfRule>
    <cfRule type="containsText" dxfId="470" priority="591" operator="containsText" text="iOS">
      <formula>NOT(ISERROR(SEARCH("iOS",J11)))</formula>
    </cfRule>
  </conditionalFormatting>
  <conditionalFormatting sqref="F4:H4">
    <cfRule type="containsText" dxfId="469" priority="469" operator="containsText" text="Passed">
      <formula>NOT(ISERROR(SEARCH("Passed",F4)))</formula>
    </cfRule>
    <cfRule type="containsText" dxfId="468" priority="470" operator="containsText" text="Failed">
      <formula>NOT(ISERROR(SEARCH("Failed",F4)))</formula>
    </cfRule>
  </conditionalFormatting>
  <conditionalFormatting sqref="I4">
    <cfRule type="containsText" dxfId="467" priority="467" operator="containsText" text="Passed">
      <formula>NOT(ISERROR(SEARCH("Passed",I4)))</formula>
    </cfRule>
    <cfRule type="containsText" dxfId="466" priority="468" operator="containsText" text="Failed">
      <formula>NOT(ISERROR(SEARCH("Failed",I4)))</formula>
    </cfRule>
  </conditionalFormatting>
  <conditionalFormatting sqref="K4:L4">
    <cfRule type="containsText" dxfId="465" priority="465" operator="containsText" text="Sim">
      <formula>NOT(ISERROR(SEARCH("Sim",K4)))</formula>
    </cfRule>
    <cfRule type="containsText" dxfId="464" priority="466" operator="containsText" text="Não">
      <formula>NOT(ISERROR(SEARCH("Não",K4)))</formula>
    </cfRule>
  </conditionalFormatting>
  <conditionalFormatting sqref="J4">
    <cfRule type="containsText" dxfId="463" priority="464" operator="containsText" text="Android">
      <formula>NOT(ISERROR(SEARCH("Android",J4)))</formula>
    </cfRule>
  </conditionalFormatting>
  <conditionalFormatting sqref="J4">
    <cfRule type="containsText" dxfId="462" priority="462" operator="containsText" text="Web">
      <formula>NOT(ISERROR(SEARCH("Web",J4)))</formula>
    </cfRule>
    <cfRule type="containsText" dxfId="461" priority="463" operator="containsText" text="iOS">
      <formula>NOT(ISERROR(SEARCH("iOS",J4)))</formula>
    </cfRule>
  </conditionalFormatting>
  <conditionalFormatting sqref="D4">
    <cfRule type="containsText" dxfId="460" priority="460" operator="containsText" text="Sim">
      <formula>NOT(ISERROR(SEARCH("Sim",D4)))</formula>
    </cfRule>
    <cfRule type="containsText" dxfId="459" priority="461" operator="containsText" text="Não">
      <formula>NOT(ISERROR(SEARCH("Não",D4)))</formula>
    </cfRule>
  </conditionalFormatting>
  <conditionalFormatting sqref="D4">
    <cfRule type="containsText" dxfId="458" priority="458" operator="containsText" text="Sim">
      <formula>NOT(ISERROR(SEARCH("Sim",D4)))</formula>
    </cfRule>
    <cfRule type="containsText" dxfId="457" priority="459" operator="containsText" text="Não">
      <formula>NOT(ISERROR(SEARCH("Não",D4)))</formula>
    </cfRule>
  </conditionalFormatting>
  <conditionalFormatting sqref="D4">
    <cfRule type="containsText" dxfId="456" priority="456" operator="containsText" text="Sim">
      <formula>NOT(ISERROR(SEARCH("Sim",D4)))</formula>
    </cfRule>
    <cfRule type="containsText" dxfId="455" priority="457" operator="containsText" text="Não">
      <formula>NOT(ISERROR(SEARCH("Não",D4)))</formula>
    </cfRule>
  </conditionalFormatting>
  <conditionalFormatting sqref="D4">
    <cfRule type="containsText" dxfId="454" priority="454" operator="containsText" text="Sim">
      <formula>NOT(ISERROR(SEARCH("Sim",D4)))</formula>
    </cfRule>
    <cfRule type="containsText" dxfId="453" priority="455" operator="containsText" text="Não">
      <formula>NOT(ISERROR(SEARCH("Não",D4)))</formula>
    </cfRule>
  </conditionalFormatting>
  <conditionalFormatting sqref="D4">
    <cfRule type="containsText" dxfId="452" priority="452" operator="containsText" text="Sim">
      <formula>NOT(ISERROR(SEARCH("Sim",D4)))</formula>
    </cfRule>
    <cfRule type="containsText" dxfId="451" priority="453" operator="containsText" text="Não">
      <formula>NOT(ISERROR(SEARCH("Não",D4)))</formula>
    </cfRule>
  </conditionalFormatting>
  <conditionalFormatting sqref="D4">
    <cfRule type="containsText" dxfId="450" priority="450" operator="containsText" text="Sim">
      <formula>NOT(ISERROR(SEARCH("Sim",D4)))</formula>
    </cfRule>
    <cfRule type="containsText" dxfId="449" priority="451" operator="containsText" text="Não">
      <formula>NOT(ISERROR(SEARCH("Não",D4)))</formula>
    </cfRule>
  </conditionalFormatting>
  <conditionalFormatting sqref="D4">
    <cfRule type="containsText" dxfId="448" priority="448" operator="containsText" text="Sim">
      <formula>NOT(ISERROR(SEARCH("Sim",D4)))</formula>
    </cfRule>
    <cfRule type="containsText" dxfId="447" priority="449" operator="containsText" text="Não">
      <formula>NOT(ISERROR(SEARCH("Não",D4)))</formula>
    </cfRule>
  </conditionalFormatting>
  <conditionalFormatting sqref="D4">
    <cfRule type="containsText" dxfId="446" priority="446" operator="containsText" text="Sim">
      <formula>NOT(ISERROR(SEARCH("Sim",D4)))</formula>
    </cfRule>
    <cfRule type="containsText" dxfId="445" priority="447" operator="containsText" text="Não">
      <formula>NOT(ISERROR(SEARCH("Não",D4)))</formula>
    </cfRule>
  </conditionalFormatting>
  <conditionalFormatting sqref="D4">
    <cfRule type="containsText" dxfId="444" priority="444" operator="containsText" text="Sim">
      <formula>NOT(ISERROR(SEARCH("Sim",D4)))</formula>
    </cfRule>
    <cfRule type="containsText" dxfId="443" priority="445" operator="containsText" text="Não">
      <formula>NOT(ISERROR(SEARCH("Não",D4)))</formula>
    </cfRule>
  </conditionalFormatting>
  <conditionalFormatting sqref="D4">
    <cfRule type="containsText" dxfId="442" priority="442" operator="containsText" text="Sim">
      <formula>NOT(ISERROR(SEARCH("Sim",D4)))</formula>
    </cfRule>
    <cfRule type="containsText" dxfId="441" priority="443" operator="containsText" text="Não">
      <formula>NOT(ISERROR(SEARCH("Não",D4)))</formula>
    </cfRule>
  </conditionalFormatting>
  <conditionalFormatting sqref="D4">
    <cfRule type="containsText" dxfId="440" priority="440" operator="containsText" text="Sim">
      <formula>NOT(ISERROR(SEARCH("Sim",D4)))</formula>
    </cfRule>
    <cfRule type="containsText" dxfId="439" priority="441" operator="containsText" text="Não">
      <formula>NOT(ISERROR(SEARCH("Não",D4)))</formula>
    </cfRule>
  </conditionalFormatting>
  <conditionalFormatting sqref="D4">
    <cfRule type="containsText" dxfId="438" priority="438" operator="containsText" text="Sim">
      <formula>NOT(ISERROR(SEARCH("Sim",D4)))</formula>
    </cfRule>
    <cfRule type="containsText" dxfId="437" priority="439" operator="containsText" text="Não">
      <formula>NOT(ISERROR(SEARCH("Não",D4)))</formula>
    </cfRule>
  </conditionalFormatting>
  <conditionalFormatting sqref="D4">
    <cfRule type="containsText" dxfId="436" priority="436" operator="containsText" text="Sim">
      <formula>NOT(ISERROR(SEARCH("Sim",D4)))</formula>
    </cfRule>
    <cfRule type="containsText" dxfId="435" priority="437" operator="containsText" text="Não">
      <formula>NOT(ISERROR(SEARCH("Não",D4)))</formula>
    </cfRule>
  </conditionalFormatting>
  <conditionalFormatting sqref="D4">
    <cfRule type="containsText" dxfId="434" priority="434" operator="containsText" text="Sim">
      <formula>NOT(ISERROR(SEARCH("Sim",D4)))</formula>
    </cfRule>
    <cfRule type="containsText" dxfId="433" priority="435" operator="containsText" text="Não">
      <formula>NOT(ISERROR(SEARCH("Não",D4)))</formula>
    </cfRule>
  </conditionalFormatting>
  <conditionalFormatting sqref="D4">
    <cfRule type="containsText" dxfId="432" priority="432" operator="containsText" text="Sim">
      <formula>NOT(ISERROR(SEARCH("Sim",D4)))</formula>
    </cfRule>
    <cfRule type="containsText" dxfId="431" priority="433" operator="containsText" text="Não">
      <formula>NOT(ISERROR(SEARCH("Não",D4)))</formula>
    </cfRule>
  </conditionalFormatting>
  <conditionalFormatting sqref="D4">
    <cfRule type="containsText" dxfId="430" priority="430" operator="containsText" text="Sim">
      <formula>NOT(ISERROR(SEARCH("Sim",D4)))</formula>
    </cfRule>
    <cfRule type="containsText" dxfId="429" priority="431" operator="containsText" text="Não">
      <formula>NOT(ISERROR(SEARCH("Não",D4)))</formula>
    </cfRule>
  </conditionalFormatting>
  <conditionalFormatting sqref="D4">
    <cfRule type="containsText" dxfId="428" priority="428" operator="containsText" text="Sim">
      <formula>NOT(ISERROR(SEARCH("Sim",D4)))</formula>
    </cfRule>
    <cfRule type="containsText" dxfId="427" priority="429" operator="containsText" text="Não">
      <formula>NOT(ISERROR(SEARCH("Não",D4)))</formula>
    </cfRule>
  </conditionalFormatting>
  <conditionalFormatting sqref="D4">
    <cfRule type="containsText" dxfId="426" priority="426" operator="containsText" text="Sim">
      <formula>NOT(ISERROR(SEARCH("Sim",D4)))</formula>
    </cfRule>
    <cfRule type="containsText" dxfId="425" priority="427" operator="containsText" text="Não">
      <formula>NOT(ISERROR(SEARCH("Não",D4)))</formula>
    </cfRule>
  </conditionalFormatting>
  <conditionalFormatting sqref="D4">
    <cfRule type="containsText" dxfId="424" priority="424" operator="containsText" text="Sim">
      <formula>NOT(ISERROR(SEARCH("Sim",D4)))</formula>
    </cfRule>
    <cfRule type="containsText" dxfId="423" priority="425" operator="containsText" text="Não">
      <formula>NOT(ISERROR(SEARCH("Não",D4)))</formula>
    </cfRule>
  </conditionalFormatting>
  <conditionalFormatting sqref="D4">
    <cfRule type="containsText" dxfId="422" priority="422" operator="containsText" text="Sim">
      <formula>NOT(ISERROR(SEARCH("Sim",D4)))</formula>
    </cfRule>
    <cfRule type="containsText" dxfId="421" priority="423" operator="containsText" text="Não">
      <formula>NOT(ISERROR(SEARCH("Não",D4)))</formula>
    </cfRule>
  </conditionalFormatting>
  <conditionalFormatting sqref="D4">
    <cfRule type="containsText" dxfId="420" priority="420" operator="containsText" text="Sim">
      <formula>NOT(ISERROR(SEARCH("Sim",D4)))</formula>
    </cfRule>
    <cfRule type="containsText" dxfId="419" priority="421" operator="containsText" text="Não">
      <formula>NOT(ISERROR(SEARCH("Não",D4)))</formula>
    </cfRule>
  </conditionalFormatting>
  <conditionalFormatting sqref="D4">
    <cfRule type="containsText" dxfId="418" priority="418" operator="containsText" text="Sim">
      <formula>NOT(ISERROR(SEARCH("Sim",D4)))</formula>
    </cfRule>
    <cfRule type="containsText" dxfId="417" priority="419" operator="containsText" text="Não">
      <formula>NOT(ISERROR(SEARCH("Não",D4)))</formula>
    </cfRule>
  </conditionalFormatting>
  <conditionalFormatting sqref="D4">
    <cfRule type="containsText" dxfId="416" priority="416" operator="containsText" text="Sim">
      <formula>NOT(ISERROR(SEARCH("Sim",D4)))</formula>
    </cfRule>
    <cfRule type="containsText" dxfId="415" priority="417" operator="containsText" text="Não">
      <formula>NOT(ISERROR(SEARCH("Não",D4)))</formula>
    </cfRule>
  </conditionalFormatting>
  <conditionalFormatting sqref="D4">
    <cfRule type="containsText" dxfId="414" priority="414" operator="containsText" text="Sim">
      <formula>NOT(ISERROR(SEARCH("Sim",D4)))</formula>
    </cfRule>
    <cfRule type="containsText" dxfId="413" priority="415" operator="containsText" text="Não">
      <formula>NOT(ISERROR(SEARCH("Não",D4)))</formula>
    </cfRule>
  </conditionalFormatting>
  <conditionalFormatting sqref="D4">
    <cfRule type="containsText" dxfId="412" priority="412" operator="containsText" text="Sim">
      <formula>NOT(ISERROR(SEARCH("Sim",D4)))</formula>
    </cfRule>
    <cfRule type="containsText" dxfId="411" priority="413" operator="containsText" text="Não">
      <formula>NOT(ISERROR(SEARCH("Não",D4)))</formula>
    </cfRule>
  </conditionalFormatting>
  <conditionalFormatting sqref="D4">
    <cfRule type="containsText" dxfId="410" priority="410" operator="containsText" text="Sim">
      <formula>NOT(ISERROR(SEARCH("Sim",D4)))</formula>
    </cfRule>
    <cfRule type="containsText" dxfId="409" priority="411" operator="containsText" text="Não">
      <formula>NOT(ISERROR(SEARCH("Não",D4)))</formula>
    </cfRule>
  </conditionalFormatting>
  <conditionalFormatting sqref="D4">
    <cfRule type="containsText" dxfId="408" priority="408" operator="containsText" text="Sim">
      <formula>NOT(ISERROR(SEARCH("Sim",D4)))</formula>
    </cfRule>
    <cfRule type="containsText" dxfId="407" priority="409" operator="containsText" text="Não">
      <formula>NOT(ISERROR(SEARCH("Não",D4)))</formula>
    </cfRule>
  </conditionalFormatting>
  <conditionalFormatting sqref="D4">
    <cfRule type="containsText" dxfId="406" priority="406" operator="containsText" text="Sim">
      <formula>NOT(ISERROR(SEARCH("Sim",D4)))</formula>
    </cfRule>
    <cfRule type="containsText" dxfId="405" priority="407" operator="containsText" text="Não">
      <formula>NOT(ISERROR(SEARCH("Não",D4)))</formula>
    </cfRule>
  </conditionalFormatting>
  <conditionalFormatting sqref="D4">
    <cfRule type="containsText" dxfId="404" priority="404" operator="containsText" text="Sim">
      <formula>NOT(ISERROR(SEARCH("Sim",D4)))</formula>
    </cfRule>
    <cfRule type="containsText" dxfId="403" priority="405" operator="containsText" text="Não">
      <formula>NOT(ISERROR(SEARCH("Não",D4)))</formula>
    </cfRule>
  </conditionalFormatting>
  <conditionalFormatting sqref="D4">
    <cfRule type="containsText" dxfId="402" priority="402" operator="containsText" text="Sim">
      <formula>NOT(ISERROR(SEARCH("Sim",D4)))</formula>
    </cfRule>
    <cfRule type="containsText" dxfId="401" priority="403" operator="containsText" text="Não">
      <formula>NOT(ISERROR(SEARCH("Não",D4)))</formula>
    </cfRule>
  </conditionalFormatting>
  <conditionalFormatting sqref="D4">
    <cfRule type="containsText" dxfId="400" priority="400" operator="containsText" text="Sim">
      <formula>NOT(ISERROR(SEARCH("Sim",D4)))</formula>
    </cfRule>
    <cfRule type="containsText" dxfId="399" priority="401" operator="containsText" text="Não">
      <formula>NOT(ISERROR(SEARCH("Não",D4)))</formula>
    </cfRule>
  </conditionalFormatting>
  <conditionalFormatting sqref="D4">
    <cfRule type="containsText" dxfId="398" priority="398" operator="containsText" text="Sim">
      <formula>NOT(ISERROR(SEARCH("Sim",D4)))</formula>
    </cfRule>
    <cfRule type="containsText" dxfId="397" priority="399" operator="containsText" text="Não">
      <formula>NOT(ISERROR(SEARCH("Não",D4)))</formula>
    </cfRule>
  </conditionalFormatting>
  <conditionalFormatting sqref="D4">
    <cfRule type="containsText" dxfId="396" priority="396" operator="containsText" text="Sim">
      <formula>NOT(ISERROR(SEARCH("Sim",D4)))</formula>
    </cfRule>
    <cfRule type="containsText" dxfId="395" priority="397" operator="containsText" text="Não">
      <formula>NOT(ISERROR(SEARCH("Não",D4)))</formula>
    </cfRule>
  </conditionalFormatting>
  <conditionalFormatting sqref="D4">
    <cfRule type="containsText" dxfId="394" priority="394" operator="containsText" text="Sim">
      <formula>NOT(ISERROR(SEARCH("Sim",D4)))</formula>
    </cfRule>
    <cfRule type="containsText" dxfId="393" priority="395" operator="containsText" text="Não">
      <formula>NOT(ISERROR(SEARCH("Não",D4)))</formula>
    </cfRule>
  </conditionalFormatting>
  <conditionalFormatting sqref="D4">
    <cfRule type="containsText" dxfId="392" priority="392" operator="containsText" text="Sim">
      <formula>NOT(ISERROR(SEARCH("Sim",D4)))</formula>
    </cfRule>
    <cfRule type="containsText" dxfId="391" priority="393" operator="containsText" text="Não">
      <formula>NOT(ISERROR(SEARCH("Não",D4)))</formula>
    </cfRule>
  </conditionalFormatting>
  <conditionalFormatting sqref="D4">
    <cfRule type="containsText" dxfId="390" priority="390" operator="containsText" text="Sim">
      <formula>NOT(ISERROR(SEARCH("Sim",D4)))</formula>
    </cfRule>
    <cfRule type="containsText" dxfId="389" priority="391" operator="containsText" text="Não">
      <formula>NOT(ISERROR(SEARCH("Não",D4)))</formula>
    </cfRule>
  </conditionalFormatting>
  <conditionalFormatting sqref="D4">
    <cfRule type="containsText" dxfId="388" priority="388" operator="containsText" text="Sim">
      <formula>NOT(ISERROR(SEARCH("Sim",D4)))</formula>
    </cfRule>
    <cfRule type="containsText" dxfId="387" priority="389" operator="containsText" text="Não">
      <formula>NOT(ISERROR(SEARCH("Não",D4)))</formula>
    </cfRule>
  </conditionalFormatting>
  <conditionalFormatting sqref="D4">
    <cfRule type="containsText" dxfId="386" priority="386" operator="containsText" text="Sim">
      <formula>NOT(ISERROR(SEARCH("Sim",D4)))</formula>
    </cfRule>
    <cfRule type="containsText" dxfId="385" priority="387" operator="containsText" text="Não">
      <formula>NOT(ISERROR(SEARCH("Não",D4)))</formula>
    </cfRule>
  </conditionalFormatting>
  <conditionalFormatting sqref="D4">
    <cfRule type="containsText" dxfId="384" priority="384" operator="containsText" text="Sim">
      <formula>NOT(ISERROR(SEARCH("Sim",D4)))</formula>
    </cfRule>
    <cfRule type="containsText" dxfId="383" priority="385" operator="containsText" text="Não">
      <formula>NOT(ISERROR(SEARCH("Não",D4)))</formula>
    </cfRule>
  </conditionalFormatting>
  <conditionalFormatting sqref="D4">
    <cfRule type="containsText" dxfId="382" priority="382" operator="containsText" text="Sim">
      <formula>NOT(ISERROR(SEARCH("Sim",D4)))</formula>
    </cfRule>
    <cfRule type="containsText" dxfId="381" priority="383" operator="containsText" text="Não">
      <formula>NOT(ISERROR(SEARCH("Não",D4)))</formula>
    </cfRule>
  </conditionalFormatting>
  <conditionalFormatting sqref="D4">
    <cfRule type="containsText" dxfId="380" priority="380" operator="containsText" text="Sim">
      <formula>NOT(ISERROR(SEARCH("Sim",D4)))</formula>
    </cfRule>
    <cfRule type="containsText" dxfId="379" priority="381" operator="containsText" text="Não">
      <formula>NOT(ISERROR(SEARCH("Não",D4)))</formula>
    </cfRule>
  </conditionalFormatting>
  <conditionalFormatting sqref="D4">
    <cfRule type="containsText" dxfId="378" priority="378" operator="containsText" text="Sim">
      <formula>NOT(ISERROR(SEARCH("Sim",D4)))</formula>
    </cfRule>
    <cfRule type="containsText" dxfId="377" priority="379" operator="containsText" text="Não">
      <formula>NOT(ISERROR(SEARCH("Não",D4)))</formula>
    </cfRule>
  </conditionalFormatting>
  <conditionalFormatting sqref="D4">
    <cfRule type="containsText" dxfId="376" priority="376" operator="containsText" text="Sim">
      <formula>NOT(ISERROR(SEARCH("Sim",D4)))</formula>
    </cfRule>
    <cfRule type="containsText" dxfId="375" priority="377" operator="containsText" text="Não">
      <formula>NOT(ISERROR(SEARCH("Não",D4)))</formula>
    </cfRule>
  </conditionalFormatting>
  <conditionalFormatting sqref="D4">
    <cfRule type="containsText" dxfId="374" priority="374" operator="containsText" text="Sim">
      <formula>NOT(ISERROR(SEARCH("Sim",D4)))</formula>
    </cfRule>
    <cfRule type="containsText" dxfId="373" priority="375" operator="containsText" text="Não">
      <formula>NOT(ISERROR(SEARCH("Não",D4)))</formula>
    </cfRule>
  </conditionalFormatting>
  <conditionalFormatting sqref="D4">
    <cfRule type="containsText" dxfId="372" priority="372" operator="containsText" text="Sim">
      <formula>NOT(ISERROR(SEARCH("Sim",D4)))</formula>
    </cfRule>
    <cfRule type="containsText" dxfId="371" priority="373" operator="containsText" text="Não">
      <formula>NOT(ISERROR(SEARCH("Não",D4)))</formula>
    </cfRule>
  </conditionalFormatting>
  <conditionalFormatting sqref="D4">
    <cfRule type="containsText" dxfId="370" priority="370" operator="containsText" text="Sim">
      <formula>NOT(ISERROR(SEARCH("Sim",D4)))</formula>
    </cfRule>
    <cfRule type="containsText" dxfId="369" priority="371" operator="containsText" text="Não">
      <formula>NOT(ISERROR(SEARCH("Não",D4)))</formula>
    </cfRule>
  </conditionalFormatting>
  <conditionalFormatting sqref="D4">
    <cfRule type="containsText" dxfId="368" priority="368" operator="containsText" text="Sim">
      <formula>NOT(ISERROR(SEARCH("Sim",D4)))</formula>
    </cfRule>
    <cfRule type="containsText" dxfId="367" priority="369" operator="containsText" text="Não">
      <formula>NOT(ISERROR(SEARCH("Não",D4)))</formula>
    </cfRule>
  </conditionalFormatting>
  <conditionalFormatting sqref="D4">
    <cfRule type="containsText" dxfId="366" priority="366" operator="containsText" text="Sim">
      <formula>NOT(ISERROR(SEARCH("Sim",D4)))</formula>
    </cfRule>
    <cfRule type="containsText" dxfId="365" priority="367" operator="containsText" text="Não">
      <formula>NOT(ISERROR(SEARCH("Não",D4)))</formula>
    </cfRule>
  </conditionalFormatting>
  <conditionalFormatting sqref="D4">
    <cfRule type="containsText" dxfId="364" priority="364" operator="containsText" text="Sim">
      <formula>NOT(ISERROR(SEARCH("Sim",D4)))</formula>
    </cfRule>
    <cfRule type="containsText" dxfId="363" priority="365" operator="containsText" text="Não">
      <formula>NOT(ISERROR(SEARCH("Não",D4)))</formula>
    </cfRule>
  </conditionalFormatting>
  <conditionalFormatting sqref="D4">
    <cfRule type="containsText" dxfId="362" priority="362" operator="containsText" text="Sim">
      <formula>NOT(ISERROR(SEARCH("Sim",D4)))</formula>
    </cfRule>
    <cfRule type="containsText" dxfId="361" priority="363" operator="containsText" text="Não">
      <formula>NOT(ISERROR(SEARCH("Não",D4)))</formula>
    </cfRule>
  </conditionalFormatting>
  <conditionalFormatting sqref="D4">
    <cfRule type="containsText" dxfId="360" priority="360" operator="containsText" text="Sim">
      <formula>NOT(ISERROR(SEARCH("Sim",D4)))</formula>
    </cfRule>
    <cfRule type="containsText" dxfId="359" priority="361" operator="containsText" text="Não">
      <formula>NOT(ISERROR(SEARCH("Não",D4)))</formula>
    </cfRule>
  </conditionalFormatting>
  <conditionalFormatting sqref="D4">
    <cfRule type="containsText" dxfId="358" priority="358" operator="containsText" text="Sim">
      <formula>NOT(ISERROR(SEARCH("Sim",D4)))</formula>
    </cfRule>
    <cfRule type="containsText" dxfId="357" priority="359" operator="containsText" text="Não">
      <formula>NOT(ISERROR(SEARCH("Não",D4)))</formula>
    </cfRule>
  </conditionalFormatting>
  <conditionalFormatting sqref="D4">
    <cfRule type="containsText" dxfId="356" priority="356" operator="containsText" text="Sim">
      <formula>NOT(ISERROR(SEARCH("Sim",D4)))</formula>
    </cfRule>
    <cfRule type="containsText" dxfId="355" priority="357" operator="containsText" text="Não">
      <formula>NOT(ISERROR(SEARCH("Não",D4)))</formula>
    </cfRule>
  </conditionalFormatting>
  <conditionalFormatting sqref="D4">
    <cfRule type="containsText" dxfId="354" priority="354" operator="containsText" text="Sim">
      <formula>NOT(ISERROR(SEARCH("Sim",D4)))</formula>
    </cfRule>
    <cfRule type="containsText" dxfId="353" priority="355" operator="containsText" text="Não">
      <formula>NOT(ISERROR(SEARCH("Não",D4)))</formula>
    </cfRule>
  </conditionalFormatting>
  <conditionalFormatting sqref="F48:H67">
    <cfRule type="containsText" dxfId="352" priority="352" operator="containsText" text="Passed">
      <formula>NOT(ISERROR(SEARCH("Passed",F48)))</formula>
    </cfRule>
    <cfRule type="containsText" dxfId="351" priority="353" operator="containsText" text="Failed">
      <formula>NOT(ISERROR(SEARCH("Failed",F48)))</formula>
    </cfRule>
  </conditionalFormatting>
  <conditionalFormatting sqref="I48:I67">
    <cfRule type="containsText" dxfId="350" priority="350" operator="containsText" text="Passed">
      <formula>NOT(ISERROR(SEARCH("Passed",I48)))</formula>
    </cfRule>
    <cfRule type="containsText" dxfId="349" priority="351" operator="containsText" text="Failed">
      <formula>NOT(ISERROR(SEARCH("Failed",I48)))</formula>
    </cfRule>
  </conditionalFormatting>
  <conditionalFormatting sqref="K48:L67">
    <cfRule type="containsText" dxfId="348" priority="348" operator="containsText" text="Sim">
      <formula>NOT(ISERROR(SEARCH("Sim",K48)))</formula>
    </cfRule>
    <cfRule type="containsText" dxfId="347" priority="349" operator="containsText" text="Não">
      <formula>NOT(ISERROR(SEARCH("Não",K48)))</formula>
    </cfRule>
  </conditionalFormatting>
  <conditionalFormatting sqref="J48:J67">
    <cfRule type="containsText" dxfId="346" priority="347" operator="containsText" text="Android">
      <formula>NOT(ISERROR(SEARCH("Android",J48)))</formula>
    </cfRule>
  </conditionalFormatting>
  <conditionalFormatting sqref="J48:J67">
    <cfRule type="containsText" dxfId="345" priority="345" operator="containsText" text="Web">
      <formula>NOT(ISERROR(SEARCH("Web",J48)))</formula>
    </cfRule>
    <cfRule type="containsText" dxfId="344" priority="346" operator="containsText" text="iOS">
      <formula>NOT(ISERROR(SEARCH("iOS",J48)))</formula>
    </cfRule>
  </conditionalFormatting>
  <conditionalFormatting sqref="D48:D67">
    <cfRule type="containsText" dxfId="343" priority="343" operator="containsText" text="Sim">
      <formula>NOT(ISERROR(SEARCH("Sim",D48)))</formula>
    </cfRule>
    <cfRule type="containsText" dxfId="342" priority="344" operator="containsText" text="Não">
      <formula>NOT(ISERROR(SEARCH("Não",D48)))</formula>
    </cfRule>
  </conditionalFormatting>
  <conditionalFormatting sqref="D48:D67">
    <cfRule type="containsText" dxfId="341" priority="341" operator="containsText" text="Sim">
      <formula>NOT(ISERROR(SEARCH("Sim",D48)))</formula>
    </cfRule>
    <cfRule type="containsText" dxfId="340" priority="342" operator="containsText" text="Não">
      <formula>NOT(ISERROR(SEARCH("Não",D48)))</formula>
    </cfRule>
  </conditionalFormatting>
  <conditionalFormatting sqref="D48:D67">
    <cfRule type="containsText" dxfId="339" priority="339" operator="containsText" text="Sim">
      <formula>NOT(ISERROR(SEARCH("Sim",D48)))</formula>
    </cfRule>
    <cfRule type="containsText" dxfId="338" priority="340" operator="containsText" text="Não">
      <formula>NOT(ISERROR(SEARCH("Não",D48)))</formula>
    </cfRule>
  </conditionalFormatting>
  <conditionalFormatting sqref="D48:D67">
    <cfRule type="containsText" dxfId="337" priority="337" operator="containsText" text="Sim">
      <formula>NOT(ISERROR(SEARCH("Sim",D48)))</formula>
    </cfRule>
    <cfRule type="containsText" dxfId="336" priority="338" operator="containsText" text="Não">
      <formula>NOT(ISERROR(SEARCH("Não",D48)))</formula>
    </cfRule>
  </conditionalFormatting>
  <conditionalFormatting sqref="D48:D67">
    <cfRule type="containsText" dxfId="335" priority="335" operator="containsText" text="Sim">
      <formula>NOT(ISERROR(SEARCH("Sim",D48)))</formula>
    </cfRule>
    <cfRule type="containsText" dxfId="334" priority="336" operator="containsText" text="Não">
      <formula>NOT(ISERROR(SEARCH("Não",D48)))</formula>
    </cfRule>
  </conditionalFormatting>
  <conditionalFormatting sqref="D48:D67">
    <cfRule type="containsText" dxfId="333" priority="333" operator="containsText" text="Sim">
      <formula>NOT(ISERROR(SEARCH("Sim",D48)))</formula>
    </cfRule>
    <cfRule type="containsText" dxfId="332" priority="334" operator="containsText" text="Não">
      <formula>NOT(ISERROR(SEARCH("Não",D48)))</formula>
    </cfRule>
  </conditionalFormatting>
  <conditionalFormatting sqref="D48:D67">
    <cfRule type="containsText" dxfId="331" priority="331" operator="containsText" text="Sim">
      <formula>NOT(ISERROR(SEARCH("Sim",D48)))</formula>
    </cfRule>
    <cfRule type="containsText" dxfId="330" priority="332" operator="containsText" text="Não">
      <formula>NOT(ISERROR(SEARCH("Não",D48)))</formula>
    </cfRule>
  </conditionalFormatting>
  <conditionalFormatting sqref="D48:D67">
    <cfRule type="containsText" dxfId="329" priority="329" operator="containsText" text="Sim">
      <formula>NOT(ISERROR(SEARCH("Sim",D48)))</formula>
    </cfRule>
    <cfRule type="containsText" dxfId="328" priority="330" operator="containsText" text="Não">
      <formula>NOT(ISERROR(SEARCH("Não",D48)))</formula>
    </cfRule>
  </conditionalFormatting>
  <conditionalFormatting sqref="D48:D67">
    <cfRule type="containsText" dxfId="327" priority="327" operator="containsText" text="Sim">
      <formula>NOT(ISERROR(SEARCH("Sim",D48)))</formula>
    </cfRule>
    <cfRule type="containsText" dxfId="326" priority="328" operator="containsText" text="Não">
      <formula>NOT(ISERROR(SEARCH("Não",D48)))</formula>
    </cfRule>
  </conditionalFormatting>
  <conditionalFormatting sqref="D48:D67">
    <cfRule type="containsText" dxfId="325" priority="325" operator="containsText" text="Sim">
      <formula>NOT(ISERROR(SEARCH("Sim",D48)))</formula>
    </cfRule>
    <cfRule type="containsText" dxfId="324" priority="326" operator="containsText" text="Não">
      <formula>NOT(ISERROR(SEARCH("Não",D48)))</formula>
    </cfRule>
  </conditionalFormatting>
  <conditionalFormatting sqref="D48:D67">
    <cfRule type="containsText" dxfId="323" priority="323" operator="containsText" text="Sim">
      <formula>NOT(ISERROR(SEARCH("Sim",D48)))</formula>
    </cfRule>
    <cfRule type="containsText" dxfId="322" priority="324" operator="containsText" text="Não">
      <formula>NOT(ISERROR(SEARCH("Não",D48)))</formula>
    </cfRule>
  </conditionalFormatting>
  <conditionalFormatting sqref="D48:D67">
    <cfRule type="containsText" dxfId="321" priority="321" operator="containsText" text="Sim">
      <formula>NOT(ISERROR(SEARCH("Sim",D48)))</formula>
    </cfRule>
    <cfRule type="containsText" dxfId="320" priority="322" operator="containsText" text="Não">
      <formula>NOT(ISERROR(SEARCH("Não",D48)))</formula>
    </cfRule>
  </conditionalFormatting>
  <conditionalFormatting sqref="D48:D67">
    <cfRule type="containsText" dxfId="319" priority="319" operator="containsText" text="Sim">
      <formula>NOT(ISERROR(SEARCH("Sim",D48)))</formula>
    </cfRule>
    <cfRule type="containsText" dxfId="318" priority="320" operator="containsText" text="Não">
      <formula>NOT(ISERROR(SEARCH("Não",D48)))</formula>
    </cfRule>
  </conditionalFormatting>
  <conditionalFormatting sqref="D48:D67">
    <cfRule type="containsText" dxfId="317" priority="317" operator="containsText" text="Sim">
      <formula>NOT(ISERROR(SEARCH("Sim",D48)))</formula>
    </cfRule>
    <cfRule type="containsText" dxfId="316" priority="318" operator="containsText" text="Não">
      <formula>NOT(ISERROR(SEARCH("Não",D48)))</formula>
    </cfRule>
  </conditionalFormatting>
  <conditionalFormatting sqref="D48:D67">
    <cfRule type="containsText" dxfId="315" priority="315" operator="containsText" text="Sim">
      <formula>NOT(ISERROR(SEARCH("Sim",D48)))</formula>
    </cfRule>
    <cfRule type="containsText" dxfId="314" priority="316" operator="containsText" text="Não">
      <formula>NOT(ISERROR(SEARCH("Não",D48)))</formula>
    </cfRule>
  </conditionalFormatting>
  <conditionalFormatting sqref="D48:D67">
    <cfRule type="containsText" dxfId="313" priority="313" operator="containsText" text="Sim">
      <formula>NOT(ISERROR(SEARCH("Sim",D48)))</formula>
    </cfRule>
    <cfRule type="containsText" dxfId="312" priority="314" operator="containsText" text="Não">
      <formula>NOT(ISERROR(SEARCH("Não",D48)))</formula>
    </cfRule>
  </conditionalFormatting>
  <conditionalFormatting sqref="D48:D67">
    <cfRule type="containsText" dxfId="311" priority="311" operator="containsText" text="Sim">
      <formula>NOT(ISERROR(SEARCH("Sim",D48)))</formula>
    </cfRule>
    <cfRule type="containsText" dxfId="310" priority="312" operator="containsText" text="Não">
      <formula>NOT(ISERROR(SEARCH("Não",D48)))</formula>
    </cfRule>
  </conditionalFormatting>
  <conditionalFormatting sqref="D48:D67">
    <cfRule type="containsText" dxfId="309" priority="309" operator="containsText" text="Sim">
      <formula>NOT(ISERROR(SEARCH("Sim",D48)))</formula>
    </cfRule>
    <cfRule type="containsText" dxfId="308" priority="310" operator="containsText" text="Não">
      <formula>NOT(ISERROR(SEARCH("Não",D48)))</formula>
    </cfRule>
  </conditionalFormatting>
  <conditionalFormatting sqref="D48:D67">
    <cfRule type="containsText" dxfId="307" priority="307" operator="containsText" text="Sim">
      <formula>NOT(ISERROR(SEARCH("Sim",D48)))</formula>
    </cfRule>
    <cfRule type="containsText" dxfId="306" priority="308" operator="containsText" text="Não">
      <formula>NOT(ISERROR(SEARCH("Não",D48)))</formula>
    </cfRule>
  </conditionalFormatting>
  <conditionalFormatting sqref="D48:D67">
    <cfRule type="containsText" dxfId="305" priority="305" operator="containsText" text="Sim">
      <formula>NOT(ISERROR(SEARCH("Sim",D48)))</formula>
    </cfRule>
    <cfRule type="containsText" dxfId="304" priority="306" operator="containsText" text="Não">
      <formula>NOT(ISERROR(SEARCH("Não",D48)))</formula>
    </cfRule>
  </conditionalFormatting>
  <conditionalFormatting sqref="D48:D67">
    <cfRule type="containsText" dxfId="303" priority="303" operator="containsText" text="Sim">
      <formula>NOT(ISERROR(SEARCH("Sim",D48)))</formula>
    </cfRule>
    <cfRule type="containsText" dxfId="302" priority="304" operator="containsText" text="Não">
      <formula>NOT(ISERROR(SEARCH("Não",D48)))</formula>
    </cfRule>
  </conditionalFormatting>
  <conditionalFormatting sqref="D48:D67">
    <cfRule type="containsText" dxfId="301" priority="301" operator="containsText" text="Sim">
      <formula>NOT(ISERROR(SEARCH("Sim",D48)))</formula>
    </cfRule>
    <cfRule type="containsText" dxfId="300" priority="302" operator="containsText" text="Não">
      <formula>NOT(ISERROR(SEARCH("Não",D48)))</formula>
    </cfRule>
  </conditionalFormatting>
  <conditionalFormatting sqref="D48:D67">
    <cfRule type="containsText" dxfId="299" priority="299" operator="containsText" text="Sim">
      <formula>NOT(ISERROR(SEARCH("Sim",D48)))</formula>
    </cfRule>
    <cfRule type="containsText" dxfId="298" priority="300" operator="containsText" text="Não">
      <formula>NOT(ISERROR(SEARCH("Não",D48)))</formula>
    </cfRule>
  </conditionalFormatting>
  <conditionalFormatting sqref="D48:D67">
    <cfRule type="containsText" dxfId="297" priority="297" operator="containsText" text="Sim">
      <formula>NOT(ISERROR(SEARCH("Sim",D48)))</formula>
    </cfRule>
    <cfRule type="containsText" dxfId="296" priority="298" operator="containsText" text="Não">
      <formula>NOT(ISERROR(SEARCH("Não",D48)))</formula>
    </cfRule>
  </conditionalFormatting>
  <conditionalFormatting sqref="D48:D67">
    <cfRule type="containsText" dxfId="295" priority="295" operator="containsText" text="Sim">
      <formula>NOT(ISERROR(SEARCH("Sim",D48)))</formula>
    </cfRule>
    <cfRule type="containsText" dxfId="294" priority="296" operator="containsText" text="Não">
      <formula>NOT(ISERROR(SEARCH("Não",D48)))</formula>
    </cfRule>
  </conditionalFormatting>
  <conditionalFormatting sqref="D48:D67">
    <cfRule type="containsText" dxfId="293" priority="293" operator="containsText" text="Sim">
      <formula>NOT(ISERROR(SEARCH("Sim",D48)))</formula>
    </cfRule>
    <cfRule type="containsText" dxfId="292" priority="294" operator="containsText" text="Não">
      <formula>NOT(ISERROR(SEARCH("Não",D48)))</formula>
    </cfRule>
  </conditionalFormatting>
  <conditionalFormatting sqref="D48:D67">
    <cfRule type="containsText" dxfId="291" priority="291" operator="containsText" text="Sim">
      <formula>NOT(ISERROR(SEARCH("Sim",D48)))</formula>
    </cfRule>
    <cfRule type="containsText" dxfId="290" priority="292" operator="containsText" text="Não">
      <formula>NOT(ISERROR(SEARCH("Não",D48)))</formula>
    </cfRule>
  </conditionalFormatting>
  <conditionalFormatting sqref="D48:D67">
    <cfRule type="containsText" dxfId="289" priority="289" operator="containsText" text="Sim">
      <formula>NOT(ISERROR(SEARCH("Sim",D48)))</formula>
    </cfRule>
    <cfRule type="containsText" dxfId="288" priority="290" operator="containsText" text="Não">
      <formula>NOT(ISERROR(SEARCH("Não",D48)))</formula>
    </cfRule>
  </conditionalFormatting>
  <conditionalFormatting sqref="D48:D67">
    <cfRule type="containsText" dxfId="287" priority="287" operator="containsText" text="Sim">
      <formula>NOT(ISERROR(SEARCH("Sim",D48)))</formula>
    </cfRule>
    <cfRule type="containsText" dxfId="286" priority="288" operator="containsText" text="Não">
      <formula>NOT(ISERROR(SEARCH("Não",D48)))</formula>
    </cfRule>
  </conditionalFormatting>
  <conditionalFormatting sqref="D48:D67">
    <cfRule type="containsText" dxfId="285" priority="285" operator="containsText" text="Sim">
      <formula>NOT(ISERROR(SEARCH("Sim",D48)))</formula>
    </cfRule>
    <cfRule type="containsText" dxfId="284" priority="286" operator="containsText" text="Não">
      <formula>NOT(ISERROR(SEARCH("Não",D48)))</formula>
    </cfRule>
  </conditionalFormatting>
  <conditionalFormatting sqref="D48:D67">
    <cfRule type="containsText" dxfId="283" priority="283" operator="containsText" text="Sim">
      <formula>NOT(ISERROR(SEARCH("Sim",D48)))</formula>
    </cfRule>
    <cfRule type="containsText" dxfId="282" priority="284" operator="containsText" text="Não">
      <formula>NOT(ISERROR(SEARCH("Não",D48)))</formula>
    </cfRule>
  </conditionalFormatting>
  <conditionalFormatting sqref="D48:D67">
    <cfRule type="containsText" dxfId="281" priority="281" operator="containsText" text="Sim">
      <formula>NOT(ISERROR(SEARCH("Sim",D48)))</formula>
    </cfRule>
    <cfRule type="containsText" dxfId="280" priority="282" operator="containsText" text="Não">
      <formula>NOT(ISERROR(SEARCH("Não",D48)))</formula>
    </cfRule>
  </conditionalFormatting>
  <conditionalFormatting sqref="D48:D67">
    <cfRule type="containsText" dxfId="279" priority="279" operator="containsText" text="Sim">
      <formula>NOT(ISERROR(SEARCH("Sim",D48)))</formula>
    </cfRule>
    <cfRule type="containsText" dxfId="278" priority="280" operator="containsText" text="Não">
      <formula>NOT(ISERROR(SEARCH("Não",D48)))</formula>
    </cfRule>
  </conditionalFormatting>
  <conditionalFormatting sqref="D48:D67">
    <cfRule type="containsText" dxfId="277" priority="277" operator="containsText" text="Sim">
      <formula>NOT(ISERROR(SEARCH("Sim",D48)))</formula>
    </cfRule>
    <cfRule type="containsText" dxfId="276" priority="278" operator="containsText" text="Não">
      <formula>NOT(ISERROR(SEARCH("Não",D48)))</formula>
    </cfRule>
  </conditionalFormatting>
  <conditionalFormatting sqref="D48:D67">
    <cfRule type="containsText" dxfId="275" priority="275" operator="containsText" text="Sim">
      <formula>NOT(ISERROR(SEARCH("Sim",D48)))</formula>
    </cfRule>
    <cfRule type="containsText" dxfId="274" priority="276" operator="containsText" text="Não">
      <formula>NOT(ISERROR(SEARCH("Não",D48)))</formula>
    </cfRule>
  </conditionalFormatting>
  <conditionalFormatting sqref="D48:D67">
    <cfRule type="containsText" dxfId="273" priority="273" operator="containsText" text="Sim">
      <formula>NOT(ISERROR(SEARCH("Sim",D48)))</formula>
    </cfRule>
    <cfRule type="containsText" dxfId="272" priority="274" operator="containsText" text="Não">
      <formula>NOT(ISERROR(SEARCH("Não",D48)))</formula>
    </cfRule>
  </conditionalFormatting>
  <conditionalFormatting sqref="D48:D67">
    <cfRule type="containsText" dxfId="271" priority="271" operator="containsText" text="Sim">
      <formula>NOT(ISERROR(SEARCH("Sim",D48)))</formula>
    </cfRule>
    <cfRule type="containsText" dxfId="270" priority="272" operator="containsText" text="Não">
      <formula>NOT(ISERROR(SEARCH("Não",D48)))</formula>
    </cfRule>
  </conditionalFormatting>
  <conditionalFormatting sqref="D48:D67">
    <cfRule type="containsText" dxfId="269" priority="269" operator="containsText" text="Sim">
      <formula>NOT(ISERROR(SEARCH("Sim",D48)))</formula>
    </cfRule>
    <cfRule type="containsText" dxfId="268" priority="270" operator="containsText" text="Não">
      <formula>NOT(ISERROR(SEARCH("Não",D48)))</formula>
    </cfRule>
  </conditionalFormatting>
  <conditionalFormatting sqref="D48:D67">
    <cfRule type="containsText" dxfId="267" priority="267" operator="containsText" text="Sim">
      <formula>NOT(ISERROR(SEARCH("Sim",D48)))</formula>
    </cfRule>
    <cfRule type="containsText" dxfId="266" priority="268" operator="containsText" text="Não">
      <formula>NOT(ISERROR(SEARCH("Não",D48)))</formula>
    </cfRule>
  </conditionalFormatting>
  <conditionalFormatting sqref="D48:D67">
    <cfRule type="containsText" dxfId="265" priority="265" operator="containsText" text="Sim">
      <formula>NOT(ISERROR(SEARCH("Sim",D48)))</formula>
    </cfRule>
    <cfRule type="containsText" dxfId="264" priority="266" operator="containsText" text="Não">
      <formula>NOT(ISERROR(SEARCH("Não",D48)))</formula>
    </cfRule>
  </conditionalFormatting>
  <conditionalFormatting sqref="D48:D67">
    <cfRule type="containsText" dxfId="263" priority="263" operator="containsText" text="Sim">
      <formula>NOT(ISERROR(SEARCH("Sim",D48)))</formula>
    </cfRule>
    <cfRule type="containsText" dxfId="262" priority="264" operator="containsText" text="Não">
      <formula>NOT(ISERROR(SEARCH("Não",D48)))</formula>
    </cfRule>
  </conditionalFormatting>
  <conditionalFormatting sqref="D48:D67">
    <cfRule type="containsText" dxfId="261" priority="261" operator="containsText" text="Sim">
      <formula>NOT(ISERROR(SEARCH("Sim",D48)))</formula>
    </cfRule>
    <cfRule type="containsText" dxfId="260" priority="262" operator="containsText" text="Não">
      <formula>NOT(ISERROR(SEARCH("Não",D48)))</formula>
    </cfRule>
  </conditionalFormatting>
  <conditionalFormatting sqref="D48:D67">
    <cfRule type="containsText" dxfId="259" priority="259" operator="containsText" text="Sim">
      <formula>NOT(ISERROR(SEARCH("Sim",D48)))</formula>
    </cfRule>
    <cfRule type="containsText" dxfId="258" priority="260" operator="containsText" text="Não">
      <formula>NOT(ISERROR(SEARCH("Não",D48)))</formula>
    </cfRule>
  </conditionalFormatting>
  <conditionalFormatting sqref="D48:D67">
    <cfRule type="containsText" dxfId="257" priority="257" operator="containsText" text="Sim">
      <formula>NOT(ISERROR(SEARCH("Sim",D48)))</formula>
    </cfRule>
    <cfRule type="containsText" dxfId="256" priority="258" operator="containsText" text="Não">
      <formula>NOT(ISERROR(SEARCH("Não",D48)))</formula>
    </cfRule>
  </conditionalFormatting>
  <conditionalFormatting sqref="D48:D67">
    <cfRule type="containsText" dxfId="255" priority="255" operator="containsText" text="Sim">
      <formula>NOT(ISERROR(SEARCH("Sim",D48)))</formula>
    </cfRule>
    <cfRule type="containsText" dxfId="254" priority="256" operator="containsText" text="Não">
      <formula>NOT(ISERROR(SEARCH("Não",D48)))</formula>
    </cfRule>
  </conditionalFormatting>
  <conditionalFormatting sqref="D48:D67">
    <cfRule type="containsText" dxfId="253" priority="253" operator="containsText" text="Sim">
      <formula>NOT(ISERROR(SEARCH("Sim",D48)))</formula>
    </cfRule>
    <cfRule type="containsText" dxfId="252" priority="254" operator="containsText" text="Não">
      <formula>NOT(ISERROR(SEARCH("Não",D48)))</formula>
    </cfRule>
  </conditionalFormatting>
  <conditionalFormatting sqref="D48:D67">
    <cfRule type="containsText" dxfId="251" priority="251" operator="containsText" text="Sim">
      <formula>NOT(ISERROR(SEARCH("Sim",D48)))</formula>
    </cfRule>
    <cfRule type="containsText" dxfId="250" priority="252" operator="containsText" text="Não">
      <formula>NOT(ISERROR(SEARCH("Não",D48)))</formula>
    </cfRule>
  </conditionalFormatting>
  <conditionalFormatting sqref="D48:D67">
    <cfRule type="containsText" dxfId="249" priority="249" operator="containsText" text="Sim">
      <formula>NOT(ISERROR(SEARCH("Sim",D48)))</formula>
    </cfRule>
    <cfRule type="containsText" dxfId="248" priority="250" operator="containsText" text="Não">
      <formula>NOT(ISERROR(SEARCH("Não",D48)))</formula>
    </cfRule>
  </conditionalFormatting>
  <conditionalFormatting sqref="D48:D67">
    <cfRule type="containsText" dxfId="247" priority="247" operator="containsText" text="Sim">
      <formula>NOT(ISERROR(SEARCH("Sim",D48)))</formula>
    </cfRule>
    <cfRule type="containsText" dxfId="246" priority="248" operator="containsText" text="Não">
      <formula>NOT(ISERROR(SEARCH("Não",D48)))</formula>
    </cfRule>
  </conditionalFormatting>
  <conditionalFormatting sqref="D48:D67">
    <cfRule type="containsText" dxfId="245" priority="245" operator="containsText" text="Sim">
      <formula>NOT(ISERROR(SEARCH("Sim",D48)))</formula>
    </cfRule>
    <cfRule type="containsText" dxfId="244" priority="246" operator="containsText" text="Não">
      <formula>NOT(ISERROR(SEARCH("Não",D48)))</formula>
    </cfRule>
  </conditionalFormatting>
  <conditionalFormatting sqref="D48:D67">
    <cfRule type="containsText" dxfId="243" priority="243" operator="containsText" text="Sim">
      <formula>NOT(ISERROR(SEARCH("Sim",D48)))</formula>
    </cfRule>
    <cfRule type="containsText" dxfId="242" priority="244" operator="containsText" text="Não">
      <formula>NOT(ISERROR(SEARCH("Não",D48)))</formula>
    </cfRule>
  </conditionalFormatting>
  <conditionalFormatting sqref="D48:D67">
    <cfRule type="containsText" dxfId="241" priority="241" operator="containsText" text="Sim">
      <formula>NOT(ISERROR(SEARCH("Sim",D48)))</formula>
    </cfRule>
    <cfRule type="containsText" dxfId="240" priority="242" operator="containsText" text="Não">
      <formula>NOT(ISERROR(SEARCH("Não",D48)))</formula>
    </cfRule>
  </conditionalFormatting>
  <conditionalFormatting sqref="D48:D67">
    <cfRule type="containsText" dxfId="239" priority="239" operator="containsText" text="Sim">
      <formula>NOT(ISERROR(SEARCH("Sim",D48)))</formula>
    </cfRule>
    <cfRule type="containsText" dxfId="238" priority="240" operator="containsText" text="Não">
      <formula>NOT(ISERROR(SEARCH("Não",D48)))</formula>
    </cfRule>
  </conditionalFormatting>
  <conditionalFormatting sqref="D48:D67">
    <cfRule type="containsText" dxfId="237" priority="237" operator="containsText" text="Sim">
      <formula>NOT(ISERROR(SEARCH("Sim",D48)))</formula>
    </cfRule>
    <cfRule type="containsText" dxfId="236" priority="238" operator="containsText" text="Não">
      <formula>NOT(ISERROR(SEARCH("Não",D48)))</formula>
    </cfRule>
  </conditionalFormatting>
  <conditionalFormatting sqref="E29">
    <cfRule type="containsText" dxfId="235" priority="235" operator="containsText" text="Passed">
      <formula>NOT(ISERROR(SEARCH("Passed",E29)))</formula>
    </cfRule>
    <cfRule type="containsText" dxfId="234" priority="236" operator="containsText" text="Failed">
      <formula>NOT(ISERROR(SEARCH("Failed",E29)))</formula>
    </cfRule>
  </conditionalFormatting>
  <conditionalFormatting sqref="F5:H5">
    <cfRule type="containsText" dxfId="233" priority="233" operator="containsText" text="Passed">
      <formula>NOT(ISERROR(SEARCH("Passed",F5)))</formula>
    </cfRule>
    <cfRule type="containsText" dxfId="232" priority="234" operator="containsText" text="Failed">
      <formula>NOT(ISERROR(SEARCH("Failed",F5)))</formula>
    </cfRule>
  </conditionalFormatting>
  <conditionalFormatting sqref="I5">
    <cfRule type="containsText" dxfId="231" priority="231" operator="containsText" text="Passed">
      <formula>NOT(ISERROR(SEARCH("Passed",I5)))</formula>
    </cfRule>
    <cfRule type="containsText" dxfId="230" priority="232" operator="containsText" text="Failed">
      <formula>NOT(ISERROR(SEARCH("Failed",I5)))</formula>
    </cfRule>
  </conditionalFormatting>
  <conditionalFormatting sqref="K5:L5">
    <cfRule type="containsText" dxfId="229" priority="229" operator="containsText" text="Sim">
      <formula>NOT(ISERROR(SEARCH("Sim",K5)))</formula>
    </cfRule>
    <cfRule type="containsText" dxfId="228" priority="230" operator="containsText" text="Não">
      <formula>NOT(ISERROR(SEARCH("Não",K5)))</formula>
    </cfRule>
  </conditionalFormatting>
  <conditionalFormatting sqref="J5">
    <cfRule type="containsText" dxfId="227" priority="228" operator="containsText" text="Android">
      <formula>NOT(ISERROR(SEARCH("Android",J5)))</formula>
    </cfRule>
  </conditionalFormatting>
  <conditionalFormatting sqref="J5">
    <cfRule type="containsText" dxfId="226" priority="226" operator="containsText" text="Web">
      <formula>NOT(ISERROR(SEARCH("Web",J5)))</formula>
    </cfRule>
    <cfRule type="containsText" dxfId="225" priority="227" operator="containsText" text="iOS">
      <formula>NOT(ISERROR(SEARCH("iOS",J5)))</formula>
    </cfRule>
  </conditionalFormatting>
  <conditionalFormatting sqref="D5">
    <cfRule type="containsText" dxfId="224" priority="224" operator="containsText" text="Sim">
      <formula>NOT(ISERROR(SEARCH("Sim",D5)))</formula>
    </cfRule>
    <cfRule type="containsText" dxfId="223" priority="225" operator="containsText" text="Não">
      <formula>NOT(ISERROR(SEARCH("Não",D5)))</formula>
    </cfRule>
  </conditionalFormatting>
  <conditionalFormatting sqref="D5">
    <cfRule type="containsText" dxfId="222" priority="222" operator="containsText" text="Sim">
      <formula>NOT(ISERROR(SEARCH("Sim",D5)))</formula>
    </cfRule>
    <cfRule type="containsText" dxfId="221" priority="223" operator="containsText" text="Não">
      <formula>NOT(ISERROR(SEARCH("Não",D5)))</formula>
    </cfRule>
  </conditionalFormatting>
  <conditionalFormatting sqref="D5">
    <cfRule type="containsText" dxfId="220" priority="220" operator="containsText" text="Sim">
      <formula>NOT(ISERROR(SEARCH("Sim",D5)))</formula>
    </cfRule>
    <cfRule type="containsText" dxfId="219" priority="221" operator="containsText" text="Não">
      <formula>NOT(ISERROR(SEARCH("Não",D5)))</formula>
    </cfRule>
  </conditionalFormatting>
  <conditionalFormatting sqref="D5">
    <cfRule type="containsText" dxfId="218" priority="218" operator="containsText" text="Sim">
      <formula>NOT(ISERROR(SEARCH("Sim",D5)))</formula>
    </cfRule>
    <cfRule type="containsText" dxfId="217" priority="219" operator="containsText" text="Não">
      <formula>NOT(ISERROR(SEARCH("Não",D5)))</formula>
    </cfRule>
  </conditionalFormatting>
  <conditionalFormatting sqref="D5">
    <cfRule type="containsText" dxfId="216" priority="216" operator="containsText" text="Sim">
      <formula>NOT(ISERROR(SEARCH("Sim",D5)))</formula>
    </cfRule>
    <cfRule type="containsText" dxfId="215" priority="217" operator="containsText" text="Não">
      <formula>NOT(ISERROR(SEARCH("Não",D5)))</formula>
    </cfRule>
  </conditionalFormatting>
  <conditionalFormatting sqref="D5">
    <cfRule type="containsText" dxfId="214" priority="214" operator="containsText" text="Sim">
      <formula>NOT(ISERROR(SEARCH("Sim",D5)))</formula>
    </cfRule>
    <cfRule type="containsText" dxfId="213" priority="215" operator="containsText" text="Não">
      <formula>NOT(ISERROR(SEARCH("Não",D5)))</formula>
    </cfRule>
  </conditionalFormatting>
  <conditionalFormatting sqref="D5">
    <cfRule type="containsText" dxfId="212" priority="212" operator="containsText" text="Sim">
      <formula>NOT(ISERROR(SEARCH("Sim",D5)))</formula>
    </cfRule>
    <cfRule type="containsText" dxfId="211" priority="213" operator="containsText" text="Não">
      <formula>NOT(ISERROR(SEARCH("Não",D5)))</formula>
    </cfRule>
  </conditionalFormatting>
  <conditionalFormatting sqref="D5">
    <cfRule type="containsText" dxfId="210" priority="210" operator="containsText" text="Sim">
      <formula>NOT(ISERROR(SEARCH("Sim",D5)))</formula>
    </cfRule>
    <cfRule type="containsText" dxfId="209" priority="211" operator="containsText" text="Não">
      <formula>NOT(ISERROR(SEARCH("Não",D5)))</formula>
    </cfRule>
  </conditionalFormatting>
  <conditionalFormatting sqref="D5">
    <cfRule type="containsText" dxfId="208" priority="208" operator="containsText" text="Sim">
      <formula>NOT(ISERROR(SEARCH("Sim",D5)))</formula>
    </cfRule>
    <cfRule type="containsText" dxfId="207" priority="209" operator="containsText" text="Não">
      <formula>NOT(ISERROR(SEARCH("Não",D5)))</formula>
    </cfRule>
  </conditionalFormatting>
  <conditionalFormatting sqref="D5">
    <cfRule type="containsText" dxfId="206" priority="206" operator="containsText" text="Sim">
      <formula>NOT(ISERROR(SEARCH("Sim",D5)))</formula>
    </cfRule>
    <cfRule type="containsText" dxfId="205" priority="207" operator="containsText" text="Não">
      <formula>NOT(ISERROR(SEARCH("Não",D5)))</formula>
    </cfRule>
  </conditionalFormatting>
  <conditionalFormatting sqref="D5">
    <cfRule type="containsText" dxfId="204" priority="204" operator="containsText" text="Sim">
      <formula>NOT(ISERROR(SEARCH("Sim",D5)))</formula>
    </cfRule>
    <cfRule type="containsText" dxfId="203" priority="205" operator="containsText" text="Não">
      <formula>NOT(ISERROR(SEARCH("Não",D5)))</formula>
    </cfRule>
  </conditionalFormatting>
  <conditionalFormatting sqref="D5">
    <cfRule type="containsText" dxfId="202" priority="202" operator="containsText" text="Sim">
      <formula>NOT(ISERROR(SEARCH("Sim",D5)))</formula>
    </cfRule>
    <cfRule type="containsText" dxfId="201" priority="203" operator="containsText" text="Não">
      <formula>NOT(ISERROR(SEARCH("Não",D5)))</formula>
    </cfRule>
  </conditionalFormatting>
  <conditionalFormatting sqref="D5">
    <cfRule type="containsText" dxfId="200" priority="200" operator="containsText" text="Sim">
      <formula>NOT(ISERROR(SEARCH("Sim",D5)))</formula>
    </cfRule>
    <cfRule type="containsText" dxfId="199" priority="201" operator="containsText" text="Não">
      <formula>NOT(ISERROR(SEARCH("Não",D5)))</formula>
    </cfRule>
  </conditionalFormatting>
  <conditionalFormatting sqref="D5">
    <cfRule type="containsText" dxfId="198" priority="198" operator="containsText" text="Sim">
      <formula>NOT(ISERROR(SEARCH("Sim",D5)))</formula>
    </cfRule>
    <cfRule type="containsText" dxfId="197" priority="199" operator="containsText" text="Não">
      <formula>NOT(ISERROR(SEARCH("Não",D5)))</formula>
    </cfRule>
  </conditionalFormatting>
  <conditionalFormatting sqref="D5">
    <cfRule type="containsText" dxfId="196" priority="196" operator="containsText" text="Sim">
      <formula>NOT(ISERROR(SEARCH("Sim",D5)))</formula>
    </cfRule>
    <cfRule type="containsText" dxfId="195" priority="197" operator="containsText" text="Não">
      <formula>NOT(ISERROR(SEARCH("Não",D5)))</formula>
    </cfRule>
  </conditionalFormatting>
  <conditionalFormatting sqref="D5">
    <cfRule type="containsText" dxfId="194" priority="194" operator="containsText" text="Sim">
      <formula>NOT(ISERROR(SEARCH("Sim",D5)))</formula>
    </cfRule>
    <cfRule type="containsText" dxfId="193" priority="195" operator="containsText" text="Não">
      <formula>NOT(ISERROR(SEARCH("Não",D5)))</formula>
    </cfRule>
  </conditionalFormatting>
  <conditionalFormatting sqref="D5">
    <cfRule type="containsText" dxfId="192" priority="192" operator="containsText" text="Sim">
      <formula>NOT(ISERROR(SEARCH("Sim",D5)))</formula>
    </cfRule>
    <cfRule type="containsText" dxfId="191" priority="193" operator="containsText" text="Não">
      <formula>NOT(ISERROR(SEARCH("Não",D5)))</formula>
    </cfRule>
  </conditionalFormatting>
  <conditionalFormatting sqref="D5">
    <cfRule type="containsText" dxfId="190" priority="190" operator="containsText" text="Sim">
      <formula>NOT(ISERROR(SEARCH("Sim",D5)))</formula>
    </cfRule>
    <cfRule type="containsText" dxfId="189" priority="191" operator="containsText" text="Não">
      <formula>NOT(ISERROR(SEARCH("Não",D5)))</formula>
    </cfRule>
  </conditionalFormatting>
  <conditionalFormatting sqref="D5">
    <cfRule type="containsText" dxfId="188" priority="188" operator="containsText" text="Sim">
      <formula>NOT(ISERROR(SEARCH("Sim",D5)))</formula>
    </cfRule>
    <cfRule type="containsText" dxfId="187" priority="189" operator="containsText" text="Não">
      <formula>NOT(ISERROR(SEARCH("Não",D5)))</formula>
    </cfRule>
  </conditionalFormatting>
  <conditionalFormatting sqref="D5">
    <cfRule type="containsText" dxfId="186" priority="186" operator="containsText" text="Sim">
      <formula>NOT(ISERROR(SEARCH("Sim",D5)))</formula>
    </cfRule>
    <cfRule type="containsText" dxfId="185" priority="187" operator="containsText" text="Não">
      <formula>NOT(ISERROR(SEARCH("Não",D5)))</formula>
    </cfRule>
  </conditionalFormatting>
  <conditionalFormatting sqref="D5">
    <cfRule type="containsText" dxfId="184" priority="184" operator="containsText" text="Sim">
      <formula>NOT(ISERROR(SEARCH("Sim",D5)))</formula>
    </cfRule>
    <cfRule type="containsText" dxfId="183" priority="185" operator="containsText" text="Não">
      <formula>NOT(ISERROR(SEARCH("Não",D5)))</formula>
    </cfRule>
  </conditionalFormatting>
  <conditionalFormatting sqref="D5">
    <cfRule type="containsText" dxfId="182" priority="182" operator="containsText" text="Sim">
      <formula>NOT(ISERROR(SEARCH("Sim",D5)))</formula>
    </cfRule>
    <cfRule type="containsText" dxfId="181" priority="183" operator="containsText" text="Não">
      <formula>NOT(ISERROR(SEARCH("Não",D5)))</formula>
    </cfRule>
  </conditionalFormatting>
  <conditionalFormatting sqref="D5">
    <cfRule type="containsText" dxfId="180" priority="180" operator="containsText" text="Sim">
      <formula>NOT(ISERROR(SEARCH("Sim",D5)))</formula>
    </cfRule>
    <cfRule type="containsText" dxfId="179" priority="181" operator="containsText" text="Não">
      <formula>NOT(ISERROR(SEARCH("Não",D5)))</formula>
    </cfRule>
  </conditionalFormatting>
  <conditionalFormatting sqref="D5">
    <cfRule type="containsText" dxfId="178" priority="178" operator="containsText" text="Sim">
      <formula>NOT(ISERROR(SEARCH("Sim",D5)))</formula>
    </cfRule>
    <cfRule type="containsText" dxfId="177" priority="179" operator="containsText" text="Não">
      <formula>NOT(ISERROR(SEARCH("Não",D5)))</formula>
    </cfRule>
  </conditionalFormatting>
  <conditionalFormatting sqref="D5">
    <cfRule type="containsText" dxfId="176" priority="176" operator="containsText" text="Sim">
      <formula>NOT(ISERROR(SEARCH("Sim",D5)))</formula>
    </cfRule>
    <cfRule type="containsText" dxfId="175" priority="177" operator="containsText" text="Não">
      <formula>NOT(ISERROR(SEARCH("Não",D5)))</formula>
    </cfRule>
  </conditionalFormatting>
  <conditionalFormatting sqref="D5">
    <cfRule type="containsText" dxfId="174" priority="174" operator="containsText" text="Sim">
      <formula>NOT(ISERROR(SEARCH("Sim",D5)))</formula>
    </cfRule>
    <cfRule type="containsText" dxfId="173" priority="175" operator="containsText" text="Não">
      <formula>NOT(ISERROR(SEARCH("Não",D5)))</formula>
    </cfRule>
  </conditionalFormatting>
  <conditionalFormatting sqref="D5">
    <cfRule type="containsText" dxfId="172" priority="172" operator="containsText" text="Sim">
      <formula>NOT(ISERROR(SEARCH("Sim",D5)))</formula>
    </cfRule>
    <cfRule type="containsText" dxfId="171" priority="173" operator="containsText" text="Não">
      <formula>NOT(ISERROR(SEARCH("Não",D5)))</formula>
    </cfRule>
  </conditionalFormatting>
  <conditionalFormatting sqref="D5">
    <cfRule type="containsText" dxfId="170" priority="170" operator="containsText" text="Sim">
      <formula>NOT(ISERROR(SEARCH("Sim",D5)))</formula>
    </cfRule>
    <cfRule type="containsText" dxfId="169" priority="171" operator="containsText" text="Não">
      <formula>NOT(ISERROR(SEARCH("Não",D5)))</formula>
    </cfRule>
  </conditionalFormatting>
  <conditionalFormatting sqref="D5">
    <cfRule type="containsText" dxfId="168" priority="168" operator="containsText" text="Sim">
      <formula>NOT(ISERROR(SEARCH("Sim",D5)))</formula>
    </cfRule>
    <cfRule type="containsText" dxfId="167" priority="169" operator="containsText" text="Não">
      <formula>NOT(ISERROR(SEARCH("Não",D5)))</formula>
    </cfRule>
  </conditionalFormatting>
  <conditionalFormatting sqref="D5">
    <cfRule type="containsText" dxfId="166" priority="166" operator="containsText" text="Sim">
      <formula>NOT(ISERROR(SEARCH("Sim",D5)))</formula>
    </cfRule>
    <cfRule type="containsText" dxfId="165" priority="167" operator="containsText" text="Não">
      <formula>NOT(ISERROR(SEARCH("Não",D5)))</formula>
    </cfRule>
  </conditionalFormatting>
  <conditionalFormatting sqref="D5">
    <cfRule type="containsText" dxfId="164" priority="164" operator="containsText" text="Sim">
      <formula>NOT(ISERROR(SEARCH("Sim",D5)))</formula>
    </cfRule>
    <cfRule type="containsText" dxfId="163" priority="165" operator="containsText" text="Não">
      <formula>NOT(ISERROR(SEARCH("Não",D5)))</formula>
    </cfRule>
  </conditionalFormatting>
  <conditionalFormatting sqref="D5">
    <cfRule type="containsText" dxfId="162" priority="162" operator="containsText" text="Sim">
      <formula>NOT(ISERROR(SEARCH("Sim",D5)))</formula>
    </cfRule>
    <cfRule type="containsText" dxfId="161" priority="163" operator="containsText" text="Não">
      <formula>NOT(ISERROR(SEARCH("Não",D5)))</formula>
    </cfRule>
  </conditionalFormatting>
  <conditionalFormatting sqref="D5">
    <cfRule type="containsText" dxfId="160" priority="160" operator="containsText" text="Sim">
      <formula>NOT(ISERROR(SEARCH("Sim",D5)))</formula>
    </cfRule>
    <cfRule type="containsText" dxfId="159" priority="161" operator="containsText" text="Não">
      <formula>NOT(ISERROR(SEARCH("Não",D5)))</formula>
    </cfRule>
  </conditionalFormatting>
  <conditionalFormatting sqref="D5">
    <cfRule type="containsText" dxfId="158" priority="158" operator="containsText" text="Sim">
      <formula>NOT(ISERROR(SEARCH("Sim",D5)))</formula>
    </cfRule>
    <cfRule type="containsText" dxfId="157" priority="159" operator="containsText" text="Não">
      <formula>NOT(ISERROR(SEARCH("Não",D5)))</formula>
    </cfRule>
  </conditionalFormatting>
  <conditionalFormatting sqref="D5">
    <cfRule type="containsText" dxfId="156" priority="156" operator="containsText" text="Sim">
      <formula>NOT(ISERROR(SEARCH("Sim",D5)))</formula>
    </cfRule>
    <cfRule type="containsText" dxfId="155" priority="157" operator="containsText" text="Não">
      <formula>NOT(ISERROR(SEARCH("Não",D5)))</formula>
    </cfRule>
  </conditionalFormatting>
  <conditionalFormatting sqref="D5">
    <cfRule type="containsText" dxfId="154" priority="154" operator="containsText" text="Sim">
      <formula>NOT(ISERROR(SEARCH("Sim",D5)))</formula>
    </cfRule>
    <cfRule type="containsText" dxfId="153" priority="155" operator="containsText" text="Não">
      <formula>NOT(ISERROR(SEARCH("Não",D5)))</formula>
    </cfRule>
  </conditionalFormatting>
  <conditionalFormatting sqref="D5">
    <cfRule type="containsText" dxfId="152" priority="152" operator="containsText" text="Sim">
      <formula>NOT(ISERROR(SEARCH("Sim",D5)))</formula>
    </cfRule>
    <cfRule type="containsText" dxfId="151" priority="153" operator="containsText" text="Não">
      <formula>NOT(ISERROR(SEARCH("Não",D5)))</formula>
    </cfRule>
  </conditionalFormatting>
  <conditionalFormatting sqref="D5">
    <cfRule type="containsText" dxfId="150" priority="150" operator="containsText" text="Sim">
      <formula>NOT(ISERROR(SEARCH("Sim",D5)))</formula>
    </cfRule>
    <cfRule type="containsText" dxfId="149" priority="151" operator="containsText" text="Não">
      <formula>NOT(ISERROR(SEARCH("Não",D5)))</formula>
    </cfRule>
  </conditionalFormatting>
  <conditionalFormatting sqref="D5">
    <cfRule type="containsText" dxfId="148" priority="148" operator="containsText" text="Sim">
      <formula>NOT(ISERROR(SEARCH("Sim",D5)))</formula>
    </cfRule>
    <cfRule type="containsText" dxfId="147" priority="149" operator="containsText" text="Não">
      <formula>NOT(ISERROR(SEARCH("Não",D5)))</formula>
    </cfRule>
  </conditionalFormatting>
  <conditionalFormatting sqref="D5">
    <cfRule type="containsText" dxfId="146" priority="146" operator="containsText" text="Sim">
      <formula>NOT(ISERROR(SEARCH("Sim",D5)))</formula>
    </cfRule>
    <cfRule type="containsText" dxfId="145" priority="147" operator="containsText" text="Não">
      <formula>NOT(ISERROR(SEARCH("Não",D5)))</formula>
    </cfRule>
  </conditionalFormatting>
  <conditionalFormatting sqref="D5">
    <cfRule type="containsText" dxfId="144" priority="144" operator="containsText" text="Sim">
      <formula>NOT(ISERROR(SEARCH("Sim",D5)))</formula>
    </cfRule>
    <cfRule type="containsText" dxfId="143" priority="145" operator="containsText" text="Não">
      <formula>NOT(ISERROR(SEARCH("Não",D5)))</formula>
    </cfRule>
  </conditionalFormatting>
  <conditionalFormatting sqref="D5">
    <cfRule type="containsText" dxfId="142" priority="142" operator="containsText" text="Sim">
      <formula>NOT(ISERROR(SEARCH("Sim",D5)))</formula>
    </cfRule>
    <cfRule type="containsText" dxfId="141" priority="143" operator="containsText" text="Não">
      <formula>NOT(ISERROR(SEARCH("Não",D5)))</formula>
    </cfRule>
  </conditionalFormatting>
  <conditionalFormatting sqref="D5">
    <cfRule type="containsText" dxfId="140" priority="140" operator="containsText" text="Sim">
      <formula>NOT(ISERROR(SEARCH("Sim",D5)))</formula>
    </cfRule>
    <cfRule type="containsText" dxfId="139" priority="141" operator="containsText" text="Não">
      <formula>NOT(ISERROR(SEARCH("Não",D5)))</formula>
    </cfRule>
  </conditionalFormatting>
  <conditionalFormatting sqref="D5">
    <cfRule type="containsText" dxfId="138" priority="138" operator="containsText" text="Sim">
      <formula>NOT(ISERROR(SEARCH("Sim",D5)))</formula>
    </cfRule>
    <cfRule type="containsText" dxfId="137" priority="139" operator="containsText" text="Não">
      <formula>NOT(ISERROR(SEARCH("Não",D5)))</formula>
    </cfRule>
  </conditionalFormatting>
  <conditionalFormatting sqref="D5">
    <cfRule type="containsText" dxfId="136" priority="136" operator="containsText" text="Sim">
      <formula>NOT(ISERROR(SEARCH("Sim",D5)))</formula>
    </cfRule>
    <cfRule type="containsText" dxfId="135" priority="137" operator="containsText" text="Não">
      <formula>NOT(ISERROR(SEARCH("Não",D5)))</formula>
    </cfRule>
  </conditionalFormatting>
  <conditionalFormatting sqref="D5">
    <cfRule type="containsText" dxfId="134" priority="134" operator="containsText" text="Sim">
      <formula>NOT(ISERROR(SEARCH("Sim",D5)))</formula>
    </cfRule>
    <cfRule type="containsText" dxfId="133" priority="135" operator="containsText" text="Não">
      <formula>NOT(ISERROR(SEARCH("Não",D5)))</formula>
    </cfRule>
  </conditionalFormatting>
  <conditionalFormatting sqref="D5">
    <cfRule type="containsText" dxfId="132" priority="132" operator="containsText" text="Sim">
      <formula>NOT(ISERROR(SEARCH("Sim",D5)))</formula>
    </cfRule>
    <cfRule type="containsText" dxfId="131" priority="133" operator="containsText" text="Não">
      <formula>NOT(ISERROR(SEARCH("Não",D5)))</formula>
    </cfRule>
  </conditionalFormatting>
  <conditionalFormatting sqref="D5">
    <cfRule type="containsText" dxfId="130" priority="130" operator="containsText" text="Sim">
      <formula>NOT(ISERROR(SEARCH("Sim",D5)))</formula>
    </cfRule>
    <cfRule type="containsText" dxfId="129" priority="131" operator="containsText" text="Não">
      <formula>NOT(ISERROR(SEARCH("Não",D5)))</formula>
    </cfRule>
  </conditionalFormatting>
  <conditionalFormatting sqref="D5">
    <cfRule type="containsText" dxfId="128" priority="128" operator="containsText" text="Sim">
      <formula>NOT(ISERROR(SEARCH("Sim",D5)))</formula>
    </cfRule>
    <cfRule type="containsText" dxfId="127" priority="129" operator="containsText" text="Não">
      <formula>NOT(ISERROR(SEARCH("Não",D5)))</formula>
    </cfRule>
  </conditionalFormatting>
  <conditionalFormatting sqref="D5">
    <cfRule type="containsText" dxfId="126" priority="126" operator="containsText" text="Sim">
      <formula>NOT(ISERROR(SEARCH("Sim",D5)))</formula>
    </cfRule>
    <cfRule type="containsText" dxfId="125" priority="127" operator="containsText" text="Não">
      <formula>NOT(ISERROR(SEARCH("Não",D5)))</formula>
    </cfRule>
  </conditionalFormatting>
  <conditionalFormatting sqref="D5">
    <cfRule type="containsText" dxfId="124" priority="124" operator="containsText" text="Sim">
      <formula>NOT(ISERROR(SEARCH("Sim",D5)))</formula>
    </cfRule>
    <cfRule type="containsText" dxfId="123" priority="125" operator="containsText" text="Não">
      <formula>NOT(ISERROR(SEARCH("Não",D5)))</formula>
    </cfRule>
  </conditionalFormatting>
  <conditionalFormatting sqref="D5">
    <cfRule type="containsText" dxfId="122" priority="122" operator="containsText" text="Sim">
      <formula>NOT(ISERROR(SEARCH("Sim",D5)))</formula>
    </cfRule>
    <cfRule type="containsText" dxfId="121" priority="123" operator="containsText" text="Não">
      <formula>NOT(ISERROR(SEARCH("Não",D5)))</formula>
    </cfRule>
  </conditionalFormatting>
  <conditionalFormatting sqref="D5">
    <cfRule type="containsText" dxfId="120" priority="120" operator="containsText" text="Sim">
      <formula>NOT(ISERROR(SEARCH("Sim",D5)))</formula>
    </cfRule>
    <cfRule type="containsText" dxfId="119" priority="121" operator="containsText" text="Não">
      <formula>NOT(ISERROR(SEARCH("Não",D5)))</formula>
    </cfRule>
  </conditionalFormatting>
  <conditionalFormatting sqref="D5">
    <cfRule type="containsText" dxfId="118" priority="118" operator="containsText" text="Sim">
      <formula>NOT(ISERROR(SEARCH("Sim",D5)))</formula>
    </cfRule>
    <cfRule type="containsText" dxfId="117" priority="119" operator="containsText" text="Não">
      <formula>NOT(ISERROR(SEARCH("Não",D5)))</formula>
    </cfRule>
  </conditionalFormatting>
  <conditionalFormatting sqref="F47:H47">
    <cfRule type="containsText" dxfId="116" priority="116" operator="containsText" text="Passed">
      <formula>NOT(ISERROR(SEARCH("Passed",F47)))</formula>
    </cfRule>
    <cfRule type="containsText" dxfId="115" priority="117" operator="containsText" text="Failed">
      <formula>NOT(ISERROR(SEARCH("Failed",F47)))</formula>
    </cfRule>
  </conditionalFormatting>
  <conditionalFormatting sqref="I47">
    <cfRule type="containsText" dxfId="114" priority="114" operator="containsText" text="Passed">
      <formula>NOT(ISERROR(SEARCH("Passed",I47)))</formula>
    </cfRule>
    <cfRule type="containsText" dxfId="113" priority="115" operator="containsText" text="Failed">
      <formula>NOT(ISERROR(SEARCH("Failed",I47)))</formula>
    </cfRule>
  </conditionalFormatting>
  <conditionalFormatting sqref="K47:L47">
    <cfRule type="containsText" dxfId="112" priority="112" operator="containsText" text="Sim">
      <formula>NOT(ISERROR(SEARCH("Sim",K47)))</formula>
    </cfRule>
    <cfRule type="containsText" dxfId="111" priority="113" operator="containsText" text="Não">
      <formula>NOT(ISERROR(SEARCH("Não",K47)))</formula>
    </cfRule>
  </conditionalFormatting>
  <conditionalFormatting sqref="J47">
    <cfRule type="containsText" dxfId="110" priority="111" operator="containsText" text="Android">
      <formula>NOT(ISERROR(SEARCH("Android",J47)))</formula>
    </cfRule>
  </conditionalFormatting>
  <conditionalFormatting sqref="J47">
    <cfRule type="containsText" dxfId="109" priority="109" operator="containsText" text="Web">
      <formula>NOT(ISERROR(SEARCH("Web",J47)))</formula>
    </cfRule>
    <cfRule type="containsText" dxfId="108" priority="110" operator="containsText" text="iOS">
      <formula>NOT(ISERROR(SEARCH("iOS",J47)))</formula>
    </cfRule>
  </conditionalFormatting>
  <conditionalFormatting sqref="D47">
    <cfRule type="containsText" dxfId="107" priority="107" operator="containsText" text="Sim">
      <formula>NOT(ISERROR(SEARCH("Sim",D47)))</formula>
    </cfRule>
    <cfRule type="containsText" dxfId="106" priority="108" operator="containsText" text="Não">
      <formula>NOT(ISERROR(SEARCH("Não",D47)))</formula>
    </cfRule>
  </conditionalFormatting>
  <conditionalFormatting sqref="D47">
    <cfRule type="containsText" dxfId="105" priority="105" operator="containsText" text="Sim">
      <formula>NOT(ISERROR(SEARCH("Sim",D47)))</formula>
    </cfRule>
    <cfRule type="containsText" dxfId="104" priority="106" operator="containsText" text="Não">
      <formula>NOT(ISERROR(SEARCH("Não",D47)))</formula>
    </cfRule>
  </conditionalFormatting>
  <conditionalFormatting sqref="D47">
    <cfRule type="containsText" dxfId="103" priority="103" operator="containsText" text="Sim">
      <formula>NOT(ISERROR(SEARCH("Sim",D47)))</formula>
    </cfRule>
    <cfRule type="containsText" dxfId="102" priority="104" operator="containsText" text="Não">
      <formula>NOT(ISERROR(SEARCH("Não",D47)))</formula>
    </cfRule>
  </conditionalFormatting>
  <conditionalFormatting sqref="D47">
    <cfRule type="containsText" dxfId="101" priority="101" operator="containsText" text="Sim">
      <formula>NOT(ISERROR(SEARCH("Sim",D47)))</formula>
    </cfRule>
    <cfRule type="containsText" dxfId="100" priority="102" operator="containsText" text="Não">
      <formula>NOT(ISERROR(SEARCH("Não",D47)))</formula>
    </cfRule>
  </conditionalFormatting>
  <conditionalFormatting sqref="D47">
    <cfRule type="containsText" dxfId="99" priority="99" operator="containsText" text="Sim">
      <formula>NOT(ISERROR(SEARCH("Sim",D47)))</formula>
    </cfRule>
    <cfRule type="containsText" dxfId="98" priority="100" operator="containsText" text="Não">
      <formula>NOT(ISERROR(SEARCH("Não",D47)))</formula>
    </cfRule>
  </conditionalFormatting>
  <conditionalFormatting sqref="D47">
    <cfRule type="containsText" dxfId="97" priority="97" operator="containsText" text="Sim">
      <formula>NOT(ISERROR(SEARCH("Sim",D47)))</formula>
    </cfRule>
    <cfRule type="containsText" dxfId="96" priority="98" operator="containsText" text="Não">
      <formula>NOT(ISERROR(SEARCH("Não",D47)))</formula>
    </cfRule>
  </conditionalFormatting>
  <conditionalFormatting sqref="D47">
    <cfRule type="containsText" dxfId="95" priority="95" operator="containsText" text="Sim">
      <formula>NOT(ISERROR(SEARCH("Sim",D47)))</formula>
    </cfRule>
    <cfRule type="containsText" dxfId="94" priority="96" operator="containsText" text="Não">
      <formula>NOT(ISERROR(SEARCH("Não",D47)))</formula>
    </cfRule>
  </conditionalFormatting>
  <conditionalFormatting sqref="D47">
    <cfRule type="containsText" dxfId="93" priority="93" operator="containsText" text="Sim">
      <formula>NOT(ISERROR(SEARCH("Sim",D47)))</formula>
    </cfRule>
    <cfRule type="containsText" dxfId="92" priority="94" operator="containsText" text="Não">
      <formula>NOT(ISERROR(SEARCH("Não",D47)))</formula>
    </cfRule>
  </conditionalFormatting>
  <conditionalFormatting sqref="D47">
    <cfRule type="containsText" dxfId="91" priority="91" operator="containsText" text="Sim">
      <formula>NOT(ISERROR(SEARCH("Sim",D47)))</formula>
    </cfRule>
    <cfRule type="containsText" dxfId="90" priority="92" operator="containsText" text="Não">
      <formula>NOT(ISERROR(SEARCH("Não",D47)))</formula>
    </cfRule>
  </conditionalFormatting>
  <conditionalFormatting sqref="D47">
    <cfRule type="containsText" dxfId="89" priority="89" operator="containsText" text="Sim">
      <formula>NOT(ISERROR(SEARCH("Sim",D47)))</formula>
    </cfRule>
    <cfRule type="containsText" dxfId="88" priority="90" operator="containsText" text="Não">
      <formula>NOT(ISERROR(SEARCH("Não",D47)))</formula>
    </cfRule>
  </conditionalFormatting>
  <conditionalFormatting sqref="D47">
    <cfRule type="containsText" dxfId="87" priority="87" operator="containsText" text="Sim">
      <formula>NOT(ISERROR(SEARCH("Sim",D47)))</formula>
    </cfRule>
    <cfRule type="containsText" dxfId="86" priority="88" operator="containsText" text="Não">
      <formula>NOT(ISERROR(SEARCH("Não",D47)))</formula>
    </cfRule>
  </conditionalFormatting>
  <conditionalFormatting sqref="D47">
    <cfRule type="containsText" dxfId="85" priority="85" operator="containsText" text="Sim">
      <formula>NOT(ISERROR(SEARCH("Sim",D47)))</formula>
    </cfRule>
    <cfRule type="containsText" dxfId="84" priority="86" operator="containsText" text="Não">
      <formula>NOT(ISERROR(SEARCH("Não",D47)))</formula>
    </cfRule>
  </conditionalFormatting>
  <conditionalFormatting sqref="D47">
    <cfRule type="containsText" dxfId="83" priority="83" operator="containsText" text="Sim">
      <formula>NOT(ISERROR(SEARCH("Sim",D47)))</formula>
    </cfRule>
    <cfRule type="containsText" dxfId="82" priority="84" operator="containsText" text="Não">
      <formula>NOT(ISERROR(SEARCH("Não",D47)))</formula>
    </cfRule>
  </conditionalFormatting>
  <conditionalFormatting sqref="D47">
    <cfRule type="containsText" dxfId="81" priority="81" operator="containsText" text="Sim">
      <formula>NOT(ISERROR(SEARCH("Sim",D47)))</formula>
    </cfRule>
    <cfRule type="containsText" dxfId="80" priority="82" operator="containsText" text="Não">
      <formula>NOT(ISERROR(SEARCH("Não",D47)))</formula>
    </cfRule>
  </conditionalFormatting>
  <conditionalFormatting sqref="D47">
    <cfRule type="containsText" dxfId="79" priority="79" operator="containsText" text="Sim">
      <formula>NOT(ISERROR(SEARCH("Sim",D47)))</formula>
    </cfRule>
    <cfRule type="containsText" dxfId="78" priority="80" operator="containsText" text="Não">
      <formula>NOT(ISERROR(SEARCH("Não",D47)))</formula>
    </cfRule>
  </conditionalFormatting>
  <conditionalFormatting sqref="D47">
    <cfRule type="containsText" dxfId="77" priority="77" operator="containsText" text="Sim">
      <formula>NOT(ISERROR(SEARCH("Sim",D47)))</formula>
    </cfRule>
    <cfRule type="containsText" dxfId="76" priority="78" operator="containsText" text="Não">
      <formula>NOT(ISERROR(SEARCH("Não",D47)))</formula>
    </cfRule>
  </conditionalFormatting>
  <conditionalFormatting sqref="D47">
    <cfRule type="containsText" dxfId="75" priority="75" operator="containsText" text="Sim">
      <formula>NOT(ISERROR(SEARCH("Sim",D47)))</formula>
    </cfRule>
    <cfRule type="containsText" dxfId="74" priority="76" operator="containsText" text="Não">
      <formula>NOT(ISERROR(SEARCH("Não",D47)))</formula>
    </cfRule>
  </conditionalFormatting>
  <conditionalFormatting sqref="D47">
    <cfRule type="containsText" dxfId="73" priority="73" operator="containsText" text="Sim">
      <formula>NOT(ISERROR(SEARCH("Sim",D47)))</formula>
    </cfRule>
    <cfRule type="containsText" dxfId="72" priority="74" operator="containsText" text="Não">
      <formula>NOT(ISERROR(SEARCH("Não",D47)))</formula>
    </cfRule>
  </conditionalFormatting>
  <conditionalFormatting sqref="D47">
    <cfRule type="containsText" dxfId="71" priority="71" operator="containsText" text="Sim">
      <formula>NOT(ISERROR(SEARCH("Sim",D47)))</formula>
    </cfRule>
    <cfRule type="containsText" dxfId="70" priority="72" operator="containsText" text="Não">
      <formula>NOT(ISERROR(SEARCH("Não",D47)))</formula>
    </cfRule>
  </conditionalFormatting>
  <conditionalFormatting sqref="D47">
    <cfRule type="containsText" dxfId="69" priority="69" operator="containsText" text="Sim">
      <formula>NOT(ISERROR(SEARCH("Sim",D47)))</formula>
    </cfRule>
    <cfRule type="containsText" dxfId="68" priority="70" operator="containsText" text="Não">
      <formula>NOT(ISERROR(SEARCH("Não",D47)))</formula>
    </cfRule>
  </conditionalFormatting>
  <conditionalFormatting sqref="D47">
    <cfRule type="containsText" dxfId="67" priority="67" operator="containsText" text="Sim">
      <formula>NOT(ISERROR(SEARCH("Sim",D47)))</formula>
    </cfRule>
    <cfRule type="containsText" dxfId="66" priority="68" operator="containsText" text="Não">
      <formula>NOT(ISERROR(SEARCH("Não",D47)))</formula>
    </cfRule>
  </conditionalFormatting>
  <conditionalFormatting sqref="D47">
    <cfRule type="containsText" dxfId="65" priority="65" operator="containsText" text="Sim">
      <formula>NOT(ISERROR(SEARCH("Sim",D47)))</formula>
    </cfRule>
    <cfRule type="containsText" dxfId="64" priority="66" operator="containsText" text="Não">
      <formula>NOT(ISERROR(SEARCH("Não",D47)))</formula>
    </cfRule>
  </conditionalFormatting>
  <conditionalFormatting sqref="D47">
    <cfRule type="containsText" dxfId="63" priority="63" operator="containsText" text="Sim">
      <formula>NOT(ISERROR(SEARCH("Sim",D47)))</formula>
    </cfRule>
    <cfRule type="containsText" dxfId="62" priority="64" operator="containsText" text="Não">
      <formula>NOT(ISERROR(SEARCH("Não",D47)))</formula>
    </cfRule>
  </conditionalFormatting>
  <conditionalFormatting sqref="D47">
    <cfRule type="containsText" dxfId="61" priority="61" operator="containsText" text="Sim">
      <formula>NOT(ISERROR(SEARCH("Sim",D47)))</formula>
    </cfRule>
    <cfRule type="containsText" dxfId="60" priority="62" operator="containsText" text="Não">
      <formula>NOT(ISERROR(SEARCH("Não",D47)))</formula>
    </cfRule>
  </conditionalFormatting>
  <conditionalFormatting sqref="D47">
    <cfRule type="containsText" dxfId="59" priority="59" operator="containsText" text="Sim">
      <formula>NOT(ISERROR(SEARCH("Sim",D47)))</formula>
    </cfRule>
    <cfRule type="containsText" dxfId="58" priority="60" operator="containsText" text="Não">
      <formula>NOT(ISERROR(SEARCH("Não",D47)))</formula>
    </cfRule>
  </conditionalFormatting>
  <conditionalFormatting sqref="D47">
    <cfRule type="containsText" dxfId="57" priority="57" operator="containsText" text="Sim">
      <formula>NOT(ISERROR(SEARCH("Sim",D47)))</formula>
    </cfRule>
    <cfRule type="containsText" dxfId="56" priority="58" operator="containsText" text="Não">
      <formula>NOT(ISERROR(SEARCH("Não",D47)))</formula>
    </cfRule>
  </conditionalFormatting>
  <conditionalFormatting sqref="D47">
    <cfRule type="containsText" dxfId="55" priority="55" operator="containsText" text="Sim">
      <formula>NOT(ISERROR(SEARCH("Sim",D47)))</formula>
    </cfRule>
    <cfRule type="containsText" dxfId="54" priority="56" operator="containsText" text="Não">
      <formula>NOT(ISERROR(SEARCH("Não",D47)))</formula>
    </cfRule>
  </conditionalFormatting>
  <conditionalFormatting sqref="D47">
    <cfRule type="containsText" dxfId="53" priority="53" operator="containsText" text="Sim">
      <formula>NOT(ISERROR(SEARCH("Sim",D47)))</formula>
    </cfRule>
    <cfRule type="containsText" dxfId="52" priority="54" operator="containsText" text="Não">
      <formula>NOT(ISERROR(SEARCH("Não",D47)))</formula>
    </cfRule>
  </conditionalFormatting>
  <conditionalFormatting sqref="D47">
    <cfRule type="containsText" dxfId="51" priority="51" operator="containsText" text="Sim">
      <formula>NOT(ISERROR(SEARCH("Sim",D47)))</formula>
    </cfRule>
    <cfRule type="containsText" dxfId="50" priority="52" operator="containsText" text="Não">
      <formula>NOT(ISERROR(SEARCH("Não",D47)))</formula>
    </cfRule>
  </conditionalFormatting>
  <conditionalFormatting sqref="D47">
    <cfRule type="containsText" dxfId="49" priority="49" operator="containsText" text="Sim">
      <formula>NOT(ISERROR(SEARCH("Sim",D47)))</formula>
    </cfRule>
    <cfRule type="containsText" dxfId="48" priority="50" operator="containsText" text="Não">
      <formula>NOT(ISERROR(SEARCH("Não",D47)))</formula>
    </cfRule>
  </conditionalFormatting>
  <conditionalFormatting sqref="D47">
    <cfRule type="containsText" dxfId="47" priority="47" operator="containsText" text="Sim">
      <formula>NOT(ISERROR(SEARCH("Sim",D47)))</formula>
    </cfRule>
    <cfRule type="containsText" dxfId="46" priority="48" operator="containsText" text="Não">
      <formula>NOT(ISERROR(SEARCH("Não",D47)))</formula>
    </cfRule>
  </conditionalFormatting>
  <conditionalFormatting sqref="D47">
    <cfRule type="containsText" dxfId="45" priority="45" operator="containsText" text="Sim">
      <formula>NOT(ISERROR(SEARCH("Sim",D47)))</formula>
    </cfRule>
    <cfRule type="containsText" dxfId="44" priority="46" operator="containsText" text="Não">
      <formula>NOT(ISERROR(SEARCH("Não",D47)))</formula>
    </cfRule>
  </conditionalFormatting>
  <conditionalFormatting sqref="D47">
    <cfRule type="containsText" dxfId="43" priority="43" operator="containsText" text="Sim">
      <formula>NOT(ISERROR(SEARCH("Sim",D47)))</formula>
    </cfRule>
    <cfRule type="containsText" dxfId="42" priority="44" operator="containsText" text="Não">
      <formula>NOT(ISERROR(SEARCH("Não",D47)))</formula>
    </cfRule>
  </conditionalFormatting>
  <conditionalFormatting sqref="D47">
    <cfRule type="containsText" dxfId="41" priority="41" operator="containsText" text="Sim">
      <formula>NOT(ISERROR(SEARCH("Sim",D47)))</formula>
    </cfRule>
    <cfRule type="containsText" dxfId="40" priority="42" operator="containsText" text="Não">
      <formula>NOT(ISERROR(SEARCH("Não",D47)))</formula>
    </cfRule>
  </conditionalFormatting>
  <conditionalFormatting sqref="D47">
    <cfRule type="containsText" dxfId="39" priority="39" operator="containsText" text="Sim">
      <formula>NOT(ISERROR(SEARCH("Sim",D47)))</formula>
    </cfRule>
    <cfRule type="containsText" dxfId="38" priority="40" operator="containsText" text="Não">
      <formula>NOT(ISERROR(SEARCH("Não",D47)))</formula>
    </cfRule>
  </conditionalFormatting>
  <conditionalFormatting sqref="D47">
    <cfRule type="containsText" dxfId="37" priority="37" operator="containsText" text="Sim">
      <formula>NOT(ISERROR(SEARCH("Sim",D47)))</formula>
    </cfRule>
    <cfRule type="containsText" dxfId="36" priority="38" operator="containsText" text="Não">
      <formula>NOT(ISERROR(SEARCH("Não",D47)))</formula>
    </cfRule>
  </conditionalFormatting>
  <conditionalFormatting sqref="D47">
    <cfRule type="containsText" dxfId="35" priority="35" operator="containsText" text="Sim">
      <formula>NOT(ISERROR(SEARCH("Sim",D47)))</formula>
    </cfRule>
    <cfRule type="containsText" dxfId="34" priority="36" operator="containsText" text="Não">
      <formula>NOT(ISERROR(SEARCH("Não",D47)))</formula>
    </cfRule>
  </conditionalFormatting>
  <conditionalFormatting sqref="D47">
    <cfRule type="containsText" dxfId="33" priority="33" operator="containsText" text="Sim">
      <formula>NOT(ISERROR(SEARCH("Sim",D47)))</formula>
    </cfRule>
    <cfRule type="containsText" dxfId="32" priority="34" operator="containsText" text="Não">
      <formula>NOT(ISERROR(SEARCH("Não",D47)))</formula>
    </cfRule>
  </conditionalFormatting>
  <conditionalFormatting sqref="D47">
    <cfRule type="containsText" dxfId="31" priority="31" operator="containsText" text="Sim">
      <formula>NOT(ISERROR(SEARCH("Sim",D47)))</formula>
    </cfRule>
    <cfRule type="containsText" dxfId="30" priority="32" operator="containsText" text="Não">
      <formula>NOT(ISERROR(SEARCH("Não",D47)))</formula>
    </cfRule>
  </conditionalFormatting>
  <conditionalFormatting sqref="D47">
    <cfRule type="containsText" dxfId="29" priority="29" operator="containsText" text="Sim">
      <formula>NOT(ISERROR(SEARCH("Sim",D47)))</formula>
    </cfRule>
    <cfRule type="containsText" dxfId="28" priority="30" operator="containsText" text="Não">
      <formula>NOT(ISERROR(SEARCH("Não",D47)))</formula>
    </cfRule>
  </conditionalFormatting>
  <conditionalFormatting sqref="D47">
    <cfRule type="containsText" dxfId="27" priority="27" operator="containsText" text="Sim">
      <formula>NOT(ISERROR(SEARCH("Sim",D47)))</formula>
    </cfRule>
    <cfRule type="containsText" dxfId="26" priority="28" operator="containsText" text="Não">
      <formula>NOT(ISERROR(SEARCH("Não",D47)))</formula>
    </cfRule>
  </conditionalFormatting>
  <conditionalFormatting sqref="D47">
    <cfRule type="containsText" dxfId="25" priority="25" operator="containsText" text="Sim">
      <formula>NOT(ISERROR(SEARCH("Sim",D47)))</formula>
    </cfRule>
    <cfRule type="containsText" dxfId="24" priority="26" operator="containsText" text="Não">
      <formula>NOT(ISERROR(SEARCH("Não",D47)))</formula>
    </cfRule>
  </conditionalFormatting>
  <conditionalFormatting sqref="D47">
    <cfRule type="containsText" dxfId="23" priority="23" operator="containsText" text="Sim">
      <formula>NOT(ISERROR(SEARCH("Sim",D47)))</formula>
    </cfRule>
    <cfRule type="containsText" dxfId="22" priority="24" operator="containsText" text="Não">
      <formula>NOT(ISERROR(SEARCH("Não",D47)))</formula>
    </cfRule>
  </conditionalFormatting>
  <conditionalFormatting sqref="D47">
    <cfRule type="containsText" dxfId="21" priority="21" operator="containsText" text="Sim">
      <formula>NOT(ISERROR(SEARCH("Sim",D47)))</formula>
    </cfRule>
    <cfRule type="containsText" dxfId="20" priority="22" operator="containsText" text="Não">
      <formula>NOT(ISERROR(SEARCH("Não",D47)))</formula>
    </cfRule>
  </conditionalFormatting>
  <conditionalFormatting sqref="D47">
    <cfRule type="containsText" dxfId="19" priority="19" operator="containsText" text="Sim">
      <formula>NOT(ISERROR(SEARCH("Sim",D47)))</formula>
    </cfRule>
    <cfRule type="containsText" dxfId="18" priority="20" operator="containsText" text="Não">
      <formula>NOT(ISERROR(SEARCH("Não",D47)))</formula>
    </cfRule>
  </conditionalFormatting>
  <conditionalFormatting sqref="D47">
    <cfRule type="containsText" dxfId="17" priority="17" operator="containsText" text="Sim">
      <formula>NOT(ISERROR(SEARCH("Sim",D47)))</formula>
    </cfRule>
    <cfRule type="containsText" dxfId="16" priority="18" operator="containsText" text="Não">
      <formula>NOT(ISERROR(SEARCH("Não",D47)))</formula>
    </cfRule>
  </conditionalFormatting>
  <conditionalFormatting sqref="D47">
    <cfRule type="containsText" dxfId="15" priority="15" operator="containsText" text="Sim">
      <formula>NOT(ISERROR(SEARCH("Sim",D47)))</formula>
    </cfRule>
    <cfRule type="containsText" dxfId="14" priority="16" operator="containsText" text="Não">
      <formula>NOT(ISERROR(SEARCH("Não",D47)))</formula>
    </cfRule>
  </conditionalFormatting>
  <conditionalFormatting sqref="D47">
    <cfRule type="containsText" dxfId="13" priority="13" operator="containsText" text="Sim">
      <formula>NOT(ISERROR(SEARCH("Sim",D47)))</formula>
    </cfRule>
    <cfRule type="containsText" dxfId="12" priority="14" operator="containsText" text="Não">
      <formula>NOT(ISERROR(SEARCH("Não",D47)))</formula>
    </cfRule>
  </conditionalFormatting>
  <conditionalFormatting sqref="D47">
    <cfRule type="containsText" dxfId="11" priority="11" operator="containsText" text="Sim">
      <formula>NOT(ISERROR(SEARCH("Sim",D47)))</formula>
    </cfRule>
    <cfRule type="containsText" dxfId="10" priority="12" operator="containsText" text="Não">
      <formula>NOT(ISERROR(SEARCH("Não",D47)))</formula>
    </cfRule>
  </conditionalFormatting>
  <conditionalFormatting sqref="D47">
    <cfRule type="containsText" dxfId="9" priority="9" operator="containsText" text="Sim">
      <formula>NOT(ISERROR(SEARCH("Sim",D47)))</formula>
    </cfRule>
    <cfRule type="containsText" dxfId="8" priority="10" operator="containsText" text="Não">
      <formula>NOT(ISERROR(SEARCH("Não",D47)))</formula>
    </cfRule>
  </conditionalFormatting>
  <conditionalFormatting sqref="D47">
    <cfRule type="containsText" dxfId="7" priority="7" operator="containsText" text="Sim">
      <formula>NOT(ISERROR(SEARCH("Sim",D47)))</formula>
    </cfRule>
    <cfRule type="containsText" dxfId="6" priority="8" operator="containsText" text="Não">
      <formula>NOT(ISERROR(SEARCH("Não",D47)))</formula>
    </cfRule>
  </conditionalFormatting>
  <conditionalFormatting sqref="D47">
    <cfRule type="containsText" dxfId="5" priority="5" operator="containsText" text="Sim">
      <formula>NOT(ISERROR(SEARCH("Sim",D47)))</formula>
    </cfRule>
    <cfRule type="containsText" dxfId="4" priority="6" operator="containsText" text="Não">
      <formula>NOT(ISERROR(SEARCH("Não",D47)))</formula>
    </cfRule>
  </conditionalFormatting>
  <conditionalFormatting sqref="D47">
    <cfRule type="containsText" dxfId="3" priority="3" operator="containsText" text="Sim">
      <formula>NOT(ISERROR(SEARCH("Sim",D47)))</formula>
    </cfRule>
    <cfRule type="containsText" dxfId="2" priority="4" operator="containsText" text="Não">
      <formula>NOT(ISERROR(SEARCH("Não",D47)))</formula>
    </cfRule>
  </conditionalFormatting>
  <conditionalFormatting sqref="D47">
    <cfRule type="containsText" dxfId="1" priority="1" operator="containsText" text="Sim">
      <formula>NOT(ISERROR(SEARCH("Sim",D47)))</formula>
    </cfRule>
    <cfRule type="containsText" dxfId="0" priority="2" operator="containsText" text="Não">
      <formula>NOT(ISERROR(SEARCH("Não",D47)))</formula>
    </cfRule>
  </conditionalFormatting>
  <dataValidations count="2">
    <dataValidation type="list" allowBlank="1" showInputMessage="1" showErrorMessage="1" sqref="K38:L40 K2:L36 K42:L67 D2:D67">
      <formula1>"Sim,Não"</formula1>
    </dataValidation>
    <dataValidation type="list" allowBlank="1" showInputMessage="1" showErrorMessage="1" sqref="J2:J67">
      <formula1>"Android,iOS,Web"</formula1>
    </dataValidation>
  </dataValidations>
  <hyperlinks>
    <hyperlink ref="R37" r:id="rId1" display="michael-net@hotmail.com"/>
    <hyperlink ref="M28" r:id="rId2"/>
    <hyperlink ref="R8" r:id="rId3"/>
    <hyperlink ref="B72" r:id="rId4"/>
    <hyperlink ref="M3" r:id="rId5"/>
    <hyperlink ref="M21" r:id="rId6"/>
    <hyperlink ref="M36" r:id="rId7"/>
    <hyperlink ref="M45" r:id="rId8"/>
  </hyperlinks>
  <pageMargins left="0.511811024" right="0.511811024" top="0.78740157499999996" bottom="0.78740157499999996" header="0.31496062000000002" footer="0.31496062000000002"/>
  <pageSetup paperSize="9" orientation="portrait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M13"/>
  <sheetViews>
    <sheetView workbookViewId="0">
      <selection activeCell="D16" sqref="D16"/>
    </sheetView>
  </sheetViews>
  <sheetFormatPr defaultRowHeight="14.25"/>
  <cols>
    <col min="1" max="1" width="1.5703125" style="37" customWidth="1" collapsed="1"/>
    <col min="2" max="2" width="14.5703125" style="37" customWidth="1" collapsed="1"/>
    <col min="3" max="3" width="15.85546875" style="37" bestFit="1" customWidth="1" collapsed="1"/>
    <col min="4" max="5" width="15.85546875" style="37" customWidth="1" collapsed="1"/>
    <col min="6" max="6" width="19.28515625" style="37" customWidth="1" collapsed="1"/>
    <col min="7" max="7" width="1.5703125" style="37" customWidth="1" collapsed="1"/>
    <col min="8" max="8" width="15.85546875" style="37" customWidth="1" collapsed="1"/>
    <col min="9" max="12" width="13.42578125" style="37" customWidth="1" collapsed="1"/>
    <col min="13" max="13" width="1.5703125" style="37" customWidth="1" collapsed="1"/>
    <col min="14" max="16384" width="9.140625" style="37" collapsed="1"/>
  </cols>
  <sheetData>
    <row r="1" spans="1:13" ht="7.5" customHeight="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39" customHeight="1">
      <c r="A2" s="44"/>
      <c r="B2" s="42"/>
      <c r="C2" s="42"/>
      <c r="D2" s="43" t="s">
        <v>163</v>
      </c>
      <c r="E2" s="41"/>
      <c r="F2" s="41"/>
      <c r="G2" s="41"/>
      <c r="H2" s="110"/>
      <c r="I2" s="110"/>
      <c r="J2" s="110"/>
      <c r="K2" s="110"/>
      <c r="L2" s="110"/>
      <c r="M2" s="44"/>
    </row>
    <row r="3" spans="1:13" ht="7.5" customHeight="1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s="61" customFormat="1" ht="26.25" customHeight="1">
      <c r="A4" s="60"/>
      <c r="B4" s="111" t="s">
        <v>164</v>
      </c>
      <c r="C4" s="111"/>
      <c r="D4" s="111"/>
      <c r="E4" s="111"/>
      <c r="F4" s="111"/>
      <c r="G4" s="60"/>
      <c r="H4" s="111" t="s">
        <v>165</v>
      </c>
      <c r="I4" s="111"/>
      <c r="J4" s="111"/>
      <c r="K4" s="111"/>
      <c r="L4" s="111"/>
      <c r="M4" s="60"/>
    </row>
    <row r="5" spans="1:13" ht="15">
      <c r="A5" s="44"/>
      <c r="B5" s="38"/>
      <c r="C5" s="38"/>
      <c r="D5" s="38"/>
      <c r="E5" s="38"/>
      <c r="F5" s="38"/>
      <c r="G5" s="44"/>
      <c r="H5" s="46"/>
      <c r="I5" s="46"/>
      <c r="J5" s="46"/>
      <c r="K5" s="46"/>
      <c r="L5" s="46"/>
      <c r="M5" s="44"/>
    </row>
    <row r="6" spans="1:13" ht="30" customHeight="1">
      <c r="A6" s="44"/>
      <c r="B6" s="113" t="s">
        <v>181</v>
      </c>
      <c r="C6" s="112"/>
      <c r="D6" s="112"/>
      <c r="E6" s="112"/>
      <c r="F6" s="51">
        <f>(J11+K11)/I11</f>
        <v>0.90697674418604646</v>
      </c>
      <c r="G6" s="44"/>
      <c r="H6" s="38"/>
      <c r="I6" s="47" t="s">
        <v>178</v>
      </c>
      <c r="J6" s="47" t="s">
        <v>166</v>
      </c>
      <c r="K6" s="47" t="s">
        <v>167</v>
      </c>
      <c r="L6" s="47" t="s">
        <v>168</v>
      </c>
      <c r="M6" s="44"/>
    </row>
    <row r="7" spans="1:13" ht="25.5">
      <c r="A7" s="44"/>
      <c r="B7" s="113"/>
      <c r="C7" s="112"/>
      <c r="D7" s="112"/>
      <c r="E7" s="112"/>
      <c r="F7" s="52" t="s">
        <v>179</v>
      </c>
      <c r="G7" s="44"/>
      <c r="H7" s="48" t="s">
        <v>136</v>
      </c>
      <c r="I7" s="39">
        <f>COUNTIF(Testes!J3:J46,"Android")</f>
        <v>41</v>
      </c>
      <c r="J7" s="39">
        <f>COUNTIFS(Testes!G3:G46,"Passed",Testes!J3:J46,"Android")</f>
        <v>28</v>
      </c>
      <c r="K7" s="39">
        <f>COUNTIFS(Testes!G3:G46,"Failed",Testes!J3:J46,"Android")</f>
        <v>9</v>
      </c>
      <c r="L7" s="39">
        <v>0</v>
      </c>
      <c r="M7" s="44"/>
    </row>
    <row r="8" spans="1:13" ht="18.75" customHeight="1">
      <c r="A8" s="44"/>
      <c r="B8" s="53">
        <f>COUNTIF(Testes!A3:A46,"&lt;&gt;"&amp;"")</f>
        <v>44</v>
      </c>
      <c r="C8" s="112"/>
      <c r="D8" s="112"/>
      <c r="E8" s="112"/>
      <c r="F8" s="54"/>
      <c r="G8" s="44"/>
      <c r="H8" s="48" t="s">
        <v>169</v>
      </c>
      <c r="I8" s="39">
        <f>COUNTIF(Testes!J3:J46,"iOS")</f>
        <v>0</v>
      </c>
      <c r="J8" s="39">
        <f>COUNTIFS(Testes!G3:G46,"Passed",Testes!J3:J46,"iOS")</f>
        <v>0</v>
      </c>
      <c r="K8" s="39">
        <f>COUNTIFS(Testes!G3:G46,"Failed",Testes!J3:J46,"iOS")</f>
        <v>0</v>
      </c>
      <c r="L8" s="39">
        <v>0</v>
      </c>
      <c r="M8" s="44"/>
    </row>
    <row r="9" spans="1:13" ht="23.25">
      <c r="A9" s="44"/>
      <c r="B9" s="55"/>
      <c r="C9" s="112"/>
      <c r="D9" s="112"/>
      <c r="E9" s="112"/>
      <c r="F9" s="56">
        <f>SUM(Testes!H3:H46)</f>
        <v>0</v>
      </c>
      <c r="G9" s="44"/>
      <c r="H9" s="48" t="s">
        <v>51</v>
      </c>
      <c r="I9" s="39">
        <f>COUNTIF(Testes!J3:J46,"Web")</f>
        <v>2</v>
      </c>
      <c r="J9" s="39">
        <f>COUNTIFS(Testes!G3:G46,"Passed",Testes!J3:J46,"Web")</f>
        <v>2</v>
      </c>
      <c r="K9" s="39">
        <f>COUNTIFS(Testes!G3:G46,"Failed",Testes!J3:J46,"Web")</f>
        <v>0</v>
      </c>
      <c r="L9" s="39">
        <v>0</v>
      </c>
      <c r="M9" s="44"/>
    </row>
    <row r="10" spans="1:13" ht="18.75" customHeight="1">
      <c r="A10" s="45"/>
      <c r="B10" s="55"/>
      <c r="C10" s="39">
        <f>B8-(D10+E10)</f>
        <v>5</v>
      </c>
      <c r="D10" s="39">
        <f>J11</f>
        <v>30</v>
      </c>
      <c r="E10" s="39">
        <f>K11</f>
        <v>9</v>
      </c>
      <c r="F10" s="109" t="s">
        <v>182</v>
      </c>
      <c r="G10" s="45"/>
      <c r="H10" s="49"/>
      <c r="I10" s="38"/>
      <c r="J10" s="38"/>
      <c r="K10" s="38"/>
      <c r="L10" s="38"/>
      <c r="M10" s="45"/>
    </row>
    <row r="11" spans="1:13" ht="18.75">
      <c r="A11" s="45"/>
      <c r="B11" s="55"/>
      <c r="C11" s="57" t="s">
        <v>180</v>
      </c>
      <c r="D11" s="57" t="s">
        <v>166</v>
      </c>
      <c r="E11" s="57" t="s">
        <v>167</v>
      </c>
      <c r="F11" s="109"/>
      <c r="G11" s="45"/>
      <c r="H11" s="39" t="s">
        <v>178</v>
      </c>
      <c r="I11" s="39">
        <f>SUM(I7:I9)</f>
        <v>43</v>
      </c>
      <c r="J11" s="39">
        <f>SUM(J7:J9)</f>
        <v>30</v>
      </c>
      <c r="K11" s="39">
        <f>SUM(K7:K9)</f>
        <v>9</v>
      </c>
      <c r="L11" s="39">
        <f>SUM(L7:L9)</f>
        <v>0</v>
      </c>
      <c r="M11" s="45"/>
    </row>
    <row r="12" spans="1:13">
      <c r="A12" s="44"/>
      <c r="B12" s="38"/>
      <c r="C12" s="58"/>
      <c r="D12" s="58"/>
      <c r="E12" s="59">
        <v>3</v>
      </c>
      <c r="F12" s="59"/>
      <c r="G12" s="44"/>
      <c r="H12" s="38"/>
      <c r="I12" s="50"/>
      <c r="J12" s="50"/>
      <c r="K12" s="50"/>
      <c r="L12" s="50"/>
      <c r="M12" s="44"/>
    </row>
    <row r="13" spans="1:13" ht="10.5" customHeight="1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</sheetData>
  <mergeCells count="6">
    <mergeCell ref="F10:F11"/>
    <mergeCell ref="H2:L2"/>
    <mergeCell ref="B4:F4"/>
    <mergeCell ref="H4:L4"/>
    <mergeCell ref="C6:E9"/>
    <mergeCell ref="B6:B7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first="1" last="1" negative="1">
          <x14:colorSeries rgb="FF00B0F0"/>
          <x14:colorNegative theme="0" tint="-0.499984740745262"/>
          <x14:colorAxis rgb="FF000000"/>
          <x14:colorMarkers rgb="FFD00000"/>
          <x14:colorFirst theme="0" tint="-0.499984740745262"/>
          <x14:colorLast theme="0" tint="-0.499984740745262"/>
          <x14:colorHigh theme="0" tint="-0.499984740745262"/>
          <x14:colorLow theme="0" tint="-0.499984740745262"/>
          <x14:sparklines>
            <x14:sparkline>
              <xm:f>Relatório!C10:E10</xm:f>
              <xm:sqref>C6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F16"/>
  <sheetViews>
    <sheetView workbookViewId="0">
      <selection activeCell="B19" sqref="B19"/>
    </sheetView>
  </sheetViews>
  <sheetFormatPr defaultRowHeight="15"/>
  <cols>
    <col min="2" max="2" width="29.5703125" customWidth="1" collapsed="1"/>
    <col min="3" max="3" width="38.28515625" customWidth="1" collapsed="1"/>
    <col min="6" max="6" width="8.85546875" customWidth="1" collapsed="1"/>
  </cols>
  <sheetData>
    <row r="1" spans="1:3">
      <c r="A1" s="33" t="s">
        <v>155</v>
      </c>
      <c r="B1" s="32" t="s">
        <v>154</v>
      </c>
      <c r="C1" s="32" t="s">
        <v>124</v>
      </c>
    </row>
    <row r="2" spans="1:3">
      <c r="A2" s="34">
        <v>1</v>
      </c>
      <c r="B2" t="s">
        <v>161</v>
      </c>
      <c r="C2" t="s">
        <v>156</v>
      </c>
    </row>
    <row r="3" spans="1:3">
      <c r="A3" s="34">
        <v>2</v>
      </c>
      <c r="B3" t="s">
        <v>161</v>
      </c>
      <c r="C3" t="s">
        <v>177</v>
      </c>
    </row>
    <row r="4" spans="1:3">
      <c r="A4" s="34">
        <v>3</v>
      </c>
      <c r="B4" t="s">
        <v>161</v>
      </c>
      <c r="C4" t="s">
        <v>157</v>
      </c>
    </row>
    <row r="5" spans="1:3">
      <c r="A5" s="34">
        <v>4</v>
      </c>
      <c r="B5" t="s">
        <v>161</v>
      </c>
      <c r="C5" t="s">
        <v>158</v>
      </c>
    </row>
    <row r="6" spans="1:3">
      <c r="A6" s="34">
        <v>5</v>
      </c>
      <c r="B6" t="s">
        <v>161</v>
      </c>
      <c r="C6" t="s">
        <v>158</v>
      </c>
    </row>
    <row r="7" spans="1:3">
      <c r="A7" s="34">
        <v>6</v>
      </c>
      <c r="B7" t="s">
        <v>162</v>
      </c>
    </row>
    <row r="8" spans="1:3">
      <c r="A8" s="34" t="s">
        <v>176</v>
      </c>
      <c r="B8" t="s">
        <v>152</v>
      </c>
    </row>
    <row r="9" spans="1:3">
      <c r="A9" s="34" t="s">
        <v>176</v>
      </c>
      <c r="B9" t="s">
        <v>153</v>
      </c>
    </row>
    <row r="10" spans="1:3">
      <c r="A10" s="34"/>
    </row>
    <row r="11" spans="1:3" ht="30">
      <c r="A11" s="36" t="s">
        <v>160</v>
      </c>
      <c r="B11" s="35" t="s">
        <v>159</v>
      </c>
    </row>
    <row r="13" spans="1:3">
      <c r="A13" t="s">
        <v>41</v>
      </c>
      <c r="B13" t="s">
        <v>146</v>
      </c>
    </row>
    <row r="14" spans="1:3">
      <c r="A14" t="s">
        <v>185</v>
      </c>
      <c r="B14" t="s">
        <v>145</v>
      </c>
    </row>
    <row r="15" spans="1:3">
      <c r="A15" t="s">
        <v>62</v>
      </c>
      <c r="B15" t="s">
        <v>147</v>
      </c>
    </row>
    <row r="16" spans="1:3">
      <c r="A16" t="s">
        <v>63</v>
      </c>
      <c r="B16" t="s">
        <v>148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V33"/>
  <sheetViews>
    <sheetView zoomScaleNormal="100" workbookViewId="0">
      <selection activeCell="E2" sqref="E2"/>
    </sheetView>
  </sheetViews>
  <sheetFormatPr defaultRowHeight="15"/>
  <cols>
    <col min="1" max="1" width="35.5703125" style="9" customWidth="1" collapsed="1"/>
    <col min="2" max="2" width="9.28515625" style="9" bestFit="1" customWidth="1" collapsed="1"/>
    <col min="3" max="3" width="7.85546875" style="9" bestFit="1" customWidth="1" collapsed="1"/>
    <col min="4" max="4" width="25.5703125" style="9" bestFit="1" customWidth="1" collapsed="1"/>
    <col min="5" max="5" width="12" style="13" bestFit="1" customWidth="1" collapsed="1"/>
    <col min="6" max="6" width="20.140625" style="13" bestFit="1" customWidth="1" collapsed="1"/>
    <col min="7" max="7" width="21.5703125" style="13" bestFit="1" customWidth="1" collapsed="1"/>
    <col min="8" max="8" width="19.28515625" style="13" bestFit="1" customWidth="1" collapsed="1"/>
    <col min="9" max="9" width="15.5703125" style="13" bestFit="1" customWidth="1" collapsed="1"/>
    <col min="10" max="10" width="20.28515625" style="13" bestFit="1" customWidth="1" collapsed="1"/>
    <col min="11" max="11" width="13.85546875" style="13" bestFit="1" customWidth="1" collapsed="1"/>
    <col min="12" max="12" width="19" style="13" bestFit="1" customWidth="1" collapsed="1"/>
    <col min="13" max="13" width="8.5703125" style="13" bestFit="1" customWidth="1" collapsed="1"/>
    <col min="14" max="14" width="3.42578125" style="13" bestFit="1" customWidth="1" collapsed="1"/>
    <col min="15" max="15" width="18.5703125" style="13" bestFit="1" customWidth="1" collapsed="1"/>
    <col min="16" max="16" width="13.5703125" style="13" bestFit="1" customWidth="1" collapsed="1"/>
    <col min="17" max="17" width="12" style="13" bestFit="1" customWidth="1" collapsed="1"/>
    <col min="18" max="18" width="24.5703125" style="13" bestFit="1" customWidth="1" collapsed="1"/>
    <col min="19" max="19" width="13.85546875" style="13" bestFit="1" customWidth="1" collapsed="1"/>
    <col min="20" max="20" width="11.85546875" style="13" bestFit="1" customWidth="1" collapsed="1"/>
    <col min="21" max="21" width="20.140625" style="13" bestFit="1" customWidth="1" collapsed="1"/>
    <col min="22" max="22" width="20.42578125" style="13" bestFit="1" customWidth="1" collapsed="1"/>
    <col min="23" max="16384" width="9.140625" style="13" collapsed="1"/>
  </cols>
  <sheetData>
    <row r="1" spans="1:22" s="12" customFormat="1">
      <c r="A1" s="21" t="s">
        <v>96</v>
      </c>
      <c r="B1" s="21" t="s">
        <v>94</v>
      </c>
      <c r="C1" s="21" t="s">
        <v>95</v>
      </c>
      <c r="D1" s="21" t="s">
        <v>221</v>
      </c>
      <c r="E1" s="2" t="s">
        <v>2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225</v>
      </c>
      <c r="K1" s="2" t="s">
        <v>68</v>
      </c>
      <c r="L1" s="2" t="s">
        <v>69</v>
      </c>
      <c r="M1" s="2" t="s">
        <v>70</v>
      </c>
      <c r="N1" s="2" t="s">
        <v>71</v>
      </c>
      <c r="O1" s="2" t="s">
        <v>72</v>
      </c>
      <c r="P1" s="2" t="s">
        <v>73</v>
      </c>
      <c r="Q1" s="2" t="s">
        <v>74</v>
      </c>
      <c r="R1" s="2" t="s">
        <v>75</v>
      </c>
      <c r="S1" s="2" t="s">
        <v>76</v>
      </c>
      <c r="T1" s="2" t="s">
        <v>77</v>
      </c>
      <c r="U1" s="2" t="s">
        <v>78</v>
      </c>
      <c r="V1" s="2" t="s">
        <v>79</v>
      </c>
    </row>
    <row r="2" spans="1:22">
      <c r="A2" s="31" t="s">
        <v>149</v>
      </c>
      <c r="B2" s="23" t="s">
        <v>93</v>
      </c>
      <c r="C2" s="24" t="s">
        <v>186</v>
      </c>
      <c r="D2" s="24" t="s">
        <v>134</v>
      </c>
      <c r="E2" s="25" t="s">
        <v>235</v>
      </c>
      <c r="F2" s="30" t="s">
        <v>150</v>
      </c>
      <c r="G2" s="26" t="s">
        <v>80</v>
      </c>
      <c r="H2" s="26" t="s">
        <v>92</v>
      </c>
      <c r="I2" s="26" t="s">
        <v>81</v>
      </c>
      <c r="J2" s="26" t="s">
        <v>132</v>
      </c>
      <c r="K2" s="26" t="s">
        <v>134</v>
      </c>
      <c r="L2" s="9" t="s">
        <v>82</v>
      </c>
      <c r="M2" s="5" t="s">
        <v>83</v>
      </c>
      <c r="N2" s="5" t="s">
        <v>84</v>
      </c>
      <c r="O2" s="5" t="s">
        <v>85</v>
      </c>
      <c r="P2" s="5" t="s">
        <v>86</v>
      </c>
      <c r="Q2" s="9" t="s">
        <v>172</v>
      </c>
      <c r="R2" s="9" t="s">
        <v>174</v>
      </c>
      <c r="S2" s="9" t="s">
        <v>87</v>
      </c>
      <c r="T2" s="9" t="s">
        <v>88</v>
      </c>
      <c r="U2" s="9" t="s">
        <v>89</v>
      </c>
      <c r="V2" s="9" t="s">
        <v>90</v>
      </c>
    </row>
    <row r="3" spans="1:22">
      <c r="A3" s="31" t="s">
        <v>220</v>
      </c>
      <c r="B3" s="23" t="s">
        <v>171</v>
      </c>
      <c r="C3" s="24" t="s">
        <v>170</v>
      </c>
      <c r="D3" s="24" t="s">
        <v>222</v>
      </c>
      <c r="E3" s="25" t="s">
        <v>223</v>
      </c>
      <c r="F3" s="30" t="s">
        <v>150</v>
      </c>
      <c r="G3" s="26" t="s">
        <v>80</v>
      </c>
      <c r="H3" s="26" t="s">
        <v>224</v>
      </c>
      <c r="I3" s="26" t="s">
        <v>81</v>
      </c>
      <c r="J3" s="26" t="s">
        <v>132</v>
      </c>
      <c r="K3" s="26" t="s">
        <v>134</v>
      </c>
      <c r="L3" s="26" t="s">
        <v>134</v>
      </c>
      <c r="M3" s="5" t="s">
        <v>83</v>
      </c>
      <c r="N3" s="5" t="s">
        <v>84</v>
      </c>
      <c r="O3" s="5" t="s">
        <v>85</v>
      </c>
      <c r="P3" s="5" t="s">
        <v>86</v>
      </c>
      <c r="Q3" s="9" t="s">
        <v>172</v>
      </c>
      <c r="R3" s="9" t="s">
        <v>174</v>
      </c>
      <c r="S3" s="9" t="s">
        <v>87</v>
      </c>
      <c r="T3" s="9" t="s">
        <v>88</v>
      </c>
      <c r="U3" s="9" t="s">
        <v>89</v>
      </c>
      <c r="V3" s="9" t="s">
        <v>90</v>
      </c>
    </row>
    <row r="4" spans="1:22">
      <c r="A4" s="11"/>
      <c r="B4" s="11"/>
      <c r="C4" s="11"/>
      <c r="D4" s="11"/>
    </row>
    <row r="5" spans="1:22">
      <c r="A5" s="11"/>
      <c r="B5" s="11"/>
      <c r="C5" s="11"/>
      <c r="D5" s="11"/>
    </row>
    <row r="6" spans="1:22">
      <c r="A6" s="11"/>
      <c r="B6" s="11"/>
      <c r="C6" s="11"/>
      <c r="D6" s="11"/>
    </row>
    <row r="7" spans="1:22">
      <c r="B7" s="11"/>
      <c r="C7" s="11"/>
      <c r="D7" s="11"/>
    </row>
    <row r="8" spans="1:22">
      <c r="A8" s="11"/>
      <c r="B8" s="11"/>
      <c r="C8" s="11"/>
      <c r="D8" s="11"/>
    </row>
    <row r="9" spans="1:22">
      <c r="A9" s="11"/>
      <c r="B9" s="11"/>
      <c r="C9" s="11"/>
      <c r="D9" s="11"/>
    </row>
    <row r="10" spans="1:22">
      <c r="A10" s="11"/>
      <c r="B10" s="11"/>
      <c r="C10" s="11"/>
      <c r="D10" s="11"/>
    </row>
    <row r="11" spans="1:22">
      <c r="A11" s="11"/>
      <c r="B11" s="11"/>
      <c r="C11" s="11"/>
      <c r="D11" s="11"/>
    </row>
    <row r="12" spans="1:22">
      <c r="A12" s="11"/>
      <c r="B12" s="11"/>
      <c r="C12" s="11"/>
      <c r="D12" s="11"/>
    </row>
    <row r="13" spans="1:22">
      <c r="A13" s="11"/>
      <c r="B13" s="11"/>
      <c r="C13" s="11"/>
      <c r="D13" s="11"/>
    </row>
    <row r="14" spans="1:22">
      <c r="A14" s="11"/>
      <c r="B14" s="11"/>
      <c r="C14" s="11"/>
      <c r="D14" s="11"/>
    </row>
    <row r="15" spans="1:22">
      <c r="A15" s="11"/>
      <c r="B15" s="11"/>
      <c r="C15" s="11"/>
      <c r="D15" s="11"/>
      <c r="E15" s="27"/>
    </row>
    <row r="16" spans="1:22">
      <c r="A16" s="11"/>
      <c r="B16" s="11"/>
      <c r="C16" s="11"/>
      <c r="D16" s="11"/>
      <c r="E16" s="27"/>
    </row>
    <row r="17" spans="1:5">
      <c r="A17" s="11"/>
      <c r="B17" s="11"/>
      <c r="C17" s="11"/>
      <c r="D17" s="11"/>
      <c r="E17" s="27"/>
    </row>
    <row r="18" spans="1:5">
      <c r="A18" s="11"/>
      <c r="B18" s="11"/>
      <c r="C18" s="11"/>
      <c r="D18" s="11"/>
      <c r="E18" s="27"/>
    </row>
    <row r="19" spans="1:5">
      <c r="A19" s="11"/>
      <c r="B19" s="11"/>
      <c r="C19" s="11"/>
      <c r="D19" s="11"/>
      <c r="E19" s="27"/>
    </row>
    <row r="20" spans="1:5">
      <c r="A20" s="11"/>
      <c r="B20" s="11"/>
      <c r="C20" s="11"/>
      <c r="D20" s="11"/>
      <c r="E20" s="27"/>
    </row>
    <row r="21" spans="1:5">
      <c r="A21" s="11"/>
      <c r="B21" s="11"/>
      <c r="C21" s="11"/>
      <c r="D21" s="11"/>
      <c r="E21" s="27"/>
    </row>
    <row r="22" spans="1:5">
      <c r="A22" s="11"/>
      <c r="B22" s="11"/>
      <c r="C22" s="11"/>
      <c r="D22" s="11"/>
      <c r="E22" s="27"/>
    </row>
    <row r="23" spans="1:5">
      <c r="A23" s="11"/>
      <c r="B23" s="11"/>
      <c r="C23" s="11"/>
      <c r="D23" s="11"/>
      <c r="E23" s="27"/>
    </row>
    <row r="24" spans="1:5">
      <c r="A24" s="11"/>
      <c r="B24" s="11"/>
      <c r="C24" s="11"/>
      <c r="D24" s="11"/>
    </row>
    <row r="25" spans="1:5">
      <c r="A25" s="11"/>
      <c r="B25" s="11"/>
      <c r="C25" s="11"/>
      <c r="D25" s="11"/>
    </row>
    <row r="26" spans="1:5">
      <c r="A26" s="11"/>
      <c r="B26" s="11"/>
      <c r="C26" s="11"/>
      <c r="D26" s="11"/>
      <c r="E26" s="27"/>
    </row>
    <row r="27" spans="1:5">
      <c r="A27" s="18"/>
      <c r="B27" s="18"/>
      <c r="C27" s="18"/>
      <c r="D27" s="18"/>
    </row>
    <row r="28" spans="1:5">
      <c r="A28" s="18"/>
      <c r="B28" s="18"/>
      <c r="C28" s="18"/>
      <c r="D28" s="18"/>
    </row>
    <row r="29" spans="1:5">
      <c r="A29" s="11"/>
      <c r="B29" s="11"/>
      <c r="C29" s="11"/>
      <c r="D29" s="11"/>
    </row>
    <row r="30" spans="1:5">
      <c r="A30" s="11"/>
      <c r="B30" s="11"/>
      <c r="C30" s="11"/>
      <c r="D30" s="11"/>
    </row>
    <row r="31" spans="1:5">
      <c r="A31" s="11"/>
      <c r="B31" s="11"/>
      <c r="C31" s="11"/>
      <c r="D31" s="11"/>
    </row>
    <row r="32" spans="1:5">
      <c r="A32" s="11"/>
      <c r="B32" s="11"/>
      <c r="C32" s="11"/>
      <c r="D32" s="11"/>
    </row>
    <row r="33" spans="1:22">
      <c r="A33" s="114" t="s">
        <v>97</v>
      </c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</row>
  </sheetData>
  <mergeCells count="1">
    <mergeCell ref="A33:V33"/>
  </mergeCells>
  <dataValidations count="1">
    <dataValidation type="list" allowBlank="1" showInputMessage="1" showErrorMessage="1" sqref="H2:H3">
      <formula1>"Masculino,Feminino"</formula1>
    </dataValidation>
  </dataValidations>
  <hyperlinks>
    <hyperlink ref="I2" r:id="rId1" display="mbdevgames@gmail.com"/>
    <hyperlink ref="H2" r:id="rId2" display="mbdevgames@gmail.com"/>
    <hyperlink ref="B2" r:id="rId3" display="mkanimes10@gmail.com"/>
    <hyperlink ref="B3" r:id="rId4" display="mkanimes10@gmail.com"/>
    <hyperlink ref="A3" r:id="rId5"/>
    <hyperlink ref="I3" r:id="rId6" display="mbdevgames@gmail.com"/>
    <hyperlink ref="K3" r:id="rId7" display="mbdevgames@gmail.com"/>
    <hyperlink ref="H3" r:id="rId8" display="mbdevgames@gmail.com"/>
    <hyperlink ref="A2" r:id="rId9"/>
    <hyperlink ref="K2" r:id="rId10" display="mbdevgames@gmail.com"/>
    <hyperlink ref="L3" r:id="rId11" display="mbdevgames@gmail.com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I20"/>
  <sheetViews>
    <sheetView workbookViewId="0">
      <selection activeCell="H9" sqref="H9"/>
    </sheetView>
  </sheetViews>
  <sheetFormatPr defaultRowHeight="15"/>
  <cols>
    <col min="2" max="2" width="10.5703125" customWidth="1" collapsed="1"/>
    <col min="3" max="3" width="11.85546875" customWidth="1" collapsed="1"/>
    <col min="5" max="5" width="11.7109375" customWidth="1" collapsed="1"/>
    <col min="7" max="7" width="11.28515625" customWidth="1" collapsed="1"/>
    <col min="9" max="9" width="61.42578125" bestFit="1" customWidth="1" collapsed="1"/>
  </cols>
  <sheetData>
    <row r="1" spans="1:9">
      <c r="A1" t="s">
        <v>24</v>
      </c>
      <c r="B1" t="s">
        <v>96</v>
      </c>
      <c r="C1" t="str">
        <f>CONCATENATE(A1,B1)</f>
        <v>mapTestCase.put("URL</v>
      </c>
      <c r="D1" t="s">
        <v>25</v>
      </c>
      <c r="E1" t="str">
        <f>CONCATENATE(C1,D1)</f>
        <v>mapTestCase.put("URL", new String(excel.getValue(linha, "</v>
      </c>
      <c r="F1" t="str">
        <f>B1</f>
        <v>URL</v>
      </c>
      <c r="G1" t="str">
        <f>CONCATENATE(E1,F1)</f>
        <v>mapTestCase.put("URL", new String(excel.getValue(linha, "URL</v>
      </c>
      <c r="H1" t="s">
        <v>26</v>
      </c>
      <c r="I1" t="str">
        <f>CONCATENATE(G1,H1)</f>
        <v>mapTestCase.put("URL", new String(excel.getValue(linha, "URL")));</v>
      </c>
    </row>
    <row r="2" spans="1:9">
      <c r="A2" t="s">
        <v>24</v>
      </c>
      <c r="B2" t="s">
        <v>94</v>
      </c>
      <c r="C2" t="str">
        <f t="shared" ref="C2:C19" si="0">CONCATENATE(A2,B2)</f>
        <v>mapTestCase.put("USUARIO</v>
      </c>
      <c r="D2" t="s">
        <v>25</v>
      </c>
      <c r="E2" t="str">
        <f t="shared" ref="E2:E19" si="1">CONCATENATE(C2,D2)</f>
        <v>mapTestCase.put("USUARIO", new String(excel.getValue(linha, "</v>
      </c>
      <c r="F2" t="str">
        <f t="shared" ref="F2:F19" si="2">B2</f>
        <v>USUARIO</v>
      </c>
      <c r="G2" t="str">
        <f t="shared" ref="G2:G19" si="3">CONCATENATE(E2,F2)</f>
        <v>mapTestCase.put("USUARIO", new String(excel.getValue(linha, "USUARIO</v>
      </c>
      <c r="H2" t="s">
        <v>26</v>
      </c>
      <c r="I2" t="str">
        <f t="shared" ref="I2:I19" si="4">CONCATENATE(G2,H2)</f>
        <v>mapTestCase.put("USUARIO", new String(excel.getValue(linha, "USUARIO")));</v>
      </c>
    </row>
    <row r="3" spans="1:9">
      <c r="A3" t="s">
        <v>24</v>
      </c>
      <c r="B3" t="s">
        <v>95</v>
      </c>
      <c r="C3" t="str">
        <f t="shared" si="0"/>
        <v>mapTestCase.put("SENHA</v>
      </c>
      <c r="D3" t="s">
        <v>25</v>
      </c>
      <c r="E3" t="str">
        <f t="shared" si="1"/>
        <v>mapTestCase.put("SENHA", new String(excel.getValue(linha, "</v>
      </c>
      <c r="F3" t="str">
        <f t="shared" si="2"/>
        <v>SENHA</v>
      </c>
      <c r="G3" t="str">
        <f t="shared" si="3"/>
        <v>mapTestCase.put("SENHA", new String(excel.getValue(linha, "SENHA</v>
      </c>
      <c r="H3" t="s">
        <v>26</v>
      </c>
      <c r="I3" t="str">
        <f t="shared" si="4"/>
        <v>mapTestCase.put("SENHA", new String(excel.getValue(linha, "SENHA")));</v>
      </c>
    </row>
    <row r="4" spans="1:9">
      <c r="A4" t="s">
        <v>24</v>
      </c>
      <c r="B4" t="s">
        <v>2</v>
      </c>
      <c r="C4" t="str">
        <f t="shared" si="0"/>
        <v>mapTestCase.put("CPF</v>
      </c>
      <c r="D4" t="s">
        <v>25</v>
      </c>
      <c r="E4" t="str">
        <f t="shared" si="1"/>
        <v>mapTestCase.put("CPF", new String(excel.getValue(linha, "</v>
      </c>
      <c r="F4" t="str">
        <f t="shared" si="2"/>
        <v>CPF</v>
      </c>
      <c r="G4" t="str">
        <f t="shared" si="3"/>
        <v>mapTestCase.put("CPF", new String(excel.getValue(linha, "CPF</v>
      </c>
      <c r="H4" t="s">
        <v>26</v>
      </c>
      <c r="I4" t="str">
        <f t="shared" si="4"/>
        <v>mapTestCase.put("CPF", new String(excel.getValue(linha, "CPF")));</v>
      </c>
    </row>
    <row r="5" spans="1:9">
      <c r="A5" t="s">
        <v>24</v>
      </c>
      <c r="B5" t="s">
        <v>64</v>
      </c>
      <c r="C5" t="str">
        <f t="shared" si="0"/>
        <v>mapTestCase.put("NOME</v>
      </c>
      <c r="D5" t="s">
        <v>25</v>
      </c>
      <c r="E5" t="str">
        <f t="shared" si="1"/>
        <v>mapTestCase.put("NOME", new String(excel.getValue(linha, "</v>
      </c>
      <c r="F5" t="str">
        <f t="shared" si="2"/>
        <v>NOME</v>
      </c>
      <c r="G5" t="str">
        <f t="shared" si="3"/>
        <v>mapTestCase.put("NOME", new String(excel.getValue(linha, "NOME</v>
      </c>
      <c r="H5" t="s">
        <v>26</v>
      </c>
      <c r="I5" t="str">
        <f t="shared" si="4"/>
        <v>mapTestCase.put("NOME", new String(excel.getValue(linha, "NOME")));</v>
      </c>
    </row>
    <row r="6" spans="1:9">
      <c r="A6" t="s">
        <v>24</v>
      </c>
      <c r="B6" t="s">
        <v>65</v>
      </c>
      <c r="C6" t="str">
        <f t="shared" si="0"/>
        <v>mapTestCase.put("DATA DE NASCIMENTO</v>
      </c>
      <c r="D6" t="s">
        <v>25</v>
      </c>
      <c r="E6" t="str">
        <f t="shared" si="1"/>
        <v>mapTestCase.put("DATA DE NASCIMENTO", new String(excel.getValue(linha, "</v>
      </c>
      <c r="F6" t="str">
        <f t="shared" si="2"/>
        <v>DATA DE NASCIMENTO</v>
      </c>
      <c r="G6" t="str">
        <f t="shared" si="3"/>
        <v>mapTestCase.put("DATA DE NASCIMENTO", new String(excel.getValue(linha, "DATA DE NASCIMENTO</v>
      </c>
      <c r="H6" t="s">
        <v>26</v>
      </c>
      <c r="I6" t="str">
        <f t="shared" si="4"/>
        <v>mapTestCase.put("DATA DE NASCIMENTO", new String(excel.getValue(linha, "DATA DE NASCIMENTO")));</v>
      </c>
    </row>
    <row r="7" spans="1:9">
      <c r="A7" t="s">
        <v>24</v>
      </c>
      <c r="B7" t="s">
        <v>66</v>
      </c>
      <c r="C7" t="str">
        <f t="shared" si="0"/>
        <v>mapTestCase.put("SEXO</v>
      </c>
      <c r="D7" t="s">
        <v>25</v>
      </c>
      <c r="E7" t="str">
        <f t="shared" si="1"/>
        <v>mapTestCase.put("SEXO", new String(excel.getValue(linha, "</v>
      </c>
      <c r="F7" t="str">
        <f t="shared" si="2"/>
        <v>SEXO</v>
      </c>
      <c r="G7" t="str">
        <f t="shared" si="3"/>
        <v>mapTestCase.put("SEXO", new String(excel.getValue(linha, "SEXO</v>
      </c>
      <c r="H7" t="s">
        <v>26</v>
      </c>
      <c r="I7" t="str">
        <f t="shared" si="4"/>
        <v>mapTestCase.put("SEXO", new String(excel.getValue(linha, "SEXO")));</v>
      </c>
    </row>
    <row r="8" spans="1:9">
      <c r="A8" t="s">
        <v>24</v>
      </c>
      <c r="B8" t="s">
        <v>67</v>
      </c>
      <c r="C8" t="str">
        <f t="shared" si="0"/>
        <v>mapTestCase.put("CEP-RESIDÊNCIA</v>
      </c>
      <c r="D8" t="s">
        <v>25</v>
      </c>
      <c r="E8" t="str">
        <f t="shared" si="1"/>
        <v>mapTestCase.put("CEP-RESIDÊNCIA", new String(excel.getValue(linha, "</v>
      </c>
      <c r="F8" t="str">
        <f t="shared" si="2"/>
        <v>CEP-RESIDÊNCIA</v>
      </c>
      <c r="G8" t="str">
        <f t="shared" si="3"/>
        <v>mapTestCase.put("CEP-RESIDÊNCIA", new String(excel.getValue(linha, "CEP-RESIDÊNCIA</v>
      </c>
      <c r="H8" t="s">
        <v>26</v>
      </c>
      <c r="I8" t="str">
        <f t="shared" si="4"/>
        <v>mapTestCase.put("CEP-RESIDÊNCIA", new String(excel.getValue(linha, "CEP-RESIDÊNCIA")));</v>
      </c>
    </row>
    <row r="9" spans="1:9">
      <c r="A9" t="s">
        <v>24</v>
      </c>
      <c r="B9" t="s">
        <v>68</v>
      </c>
      <c r="C9" t="str">
        <f t="shared" si="0"/>
        <v>mapTestCase.put("CEP-PERNOITE</v>
      </c>
      <c r="D9" t="s">
        <v>25</v>
      </c>
      <c r="E9" t="str">
        <f t="shared" si="1"/>
        <v>mapTestCase.put("CEP-PERNOITE", new String(excel.getValue(linha, "</v>
      </c>
      <c r="F9" t="str">
        <f t="shared" si="2"/>
        <v>CEP-PERNOITE</v>
      </c>
      <c r="G9" t="str">
        <f t="shared" si="3"/>
        <v>mapTestCase.put("CEP-PERNOITE", new String(excel.getValue(linha, "CEP-PERNOITE</v>
      </c>
      <c r="H9" t="s">
        <v>26</v>
      </c>
      <c r="I9" t="str">
        <f t="shared" si="4"/>
        <v>mapTestCase.put("CEP-PERNOITE", new String(excel.getValue(linha, "CEP-PERNOITE")));</v>
      </c>
    </row>
    <row r="10" spans="1:9">
      <c r="A10" t="s">
        <v>24</v>
      </c>
      <c r="B10" t="s">
        <v>69</v>
      </c>
      <c r="C10" t="str">
        <f t="shared" si="0"/>
        <v>mapTestCase.put("TIPO DE RESIDÊNCIA</v>
      </c>
      <c r="D10" t="s">
        <v>25</v>
      </c>
      <c r="E10" t="str">
        <f t="shared" si="1"/>
        <v>mapTestCase.put("TIPO DE RESIDÊNCIA", new String(excel.getValue(linha, "</v>
      </c>
      <c r="F10" t="str">
        <f t="shared" si="2"/>
        <v>TIPO DE RESIDÊNCIA</v>
      </c>
      <c r="G10" t="str">
        <f t="shared" si="3"/>
        <v>mapTestCase.put("TIPO DE RESIDÊNCIA", new String(excel.getValue(linha, "TIPO DE RESIDÊNCIA</v>
      </c>
      <c r="H10" t="s">
        <v>26</v>
      </c>
      <c r="I10" t="str">
        <f t="shared" si="4"/>
        <v>mapTestCase.put("TIPO DE RESIDÊNCIA", new String(excel.getValue(linha, "TIPO DE RESIDÊNCIA")));</v>
      </c>
    </row>
    <row r="11" spans="1:9">
      <c r="A11" t="s">
        <v>24</v>
      </c>
      <c r="B11" t="s">
        <v>70</v>
      </c>
      <c r="C11" t="str">
        <f t="shared" si="0"/>
        <v>mapTestCase.put("PLACA</v>
      </c>
      <c r="D11" t="s">
        <v>25</v>
      </c>
      <c r="E11" t="str">
        <f t="shared" si="1"/>
        <v>mapTestCase.put("PLACA", new String(excel.getValue(linha, "</v>
      </c>
      <c r="F11" t="str">
        <f t="shared" si="2"/>
        <v>PLACA</v>
      </c>
      <c r="G11" t="str">
        <f t="shared" si="3"/>
        <v>mapTestCase.put("PLACA", new String(excel.getValue(linha, "PLACA</v>
      </c>
      <c r="H11" t="s">
        <v>26</v>
      </c>
      <c r="I11" t="str">
        <f t="shared" si="4"/>
        <v>mapTestCase.put("PLACA", new String(excel.getValue(linha, "PLACA")));</v>
      </c>
    </row>
    <row r="12" spans="1:9">
      <c r="A12" t="s">
        <v>24</v>
      </c>
      <c r="B12" t="s">
        <v>71</v>
      </c>
      <c r="C12" t="str">
        <f t="shared" si="0"/>
        <v>mapTestCase.put("UF</v>
      </c>
      <c r="D12" t="s">
        <v>25</v>
      </c>
      <c r="E12" t="str">
        <f t="shared" si="1"/>
        <v>mapTestCase.put("UF", new String(excel.getValue(linha, "</v>
      </c>
      <c r="F12" t="str">
        <f t="shared" si="2"/>
        <v>UF</v>
      </c>
      <c r="G12" t="str">
        <f t="shared" si="3"/>
        <v>mapTestCase.put("UF", new String(excel.getValue(linha, "UF</v>
      </c>
      <c r="H12" t="s">
        <v>26</v>
      </c>
      <c r="I12" t="str">
        <f t="shared" si="4"/>
        <v>mapTestCase.put("UF", new String(excel.getValue(linha, "UF")));</v>
      </c>
    </row>
    <row r="13" spans="1:9">
      <c r="A13" t="s">
        <v>24</v>
      </c>
      <c r="B13" t="s">
        <v>72</v>
      </c>
      <c r="C13" t="str">
        <f t="shared" si="0"/>
        <v>mapTestCase.put("CHASSI</v>
      </c>
      <c r="D13" t="s">
        <v>25</v>
      </c>
      <c r="E13" t="str">
        <f t="shared" si="1"/>
        <v>mapTestCase.put("CHASSI", new String(excel.getValue(linha, "</v>
      </c>
      <c r="F13" t="str">
        <f t="shared" si="2"/>
        <v>CHASSI</v>
      </c>
      <c r="G13" t="str">
        <f t="shared" si="3"/>
        <v>mapTestCase.put("CHASSI", new String(excel.getValue(linha, "CHASSI</v>
      </c>
      <c r="H13" t="s">
        <v>26</v>
      </c>
      <c r="I13" t="str">
        <f t="shared" si="4"/>
        <v>mapTestCase.put("CHASSI", new String(excel.getValue(linha, "CHASSI")));</v>
      </c>
    </row>
    <row r="14" spans="1:9">
      <c r="A14" t="s">
        <v>24</v>
      </c>
      <c r="B14" t="s">
        <v>73</v>
      </c>
      <c r="C14" t="str">
        <f t="shared" si="0"/>
        <v>mapTestCase.put("ANO MODELO</v>
      </c>
      <c r="D14" t="s">
        <v>25</v>
      </c>
      <c r="E14" t="str">
        <f t="shared" si="1"/>
        <v>mapTestCase.put("ANO MODELO", new String(excel.getValue(linha, "</v>
      </c>
      <c r="F14" t="str">
        <f t="shared" si="2"/>
        <v>ANO MODELO</v>
      </c>
      <c r="G14" t="str">
        <f t="shared" si="3"/>
        <v>mapTestCase.put("ANO MODELO", new String(excel.getValue(linha, "ANO MODELO</v>
      </c>
      <c r="H14" t="s">
        <v>26</v>
      </c>
      <c r="I14" t="str">
        <f t="shared" si="4"/>
        <v>mapTestCase.put("ANO MODELO", new String(excel.getValue(linha, "ANO MODELO")));</v>
      </c>
    </row>
    <row r="15" spans="1:9">
      <c r="A15" t="s">
        <v>24</v>
      </c>
      <c r="B15" t="s">
        <v>74</v>
      </c>
      <c r="C15" t="str">
        <f t="shared" si="0"/>
        <v>mapTestCase.put("FABRICANTE</v>
      </c>
      <c r="D15" t="s">
        <v>25</v>
      </c>
      <c r="E15" t="str">
        <f t="shared" si="1"/>
        <v>mapTestCase.put("FABRICANTE", new String(excel.getValue(linha, "</v>
      </c>
      <c r="F15" t="str">
        <f t="shared" si="2"/>
        <v>FABRICANTE</v>
      </c>
      <c r="G15" t="str">
        <f t="shared" si="3"/>
        <v>mapTestCase.put("FABRICANTE", new String(excel.getValue(linha, "FABRICANTE</v>
      </c>
      <c r="H15" t="s">
        <v>26</v>
      </c>
      <c r="I15" t="str">
        <f t="shared" si="4"/>
        <v>mapTestCase.put("FABRICANTE", new String(excel.getValue(linha, "FABRICANTE")));</v>
      </c>
    </row>
    <row r="16" spans="1:9">
      <c r="A16" t="s">
        <v>24</v>
      </c>
      <c r="B16" t="s">
        <v>75</v>
      </c>
      <c r="C16" t="str">
        <f t="shared" si="0"/>
        <v>mapTestCase.put("MODELO</v>
      </c>
      <c r="D16" t="s">
        <v>25</v>
      </c>
      <c r="E16" t="str">
        <f t="shared" si="1"/>
        <v>mapTestCase.put("MODELO", new String(excel.getValue(linha, "</v>
      </c>
      <c r="F16" t="str">
        <f t="shared" si="2"/>
        <v>MODELO</v>
      </c>
      <c r="G16" t="str">
        <f t="shared" si="3"/>
        <v>mapTestCase.put("MODELO", new String(excel.getValue(linha, "MODELO</v>
      </c>
      <c r="H16" t="s">
        <v>26</v>
      </c>
      <c r="I16" t="str">
        <f t="shared" si="4"/>
        <v>mapTestCase.put("MODELO", new String(excel.getValue(linha, "MODELO")));</v>
      </c>
    </row>
    <row r="17" spans="1:9">
      <c r="A17" t="s">
        <v>24</v>
      </c>
      <c r="B17" t="s">
        <v>76</v>
      </c>
      <c r="C17" t="str">
        <f t="shared" si="0"/>
        <v>mapTestCase.put("COMBUSTÍVEL</v>
      </c>
      <c r="D17" t="s">
        <v>25</v>
      </c>
      <c r="E17" t="str">
        <f t="shared" si="1"/>
        <v>mapTestCase.put("COMBUSTÍVEL", new String(excel.getValue(linha, "</v>
      </c>
      <c r="F17" t="str">
        <f t="shared" si="2"/>
        <v>COMBUSTÍVEL</v>
      </c>
      <c r="G17" t="str">
        <f t="shared" si="3"/>
        <v>mapTestCase.put("COMBUSTÍVEL", new String(excel.getValue(linha, "COMBUSTÍVEL</v>
      </c>
      <c r="H17" t="s">
        <v>26</v>
      </c>
      <c r="I17" t="str">
        <f t="shared" si="4"/>
        <v>mapTestCase.put("COMBUSTÍVEL", new String(excel.getValue(linha, "COMBUSTÍVEL")));</v>
      </c>
    </row>
    <row r="18" spans="1:9">
      <c r="A18" t="s">
        <v>24</v>
      </c>
      <c r="B18" t="s">
        <v>77</v>
      </c>
      <c r="C18" t="str">
        <f t="shared" si="0"/>
        <v>mapTestCase.put("USO</v>
      </c>
      <c r="D18" t="s">
        <v>25</v>
      </c>
      <c r="E18" t="str">
        <f t="shared" si="1"/>
        <v>mapTestCase.put("USO", new String(excel.getValue(linha, "</v>
      </c>
      <c r="F18" t="str">
        <f t="shared" si="2"/>
        <v>USO</v>
      </c>
      <c r="G18" t="str">
        <f t="shared" si="3"/>
        <v>mapTestCase.put("USO", new String(excel.getValue(linha, "USO</v>
      </c>
      <c r="H18" t="s">
        <v>26</v>
      </c>
      <c r="I18" t="str">
        <f t="shared" si="4"/>
        <v>mapTestCase.put("USO", new String(excel.getValue(linha, "USO")));</v>
      </c>
    </row>
    <row r="19" spans="1:9">
      <c r="A19" t="s">
        <v>24</v>
      </c>
      <c r="B19" t="s">
        <v>78</v>
      </c>
      <c r="C19" t="str">
        <f t="shared" si="0"/>
        <v>mapTestCase.put("ISENÇÃO TRIBUTÁRIA</v>
      </c>
      <c r="D19" t="s">
        <v>25</v>
      </c>
      <c r="E19" t="str">
        <f t="shared" si="1"/>
        <v>mapTestCase.put("ISENÇÃO TRIBUTÁRIA", new String(excel.getValue(linha, "</v>
      </c>
      <c r="F19" t="str">
        <f t="shared" si="2"/>
        <v>ISENÇÃO TRIBUTÁRIA</v>
      </c>
      <c r="G19" t="str">
        <f t="shared" si="3"/>
        <v>mapTestCase.put("ISENÇÃO TRIBUTÁRIA", new String(excel.getValue(linha, "ISENÇÃO TRIBUTÁRIA</v>
      </c>
      <c r="H19" t="s">
        <v>26</v>
      </c>
      <c r="I19" t="str">
        <f t="shared" si="4"/>
        <v>mapTestCase.put("ISENÇÃO TRIBUTÁRIA", new String(excel.getValue(linha, "ISENÇÃO TRIBUTÁRIA")));</v>
      </c>
    </row>
    <row r="20" spans="1:9">
      <c r="A20" t="s">
        <v>24</v>
      </c>
      <c r="B20" t="s">
        <v>79</v>
      </c>
      <c r="C20" t="str">
        <f>CONCATENATE(A20,B20)</f>
        <v>mapTestCase.put("ESTADO CIVIL</v>
      </c>
      <c r="D20" t="s">
        <v>25</v>
      </c>
      <c r="E20" t="str">
        <f>CONCATENATE(C20,D20)</f>
        <v>mapTestCase.put("ESTADO CIVIL", new String(excel.getValue(linha, "</v>
      </c>
      <c r="F20" t="str">
        <f>B20</f>
        <v>ESTADO CIVIL</v>
      </c>
      <c r="G20" t="str">
        <f>CONCATENATE(E20,F20)</f>
        <v>mapTestCase.put("ESTADO CIVIL", new String(excel.getValue(linha, "ESTADO CIVIL</v>
      </c>
      <c r="H20" t="s">
        <v>26</v>
      </c>
      <c r="I20" t="str">
        <f>CONCATENATE(G20,H20)</f>
        <v>mapTestCase.put("ESTADO CIVIL", new String(excel.getValue(linha, "ESTADO CIVIL")));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Testes</vt:lpstr>
      <vt:lpstr>Relatório</vt:lpstr>
      <vt:lpstr>Planejamento de massa</vt:lpstr>
      <vt:lpstr>Cotador</vt:lpstr>
      <vt:lpstr>Montagem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2021-08-02T14:44:21Z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f9ab35ec-bdba-4a87-9fbe-4ee434dbd1a2</vt:lpwstr>
  </property>
</Properties>
</file>