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Testes!$A$1:$AG$45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19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Q35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<sst xmlns="http://schemas.openxmlformats.org/spreadsheetml/2006/main" count="1599" uniqueCount="333">
  <si>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</si>
  <si>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</si>
  <si>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</si>
  <si>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</si>
  <si>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</si>
  <si>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</si>
  <si>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</si>
  <si>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</si>
  <si>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</si>
  <si>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</si>
  <si>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</si>
  <si>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</si>
  <si>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</si>
  <si>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</si>
  <si>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</si>
  <si>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</si>
  <si>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Configurações</t>
  </si>
  <si>
    <t>Amigo</t>
  </si>
  <si>
    <t>Convidar amigos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</si>
  <si>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</si>
  <si>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</si>
  <si>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</si>
  <si>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</si>
  <si>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</si>
  <si>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</si>
  <si>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</si>
  <si>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</si>
  <si>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</si>
  <si>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</si>
  <si>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</si>
  <si>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</si>
  <si>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</si>
  <si>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</si>
  <si>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</si>
  <si>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</si>
  <si>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</si>
  <si>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</si>
  <si>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</si>
  <si>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</si>
  <si>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</si>
  <si>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</si>
  <si>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</si>
  <si>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</si>
  <si>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</si>
  <si>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</si>
  <si>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</si>
  <si>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</si>
  <si>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</si>
  <si>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</si>
  <si>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</si>
  <si>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</si>
  <si>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</si>
  <si>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</si>
  <si>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Editar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</si>
  <si>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</si>
  <si>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</si>
  <si>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</si>
  <si>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</si>
  <si>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</si>
  <si>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</si>
  <si>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</si>
  <si>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</si>
  <si>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</si>
  <si>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</si>
  <si>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</si>
  <si>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</si>
  <si>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</si>
  <si>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</si>
  <si>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</si>
  <si>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</si>
  <si>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</si>
  <si>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</si>
  <si>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</si>
  <si>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</si>
  <si>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</si>
  <si>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</si>
  <si>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</si>
  <si>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</si>
  <si>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</si>
  <si>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</si>
  <si>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</si>
  <si>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</si>
  <si>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</si>
  <si>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</si>
  <si>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</si>
  <si>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</si>
  <si>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</si>
  <si>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</si>
  <si>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</si>
  <si>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</si>
  <si>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</si>
  <si>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</si>
  <si>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</si>
  <si>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</si>
  <si>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</si>
  <si>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</si>
  <si>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</si>
  <si>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</si>
  <si>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</si>
  <si>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</si>
  <si>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</si>
  <si>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</si>
  <si>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</si>
  <si>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</si>
  <si>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</si>
  <si>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</si>
  <si>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</si>
  <si>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</si>
  <si>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</si>
  <si>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</si>
  <si>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</si>
  <si>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</si>
  <si>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</si>
  <si>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</si>
  <si>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Selecionar ranking geral.  Validar que ranking está vindo ordenado pelo score dos usuários.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</si>
  <si>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</si>
  <si>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</si>
  <si>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</si>
  <si>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</si>
  <si>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</si>
  <si>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</si>
  <si>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</si>
  <si>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</si>
  <si>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</si>
  <si>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</si>
  <si>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</si>
  <si>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</si>
  <si>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</si>
  <si>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</si>
  <si>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</si>
  <si>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</si>
  <si>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</si>
  <si>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</si>
  <si>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</si>
  <si>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</si>
  <si>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</si>
  <si>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</si>
  <si>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</si>
  <si>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</si>
  <si>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</si>
  <si>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</si>
  <si>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</si>
  <si>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</si>
  <si>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</si>
  <si>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</si>
  <si>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</si>
  <si>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</si>
  <si>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</si>
  <si>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</si>
  <si>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</si>
  <si>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</si>
  <si>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</si>
  <si>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</si>
  <si>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</si>
  <si>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</si>
  <si>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Cotador</t>
  </si>
  <si>
    <t>Teste Cupom Auto Vc</t>
  </si>
  <si>
    <t>Login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</si>
  <si>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</si>
  <si>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</si>
  <si>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</si>
  <si>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</si>
  <si>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</si>
  <si>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</si>
  <si>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</si>
  <si>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</si>
  <si>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</si>
  <si>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</si>
  <si>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</si>
  <si>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</si>
  <si>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</si>
  <si>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</si>
  <si>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</si>
  <si>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</si>
  <si>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</si>
  <si>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</si>
  <si>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</si>
  <si>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</si>
  <si>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</si>
  <si>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</si>
  <si>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</si>
  <si>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</si>
  <si>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</si>
  <si>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</si>
  <si>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</si>
  <si>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</si>
  <si>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</si>
  <si>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</si>
  <si>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</si>
  <si>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</si>
  <si>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</si>
  <si>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</si>
  <si>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</si>
  <si>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</si>
  <si>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</si>
  <si>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Cadastro Email / Landingpage / Recuperar senha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</si>
  <si>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</si>
  <si>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</si>
  <si>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</si>
  <si>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</si>
  <si>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</si>
  <si>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</si>
  <si>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</si>
  <si>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</si>
  <si>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Compartilhar cupom de largada com corretor via email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</si>
  <si>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</si>
  <si>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</si>
  <si>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</si>
  <si>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</si>
  <si>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</si>
  <si>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</si>
  <si>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</si>
  <si>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</si>
  <si>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</si>
  <si>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</si>
  <si>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</si>
  <si>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</si>
  <si>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</si>
  <si>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Viagens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</si>
  <si>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</si>
  <si>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</si>
  <si>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</si>
  <si>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</si>
  <si>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</si>
  <si>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</si>
  <si>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</si>
  <si>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</si>
  <si>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</si>
  <si>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</si>
  <si>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</si>
  <si>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</si>
  <si>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</si>
  <si>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</si>
  <si>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</si>
  <si>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</si>
  <si>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</si>
  <si>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</si>
  <si>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</si>
  <si>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</si>
  <si>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</si>
  <si>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</si>
  <si>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</si>
  <si>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</si>
  <si>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</si>
  <si>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</si>
  <si>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</si>
  <si>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</si>
  <si>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</si>
  <si>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</si>
  <si>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</si>
  <si>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</si>
  <si>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07/06/2021</t>
  </si>
  <si>
    <t>https://autovc.page.link/fmo9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</si>
  <si>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</si>
  <si>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</si>
  <si>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</si>
  <si>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</si>
  <si>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</si>
  <si>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</si>
  <si>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</si>
  <si>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</si>
  <si>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</si>
  <si>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</si>
  <si>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</si>
  <si>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</si>
  <si>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</si>
  <si>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</si>
  <si>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</si>
  <si>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</si>
  <si>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</si>
  <si>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</si>
  <si>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</si>
  <si>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</si>
  <si>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</si>
  <si>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</si>
  <si>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</si>
  <si>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</si>
  <si>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</si>
  <si>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</si>
  <si>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</si>
  <si>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</si>
  <si>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</si>
  <si>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</si>
  <si>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</si>
  <si>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</si>
  <si>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</si>
  <si>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</si>
  <si>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</si>
  <si>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</si>
  <si>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</si>
  <si>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00:00:41</t>
  </si>
  <si>
    <t>15/06/2021</t>
  </si>
  <si>
    <t>16/06/2021</t>
  </si>
  <si>
    <t>Ínicio - 10:39 hs.] recebido[Ínicio - 12:56 hs.] Viagem validada com sucesso</t>
  </si>
  <si>
    <t>00:00:34</t>
  </si>
  <si>
    <t xml:space="preserve">Alterar avatar e salvar. </t>
  </si>
  <si>
    <t>Não desenvolvido /Relogar na aplicação e verificar se o avatar selecionado anteriormente foi mantido.</t>
  </si>
  <si>
    <t>22/06/2021</t>
  </si>
  <si>
    <t>1.0.0.1582464</t>
  </si>
  <si>
    <t>00:01:37</t>
  </si>
  <si>
    <t>Logar com usuário novo - Validar que no card "Meus cupons de desconto e brindes" não está disponível nenhum brinde para resgate</t>
  </si>
  <si>
    <t>00:00:35</t>
  </si>
  <si>
    <t>23/06/2021</t>
  </si>
  <si>
    <t>00:00:53</t>
  </si>
  <si>
    <t>00:00:42</t>
  </si>
  <si>
    <t>Ínicio - 08:57 hs.</t>
  </si>
  <si>
    <t>Chegada - 09:01 hs.</t>
  </si>
  <si>
    <t>03 minutos e 28 segundos</t>
  </si>
  <si>
    <t>00:00:38</t>
  </si>
  <si>
    <t>Falha ao gerar cupom</t>
  </si>
  <si>
    <t>CT35</t>
  </si>
  <si>
    <t>00:01:54</t>
  </si>
  <si>
    <t>test7276@gmail.com</t>
  </si>
  <si>
    <t>Automacao2021</t>
  </si>
  <si>
    <t>00:01:31</t>
  </si>
  <si>
    <t>00:01:05</t>
  </si>
  <si>
    <t>falha ao pular tour inicial</t>
  </si>
  <si>
    <t>00:01:19</t>
  </si>
  <si>
    <t>00:01:09</t>
  </si>
  <si>
    <t>00:01:29</t>
  </si>
  <si>
    <t>00:01:02</t>
  </si>
  <si>
    <t>00:00:47</t>
  </si>
  <si>
    <t>00:01:13</t>
  </si>
  <si>
    <t>00:01:47</t>
  </si>
  <si>
    <t>00:00:36</t>
  </si>
  <si>
    <t>00:01:38</t>
  </si>
  <si>
    <t>00:00:51</t>
  </si>
  <si>
    <t>Falha ao visualizar convite</t>
  </si>
  <si>
    <t>00:01:25</t>
  </si>
  <si>
    <t>27/07/2021</t>
  </si>
  <si>
    <t>00:01:11</t>
  </si>
  <si>
    <t>Não esta na tela inicial</t>
  </si>
  <si>
    <t>00:01:41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</si>
</sst>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7">
    <xf numFmtId="0" fontId="0" fillId="0" borderId="0" xfId="0"/>
    <xf numFmtId="0" fontId="2" fillId="3" borderId="1" xfId="0" applyFont="1" applyFill="1" applyBorder="1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6" fillId="0" borderId="1" xfId="0" applyFont="1" applyFill="1" applyBorder="1" applyAlignment="1"/>
    <xf numFmtId="0" fontId="27" fillId="5" borderId="1" xfId="0" applyFont="1" applyFill="1" applyBorder="1" applyAlignment="1"/>
    <xf numFmtId="0" fontId="28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6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18" borderId="1" xfId="0" applyFont="1" applyFill="1" applyBorder="1" applyAlignment="1"/>
    <xf numFmtId="0" fontId="27" fillId="18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0" borderId="0" xfId="2" applyFont="1" applyBorder="1" applyAlignment="1"/>
    <xf numFmtId="0" fontId="0" fillId="0" borderId="0" xfId="0" applyFont="1"/>
    <xf numFmtId="0" fontId="16" fillId="0" borderId="1" xfId="2" applyFont="1" applyBorder="1" applyAlignment="1"/>
    <xf numFmtId="0" fontId="27" fillId="18" borderId="1" xfId="2" applyFont="1" applyFill="1" applyBorder="1" applyAlignment="1"/>
    <xf numFmtId="0" fontId="15" fillId="18" borderId="1" xfId="2" applyFont="1" applyFill="1" applyBorder="1" applyAlignment="1"/>
    <xf numFmtId="0" fontId="3" fillId="19" borderId="0" xfId="2" applyFill="1"/>
    <xf numFmtId="0" fontId="31" fillId="5" borderId="1" xfId="0" applyFont="1" applyFill="1" applyBorder="1" applyAlignment="1"/>
    <xf numFmtId="0" fontId="32" fillId="5" borderId="1" xfId="0" applyFont="1" applyFill="1" applyBorder="1" applyAlignment="1"/>
    <xf numFmtId="0" fontId="33" fillId="5" borderId="1" xfId="0" applyFont="1" applyFill="1" applyBorder="1" applyAlignment="1"/>
    <xf numFmtId="0" fontId="34" fillId="5" borderId="1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453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52"/>
      <tableStyleElement type="headerRow" dxfId="45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https://autovc.page.link/fmo9"/>
  <Relationship Id="rId4" Type="http://schemas.openxmlformats.org/officeDocument/2006/relationships/hyperlink" TargetMode="External" Target="mailto:test7276@gmail.com"/>
  <Relationship Id="rId5" Type="http://schemas.openxmlformats.org/officeDocument/2006/relationships/hyperlink" TargetMode="External" Target="mailto:test7276@gmail.com"/>
  <Relationship Id="rId6" Type="http://schemas.openxmlformats.org/officeDocument/2006/relationships/hyperlink" TargetMode="External" Target="mailto:test7276@gmail.com"/>
  <Relationship Id="rId7" Type="http://schemas.openxmlformats.org/officeDocument/2006/relationships/printerSettings" Target="../printerSettings/printerSettings1.bin"/>
  <Relationship Id="rId8" Type="http://schemas.openxmlformats.org/officeDocument/2006/relationships/vmlDrawing" Target="../drawings/vmlDrawing1.vml"/>
  <Relationship Id="rId9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0"/>
  <sheetViews>
    <sheetView tabSelected="1" topLeftCell="B1" zoomScaleNormal="100" workbookViewId="0">
      <pane ySplit="1" topLeftCell="A2" activePane="bottomLeft" state="frozen"/>
      <selection activeCell="D1" sqref="D1"/>
      <selection pane="bottomLeft" activeCell="D6" sqref="D6"/>
    </sheetView>
  </sheetViews>
  <sheetFormatPr defaultRowHeight="15"/>
  <cols>
    <col min="1" max="1" bestFit="true" customWidth="true" style="10" width="7.42578125" collapsed="true"/>
    <col min="2" max="2" customWidth="true" style="10" width="32.7109375" collapsed="true"/>
    <col min="3" max="3" customWidth="true" style="75" width="131.42578125" collapsed="true"/>
    <col min="4" max="4" customWidth="true" style="31" width="11.85546875" collapsed="true"/>
    <col min="5" max="5" customWidth="true" style="10" width="43.5703125" collapsed="true"/>
    <col min="6" max="6" customWidth="true" style="10" width="35.7109375" collapsed="true"/>
    <col min="7" max="7" bestFit="true" customWidth="true" style="10" width="11.0" collapsed="true"/>
    <col min="8" max="8" bestFit="true" customWidth="true" style="10" width="11.7109375" collapsed="true"/>
    <col min="9" max="9" bestFit="true" customWidth="true" style="10" width="14.0" collapsed="true"/>
    <col min="10" max="10" bestFit="true" customWidth="true" style="8" width="10.7109375" collapsed="true"/>
    <col min="11" max="12" bestFit="true" customWidth="true" style="10" width="12.7109375" collapsed="true"/>
    <col min="13" max="13" bestFit="true" customWidth="true" style="10" width="26.85546875" collapsed="true"/>
    <col min="14" max="14" bestFit="true" customWidth="true" style="10" width="15.140625" collapsed="true"/>
    <col min="15" max="15" customWidth="true" style="10" width="23.28515625" collapsed="true"/>
    <col min="16" max="16" customWidth="true" style="10" width="8.28515625" collapsed="true"/>
    <col min="17" max="17" bestFit="true" customWidth="true" style="10" width="12.0" collapsed="true"/>
    <col min="18" max="18" customWidth="true" style="10" width="23.5703125" collapsed="true"/>
    <col min="19" max="20" customWidth="true" style="10" width="15.0" collapsed="true"/>
    <col min="21" max="21" bestFit="true" customWidth="true" style="10" width="12.0" collapsed="true"/>
    <col min="22" max="22" customWidth="true" style="10" width="15.140625" collapsed="true"/>
    <col min="23" max="23" bestFit="true" customWidth="true" style="10" width="13.28515625" collapsed="true"/>
    <col min="24" max="24" customWidth="true" style="10" width="23.85546875" collapsed="true"/>
    <col min="25" max="25" customWidth="true" style="10" width="24.5703125" collapsed="true"/>
    <col min="26" max="26" bestFit="true" customWidth="true" style="10" width="19.140625" collapsed="true"/>
    <col min="27" max="27" bestFit="true" customWidth="true" style="10" width="17.5703125" collapsed="true"/>
    <col min="28" max="28" bestFit="true" customWidth="true" style="10" width="25.7109375" collapsed="true"/>
    <col min="29" max="29" bestFit="true" customWidth="true" style="10" width="17.7109375" collapsed="true"/>
    <col min="30" max="30" customWidth="true" style="10" width="19.28515625" collapsed="true"/>
    <col min="31" max="31" bestFit="true" customWidth="true" style="10" width="24.0" collapsed="true"/>
    <col min="32" max="32" customWidth="true" style="14" width="14.0" collapsed="true"/>
    <col min="33" max="33" bestFit="true" customWidth="true" style="14" width="15.28515625" collapsed="true"/>
    <col min="34" max="16384" style="14" width="9.140625" collapsed="true"/>
  </cols>
  <sheetData>
    <row r="1" spans="1:33" s="13" customFormat="1">
      <c r="A1" s="22" t="s">
        <v>134</v>
      </c>
      <c r="B1" s="22" t="s">
        <v>141</v>
      </c>
      <c r="C1" s="74" t="s">
        <v>128</v>
      </c>
      <c r="D1" s="30" t="s">
        <v>129</v>
      </c>
      <c r="E1" s="22" t="s">
        <v>130</v>
      </c>
      <c r="F1" s="22" t="s">
        <v>228</v>
      </c>
      <c r="G1" s="22" t="s">
        <v>131</v>
      </c>
      <c r="H1" s="22" t="s">
        <v>190</v>
      </c>
      <c r="I1" s="22" t="s">
        <v>132</v>
      </c>
      <c r="J1" s="22" t="s">
        <v>133</v>
      </c>
      <c r="K1" s="22" t="s">
        <v>137</v>
      </c>
      <c r="L1" s="22" t="s">
        <v>143</v>
      </c>
      <c r="M1" s="2" t="s">
        <v>6</v>
      </c>
      <c r="N1" s="2" t="s">
        <v>7</v>
      </c>
      <c r="O1" s="3" t="s">
        <v>139</v>
      </c>
      <c r="P1" s="3" t="s">
        <v>15</v>
      </c>
      <c r="Q1" s="3" t="s">
        <v>0</v>
      </c>
      <c r="R1" s="3" t="s">
        <v>9</v>
      </c>
      <c r="S1" s="3" t="s">
        <v>8</v>
      </c>
      <c r="T1" s="3" t="s">
        <v>1</v>
      </c>
      <c r="U1" s="3" t="s">
        <v>2</v>
      </c>
      <c r="V1" s="17" t="s">
        <v>36</v>
      </c>
      <c r="W1" s="17" t="s">
        <v>37</v>
      </c>
      <c r="X1" s="4" t="s">
        <v>10</v>
      </c>
      <c r="Y1" s="4" t="s">
        <v>11</v>
      </c>
      <c r="Z1" s="21" t="s">
        <v>24</v>
      </c>
      <c r="AA1" s="21" t="s">
        <v>25</v>
      </c>
      <c r="AB1" s="5" t="s">
        <v>17</v>
      </c>
      <c r="AC1" s="69" t="s">
        <v>216</v>
      </c>
      <c r="AD1" s="69" t="s">
        <v>217</v>
      </c>
      <c r="AE1" s="69" t="s">
        <v>219</v>
      </c>
      <c r="AF1" s="3" t="s">
        <v>227</v>
      </c>
      <c r="AG1" s="3" t="s">
        <v>180</v>
      </c>
    </row>
    <row r="2" spans="1:33">
      <c r="A2" s="15" t="s">
        <v>275</v>
      </c>
      <c r="B2" s="87" t="s">
        <v>23</v>
      </c>
      <c r="C2" s="77" t="s">
        <v>142</v>
      </c>
      <c r="D2" t="s">
        <v>135</v>
      </c>
      <c r="E2" s="6" t="s">
        <v>117</v>
      </c>
      <c r="F2" t="s">
        <v>117</v>
      </c>
      <c r="G2" t="s">
        <v>248</v>
      </c>
      <c r="H2" t="s">
        <v>314</v>
      </c>
      <c r="I2" t="s">
        <v>302</v>
      </c>
      <c r="J2" t="s">
        <v>140</v>
      </c>
      <c r="K2" s="24" t="s">
        <v>135</v>
      </c>
      <c r="L2" s="24" t="s">
        <v>136</v>
      </c>
      <c r="M2" s="80" t="s">
        <v>249</v>
      </c>
      <c r="N2" s="7" t="s">
        <v>203</v>
      </c>
      <c r="O2" s="8" t="s">
        <v>138</v>
      </c>
      <c r="P2" s="8" t="s">
        <v>138</v>
      </c>
      <c r="Q2" s="8" t="s">
        <v>138</v>
      </c>
      <c r="R2" s="8" t="s">
        <v>138</v>
      </c>
      <c r="S2" s="8" t="s">
        <v>138</v>
      </c>
      <c r="T2" s="8" t="s">
        <v>138</v>
      </c>
      <c r="U2" s="8" t="s">
        <v>138</v>
      </c>
      <c r="V2" s="8" t="s">
        <v>138</v>
      </c>
      <c r="W2" s="8" t="s">
        <v>138</v>
      </c>
      <c r="X2" s="8" t="s">
        <v>138</v>
      </c>
      <c r="Y2" s="8" t="s">
        <v>138</v>
      </c>
      <c r="Z2" s="19" t="s">
        <v>298</v>
      </c>
      <c r="AA2" s="11">
        <v>44096</v>
      </c>
      <c r="AB2" s="8" t="s">
        <v>138</v>
      </c>
      <c r="AC2" s="8" t="s">
        <v>138</v>
      </c>
      <c r="AD2" s="8" t="s">
        <v>138</v>
      </c>
      <c r="AE2" s="8" t="s">
        <v>138</v>
      </c>
      <c r="AF2" s="8" t="s">
        <v>138</v>
      </c>
      <c r="AG2" s="8" t="s">
        <v>138</v>
      </c>
    </row>
    <row r="3" spans="1:33">
      <c r="A3" s="15" t="s">
        <v>237</v>
      </c>
      <c r="B3" s="18" t="s">
        <v>32</v>
      </c>
      <c r="C3" s="78" t="s">
        <v>147</v>
      </c>
      <c r="D3" t="s">
        <v>135</v>
      </c>
      <c r="E3" s="6" t="s">
        <v>117</v>
      </c>
      <c r="F3" t="s">
        <v>117</v>
      </c>
      <c r="G3" t="s">
        <v>248</v>
      </c>
      <c r="H3" t="s">
        <v>330</v>
      </c>
      <c r="I3" t="s">
        <v>329</v>
      </c>
      <c r="J3" t="s">
        <v>140</v>
      </c>
      <c r="K3" s="24" t="s">
        <v>136</v>
      </c>
      <c r="L3" s="24" t="s">
        <v>136</v>
      </c>
      <c r="M3" s="80" t="s">
        <v>271</v>
      </c>
      <c r="N3" s="81" t="s">
        <v>272</v>
      </c>
      <c r="O3" s="8" t="s">
        <v>138</v>
      </c>
      <c r="P3" s="8" t="s">
        <v>138</v>
      </c>
      <c r="Q3" s="8" t="s">
        <v>138</v>
      </c>
      <c r="R3" s="8" t="s">
        <v>138</v>
      </c>
      <c r="S3" s="8" t="s">
        <v>138</v>
      </c>
      <c r="T3" s="8" t="s">
        <v>138</v>
      </c>
      <c r="U3" s="8" t="s">
        <v>138</v>
      </c>
      <c r="V3" s="8" t="s">
        <v>138</v>
      </c>
      <c r="W3" s="8" t="s">
        <v>138</v>
      </c>
      <c r="X3" s="8" t="s">
        <v>138</v>
      </c>
      <c r="Y3" s="8" t="s">
        <v>138</v>
      </c>
      <c r="Z3" s="8" t="s">
        <v>138</v>
      </c>
      <c r="AA3" s="8" t="s">
        <v>138</v>
      </c>
      <c r="AB3" s="8" t="s">
        <v>138</v>
      </c>
      <c r="AC3" s="8" t="s">
        <v>138</v>
      </c>
      <c r="AD3" s="8" t="s">
        <v>138</v>
      </c>
      <c r="AE3" s="8" t="s">
        <v>138</v>
      </c>
      <c r="AF3" s="8" t="s">
        <v>138</v>
      </c>
      <c r="AG3" s="8" t="s">
        <v>138</v>
      </c>
    </row>
    <row r="4" spans="1:33">
      <c r="A4" s="15" t="s">
        <v>276</v>
      </c>
      <c r="B4" s="18" t="s">
        <v>197</v>
      </c>
      <c r="C4" s="77" t="s">
        <v>198</v>
      </c>
      <c r="D4" t="s">
        <v>135</v>
      </c>
      <c r="E4" s="6" t="s">
        <v>117</v>
      </c>
      <c r="F4" t="s">
        <v>316</v>
      </c>
      <c r="G4" t="s">
        <v>247</v>
      </c>
      <c r="H4" t="s">
        <v>315</v>
      </c>
      <c r="I4" t="s">
        <v>302</v>
      </c>
      <c r="J4" t="s">
        <v>140</v>
      </c>
      <c r="K4" s="24" t="s">
        <v>136</v>
      </c>
      <c r="L4" s="24" t="s">
        <v>136</v>
      </c>
      <c r="M4" s="8" t="s">
        <v>138</v>
      </c>
      <c r="N4" s="8" t="s">
        <v>138</v>
      </c>
      <c r="O4" s="8" t="s">
        <v>138</v>
      </c>
      <c r="P4" s="8" t="s">
        <v>138</v>
      </c>
      <c r="Q4" s="8" t="s">
        <v>138</v>
      </c>
      <c r="R4" s="8" t="s">
        <v>138</v>
      </c>
      <c r="S4" s="68" t="s">
        <v>138</v>
      </c>
      <c r="T4" s="8" t="s">
        <v>138</v>
      </c>
      <c r="U4" s="8" t="s">
        <v>138</v>
      </c>
      <c r="V4" s="8" t="s">
        <v>138</v>
      </c>
      <c r="W4" s="8" t="s">
        <v>138</v>
      </c>
      <c r="X4" s="8" t="s">
        <v>138</v>
      </c>
      <c r="Y4" s="8" t="s">
        <v>138</v>
      </c>
      <c r="Z4" s="8" t="s">
        <v>138</v>
      </c>
      <c r="AA4" s="8" t="s">
        <v>138</v>
      </c>
      <c r="AB4" s="8" t="s">
        <v>138</v>
      </c>
      <c r="AC4" s="8" t="s">
        <v>138</v>
      </c>
      <c r="AD4" s="8" t="s">
        <v>138</v>
      </c>
      <c r="AE4" s="8" t="s">
        <v>138</v>
      </c>
      <c r="AF4" s="8" t="s">
        <v>138</v>
      </c>
      <c r="AG4" s="8" t="s">
        <v>138</v>
      </c>
    </row>
    <row r="5" spans="1:33">
      <c r="A5" s="15" t="s">
        <v>277</v>
      </c>
      <c r="B5" s="72" t="s">
        <v>31</v>
      </c>
      <c r="C5" s="77" t="s">
        <v>19</v>
      </c>
      <c r="D5" t="s">
        <v>135</v>
      </c>
      <c r="E5" s="6" t="s">
        <v>117</v>
      </c>
      <c r="F5" t="s">
        <v>117</v>
      </c>
      <c r="G5" t="s">
        <v>248</v>
      </c>
      <c r="H5" t="s">
        <v>315</v>
      </c>
      <c r="I5" t="s">
        <v>302</v>
      </c>
      <c r="J5" t="s">
        <v>140</v>
      </c>
      <c r="K5" s="24" t="s">
        <v>136</v>
      </c>
      <c r="L5" s="24" t="s">
        <v>136</v>
      </c>
      <c r="M5" s="8" t="s">
        <v>138</v>
      </c>
      <c r="N5" s="8" t="s">
        <v>138</v>
      </c>
      <c r="O5" s="8" t="s">
        <v>138</v>
      </c>
      <c r="P5" s="8" t="s">
        <v>138</v>
      </c>
      <c r="Q5" s="8" t="s">
        <v>138</v>
      </c>
      <c r="R5" s="8" t="s">
        <v>138</v>
      </c>
      <c r="S5" s="8" t="s">
        <v>138</v>
      </c>
      <c r="T5" s="8" t="s">
        <v>138</v>
      </c>
      <c r="U5" s="8" t="s">
        <v>138</v>
      </c>
      <c r="V5" s="8" t="s">
        <v>138</v>
      </c>
      <c r="W5" s="8" t="s">
        <v>138</v>
      </c>
      <c r="X5" s="8" t="s">
        <v>138</v>
      </c>
      <c r="Y5" s="8" t="s">
        <v>138</v>
      </c>
      <c r="Z5" s="8" t="s">
        <v>138</v>
      </c>
      <c r="AA5" s="8" t="s">
        <v>138</v>
      </c>
      <c r="AB5" s="8" t="s">
        <v>138</v>
      </c>
      <c r="AC5" s="8" t="s">
        <v>138</v>
      </c>
      <c r="AD5" s="8" t="s">
        <v>138</v>
      </c>
      <c r="AE5" s="8" t="s">
        <v>138</v>
      </c>
      <c r="AF5" s="8" t="s">
        <v>138</v>
      </c>
      <c r="AG5" s="8" t="s">
        <v>138</v>
      </c>
    </row>
    <row r="6" spans="1:33">
      <c r="A6" s="15" t="s">
        <v>238</v>
      </c>
      <c r="B6" s="72" t="s">
        <v>33</v>
      </c>
      <c r="C6" s="77" t="s">
        <v>149</v>
      </c>
      <c r="D6" t="s">
        <v>136</v>
      </c>
      <c r="E6" s="6" t="s">
        <v>117</v>
      </c>
      <c r="F6" t="s">
        <v>331</v>
      </c>
      <c r="G6" t="s">
        <v>247</v>
      </c>
      <c r="H6" t="s">
        <v>332</v>
      </c>
      <c r="I6" t="s">
        <v>329</v>
      </c>
      <c r="J6" t="s">
        <v>140</v>
      </c>
      <c r="K6" s="24" t="s">
        <v>136</v>
      </c>
      <c r="L6" s="24" t="s">
        <v>136</v>
      </c>
      <c r="M6" s="68" t="s">
        <v>138</v>
      </c>
      <c r="N6" s="68" t="s">
        <v>138</v>
      </c>
      <c r="O6" s="8" t="s">
        <v>138</v>
      </c>
      <c r="P6" s="8" t="s">
        <v>138</v>
      </c>
      <c r="Q6" s="9"/>
      <c r="R6" s="96" t="s">
        <v>312</v>
      </c>
      <c r="S6" s="7" t="s">
        <v>313</v>
      </c>
      <c r="T6" t="s">
        <v>4</v>
      </c>
      <c r="U6" t="s">
        <v>5</v>
      </c>
      <c r="V6" s="8" t="s">
        <v>138</v>
      </c>
      <c r="W6" s="8" t="s">
        <v>138</v>
      </c>
      <c r="X6" s="8" t="s">
        <v>138</v>
      </c>
      <c r="Y6" s="8" t="s">
        <v>138</v>
      </c>
      <c r="Z6" s="8" t="s">
        <v>138</v>
      </c>
      <c r="AA6" s="8" t="s">
        <v>138</v>
      </c>
      <c r="AB6" s="8" t="s">
        <v>138</v>
      </c>
      <c r="AC6" s="8" t="s">
        <v>138</v>
      </c>
      <c r="AD6" s="8" t="s">
        <v>138</v>
      </c>
      <c r="AE6" s="8" t="s">
        <v>138</v>
      </c>
      <c r="AF6" s="8" t="s">
        <v>138</v>
      </c>
      <c r="AG6" s="8" t="s">
        <v>138</v>
      </c>
    </row>
    <row r="7" spans="1:33">
      <c r="A7" s="15" t="s">
        <v>239</v>
      </c>
      <c r="B7" s="86" t="s">
        <v>33</v>
      </c>
      <c r="C7" s="77" t="s">
        <v>20</v>
      </c>
      <c r="D7" t="s">
        <v>135</v>
      </c>
      <c r="E7" s="6" t="s">
        <v>158</v>
      </c>
      <c r="F7" t="s">
        <v>158</v>
      </c>
      <c r="G7" t="s">
        <v>248</v>
      </c>
      <c r="H7" t="s">
        <v>318</v>
      </c>
      <c r="I7" t="s">
        <v>302</v>
      </c>
      <c r="J7" t="s">
        <v>140</v>
      </c>
      <c r="K7" s="24" t="s">
        <v>136</v>
      </c>
      <c r="L7" s="24" t="s">
        <v>136</v>
      </c>
      <c r="M7" s="8" t="s">
        <v>138</v>
      </c>
      <c r="N7" s="8" t="s">
        <v>138</v>
      </c>
      <c r="O7" s="8" t="s">
        <v>138</v>
      </c>
      <c r="P7" s="8" t="s">
        <v>138</v>
      </c>
      <c r="Q7" s="9"/>
      <c r="R7" t="s">
        <v>3</v>
      </c>
      <c r="S7" s="10" t="s">
        <v>203</v>
      </c>
      <c r="T7" t="s">
        <v>4</v>
      </c>
      <c r="U7" s="10">
        <v>70971335036</v>
      </c>
      <c r="V7" s="8" t="s">
        <v>138</v>
      </c>
      <c r="W7" s="8" t="s">
        <v>138</v>
      </c>
      <c r="X7" s="8" t="s">
        <v>138</v>
      </c>
      <c r="Y7" s="8" t="s">
        <v>138</v>
      </c>
      <c r="Z7" s="8" t="s">
        <v>138</v>
      </c>
      <c r="AA7" s="8" t="s">
        <v>138</v>
      </c>
      <c r="AB7" s="8" t="s">
        <v>138</v>
      </c>
      <c r="AC7" s="8" t="s">
        <v>138</v>
      </c>
      <c r="AD7" s="8" t="s">
        <v>138</v>
      </c>
      <c r="AE7" s="8" t="s">
        <v>138</v>
      </c>
      <c r="AF7" s="8" t="s">
        <v>138</v>
      </c>
      <c r="AG7" s="8" t="s">
        <v>138</v>
      </c>
    </row>
    <row r="8" spans="1:33">
      <c r="A8" s="15" t="s">
        <v>240</v>
      </c>
      <c r="B8" s="86" t="s">
        <v>254</v>
      </c>
      <c r="C8" s="77" t="s">
        <v>22</v>
      </c>
      <c r="D8" t="s">
        <v>135</v>
      </c>
      <c r="E8" s="6" t="s">
        <v>264</v>
      </c>
      <c r="F8" t="s">
        <v>264</v>
      </c>
      <c r="G8" t="s">
        <v>248</v>
      </c>
      <c r="H8" t="s">
        <v>319</v>
      </c>
      <c r="I8" t="s">
        <v>302</v>
      </c>
      <c r="J8" t="s">
        <v>140</v>
      </c>
      <c r="K8" s="24" t="s">
        <v>136</v>
      </c>
      <c r="L8" s="24" t="s">
        <v>136</v>
      </c>
      <c r="M8" s="8" t="s">
        <v>138</v>
      </c>
      <c r="N8" s="8" t="s">
        <v>138</v>
      </c>
      <c r="O8" s="8" t="s">
        <v>138</v>
      </c>
      <c r="P8" s="8" t="s">
        <v>138</v>
      </c>
      <c r="Q8" s="9"/>
      <c r="R8" s="64" t="s">
        <v>249</v>
      </c>
      <c r="S8" s="10" t="s">
        <v>203</v>
      </c>
      <c r="T8" s="70" t="s">
        <v>4</v>
      </c>
      <c r="U8" t="s">
        <v>5</v>
      </c>
      <c r="V8" s="8" t="s">
        <v>138</v>
      </c>
      <c r="W8" s="8" t="s">
        <v>138</v>
      </c>
      <c r="X8" s="8" t="s">
        <v>138</v>
      </c>
      <c r="Y8" s="8" t="s">
        <v>138</v>
      </c>
      <c r="Z8" s="8" t="s">
        <v>138</v>
      </c>
      <c r="AA8" s="8" t="s">
        <v>138</v>
      </c>
      <c r="AB8" s="8" t="s">
        <v>138</v>
      </c>
      <c r="AC8" s="8" t="s">
        <v>138</v>
      </c>
      <c r="AD8" s="8" t="s">
        <v>138</v>
      </c>
      <c r="AE8" s="8" t="s">
        <v>138</v>
      </c>
      <c r="AF8" s="8" t="s">
        <v>138</v>
      </c>
      <c r="AG8" s="8" t="s">
        <v>138</v>
      </c>
    </row>
    <row r="9" spans="1:33">
      <c r="A9" s="15" t="s">
        <v>278</v>
      </c>
      <c r="B9" s="18" t="s">
        <v>35</v>
      </c>
      <c r="C9" s="78" t="s">
        <v>102</v>
      </c>
      <c r="D9" t="s">
        <v>135</v>
      </c>
      <c r="E9" s="6" t="s">
        <v>117</v>
      </c>
      <c r="F9" t="s">
        <v>117</v>
      </c>
      <c r="G9" t="s">
        <v>248</v>
      </c>
      <c r="H9" t="s">
        <v>303</v>
      </c>
      <c r="I9" t="s">
        <v>302</v>
      </c>
      <c r="J9" t="s">
        <v>140</v>
      </c>
      <c r="K9" s="24" t="s">
        <v>136</v>
      </c>
      <c r="L9" s="68" t="s">
        <v>136</v>
      </c>
      <c r="M9" s="80" t="s">
        <v>271</v>
      </c>
      <c r="N9" s="81" t="s">
        <v>272</v>
      </c>
      <c r="O9" s="8" t="s">
        <v>138</v>
      </c>
      <c r="P9" s="8" t="s">
        <v>138</v>
      </c>
      <c r="Q9" s="8" t="s">
        <v>138</v>
      </c>
      <c r="R9" s="8" t="s">
        <v>138</v>
      </c>
      <c r="S9" s="8" t="s">
        <v>138</v>
      </c>
      <c r="T9" s="8" t="s">
        <v>138</v>
      </c>
      <c r="U9" s="19" t="s">
        <v>196</v>
      </c>
      <c r="V9" s="8" t="s">
        <v>138</v>
      </c>
      <c r="W9" s="8" t="s">
        <v>138</v>
      </c>
      <c r="X9" s="8" t="s">
        <v>138</v>
      </c>
      <c r="Y9" s="8" t="s">
        <v>138</v>
      </c>
      <c r="Z9" s="8" t="s">
        <v>138</v>
      </c>
      <c r="AA9" s="8" t="s">
        <v>138</v>
      </c>
      <c r="AB9" s="8" t="s">
        <v>138</v>
      </c>
      <c r="AC9" s="8" t="s">
        <v>138</v>
      </c>
      <c r="AD9" s="8" t="s">
        <v>138</v>
      </c>
      <c r="AE9" s="8" t="s">
        <v>138</v>
      </c>
      <c r="AF9" s="8" t="s">
        <v>138</v>
      </c>
      <c r="AG9" s="8" t="s">
        <v>138</v>
      </c>
    </row>
    <row r="10" spans="1:33">
      <c r="A10" s="15" t="s">
        <v>241</v>
      </c>
      <c r="B10" s="18" t="s">
        <v>194</v>
      </c>
      <c r="C10" s="77" t="s">
        <v>38</v>
      </c>
      <c r="D10" t="s">
        <v>135</v>
      </c>
      <c r="E10" s="6" t="s">
        <v>117</v>
      </c>
      <c r="F10" t="s">
        <v>117</v>
      </c>
      <c r="G10" t="s">
        <v>248</v>
      </c>
      <c r="H10" t="s">
        <v>257</v>
      </c>
      <c r="I10" t="s">
        <v>302</v>
      </c>
      <c r="J10" t="s">
        <v>140</v>
      </c>
      <c r="K10" s="24" t="s">
        <v>136</v>
      </c>
      <c r="L10" s="24" t="s">
        <v>136</v>
      </c>
      <c r="M10" s="80" t="s">
        <v>271</v>
      </c>
      <c r="N10" s="81" t="s">
        <v>272</v>
      </c>
      <c r="O10" s="8" t="s">
        <v>138</v>
      </c>
      <c r="P10" s="8" t="s">
        <v>138</v>
      </c>
      <c r="Q10" s="8" t="s">
        <v>138</v>
      </c>
      <c r="R10" s="8" t="s">
        <v>138</v>
      </c>
      <c r="S10" s="8" t="s">
        <v>138</v>
      </c>
      <c r="T10" s="8" t="s">
        <v>138</v>
      </c>
      <c r="U10" s="8" t="s">
        <v>138</v>
      </c>
      <c r="V10" s="8" t="s">
        <v>138</v>
      </c>
      <c r="W10" s="8" t="s">
        <v>138</v>
      </c>
      <c r="X10" s="8" t="s">
        <v>138</v>
      </c>
      <c r="Y10" s="8" t="s">
        <v>138</v>
      </c>
      <c r="Z10" s="8" t="s">
        <v>138</v>
      </c>
      <c r="AA10" s="8" t="s">
        <v>138</v>
      </c>
      <c r="AB10" s="8" t="s">
        <v>138</v>
      </c>
      <c r="AC10" s="8" t="s">
        <v>138</v>
      </c>
      <c r="AD10" s="8" t="s">
        <v>138</v>
      </c>
      <c r="AE10" s="8" t="s">
        <v>138</v>
      </c>
      <c r="AF10" s="8" t="s">
        <v>138</v>
      </c>
      <c r="AG10" s="8" t="s">
        <v>138</v>
      </c>
    </row>
    <row r="11" spans="1:33">
      <c r="A11" s="15" t="s">
        <v>279</v>
      </c>
      <c r="B11" s="18" t="s">
        <v>39</v>
      </c>
      <c r="C11" s="90" t="s">
        <v>40</v>
      </c>
      <c r="D11" t="s">
        <v>135</v>
      </c>
      <c r="E11" s="71" t="s">
        <v>117</v>
      </c>
      <c r="F11" t="s">
        <v>117</v>
      </c>
      <c r="G11" t="s">
        <v>248</v>
      </c>
      <c r="H11" t="s">
        <v>320</v>
      </c>
      <c r="I11" t="s">
        <v>302</v>
      </c>
      <c r="J11" t="s">
        <v>140</v>
      </c>
      <c r="K11" s="24" t="s">
        <v>136</v>
      </c>
      <c r="L11" s="24" t="s">
        <v>136</v>
      </c>
      <c r="M11" s="80" t="s">
        <v>271</v>
      </c>
      <c r="N11" s="81" t="s">
        <v>272</v>
      </c>
      <c r="O11" s="8" t="s">
        <v>138</v>
      </c>
      <c r="P11" s="8" t="s">
        <v>138</v>
      </c>
      <c r="Q11" s="8" t="s">
        <v>138</v>
      </c>
      <c r="R11" s="8" t="s">
        <v>138</v>
      </c>
      <c r="S11" s="8" t="s">
        <v>138</v>
      </c>
      <c r="T11" s="8" t="s">
        <v>138</v>
      </c>
      <c r="U11" s="8" t="s">
        <v>138</v>
      </c>
      <c r="V11" s="8" t="s">
        <v>138</v>
      </c>
      <c r="W11" s="8" t="s">
        <v>138</v>
      </c>
      <c r="X11" s="8" t="s">
        <v>138</v>
      </c>
      <c r="Y11" s="8" t="s">
        <v>138</v>
      </c>
      <c r="Z11" s="8" t="s">
        <v>138</v>
      </c>
      <c r="AA11" s="8" t="s">
        <v>138</v>
      </c>
      <c r="AB11" s="8" t="s">
        <v>138</v>
      </c>
      <c r="AC11" s="8" t="s">
        <v>138</v>
      </c>
      <c r="AD11" s="8" t="s">
        <v>138</v>
      </c>
      <c r="AE11" s="8" t="s">
        <v>138</v>
      </c>
      <c r="AF11" s="8" t="s">
        <v>138</v>
      </c>
      <c r="AG11" s="8" t="s">
        <v>138</v>
      </c>
    </row>
    <row r="12" spans="1:33">
      <c r="A12" s="15" t="s">
        <v>280</v>
      </c>
      <c r="B12" s="18" t="s">
        <v>42</v>
      </c>
      <c r="C12" s="77" t="s">
        <v>41</v>
      </c>
      <c r="D12" t="s">
        <v>135</v>
      </c>
      <c r="E12" s="6" t="s">
        <v>117</v>
      </c>
      <c r="F12" t="s">
        <v>117</v>
      </c>
      <c r="G12" t="s">
        <v>248</v>
      </c>
      <c r="H12" t="s">
        <v>321</v>
      </c>
      <c r="I12" t="s">
        <v>302</v>
      </c>
      <c r="J12" t="s">
        <v>140</v>
      </c>
      <c r="K12" s="24" t="s">
        <v>136</v>
      </c>
      <c r="L12" s="24" t="s">
        <v>136</v>
      </c>
      <c r="M12" s="80" t="s">
        <v>271</v>
      </c>
      <c r="N12" s="81" t="s">
        <v>272</v>
      </c>
      <c r="O12" s="8" t="s">
        <v>138</v>
      </c>
      <c r="P12" s="8" t="s">
        <v>138</v>
      </c>
      <c r="Q12" s="8" t="s">
        <v>138</v>
      </c>
      <c r="R12" s="8" t="s">
        <v>138</v>
      </c>
      <c r="S12" s="8" t="s">
        <v>138</v>
      </c>
      <c r="T12" s="8" t="s">
        <v>138</v>
      </c>
      <c r="U12" s="8" t="s">
        <v>138</v>
      </c>
      <c r="V12" s="8" t="s">
        <v>138</v>
      </c>
      <c r="W12" s="8" t="s">
        <v>138</v>
      </c>
      <c r="X12" s="8" t="s">
        <v>138</v>
      </c>
      <c r="Y12" s="8" t="s">
        <v>138</v>
      </c>
      <c r="Z12" s="8" t="s">
        <v>138</v>
      </c>
      <c r="AA12" s="8" t="s">
        <v>138</v>
      </c>
      <c r="AB12" s="8" t="s">
        <v>138</v>
      </c>
      <c r="AC12" s="8" t="s">
        <v>138</v>
      </c>
      <c r="AD12" s="8" t="s">
        <v>138</v>
      </c>
      <c r="AE12" s="8" t="s">
        <v>138</v>
      </c>
      <c r="AF12" s="8" t="s">
        <v>138</v>
      </c>
      <c r="AG12" s="8" t="s">
        <v>138</v>
      </c>
    </row>
    <row r="13" spans="1:33">
      <c r="A13" s="15" t="s">
        <v>21</v>
      </c>
      <c r="B13" s="18" t="s">
        <v>145</v>
      </c>
      <c r="C13" s="77" t="s">
        <v>146</v>
      </c>
      <c r="D13" t="s">
        <v>135</v>
      </c>
      <c r="E13" s="6" t="s">
        <v>117</v>
      </c>
      <c r="F13" t="s">
        <v>117</v>
      </c>
      <c r="G13" t="s">
        <v>248</v>
      </c>
      <c r="H13" t="s">
        <v>267</v>
      </c>
      <c r="I13" t="s">
        <v>302</v>
      </c>
      <c r="J13" t="s">
        <v>140</v>
      </c>
      <c r="K13" s="24" t="s">
        <v>136</v>
      </c>
      <c r="L13" s="24" t="s">
        <v>135</v>
      </c>
      <c r="M13" s="80" t="s">
        <v>271</v>
      </c>
      <c r="N13" s="81" t="s">
        <v>272</v>
      </c>
      <c r="O13" s="8" t="s">
        <v>138</v>
      </c>
      <c r="P13" s="8" t="s">
        <v>138</v>
      </c>
      <c r="Q13" s="8" t="s">
        <v>138</v>
      </c>
      <c r="R13" s="8" t="s">
        <v>138</v>
      </c>
      <c r="S13" s="8" t="s">
        <v>138</v>
      </c>
      <c r="T13" s="8" t="s">
        <v>138</v>
      </c>
      <c r="U13" s="8" t="s">
        <v>138</v>
      </c>
      <c r="V13" s="8" t="s">
        <v>138</v>
      </c>
      <c r="W13" s="8" t="s">
        <v>138</v>
      </c>
      <c r="X13" s="8" t="s">
        <v>138</v>
      </c>
      <c r="Y13" s="8" t="s">
        <v>138</v>
      </c>
      <c r="Z13" s="8" t="s">
        <v>138</v>
      </c>
      <c r="AA13" s="8" t="s">
        <v>138</v>
      </c>
      <c r="AB13" s="8" t="s">
        <v>138</v>
      </c>
      <c r="AC13" s="8" t="s">
        <v>138</v>
      </c>
      <c r="AD13" s="8" t="s">
        <v>138</v>
      </c>
      <c r="AE13" s="8" t="s">
        <v>138</v>
      </c>
      <c r="AF13" s="8" t="s">
        <v>138</v>
      </c>
      <c r="AG13" s="8" t="s">
        <v>138</v>
      </c>
    </row>
    <row r="14" spans="1:33">
      <c r="A14" s="15" t="s">
        <v>101</v>
      </c>
      <c r="B14" s="18" t="s">
        <v>104</v>
      </c>
      <c r="C14" s="77" t="s">
        <v>300</v>
      </c>
      <c r="D14" t="s">
        <v>135</v>
      </c>
      <c r="E14" s="6" t="s">
        <v>117</v>
      </c>
      <c r="F14" t="s">
        <v>117</v>
      </c>
      <c r="G14" t="s">
        <v>248</v>
      </c>
      <c r="H14" t="s">
        <v>322</v>
      </c>
      <c r="I14" t="s">
        <v>302</v>
      </c>
      <c r="J14" t="s">
        <v>140</v>
      </c>
      <c r="K14" s="24" t="s">
        <v>136</v>
      </c>
      <c r="L14" s="24" t="s">
        <v>136</v>
      </c>
      <c r="M14" s="80" t="s">
        <v>249</v>
      </c>
      <c r="N14" s="7" t="s">
        <v>203</v>
      </c>
      <c r="O14" s="8" t="s">
        <v>138</v>
      </c>
      <c r="P14" s="8" t="s">
        <v>138</v>
      </c>
      <c r="Q14" s="8" t="s">
        <v>138</v>
      </c>
      <c r="R14" s="8" t="s">
        <v>138</v>
      </c>
      <c r="S14" s="8" t="s">
        <v>138</v>
      </c>
      <c r="T14" s="8" t="s">
        <v>138</v>
      </c>
      <c r="U14" s="8" t="s">
        <v>138</v>
      </c>
      <c r="V14" s="8" t="s">
        <v>138</v>
      </c>
      <c r="W14" s="8" t="s">
        <v>138</v>
      </c>
      <c r="X14" s="8" t="s">
        <v>138</v>
      </c>
      <c r="Y14" s="8" t="s">
        <v>138</v>
      </c>
      <c r="Z14" s="8" t="s">
        <v>138</v>
      </c>
      <c r="AA14" s="8" t="s">
        <v>138</v>
      </c>
      <c r="AB14" s="8" t="s">
        <v>138</v>
      </c>
      <c r="AC14" s="8" t="s">
        <v>138</v>
      </c>
      <c r="AD14" s="8" t="s">
        <v>138</v>
      </c>
      <c r="AE14" s="8" t="s">
        <v>138</v>
      </c>
      <c r="AF14" s="8" t="s">
        <v>138</v>
      </c>
      <c r="AG14" s="8" t="s">
        <v>138</v>
      </c>
    </row>
    <row r="15" spans="1:33">
      <c r="A15" s="15" t="s">
        <v>205</v>
      </c>
      <c r="B15" s="18" t="s">
        <v>44</v>
      </c>
      <c r="C15" s="82" t="s">
        <v>45</v>
      </c>
      <c r="D15" t="s">
        <v>135</v>
      </c>
      <c r="E15" s="6" t="s">
        <v>117</v>
      </c>
      <c r="F15"/>
      <c r="G15"/>
      <c r="H15"/>
      <c r="I15"/>
      <c r="J15" t="s">
        <v>140</v>
      </c>
      <c r="K15" s="24" t="s">
        <v>136</v>
      </c>
      <c r="L15" s="24" t="s">
        <v>136</v>
      </c>
      <c r="M15" s="80" t="s">
        <v>271</v>
      </c>
      <c r="N15" s="81" t="s">
        <v>272</v>
      </c>
      <c r="O15" s="8" t="s">
        <v>138</v>
      </c>
      <c r="P15" s="8" t="s">
        <v>138</v>
      </c>
      <c r="Q15" s="8" t="s">
        <v>138</v>
      </c>
      <c r="R15" s="8" t="s">
        <v>138</v>
      </c>
      <c r="S15" s="8" t="s">
        <v>138</v>
      </c>
      <c r="T15" s="8" t="s">
        <v>138</v>
      </c>
      <c r="U15" s="8" t="s">
        <v>138</v>
      </c>
      <c r="V15" s="8" t="s">
        <v>138</v>
      </c>
      <c r="W15" s="8" t="s">
        <v>138</v>
      </c>
      <c r="X15" s="8" t="s">
        <v>138</v>
      </c>
      <c r="Y15" s="8" t="s">
        <v>138</v>
      </c>
      <c r="Z15" s="8" t="s">
        <v>138</v>
      </c>
      <c r="AA15" s="8" t="s">
        <v>138</v>
      </c>
      <c r="AB15" s="8" t="s">
        <v>138</v>
      </c>
      <c r="AC15" s="8" t="s">
        <v>138</v>
      </c>
      <c r="AD15" s="8" t="s">
        <v>138</v>
      </c>
      <c r="AE15" s="8" t="s">
        <v>138</v>
      </c>
      <c r="AF15" s="8" t="s">
        <v>138</v>
      </c>
      <c r="AG15" s="8" t="s">
        <v>138</v>
      </c>
    </row>
    <row r="16" spans="1:33">
      <c r="A16" s="15" t="s">
        <v>242</v>
      </c>
      <c r="B16" s="18" t="s">
        <v>46</v>
      </c>
      <c r="C16" s="82" t="s">
        <v>49</v>
      </c>
      <c r="D16" t="s">
        <v>135</v>
      </c>
      <c r="E16" s="6" t="s">
        <v>117</v>
      </c>
      <c r="F16"/>
      <c r="G16"/>
      <c r="H16"/>
      <c r="I16"/>
      <c r="J16" t="s">
        <v>140</v>
      </c>
      <c r="K16" s="24" t="s">
        <v>136</v>
      </c>
      <c r="L16" s="24" t="s">
        <v>136</v>
      </c>
      <c r="M16" s="80" t="s">
        <v>271</v>
      </c>
      <c r="N16" s="81" t="s">
        <v>272</v>
      </c>
      <c r="O16" s="8" t="s">
        <v>138</v>
      </c>
      <c r="P16" s="8" t="s">
        <v>138</v>
      </c>
      <c r="Q16" s="8" t="s">
        <v>138</v>
      </c>
      <c r="R16" s="8" t="s">
        <v>138</v>
      </c>
      <c r="S16" s="8" t="s">
        <v>138</v>
      </c>
      <c r="T16" s="8" t="s">
        <v>138</v>
      </c>
      <c r="U16" s="8" t="s">
        <v>138</v>
      </c>
      <c r="V16" s="8" t="s">
        <v>138</v>
      </c>
      <c r="W16" s="8" t="s">
        <v>138</v>
      </c>
      <c r="X16" s="8" t="s">
        <v>138</v>
      </c>
      <c r="Y16" s="8" t="s">
        <v>138</v>
      </c>
      <c r="Z16" s="8" t="s">
        <v>138</v>
      </c>
      <c r="AA16" s="8" t="s">
        <v>138</v>
      </c>
      <c r="AB16" s="8" t="s">
        <v>138</v>
      </c>
      <c r="AC16" s="8" t="s">
        <v>138</v>
      </c>
      <c r="AD16" s="8" t="s">
        <v>138</v>
      </c>
      <c r="AE16" s="8" t="s">
        <v>138</v>
      </c>
      <c r="AF16" s="8" t="s">
        <v>138</v>
      </c>
      <c r="AG16" s="8" t="s">
        <v>138</v>
      </c>
    </row>
    <row r="17" spans="1:33">
      <c r="A17" s="15" t="s">
        <v>34</v>
      </c>
      <c r="B17" s="18" t="s">
        <v>105</v>
      </c>
      <c r="C17" s="82" t="s">
        <v>106</v>
      </c>
      <c r="D17" t="s">
        <v>135</v>
      </c>
      <c r="E17" s="6" t="s">
        <v>117</v>
      </c>
      <c r="F17"/>
      <c r="G17"/>
      <c r="H17"/>
      <c r="I17"/>
      <c r="J17" t="s">
        <v>140</v>
      </c>
      <c r="K17" s="24" t="s">
        <v>136</v>
      </c>
      <c r="L17" s="24" t="s">
        <v>136</v>
      </c>
      <c r="M17" s="80" t="s">
        <v>271</v>
      </c>
      <c r="N17" s="81" t="s">
        <v>272</v>
      </c>
      <c r="O17" s="8" t="s">
        <v>138</v>
      </c>
      <c r="P17" s="8" t="s">
        <v>138</v>
      </c>
      <c r="Q17" s="8" t="s">
        <v>138</v>
      </c>
      <c r="R17" s="8" t="s">
        <v>138</v>
      </c>
      <c r="S17" s="8" t="s">
        <v>138</v>
      </c>
      <c r="T17" s="8" t="s">
        <v>138</v>
      </c>
      <c r="U17" s="8" t="s">
        <v>138</v>
      </c>
      <c r="V17" s="8" t="s">
        <v>138</v>
      </c>
      <c r="W17" s="8" t="s">
        <v>138</v>
      </c>
      <c r="X17" s="8" t="s">
        <v>138</v>
      </c>
      <c r="Y17" s="8" t="s">
        <v>138</v>
      </c>
      <c r="Z17" s="8" t="s">
        <v>138</v>
      </c>
      <c r="AA17" s="8" t="s">
        <v>138</v>
      </c>
      <c r="AB17" s="8" t="s">
        <v>138</v>
      </c>
      <c r="AC17" s="8" t="s">
        <v>138</v>
      </c>
      <c r="AD17" s="8" t="s">
        <v>138</v>
      </c>
      <c r="AE17" s="8" t="s">
        <v>138</v>
      </c>
      <c r="AF17" s="8" t="s">
        <v>138</v>
      </c>
      <c r="AG17" s="8" t="s">
        <v>138</v>
      </c>
    </row>
    <row r="18" spans="1:33">
      <c r="A18" s="15" t="s">
        <v>103</v>
      </c>
      <c r="B18" s="18" t="s">
        <v>14</v>
      </c>
      <c r="C18" s="77" t="s">
        <v>60</v>
      </c>
      <c r="D18" t="s">
        <v>135</v>
      </c>
      <c r="E18" s="6" t="s">
        <v>117</v>
      </c>
      <c r="F18" t="s">
        <v>117</v>
      </c>
      <c r="G18" t="s">
        <v>248</v>
      </c>
      <c r="H18" t="s">
        <v>323</v>
      </c>
      <c r="I18" t="s">
        <v>302</v>
      </c>
      <c r="J18" t="s">
        <v>140</v>
      </c>
      <c r="K18" s="24" t="s">
        <v>136</v>
      </c>
      <c r="L18" s="24" t="s">
        <v>136</v>
      </c>
      <c r="M18" s="80" t="s">
        <v>271</v>
      </c>
      <c r="N18" s="81" t="s">
        <v>272</v>
      </c>
      <c r="O18" s="8" t="s">
        <v>138</v>
      </c>
      <c r="P18" s="8" t="s">
        <v>138</v>
      </c>
      <c r="Q18" s="8" t="s">
        <v>138</v>
      </c>
      <c r="R18" s="8" t="s">
        <v>138</v>
      </c>
      <c r="S18" s="8" t="s">
        <v>138</v>
      </c>
      <c r="T18" s="8" t="s">
        <v>138</v>
      </c>
      <c r="U18" s="8" t="s">
        <v>138</v>
      </c>
      <c r="V18" s="8" t="s">
        <v>138</v>
      </c>
      <c r="W18" s="8" t="s">
        <v>138</v>
      </c>
      <c r="X18" t="s">
        <v>12</v>
      </c>
      <c r="Y18" s="10" t="s">
        <v>13</v>
      </c>
      <c r="Z18" s="8" t="s">
        <v>138</v>
      </c>
      <c r="AA18" s="8" t="s">
        <v>138</v>
      </c>
      <c r="AB18" s="8" t="s">
        <v>138</v>
      </c>
      <c r="AC18" s="8" t="s">
        <v>138</v>
      </c>
      <c r="AD18" s="8" t="s">
        <v>138</v>
      </c>
      <c r="AE18" s="8" t="s">
        <v>138</v>
      </c>
      <c r="AF18" s="8" t="s">
        <v>138</v>
      </c>
      <c r="AG18" s="8" t="s">
        <v>138</v>
      </c>
    </row>
    <row r="19" spans="1:33">
      <c r="A19" s="15" t="s">
        <v>144</v>
      </c>
      <c r="B19" s="18" t="s">
        <v>55</v>
      </c>
      <c r="C19" s="98" t="s">
        <v>114</v>
      </c>
      <c r="D19" t="s">
        <v>135</v>
      </c>
      <c r="E19" s="6" t="s">
        <v>117</v>
      </c>
      <c r="F19" t="s">
        <v>117</v>
      </c>
      <c r="G19" t="s">
        <v>248</v>
      </c>
      <c r="H19" t="s">
        <v>294</v>
      </c>
      <c r="I19" t="s">
        <v>297</v>
      </c>
      <c r="J19" t="s">
        <v>140</v>
      </c>
      <c r="K19" s="24" t="s">
        <v>135</v>
      </c>
      <c r="L19" s="24" t="s">
        <v>136</v>
      </c>
      <c r="M19" s="80" t="s">
        <v>271</v>
      </c>
      <c r="N19" s="81" t="s">
        <v>272</v>
      </c>
      <c r="O19" s="8" t="s">
        <v>138</v>
      </c>
      <c r="P19" s="8" t="s">
        <v>138</v>
      </c>
      <c r="Q19" s="8" t="s">
        <v>138</v>
      </c>
      <c r="R19" s="8" t="s">
        <v>138</v>
      </c>
      <c r="S19" s="8" t="s">
        <v>138</v>
      </c>
      <c r="T19" s="8" t="s">
        <v>138</v>
      </c>
      <c r="U19" s="8" t="s">
        <v>138</v>
      </c>
      <c r="V19" s="8" t="s">
        <v>138</v>
      </c>
      <c r="W19" s="8" t="s">
        <v>138</v>
      </c>
      <c r="X19" s="8" t="s">
        <v>138</v>
      </c>
      <c r="Y19" s="8" t="s">
        <v>138</v>
      </c>
      <c r="Z19" s="8" t="s">
        <v>138</v>
      </c>
      <c r="AA19" s="8" t="s">
        <v>138</v>
      </c>
      <c r="AB19" s="8" t="s">
        <v>138</v>
      </c>
      <c r="AC19" s="8" t="s">
        <v>138</v>
      </c>
      <c r="AD19" s="8" t="s">
        <v>138</v>
      </c>
      <c r="AE19" s="8" t="s">
        <v>138</v>
      </c>
      <c r="AF19" s="8" t="s">
        <v>138</v>
      </c>
      <c r="AG19" s="8" t="s">
        <v>138</v>
      </c>
    </row>
    <row r="20" spans="1:33">
      <c r="A20" s="15" t="s">
        <v>282</v>
      </c>
      <c r="B20" s="18" t="s">
        <v>56</v>
      </c>
      <c r="C20" s="98" t="s">
        <v>58</v>
      </c>
      <c r="D20" t="s">
        <v>135</v>
      </c>
      <c r="E20" s="6" t="s">
        <v>117</v>
      </c>
      <c r="F20" t="s">
        <v>117</v>
      </c>
      <c r="G20" t="s">
        <v>248</v>
      </c>
      <c r="H20" t="s">
        <v>301</v>
      </c>
      <c r="I20" t="s">
        <v>297</v>
      </c>
      <c r="J20" t="s">
        <v>140</v>
      </c>
      <c r="K20" s="24" t="s">
        <v>135</v>
      </c>
      <c r="L20" s="24" t="s">
        <v>136</v>
      </c>
      <c r="M20" s="80" t="s">
        <v>271</v>
      </c>
      <c r="N20" s="81" t="s">
        <v>272</v>
      </c>
      <c r="O20" s="8" t="s">
        <v>138</v>
      </c>
      <c r="P20" s="8" t="s">
        <v>138</v>
      </c>
      <c r="Q20" s="8" t="s">
        <v>138</v>
      </c>
      <c r="R20" s="8" t="s">
        <v>138</v>
      </c>
      <c r="S20" s="8" t="s">
        <v>138</v>
      </c>
      <c r="T20" s="8" t="s">
        <v>138</v>
      </c>
      <c r="U20" s="8" t="s">
        <v>138</v>
      </c>
      <c r="V20" s="8" t="s">
        <v>138</v>
      </c>
      <c r="W20" s="8" t="s">
        <v>138</v>
      </c>
      <c r="X20" s="8" t="s">
        <v>138</v>
      </c>
      <c r="Y20" s="8" t="s">
        <v>138</v>
      </c>
      <c r="Z20" s="8" t="s">
        <v>138</v>
      </c>
      <c r="AA20" s="8" t="s">
        <v>138</v>
      </c>
      <c r="AB20" s="8" t="s">
        <v>138</v>
      </c>
      <c r="AC20" s="8" t="s">
        <v>138</v>
      </c>
      <c r="AD20" s="8" t="s">
        <v>138</v>
      </c>
      <c r="AE20" s="8" t="s">
        <v>138</v>
      </c>
      <c r="AF20" s="8" t="s">
        <v>138</v>
      </c>
      <c r="AG20" s="8" t="s">
        <v>138</v>
      </c>
    </row>
    <row r="21" spans="1:33">
      <c r="A21" s="15" t="s">
        <v>283</v>
      </c>
      <c r="B21" s="18" t="s">
        <v>124</v>
      </c>
      <c r="C21" s="98" t="s">
        <v>59</v>
      </c>
      <c r="D21" t="s">
        <v>135</v>
      </c>
      <c r="E21" s="6" t="s">
        <v>117</v>
      </c>
      <c r="F21" t="s">
        <v>117</v>
      </c>
      <c r="G21" t="s">
        <v>248</v>
      </c>
      <c r="H21" t="s">
        <v>289</v>
      </c>
      <c r="I21" t="s">
        <v>291</v>
      </c>
      <c r="J21" t="s">
        <v>140</v>
      </c>
      <c r="K21" s="24" t="s">
        <v>135</v>
      </c>
      <c r="L21" s="24" t="s">
        <v>136</v>
      </c>
      <c r="M21" s="80" t="s">
        <v>271</v>
      </c>
      <c r="N21" s="81" t="s">
        <v>272</v>
      </c>
      <c r="O21" s="8" t="s">
        <v>138</v>
      </c>
      <c r="P21" s="8" t="s">
        <v>138</v>
      </c>
      <c r="Q21" s="8" t="s">
        <v>138</v>
      </c>
      <c r="R21" s="8" t="s">
        <v>138</v>
      </c>
      <c r="S21" s="8" t="s">
        <v>138</v>
      </c>
      <c r="T21" s="8" t="s">
        <v>138</v>
      </c>
      <c r="U21" s="8" t="s">
        <v>138</v>
      </c>
      <c r="V21" s="8" t="s">
        <v>138</v>
      </c>
      <c r="W21" s="8" t="s">
        <v>138</v>
      </c>
      <c r="X21" s="8" t="s">
        <v>138</v>
      </c>
      <c r="Y21" s="8" t="s">
        <v>138</v>
      </c>
      <c r="Z21" s="8" t="s">
        <v>138</v>
      </c>
      <c r="AA21" s="8" t="s">
        <v>138</v>
      </c>
      <c r="AB21" s="8" t="s">
        <v>138</v>
      </c>
      <c r="AC21" s="8" t="s">
        <v>138</v>
      </c>
      <c r="AD21" s="8" t="s">
        <v>138</v>
      </c>
      <c r="AE21" s="8" t="s">
        <v>138</v>
      </c>
      <c r="AF21" s="8" t="s">
        <v>138</v>
      </c>
      <c r="AG21" s="8" t="s">
        <v>138</v>
      </c>
    </row>
    <row r="22" spans="1:33">
      <c r="A22" s="15" t="s">
        <v>284</v>
      </c>
      <c r="B22" s="18" t="s">
        <v>112</v>
      </c>
      <c r="C22" s="98" t="s">
        <v>113</v>
      </c>
      <c r="D22" t="s">
        <v>135</v>
      </c>
      <c r="E22" s="6" t="s">
        <v>117</v>
      </c>
      <c r="F22" t="s">
        <v>117</v>
      </c>
      <c r="G22" t="s">
        <v>248</v>
      </c>
      <c r="H22" t="s">
        <v>259</v>
      </c>
      <c r="I22" t="s">
        <v>297</v>
      </c>
      <c r="J22" t="s">
        <v>140</v>
      </c>
      <c r="K22" s="24" t="s">
        <v>135</v>
      </c>
      <c r="L22" s="24" t="s">
        <v>136</v>
      </c>
      <c r="M22" s="80" t="s">
        <v>271</v>
      </c>
      <c r="N22" s="81" t="s">
        <v>272</v>
      </c>
      <c r="O22" s="8" t="s">
        <v>138</v>
      </c>
      <c r="P22" s="8" t="s">
        <v>138</v>
      </c>
      <c r="Q22" s="8" t="s">
        <v>138</v>
      </c>
      <c r="R22" s="8" t="s">
        <v>138</v>
      </c>
      <c r="S22" s="8" t="s">
        <v>138</v>
      </c>
      <c r="T22" s="8" t="s">
        <v>138</v>
      </c>
      <c r="U22" s="8" t="s">
        <v>138</v>
      </c>
      <c r="V22" s="8" t="s">
        <v>138</v>
      </c>
      <c r="W22" s="8" t="s">
        <v>138</v>
      </c>
      <c r="X22" s="8" t="s">
        <v>138</v>
      </c>
      <c r="Y22" s="8" t="s">
        <v>138</v>
      </c>
      <c r="Z22" s="8" t="s">
        <v>138</v>
      </c>
      <c r="AA22" s="8" t="s">
        <v>138</v>
      </c>
      <c r="AB22" s="8" t="s">
        <v>138</v>
      </c>
      <c r="AC22" s="8" t="s">
        <v>138</v>
      </c>
      <c r="AD22" s="8" t="s">
        <v>138</v>
      </c>
      <c r="AE22" s="8" t="s">
        <v>138</v>
      </c>
      <c r="AF22" s="8" t="s">
        <v>138</v>
      </c>
      <c r="AG22" s="8" t="s">
        <v>138</v>
      </c>
    </row>
    <row r="23" spans="1:33">
      <c r="A23" s="15" t="s">
        <v>43</v>
      </c>
      <c r="B23" s="87" t="s">
        <v>213</v>
      </c>
      <c r="C23" s="99" t="s">
        <v>201</v>
      </c>
      <c r="D23" t="s">
        <v>135</v>
      </c>
      <c r="E23" s="6" t="s">
        <v>117</v>
      </c>
      <c r="F23" t="s">
        <v>273</v>
      </c>
      <c r="G23" t="s">
        <v>247</v>
      </c>
      <c r="H23" t="s">
        <v>274</v>
      </c>
      <c r="I23" t="s">
        <v>292</v>
      </c>
      <c r="J23" t="s">
        <v>140</v>
      </c>
      <c r="K23" s="24" t="s">
        <v>135</v>
      </c>
      <c r="L23" s="24" t="s">
        <v>136</v>
      </c>
      <c r="M23" s="80" t="s">
        <v>271</v>
      </c>
      <c r="N23" s="81" t="s">
        <v>272</v>
      </c>
      <c r="O23" s="8" t="s">
        <v>138</v>
      </c>
      <c r="P23" s="8" t="s">
        <v>138</v>
      </c>
      <c r="Q23" s="8" t="s">
        <v>138</v>
      </c>
      <c r="R23" s="8" t="s">
        <v>138</v>
      </c>
      <c r="S23" s="8" t="s">
        <v>138</v>
      </c>
      <c r="T23" s="8" t="s">
        <v>138</v>
      </c>
      <c r="U23" s="8" t="s">
        <v>138</v>
      </c>
      <c r="V23" s="8" t="s">
        <v>138</v>
      </c>
      <c r="W23" s="8" t="s">
        <v>138</v>
      </c>
      <c r="X23" s="8" t="s">
        <v>138</v>
      </c>
      <c r="Y23" s="8" t="s">
        <v>138</v>
      </c>
      <c r="Z23" s="8" t="s">
        <v>138</v>
      </c>
      <c r="AA23" s="8" t="s">
        <v>138</v>
      </c>
      <c r="AB23" s="8" t="s">
        <v>138</v>
      </c>
      <c r="AC23" s="8" t="s">
        <v>138</v>
      </c>
      <c r="AD23" s="8" t="s">
        <v>138</v>
      </c>
      <c r="AE23" s="8" t="s">
        <v>138</v>
      </c>
      <c r="AF23" s="8" t="s">
        <v>138</v>
      </c>
      <c r="AG23" s="8" t="s">
        <v>138</v>
      </c>
    </row>
    <row r="24" spans="1:33">
      <c r="A24" s="15" t="s">
        <v>47</v>
      </c>
      <c r="B24" s="87" t="s">
        <v>212</v>
      </c>
      <c r="C24" s="99" t="s">
        <v>202</v>
      </c>
      <c r="D24" t="s">
        <v>135</v>
      </c>
      <c r="E24" s="6" t="s">
        <v>117</v>
      </c>
      <c r="F24" t="s">
        <v>273</v>
      </c>
      <c r="G24" t="s">
        <v>247</v>
      </c>
      <c r="H24" t="s">
        <v>290</v>
      </c>
      <c r="I24" t="s">
        <v>292</v>
      </c>
      <c r="J24" t="s">
        <v>140</v>
      </c>
      <c r="K24" s="24" t="s">
        <v>135</v>
      </c>
      <c r="L24" s="24" t="s">
        <v>136</v>
      </c>
      <c r="M24" s="80" t="s">
        <v>271</v>
      </c>
      <c r="N24" s="81" t="s">
        <v>272</v>
      </c>
      <c r="O24" s="8" t="s">
        <v>138</v>
      </c>
      <c r="P24" s="8" t="s">
        <v>138</v>
      </c>
      <c r="Q24" s="8" t="s">
        <v>138</v>
      </c>
      <c r="R24" s="8" t="s">
        <v>138</v>
      </c>
      <c r="S24" s="8" t="s">
        <v>138</v>
      </c>
      <c r="T24" s="8" t="s">
        <v>138</v>
      </c>
      <c r="U24" s="8" t="s">
        <v>138</v>
      </c>
      <c r="V24" s="8" t="s">
        <v>138</v>
      </c>
      <c r="W24" s="8" t="s">
        <v>138</v>
      </c>
      <c r="X24" s="8" t="s">
        <v>138</v>
      </c>
      <c r="Y24" s="8" t="s">
        <v>138</v>
      </c>
      <c r="Z24" s="8" t="s">
        <v>138</v>
      </c>
      <c r="AA24" s="8" t="s">
        <v>138</v>
      </c>
      <c r="AB24" s="8" t="s">
        <v>138</v>
      </c>
      <c r="AC24" s="8" t="s">
        <v>138</v>
      </c>
      <c r="AD24" s="8" t="s">
        <v>138</v>
      </c>
      <c r="AE24" s="8" t="s">
        <v>138</v>
      </c>
      <c r="AF24" s="8" t="s">
        <v>138</v>
      </c>
      <c r="AG24" s="8" t="s">
        <v>138</v>
      </c>
    </row>
    <row r="25" spans="1:33">
      <c r="A25" s="15" t="s">
        <v>48</v>
      </c>
      <c r="B25" s="18" t="s">
        <v>265</v>
      </c>
      <c r="C25" s="78" t="s">
        <v>115</v>
      </c>
      <c r="D25" t="s">
        <v>135</v>
      </c>
      <c r="E25" s="6" t="s">
        <v>117</v>
      </c>
      <c r="F25" t="s">
        <v>117</v>
      </c>
      <c r="G25" t="s">
        <v>248</v>
      </c>
      <c r="H25" t="s">
        <v>257</v>
      </c>
      <c r="I25" t="s">
        <v>302</v>
      </c>
      <c r="J25" t="s">
        <v>140</v>
      </c>
      <c r="K25" s="24" t="s">
        <v>135</v>
      </c>
      <c r="L25" s="24" t="s">
        <v>136</v>
      </c>
      <c r="M25" s="68" t="s">
        <v>138</v>
      </c>
      <c r="N25" s="68" t="s">
        <v>138</v>
      </c>
      <c r="O25" s="8" t="s">
        <v>138</v>
      </c>
      <c r="P25" s="8" t="s">
        <v>138</v>
      </c>
      <c r="Q25" s="8" t="s">
        <v>138</v>
      </c>
      <c r="R25" s="8" t="s">
        <v>138</v>
      </c>
      <c r="S25" s="8" t="s">
        <v>138</v>
      </c>
      <c r="T25" s="8" t="s">
        <v>138</v>
      </c>
      <c r="U25" s="8" t="s">
        <v>138</v>
      </c>
      <c r="V25" s="8" t="s">
        <v>138</v>
      </c>
      <c r="W25" s="8" t="s">
        <v>138</v>
      </c>
      <c r="X25" s="8" t="s">
        <v>138</v>
      </c>
      <c r="Y25" s="8" t="s">
        <v>138</v>
      </c>
      <c r="Z25" s="8" t="s">
        <v>138</v>
      </c>
      <c r="AA25" s="8" t="s">
        <v>138</v>
      </c>
      <c r="AB25" s="8" t="s">
        <v>138</v>
      </c>
      <c r="AC25" s="8" t="s">
        <v>138</v>
      </c>
      <c r="AD25" s="8" t="s">
        <v>138</v>
      </c>
      <c r="AE25" s="8" t="s">
        <v>138</v>
      </c>
      <c r="AF25" s="8" t="s">
        <v>138</v>
      </c>
      <c r="AG25" s="8" t="s">
        <v>138</v>
      </c>
    </row>
    <row r="26" spans="1:33">
      <c r="A26" s="15" t="s">
        <v>50</v>
      </c>
      <c r="B26" s="18" t="s">
        <v>266</v>
      </c>
      <c r="C26" s="77" t="s">
        <v>116</v>
      </c>
      <c r="D26" t="s">
        <v>135</v>
      </c>
      <c r="E26" s="6" t="s">
        <v>117</v>
      </c>
      <c r="F26" t="s">
        <v>117</v>
      </c>
      <c r="G26" t="s">
        <v>248</v>
      </c>
      <c r="H26" t="s">
        <v>304</v>
      </c>
      <c r="I26" t="s">
        <v>302</v>
      </c>
      <c r="J26" t="s">
        <v>140</v>
      </c>
      <c r="K26" s="24" t="s">
        <v>135</v>
      </c>
      <c r="L26" s="24" t="s">
        <v>136</v>
      </c>
      <c r="M26" s="65" t="s">
        <v>226</v>
      </c>
      <c r="N26" s="7" t="s">
        <v>203</v>
      </c>
      <c r="O26" s="8" t="s">
        <v>138</v>
      </c>
      <c r="P26" s="8" t="s">
        <v>138</v>
      </c>
      <c r="Q26" s="8" t="s">
        <v>138</v>
      </c>
      <c r="R26" s="8" t="s">
        <v>138</v>
      </c>
      <c r="S26" s="8" t="s">
        <v>138</v>
      </c>
      <c r="T26" s="8" t="s">
        <v>138</v>
      </c>
      <c r="U26" s="8" t="s">
        <v>138</v>
      </c>
      <c r="V26" s="8" t="s">
        <v>138</v>
      </c>
      <c r="W26" s="8" t="s">
        <v>138</v>
      </c>
      <c r="X26" s="8" t="s">
        <v>138</v>
      </c>
      <c r="Y26" s="8" t="s">
        <v>138</v>
      </c>
      <c r="Z26" s="8" t="s">
        <v>138</v>
      </c>
      <c r="AA26" s="8" t="s">
        <v>138</v>
      </c>
      <c r="AB26" s="8" t="s">
        <v>138</v>
      </c>
      <c r="AC26" s="8" t="s">
        <v>138</v>
      </c>
      <c r="AD26" s="8" t="s">
        <v>138</v>
      </c>
      <c r="AE26" s="8" t="s">
        <v>138</v>
      </c>
      <c r="AF26" s="8" t="s">
        <v>138</v>
      </c>
      <c r="AG26" s="8" t="s">
        <v>138</v>
      </c>
    </row>
    <row r="27" spans="1:33">
      <c r="A27" s="15" t="s">
        <v>107</v>
      </c>
      <c r="B27" s="87" t="s">
        <v>215</v>
      </c>
      <c r="C27" s="77" t="s">
        <v>229</v>
      </c>
      <c r="D27" t="s">
        <v>135</v>
      </c>
      <c r="E27" s="6" t="s">
        <v>293</v>
      </c>
      <c r="F27" t="s">
        <v>293</v>
      </c>
      <c r="G27" t="s">
        <v>248</v>
      </c>
      <c r="H27" t="s">
        <v>324</v>
      </c>
      <c r="I27" t="s">
        <v>302</v>
      </c>
      <c r="J27" t="s">
        <v>140</v>
      </c>
      <c r="K27" s="24" t="s">
        <v>135</v>
      </c>
      <c r="L27" s="24" t="s">
        <v>136</v>
      </c>
      <c r="M27" s="80" t="s">
        <v>271</v>
      </c>
      <c r="N27" s="81" t="s">
        <v>272</v>
      </c>
      <c r="O27" s="8" t="s">
        <v>138</v>
      </c>
      <c r="P27" s="8" t="s">
        <v>138</v>
      </c>
      <c r="Q27" s="8" t="s">
        <v>138</v>
      </c>
      <c r="R27" s="8" t="s">
        <v>138</v>
      </c>
      <c r="S27" s="8" t="s">
        <v>138</v>
      </c>
      <c r="T27" s="8" t="s">
        <v>138</v>
      </c>
      <c r="U27" s="8" t="s">
        <v>138</v>
      </c>
      <c r="V27" s="8" t="s">
        <v>138</v>
      </c>
      <c r="W27" s="8" t="s">
        <v>138</v>
      </c>
      <c r="X27" s="8" t="s">
        <v>138</v>
      </c>
      <c r="Y27" s="8" t="s">
        <v>138</v>
      </c>
      <c r="Z27" s="8" t="s">
        <v>138</v>
      </c>
      <c r="AA27" s="8" t="s">
        <v>138</v>
      </c>
      <c r="AB27" s="8" t="s">
        <v>138</v>
      </c>
      <c r="AC27" s="8" t="s">
        <v>305</v>
      </c>
      <c r="AD27" s="8" t="s">
        <v>306</v>
      </c>
      <c r="AE27" s="8" t="s">
        <v>307</v>
      </c>
      <c r="AF27" s="8" t="s">
        <v>138</v>
      </c>
      <c r="AG27" s="8" t="s">
        <v>138</v>
      </c>
    </row>
    <row r="28" spans="1:33">
      <c r="A28" s="15" t="s">
        <v>108</v>
      </c>
      <c r="B28" s="18" t="s">
        <v>119</v>
      </c>
      <c r="C28" s="77" t="s">
        <v>295</v>
      </c>
      <c r="D28" t="s">
        <v>135</v>
      </c>
      <c r="E28" s="6" t="s">
        <v>117</v>
      </c>
      <c r="F28" t="s">
        <v>117</v>
      </c>
      <c r="G28" t="s">
        <v>248</v>
      </c>
      <c r="H28" t="s">
        <v>325</v>
      </c>
      <c r="I28" t="s">
        <v>302</v>
      </c>
      <c r="J28" t="s">
        <v>140</v>
      </c>
      <c r="K28" s="24" t="s">
        <v>136</v>
      </c>
      <c r="L28" s="24" t="s">
        <v>136</v>
      </c>
      <c r="M28" s="83" t="s">
        <v>249</v>
      </c>
      <c r="N28" s="84" t="s">
        <v>203</v>
      </c>
      <c r="O28" s="8" t="s">
        <v>138</v>
      </c>
      <c r="P28" s="19">
        <v>3</v>
      </c>
      <c r="Q28" s="8" t="s">
        <v>138</v>
      </c>
      <c r="R28" s="8" t="s">
        <v>138</v>
      </c>
      <c r="S28" s="8" t="s">
        <v>138</v>
      </c>
      <c r="T28" s="8" t="s">
        <v>138</v>
      </c>
      <c r="U28" s="8" t="s">
        <v>138</v>
      </c>
      <c r="V28" s="8" t="s">
        <v>138</v>
      </c>
      <c r="W28" s="8" t="s">
        <v>138</v>
      </c>
      <c r="X28" s="8" t="s">
        <v>138</v>
      </c>
      <c r="Y28" s="8" t="s">
        <v>138</v>
      </c>
      <c r="Z28" s="8" t="s">
        <v>138</v>
      </c>
      <c r="AA28" s="8" t="s">
        <v>138</v>
      </c>
      <c r="AB28" s="8" t="s">
        <v>138</v>
      </c>
      <c r="AC28" s="8" t="s">
        <v>138</v>
      </c>
      <c r="AD28" s="8" t="s">
        <v>138</v>
      </c>
      <c r="AE28" s="8" t="s">
        <v>138</v>
      </c>
      <c r="AF28" s="8" t="s">
        <v>138</v>
      </c>
      <c r="AG28" s="8" t="s">
        <v>138</v>
      </c>
    </row>
    <row r="29" spans="1:33">
      <c r="A29" s="15" t="s">
        <v>109</v>
      </c>
      <c r="B29" s="87" t="s">
        <v>281</v>
      </c>
      <c r="C29" s="79" t="s">
        <v>296</v>
      </c>
      <c r="D29" t="s">
        <v>135</v>
      </c>
      <c r="E29" s="6"/>
      <c r="F29"/>
      <c r="G29"/>
      <c r="H29"/>
      <c r="I29"/>
      <c r="J29"/>
      <c r="K29" s="24"/>
      <c r="L29" s="24"/>
      <c r="M29" s="83"/>
      <c r="N29" s="84"/>
      <c r="O29" s="8"/>
      <c r="P29" s="1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>
      <c r="A30" s="15" t="s">
        <v>110</v>
      </c>
      <c r="B30" s="87" t="s">
        <v>121</v>
      </c>
      <c r="C30" s="77" t="s">
        <v>269</v>
      </c>
      <c r="D30" t="s">
        <v>135</v>
      </c>
      <c r="E30" s="6" t="s">
        <v>117</v>
      </c>
      <c r="F30" t="s">
        <v>117</v>
      </c>
      <c r="G30" t="s">
        <v>248</v>
      </c>
      <c r="H30" t="s">
        <v>323</v>
      </c>
      <c r="I30" t="s">
        <v>302</v>
      </c>
      <c r="J30" t="s">
        <v>140</v>
      </c>
      <c r="K30" s="24" t="s">
        <v>136</v>
      </c>
      <c r="L30" s="24" t="s">
        <v>136</v>
      </c>
      <c r="M30" s="80" t="s">
        <v>249</v>
      </c>
      <c r="N30" s="7" t="s">
        <v>203</v>
      </c>
      <c r="O30" s="8" t="s">
        <v>138</v>
      </c>
      <c r="P30" s="68" t="s">
        <v>138</v>
      </c>
      <c r="Q30" s="8" t="s">
        <v>138</v>
      </c>
      <c r="R30" s="8" t="s">
        <v>138</v>
      </c>
      <c r="S30" s="8" t="s">
        <v>138</v>
      </c>
      <c r="T30" s="8" t="s">
        <v>138</v>
      </c>
      <c r="U30" s="8" t="s">
        <v>138</v>
      </c>
      <c r="W30" s="10" t="s">
        <v>288</v>
      </c>
      <c r="X30" s="8" t="s">
        <v>138</v>
      </c>
      <c r="Y30" s="8" t="s">
        <v>138</v>
      </c>
      <c r="Z30" s="8" t="s">
        <v>138</v>
      </c>
      <c r="AA30" s="8" t="s">
        <v>138</v>
      </c>
      <c r="AB30" s="8" t="s">
        <v>138</v>
      </c>
      <c r="AC30" s="8" t="s">
        <v>138</v>
      </c>
      <c r="AD30" s="8" t="s">
        <v>138</v>
      </c>
      <c r="AE30" s="8" t="s">
        <v>138</v>
      </c>
      <c r="AF30" s="8" t="s">
        <v>138</v>
      </c>
      <c r="AG30" s="8" t="s">
        <v>138</v>
      </c>
    </row>
    <row r="31" spans="1:33">
      <c r="A31" s="15" t="s">
        <v>111</v>
      </c>
      <c r="B31" s="87" t="s">
        <v>268</v>
      </c>
      <c r="C31" s="77" t="s">
        <v>270</v>
      </c>
      <c r="D31" t="s">
        <v>135</v>
      </c>
      <c r="E31" s="6" t="s">
        <v>117</v>
      </c>
      <c r="F31" t="s">
        <v>117</v>
      </c>
      <c r="G31" t="s">
        <v>248</v>
      </c>
      <c r="H31" t="s">
        <v>294</v>
      </c>
      <c r="I31" t="s">
        <v>302</v>
      </c>
      <c r="J31" t="s">
        <v>140</v>
      </c>
      <c r="K31" s="24" t="s">
        <v>135</v>
      </c>
      <c r="L31" s="24" t="s">
        <v>136</v>
      </c>
      <c r="M31" s="80" t="s">
        <v>249</v>
      </c>
      <c r="N31" s="91" t="s">
        <v>203</v>
      </c>
      <c r="O31" s="8" t="s">
        <v>138</v>
      </c>
      <c r="P31" s="68" t="s">
        <v>138</v>
      </c>
      <c r="Q31" s="8" t="s">
        <v>138</v>
      </c>
      <c r="R31" s="8" t="s">
        <v>138</v>
      </c>
      <c r="S31" s="8" t="s">
        <v>138</v>
      </c>
      <c r="T31" s="8" t="s">
        <v>138</v>
      </c>
      <c r="U31" s="8" t="s">
        <v>138</v>
      </c>
      <c r="W31" s="10" t="s">
        <v>288</v>
      </c>
      <c r="X31" s="8" t="s">
        <v>138</v>
      </c>
      <c r="Y31" s="8" t="s">
        <v>138</v>
      </c>
      <c r="Z31" s="68" t="s">
        <v>138</v>
      </c>
      <c r="AA31" s="8" t="s">
        <v>138</v>
      </c>
      <c r="AB31" s="8" t="s">
        <v>138</v>
      </c>
      <c r="AC31" s="8" t="s">
        <v>138</v>
      </c>
      <c r="AD31" s="8" t="s">
        <v>138</v>
      </c>
      <c r="AE31" s="8" t="s">
        <v>138</v>
      </c>
      <c r="AF31" s="8" t="s">
        <v>138</v>
      </c>
      <c r="AG31" s="8" t="s">
        <v>138</v>
      </c>
    </row>
    <row r="32" spans="1:33">
      <c r="A32" s="15" t="s">
        <v>206</v>
      </c>
      <c r="B32" s="18" t="s">
        <v>29</v>
      </c>
      <c r="C32" s="77" t="s">
        <v>30</v>
      </c>
      <c r="D32" t="s">
        <v>135</v>
      </c>
      <c r="E32" s="6" t="s">
        <v>117</v>
      </c>
      <c r="F32" t="s">
        <v>117</v>
      </c>
      <c r="G32" t="s">
        <v>248</v>
      </c>
      <c r="H32" t="s">
        <v>326</v>
      </c>
      <c r="I32" t="s">
        <v>302</v>
      </c>
      <c r="J32" t="s">
        <v>140</v>
      </c>
      <c r="K32" s="24" t="s">
        <v>136</v>
      </c>
      <c r="L32" s="24" t="s">
        <v>136</v>
      </c>
      <c r="M32" s="80" t="s">
        <v>271</v>
      </c>
      <c r="N32" s="81" t="s">
        <v>272</v>
      </c>
      <c r="O32" s="8" t="s">
        <v>138</v>
      </c>
      <c r="P32" s="8" t="s">
        <v>138</v>
      </c>
      <c r="Q32" s="8" t="s">
        <v>138</v>
      </c>
      <c r="R32" s="8" t="s">
        <v>138</v>
      </c>
      <c r="S32" s="8" t="s">
        <v>138</v>
      </c>
      <c r="T32" s="8" t="s">
        <v>138</v>
      </c>
      <c r="U32" s="8" t="s">
        <v>138</v>
      </c>
      <c r="V32" s="8" t="s">
        <v>138</v>
      </c>
      <c r="W32" s="8" t="s">
        <v>138</v>
      </c>
      <c r="X32" s="8" t="s">
        <v>138</v>
      </c>
      <c r="Y32" s="8" t="s">
        <v>138</v>
      </c>
      <c r="Z32" s="8" t="s">
        <v>138</v>
      </c>
      <c r="AA32" s="8" t="s">
        <v>138</v>
      </c>
      <c r="AB32" s="8" t="s">
        <v>138</v>
      </c>
      <c r="AC32" s="8" t="s">
        <v>138</v>
      </c>
      <c r="AD32" s="8" t="s">
        <v>138</v>
      </c>
      <c r="AE32" s="8" t="s">
        <v>138</v>
      </c>
      <c r="AF32" s="8" t="s">
        <v>138</v>
      </c>
      <c r="AG32" s="8" t="s">
        <v>138</v>
      </c>
    </row>
    <row r="33" spans="1:35">
      <c r="A33" s="15" t="s">
        <v>285</v>
      </c>
      <c r="B33" s="18" t="s">
        <v>52</v>
      </c>
      <c r="C33" s="97" t="s">
        <v>223</v>
      </c>
      <c r="D33" t="s">
        <v>135</v>
      </c>
      <c r="E33" s="6" t="s">
        <v>117</v>
      </c>
      <c r="F33" t="s">
        <v>260</v>
      </c>
      <c r="G33" t="s">
        <v>247</v>
      </c>
      <c r="H33" t="s">
        <v>261</v>
      </c>
      <c r="I33" t="s">
        <v>258</v>
      </c>
      <c r="J33" t="s">
        <v>140</v>
      </c>
      <c r="K33" s="24" t="s">
        <v>135</v>
      </c>
      <c r="L33" s="24" t="s">
        <v>136</v>
      </c>
      <c r="M33" s="65"/>
      <c r="N33" s="7" t="s">
        <v>203</v>
      </c>
      <c r="O33" s="8" t="s">
        <v>138</v>
      </c>
      <c r="P33" s="8" t="s">
        <v>138</v>
      </c>
      <c r="Q33" s="8" t="s">
        <v>138</v>
      </c>
      <c r="R33" s="8" t="s">
        <v>138</v>
      </c>
      <c r="S33" s="8" t="s">
        <v>138</v>
      </c>
      <c r="T33" s="8" t="s">
        <v>138</v>
      </c>
      <c r="U33" s="8" t="s">
        <v>138</v>
      </c>
      <c r="V33" s="8" t="s">
        <v>138</v>
      </c>
      <c r="W33" s="8" t="s">
        <v>138</v>
      </c>
      <c r="X33" s="8" t="s">
        <v>138</v>
      </c>
      <c r="Y33" s="8" t="s">
        <v>138</v>
      </c>
      <c r="Z33" s="8" t="s">
        <v>138</v>
      </c>
      <c r="AA33" s="8" t="s">
        <v>138</v>
      </c>
      <c r="AB33" s="8" t="s">
        <v>138</v>
      </c>
      <c r="AC33" s="8" t="s">
        <v>138</v>
      </c>
      <c r="AD33" s="8" t="s">
        <v>138</v>
      </c>
      <c r="AE33" s="8" t="s">
        <v>138</v>
      </c>
      <c r="AF33" s="8" t="s">
        <v>138</v>
      </c>
      <c r="AG33" s="8" t="s">
        <v>138</v>
      </c>
    </row>
    <row r="34" spans="1:35">
      <c r="A34" s="15" t="s">
        <v>243</v>
      </c>
      <c r="B34" s="18" t="s">
        <v>221</v>
      </c>
      <c r="C34" s="78" t="s">
        <v>222</v>
      </c>
      <c r="D34" t="s">
        <v>135</v>
      </c>
      <c r="E34" s="6" t="s">
        <v>117</v>
      </c>
      <c r="F34" t="s">
        <v>117</v>
      </c>
      <c r="G34" t="s">
        <v>248</v>
      </c>
      <c r="H34" t="s">
        <v>267</v>
      </c>
      <c r="I34" t="s">
        <v>302</v>
      </c>
      <c r="J34" t="s">
        <v>140</v>
      </c>
      <c r="K34" s="24" t="s">
        <v>135</v>
      </c>
      <c r="L34" s="24" t="s">
        <v>136</v>
      </c>
      <c r="M34" s="83" t="s">
        <v>249</v>
      </c>
      <c r="N34" s="93" t="s">
        <v>203</v>
      </c>
      <c r="O34" s="8" t="s">
        <v>138</v>
      </c>
      <c r="P34" s="8" t="s">
        <v>138</v>
      </c>
      <c r="Q34" s="8" t="s">
        <v>138</v>
      </c>
      <c r="R34" s="8" t="s">
        <v>138</v>
      </c>
      <c r="S34" s="8" t="s">
        <v>138</v>
      </c>
      <c r="T34" s="8" t="s">
        <v>138</v>
      </c>
      <c r="U34" s="8" t="s">
        <v>138</v>
      </c>
      <c r="V34" s="8" t="s">
        <v>138</v>
      </c>
      <c r="W34" s="8" t="s">
        <v>138</v>
      </c>
      <c r="X34" s="8" t="s">
        <v>138</v>
      </c>
      <c r="Y34" s="8" t="s">
        <v>138</v>
      </c>
      <c r="Z34" s="8" t="s">
        <v>138</v>
      </c>
      <c r="AA34" s="8" t="s">
        <v>138</v>
      </c>
      <c r="AB34" s="8" t="s">
        <v>138</v>
      </c>
      <c r="AC34" s="8" t="s">
        <v>138</v>
      </c>
      <c r="AD34" s="8" t="s">
        <v>138</v>
      </c>
      <c r="AE34" s="8" t="s">
        <v>138</v>
      </c>
      <c r="AF34" s="8" t="s">
        <v>138</v>
      </c>
      <c r="AG34" s="8" t="s">
        <v>138</v>
      </c>
    </row>
    <row r="35" spans="1:35">
      <c r="A35" s="15" t="s">
        <v>57</v>
      </c>
      <c r="B35" s="18" t="s">
        <v>125</v>
      </c>
      <c r="C35" s="100" t="s">
        <v>51</v>
      </c>
      <c r="D35" t="s">
        <v>135</v>
      </c>
      <c r="E35" s="6" t="s">
        <v>117</v>
      </c>
      <c r="F35" t="s">
        <v>117</v>
      </c>
      <c r="G35" t="s">
        <v>248</v>
      </c>
      <c r="H35" t="s">
        <v>308</v>
      </c>
      <c r="I35" t="s">
        <v>302</v>
      </c>
      <c r="J35" s="92" t="s">
        <v>54</v>
      </c>
      <c r="K35" s="8" t="s">
        <v>138</v>
      </c>
      <c r="L35" s="8" t="s">
        <v>138</v>
      </c>
      <c r="M35" s="8" t="s">
        <v>138</v>
      </c>
      <c r="N35" s="8" t="s">
        <v>138</v>
      </c>
      <c r="O35" s="83" t="s">
        <v>252</v>
      </c>
      <c r="P35" s="8" t="s">
        <v>138</v>
      </c>
      <c r="Q35" s="85">
        <v>34998713322</v>
      </c>
      <c r="R35" s="83" t="s">
        <v>3</v>
      </c>
      <c r="S35" s="10" t="s">
        <v>203</v>
      </c>
      <c r="T35" s="92" t="s">
        <v>4</v>
      </c>
      <c r="U35" s="92" t="s">
        <v>5</v>
      </c>
      <c r="V35" s="8" t="s">
        <v>138</v>
      </c>
      <c r="W35" s="8" t="s">
        <v>138</v>
      </c>
      <c r="X35" s="8" t="s">
        <v>138</v>
      </c>
      <c r="Y35" s="8" t="s">
        <v>138</v>
      </c>
      <c r="Z35" s="8" t="s">
        <v>138</v>
      </c>
      <c r="AA35" s="8" t="s">
        <v>138</v>
      </c>
      <c r="AB35" s="8" t="s">
        <v>138</v>
      </c>
      <c r="AC35" s="8" t="s">
        <v>138</v>
      </c>
      <c r="AD35" s="8" t="s">
        <v>138</v>
      </c>
      <c r="AE35" s="8" t="s">
        <v>138</v>
      </c>
      <c r="AF35" s="8" t="s">
        <v>138</v>
      </c>
      <c r="AG35" s="8" t="s">
        <v>138</v>
      </c>
    </row>
    <row r="36" spans="1:35">
      <c r="A36" s="15" t="s">
        <v>310</v>
      </c>
      <c r="B36" s="87" t="s">
        <v>61</v>
      </c>
      <c r="C36" s="77" t="s">
        <v>62</v>
      </c>
      <c r="D36" t="s">
        <v>135</v>
      </c>
      <c r="E36" s="71" t="s">
        <v>117</v>
      </c>
      <c r="F36" t="s">
        <v>117</v>
      </c>
      <c r="G36" t="s">
        <v>248</v>
      </c>
      <c r="H36" t="s">
        <v>299</v>
      </c>
      <c r="I36" t="s">
        <v>302</v>
      </c>
      <c r="J36" t="s">
        <v>140</v>
      </c>
      <c r="K36" s="24" t="s">
        <v>136</v>
      </c>
      <c r="L36" s="24" t="s">
        <v>136</v>
      </c>
      <c r="M36" s="80" t="s">
        <v>271</v>
      </c>
      <c r="N36" s="81" t="s">
        <v>272</v>
      </c>
      <c r="O36" s="8" t="s">
        <v>138</v>
      </c>
      <c r="P36" s="8" t="s">
        <v>138</v>
      </c>
      <c r="Q36" s="8" t="s">
        <v>138</v>
      </c>
      <c r="R36" s="8" t="s">
        <v>138</v>
      </c>
      <c r="S36" s="8" t="s">
        <v>138</v>
      </c>
      <c r="T36" s="8" t="s">
        <v>138</v>
      </c>
      <c r="U36" s="8" t="s">
        <v>138</v>
      </c>
      <c r="V36" s="8" t="s">
        <v>138</v>
      </c>
      <c r="W36" s="8" t="s">
        <v>138</v>
      </c>
      <c r="X36" s="8" t="s">
        <v>138</v>
      </c>
      <c r="Y36" s="8" t="s">
        <v>138</v>
      </c>
      <c r="Z36" s="8" t="s">
        <v>138</v>
      </c>
      <c r="AA36" s="8" t="s">
        <v>138</v>
      </c>
      <c r="AB36" s="96" t="s">
        <v>312</v>
      </c>
      <c r="AC36" s="8" t="s">
        <v>138</v>
      </c>
      <c r="AD36" s="8" t="s">
        <v>138</v>
      </c>
      <c r="AE36" s="8" t="s">
        <v>138</v>
      </c>
      <c r="AF36" s="8" t="s">
        <v>138</v>
      </c>
      <c r="AG36" s="8" t="s">
        <v>138</v>
      </c>
    </row>
    <row r="37" spans="1:35">
      <c r="A37" s="15" t="s">
        <v>200</v>
      </c>
      <c r="B37" s="95" t="s">
        <v>63</v>
      </c>
      <c r="C37" s="77" t="s">
        <v>64</v>
      </c>
      <c r="D37" t="s">
        <v>135</v>
      </c>
      <c r="E37" s="6" t="s">
        <v>117</v>
      </c>
      <c r="F37" t="s">
        <v>327</v>
      </c>
      <c r="G37" t="s">
        <v>247</v>
      </c>
      <c r="H37" t="s">
        <v>328</v>
      </c>
      <c r="I37" t="s">
        <v>302</v>
      </c>
      <c r="J37" t="s">
        <v>140</v>
      </c>
      <c r="K37" s="24" t="s">
        <v>136</v>
      </c>
      <c r="L37" s="24" t="s">
        <v>136</v>
      </c>
      <c r="M37" s="96" t="s">
        <v>312</v>
      </c>
      <c r="N37" s="7" t="s">
        <v>313</v>
      </c>
      <c r="O37" s="8" t="s">
        <v>138</v>
      </c>
      <c r="P37" s="8" t="s">
        <v>138</v>
      </c>
      <c r="Q37" s="8" t="s">
        <v>138</v>
      </c>
      <c r="R37" s="8" t="s">
        <v>138</v>
      </c>
      <c r="S37" s="8" t="s">
        <v>138</v>
      </c>
      <c r="T37" s="8" t="s">
        <v>138</v>
      </c>
      <c r="U37" s="8" t="s">
        <v>138</v>
      </c>
      <c r="V37" s="8" t="s">
        <v>138</v>
      </c>
      <c r="W37" s="8" t="s">
        <v>138</v>
      </c>
      <c r="X37" s="8" t="s">
        <v>138</v>
      </c>
      <c r="Y37" s="8" t="s">
        <v>138</v>
      </c>
      <c r="Z37" s="8" t="s">
        <v>138</v>
      </c>
      <c r="AA37" s="8" t="s">
        <v>138</v>
      </c>
      <c r="AB37" s="8" t="s">
        <v>138</v>
      </c>
      <c r="AC37" s="8" t="s">
        <v>138</v>
      </c>
      <c r="AD37" s="8" t="s">
        <v>138</v>
      </c>
      <c r="AE37" s="8" t="s">
        <v>138</v>
      </c>
      <c r="AF37" s="8" t="s">
        <v>138</v>
      </c>
      <c r="AG37" s="8" t="s">
        <v>138</v>
      </c>
    </row>
    <row r="38" spans="1:35">
      <c r="A38" s="15" t="s">
        <v>286</v>
      </c>
      <c r="B38" s="87" t="s">
        <v>122</v>
      </c>
      <c r="C38" s="82" t="s">
        <v>123</v>
      </c>
      <c r="D38" t="s">
        <v>135</v>
      </c>
      <c r="E38" s="6" t="s">
        <v>117</v>
      </c>
      <c r="F38" t="s">
        <v>309</v>
      </c>
      <c r="G38" t="s">
        <v>247</v>
      </c>
      <c r="H38" t="s">
        <v>311</v>
      </c>
      <c r="I38" t="s">
        <v>302</v>
      </c>
      <c r="J38" t="s">
        <v>140</v>
      </c>
      <c r="K38" s="24" t="s">
        <v>136</v>
      </c>
      <c r="L38" s="24" t="s">
        <v>136</v>
      </c>
      <c r="M38" s="80" t="s">
        <v>271</v>
      </c>
      <c r="N38" s="81" t="s">
        <v>272</v>
      </c>
      <c r="O38" s="8" t="s">
        <v>138</v>
      </c>
      <c r="P38" s="8" t="s">
        <v>138</v>
      </c>
      <c r="Q38" s="8" t="s">
        <v>138</v>
      </c>
      <c r="R38" s="8" t="s">
        <v>138</v>
      </c>
      <c r="S38" s="8" t="s">
        <v>138</v>
      </c>
      <c r="T38" s="8" t="s">
        <v>138</v>
      </c>
      <c r="U38" s="8" t="s">
        <v>138</v>
      </c>
      <c r="V38" s="8" t="s">
        <v>138</v>
      </c>
      <c r="W38" s="8" t="s">
        <v>138</v>
      </c>
      <c r="X38" s="8" t="s">
        <v>138</v>
      </c>
      <c r="Y38" s="8" t="s">
        <v>138</v>
      </c>
      <c r="Z38" s="8" t="s">
        <v>138</v>
      </c>
      <c r="AA38" s="8" t="s">
        <v>138</v>
      </c>
      <c r="AB38" s="8" t="s">
        <v>138</v>
      </c>
      <c r="AC38" s="8" t="s">
        <v>138</v>
      </c>
      <c r="AD38" s="8" t="s">
        <v>138</v>
      </c>
      <c r="AE38" s="8" t="s">
        <v>138</v>
      </c>
      <c r="AF38" s="8" t="s">
        <v>138</v>
      </c>
      <c r="AG38" s="8" t="s">
        <v>138</v>
      </c>
    </row>
    <row r="39" spans="1:35">
      <c r="A39" s="15" t="s">
        <v>287</v>
      </c>
      <c r="B39" s="18" t="s">
        <v>94</v>
      </c>
      <c r="C39" s="82" t="s">
        <v>148</v>
      </c>
      <c r="D39" t="s">
        <v>135</v>
      </c>
      <c r="E39" s="6" t="s">
        <v>117</v>
      </c>
      <c r="F39" t="s">
        <v>117</v>
      </c>
      <c r="G39" t="s">
        <v>248</v>
      </c>
      <c r="H39" t="s">
        <v>257</v>
      </c>
      <c r="I39" t="s">
        <v>258</v>
      </c>
      <c r="J39" t="s">
        <v>54</v>
      </c>
      <c r="K39" s="8" t="s">
        <v>138</v>
      </c>
      <c r="L39" s="8" t="s">
        <v>138</v>
      </c>
      <c r="M39" s="8" t="s">
        <v>138</v>
      </c>
      <c r="N39" s="8" t="s">
        <v>138</v>
      </c>
      <c r="O39" s="8" t="s">
        <v>138</v>
      </c>
      <c r="P39" s="8" t="s">
        <v>138</v>
      </c>
      <c r="Q39" s="8" t="s">
        <v>138</v>
      </c>
      <c r="R39" s="8" t="s">
        <v>138</v>
      </c>
      <c r="S39" s="8" t="s">
        <v>138</v>
      </c>
      <c r="T39" s="8" t="s">
        <v>138</v>
      </c>
      <c r="U39" s="8" t="s">
        <v>138</v>
      </c>
      <c r="V39" s="8" t="s">
        <v>138</v>
      </c>
      <c r="W39" s="8" t="s">
        <v>138</v>
      </c>
      <c r="X39" s="8" t="s">
        <v>138</v>
      </c>
      <c r="Y39" s="8" t="s">
        <v>138</v>
      </c>
      <c r="Z39" s="8" t="s">
        <v>138</v>
      </c>
      <c r="AA39" s="8" t="s">
        <v>138</v>
      </c>
      <c r="AB39" s="8" t="s">
        <v>138</v>
      </c>
      <c r="AC39" s="8" t="s">
        <v>138</v>
      </c>
      <c r="AD39" s="8" t="s">
        <v>138</v>
      </c>
      <c r="AE39" s="8" t="s">
        <v>138</v>
      </c>
      <c r="AF39" s="19" t="s">
        <v>236</v>
      </c>
      <c r="AG39" t="s">
        <v>246</v>
      </c>
    </row>
    <row r="40" spans="1:35">
      <c r="A40" s="15" t="s">
        <v>191</v>
      </c>
      <c r="B40" s="18" t="s">
        <v>33</v>
      </c>
      <c r="C40" s="77" t="s">
        <v>209</v>
      </c>
      <c r="D40" t="s">
        <v>135</v>
      </c>
      <c r="E40" s="67" t="s">
        <v>214</v>
      </c>
      <c r="F40" t="s">
        <v>214</v>
      </c>
      <c r="G40" t="s">
        <v>248</v>
      </c>
      <c r="H40" t="s">
        <v>326</v>
      </c>
      <c r="I40" t="s">
        <v>302</v>
      </c>
      <c r="J40" t="s">
        <v>140</v>
      </c>
      <c r="K40" s="24" t="s">
        <v>136</v>
      </c>
      <c r="L40" s="24" t="s">
        <v>136</v>
      </c>
      <c r="M40" s="8" t="s">
        <v>138</v>
      </c>
      <c r="N40" s="8" t="s">
        <v>138</v>
      </c>
      <c r="O40" s="8" t="s">
        <v>138</v>
      </c>
      <c r="P40" s="8" t="s">
        <v>138</v>
      </c>
      <c r="Q40" s="32"/>
      <c r="R40" t="s">
        <v>3</v>
      </c>
      <c r="S40" s="10" t="s">
        <v>203</v>
      </c>
      <c r="T40" t="s">
        <v>207</v>
      </c>
      <c r="U40" t="s">
        <v>5</v>
      </c>
      <c r="V40" s="8" t="s">
        <v>138</v>
      </c>
      <c r="W40" s="8" t="s">
        <v>138</v>
      </c>
      <c r="X40" s="8" t="s">
        <v>138</v>
      </c>
      <c r="Y40" s="8" t="s">
        <v>138</v>
      </c>
      <c r="Z40" s="8" t="s">
        <v>138</v>
      </c>
      <c r="AA40" s="8" t="s">
        <v>138</v>
      </c>
      <c r="AB40" s="8" t="s">
        <v>138</v>
      </c>
      <c r="AC40" s="8" t="s">
        <v>138</v>
      </c>
      <c r="AD40" s="8" t="s">
        <v>138</v>
      </c>
      <c r="AE40" s="8" t="s">
        <v>138</v>
      </c>
      <c r="AF40" s="8" t="s">
        <v>138</v>
      </c>
      <c r="AG40" s="8" t="s">
        <v>138</v>
      </c>
    </row>
    <row r="41" spans="1:35">
      <c r="A41" s="15" t="s">
        <v>118</v>
      </c>
      <c r="B41" s="18" t="s">
        <v>33</v>
      </c>
      <c r="C41" s="77" t="s">
        <v>208</v>
      </c>
      <c r="D41" t="s">
        <v>135</v>
      </c>
      <c r="E41" s="66" t="s">
        <v>182</v>
      </c>
      <c r="F41" t="s">
        <v>182</v>
      </c>
      <c r="G41" t="s">
        <v>248</v>
      </c>
      <c r="H41" t="s">
        <v>250</v>
      </c>
      <c r="I41" t="s">
        <v>302</v>
      </c>
      <c r="J41" t="s">
        <v>140</v>
      </c>
      <c r="K41" s="24" t="s">
        <v>136</v>
      </c>
      <c r="L41" s="24" t="s">
        <v>136</v>
      </c>
      <c r="M41" s="8" t="s">
        <v>138</v>
      </c>
      <c r="N41" s="8" t="s">
        <v>138</v>
      </c>
      <c r="O41" s="8" t="s">
        <v>138</v>
      </c>
      <c r="P41" s="8" t="s">
        <v>138</v>
      </c>
      <c r="Q41" s="32"/>
      <c r="R41" t="s">
        <v>3</v>
      </c>
      <c r="S41" s="6" t="s">
        <v>126</v>
      </c>
      <c r="T41" t="s">
        <v>4</v>
      </c>
      <c r="U41" t="s">
        <v>5</v>
      </c>
      <c r="V41" s="8" t="s">
        <v>138</v>
      </c>
      <c r="W41" s="8" t="s">
        <v>138</v>
      </c>
      <c r="X41" s="8" t="s">
        <v>138</v>
      </c>
      <c r="Y41" s="8" t="s">
        <v>138</v>
      </c>
      <c r="Z41" s="8" t="s">
        <v>138</v>
      </c>
      <c r="AA41" s="8" t="s">
        <v>138</v>
      </c>
      <c r="AB41" s="8" t="s">
        <v>138</v>
      </c>
      <c r="AC41" s="8" t="s">
        <v>138</v>
      </c>
      <c r="AD41" s="8" t="s">
        <v>138</v>
      </c>
      <c r="AE41" s="8" t="s">
        <v>138</v>
      </c>
      <c r="AF41" s="8" t="s">
        <v>138</v>
      </c>
      <c r="AG41" s="8" t="s">
        <v>138</v>
      </c>
    </row>
    <row r="42" spans="1:35">
      <c r="A42" s="15" t="s">
        <v>120</v>
      </c>
      <c r="B42" s="94" t="s">
        <v>255</v>
      </c>
      <c r="C42" s="77" t="s">
        <v>210</v>
      </c>
      <c r="D42" t="s">
        <v>135</v>
      </c>
      <c r="E42" t="s">
        <v>256</v>
      </c>
      <c r="F42" t="s">
        <v>256</v>
      </c>
      <c r="G42" t="s">
        <v>248</v>
      </c>
      <c r="H42" t="s">
        <v>328</v>
      </c>
      <c r="I42" t="s">
        <v>302</v>
      </c>
      <c r="J42" t="s">
        <v>140</v>
      </c>
      <c r="K42" s="24" t="s">
        <v>136</v>
      </c>
      <c r="L42" s="24" t="s">
        <v>136</v>
      </c>
      <c r="M42" s="8" t="s">
        <v>138</v>
      </c>
      <c r="N42" s="8" t="s">
        <v>138</v>
      </c>
      <c r="O42" s="8" t="s">
        <v>138</v>
      </c>
      <c r="P42" s="8" t="s">
        <v>138</v>
      </c>
      <c r="Q42" s="32"/>
      <c r="R42" t="s">
        <v>211</v>
      </c>
      <c r="S42" s="81" t="s">
        <v>203</v>
      </c>
      <c r="T42" t="s">
        <v>4</v>
      </c>
      <c r="U42" t="s">
        <v>5</v>
      </c>
      <c r="V42" s="8" t="s">
        <v>138</v>
      </c>
      <c r="W42" s="8" t="s">
        <v>138</v>
      </c>
      <c r="X42" s="8" t="s">
        <v>138</v>
      </c>
      <c r="Y42" s="8" t="s">
        <v>138</v>
      </c>
      <c r="Z42" s="8" t="s">
        <v>138</v>
      </c>
      <c r="AA42" s="8" t="s">
        <v>138</v>
      </c>
      <c r="AB42" s="8" t="s">
        <v>138</v>
      </c>
      <c r="AC42" s="8" t="s">
        <v>138</v>
      </c>
      <c r="AD42" s="8" t="s">
        <v>138</v>
      </c>
      <c r="AE42" s="8" t="s">
        <v>138</v>
      </c>
      <c r="AF42" s="8" t="s">
        <v>138</v>
      </c>
      <c r="AG42" s="8" t="s">
        <v>138</v>
      </c>
    </row>
    <row r="43" spans="1:35">
      <c r="A43" s="15" t="s">
        <v>220</v>
      </c>
      <c r="B43" s="18" t="s">
        <v>225</v>
      </c>
      <c r="C43" s="82" t="s">
        <v>204</v>
      </c>
      <c r="D43" t="s">
        <v>135</v>
      </c>
      <c r="E43" s="6" t="s">
        <v>117</v>
      </c>
      <c r="F43" t="s">
        <v>253</v>
      </c>
      <c r="G43" t="s">
        <v>247</v>
      </c>
      <c r="H43" t="s">
        <v>250</v>
      </c>
      <c r="I43" t="s">
        <v>251</v>
      </c>
      <c r="J43" t="s">
        <v>140</v>
      </c>
      <c r="K43" s="24" t="s">
        <v>135</v>
      </c>
      <c r="L43" s="24" t="s">
        <v>136</v>
      </c>
      <c r="M43" s="80" t="s">
        <v>271</v>
      </c>
      <c r="N43" s="81" t="s">
        <v>272</v>
      </c>
      <c r="O43" s="8" t="s">
        <v>138</v>
      </c>
      <c r="P43" s="8" t="s">
        <v>138</v>
      </c>
      <c r="Q43" s="32"/>
      <c r="R43" t="s">
        <v>3</v>
      </c>
      <c r="S43" s="6" t="s">
        <v>127</v>
      </c>
      <c r="T43" t="s">
        <v>4</v>
      </c>
      <c r="U43" t="s">
        <v>5</v>
      </c>
      <c r="V43" s="8" t="s">
        <v>138</v>
      </c>
      <c r="W43" s="8" t="s">
        <v>138</v>
      </c>
      <c r="X43" s="8" t="s">
        <v>138</v>
      </c>
      <c r="Y43" s="8" t="s">
        <v>138</v>
      </c>
      <c r="Z43" s="8" t="s">
        <v>138</v>
      </c>
      <c r="AA43" s="8" t="s">
        <v>138</v>
      </c>
      <c r="AB43" s="8" t="s">
        <v>138</v>
      </c>
      <c r="AC43" s="8" t="s">
        <v>138</v>
      </c>
      <c r="AD43" s="8" t="s">
        <v>138</v>
      </c>
      <c r="AE43" s="8" t="s">
        <v>138</v>
      </c>
      <c r="AF43" s="8" t="s">
        <v>138</v>
      </c>
      <c r="AG43" s="8" t="s">
        <v>138</v>
      </c>
    </row>
    <row r="44" spans="1:35">
      <c r="A44" s="15" t="s">
        <v>244</v>
      </c>
      <c r="B44" s="18" t="s">
        <v>224</v>
      </c>
      <c r="C44" s="82" t="s">
        <v>204</v>
      </c>
      <c r="D44" t="s">
        <v>135</v>
      </c>
      <c r="E44" s="6" t="s">
        <v>117</v>
      </c>
      <c r="F44"/>
      <c r="G44"/>
      <c r="H44"/>
      <c r="I44"/>
      <c r="J44" t="s">
        <v>140</v>
      </c>
      <c r="K44" s="24" t="s">
        <v>135</v>
      </c>
      <c r="L44" s="24" t="s">
        <v>136</v>
      </c>
      <c r="M44" s="80" t="s">
        <v>271</v>
      </c>
      <c r="N44" s="81" t="s">
        <v>272</v>
      </c>
      <c r="O44" s="8" t="s">
        <v>138</v>
      </c>
      <c r="P44" s="8" t="s">
        <v>138</v>
      </c>
      <c r="Q44" s="32"/>
      <c r="R44" t="s">
        <v>3</v>
      </c>
      <c r="S44" s="6" t="s">
        <v>127</v>
      </c>
      <c r="T44" t="s">
        <v>4</v>
      </c>
      <c r="U44" t="s">
        <v>5</v>
      </c>
      <c r="V44" s="8" t="s">
        <v>138</v>
      </c>
      <c r="W44" s="8" t="s">
        <v>138</v>
      </c>
      <c r="X44" s="8" t="s">
        <v>138</v>
      </c>
      <c r="Y44" s="8" t="s">
        <v>138</v>
      </c>
      <c r="Z44" s="8" t="s">
        <v>138</v>
      </c>
      <c r="AA44" s="8" t="s">
        <v>138</v>
      </c>
      <c r="AB44" s="8" t="s">
        <v>138</v>
      </c>
      <c r="AC44" s="8" t="s">
        <v>138</v>
      </c>
      <c r="AD44" s="8" t="s">
        <v>138</v>
      </c>
      <c r="AE44" s="8" t="s">
        <v>138</v>
      </c>
      <c r="AF44" s="8" t="s">
        <v>138</v>
      </c>
      <c r="AG44" s="8" t="s">
        <v>138</v>
      </c>
    </row>
    <row r="45" spans="1:35">
      <c r="A45" s="1"/>
      <c r="B45" s="1"/>
      <c r="C45" s="76"/>
      <c r="D45" s="30"/>
      <c r="E45" s="1"/>
      <c r="F45" s="1"/>
      <c r="G45" s="1"/>
      <c r="H45" s="1"/>
      <c r="I45" s="1"/>
      <c r="J45" s="22"/>
      <c r="K45" s="1"/>
      <c r="L45" s="1"/>
      <c r="M45" s="104" t="s">
        <v>157</v>
      </c>
      <c r="N45" s="104"/>
      <c r="O45" s="105" t="s">
        <v>195</v>
      </c>
      <c r="P45" s="105"/>
      <c r="Q45" s="105"/>
      <c r="R45" s="105"/>
      <c r="S45" s="105"/>
      <c r="T45" s="105"/>
      <c r="U45" s="105"/>
      <c r="V45" s="107" t="s">
        <v>53</v>
      </c>
      <c r="W45" s="107"/>
      <c r="X45" s="103" t="s">
        <v>14</v>
      </c>
      <c r="Y45" s="103"/>
      <c r="Z45" s="106" t="s">
        <v>16</v>
      </c>
      <c r="AA45" s="106"/>
      <c r="AB45" s="16" t="s">
        <v>18</v>
      </c>
      <c r="AC45" s="108" t="s">
        <v>218</v>
      </c>
      <c r="AD45" s="109"/>
      <c r="AE45" s="110"/>
      <c r="AF45" s="101" t="s">
        <v>155</v>
      </c>
      <c r="AG45" s="102"/>
    </row>
    <row r="47" spans="1:35">
      <c r="B47" s="88" t="s">
        <v>199</v>
      </c>
      <c r="C47" s="89"/>
      <c r="AI47" s="42"/>
    </row>
    <row r="48" spans="1:35">
      <c r="B48" s="10" t="s">
        <v>262</v>
      </c>
      <c r="C48" s="75" t="s">
        <v>263</v>
      </c>
    </row>
    <row r="49" spans="2:3" ht="18">
      <c r="C49" s="73"/>
    </row>
    <row r="50" spans="2:3" ht="18">
      <c r="C50" s="73"/>
    </row>
    <row r="52" spans="2:3">
      <c r="B52" s="65"/>
    </row>
    <row r="60" spans="2:3" ht="18">
      <c r="B60" s="73"/>
    </row>
  </sheetData>
  <autoFilter ref="A1:AG45"/>
  <mergeCells count="7">
    <mergeCell ref="AF45:AG45"/>
    <mergeCell ref="X45:Y45"/>
    <mergeCell ref="M45:N45"/>
    <mergeCell ref="O45:U45"/>
    <mergeCell ref="Z45:AA45"/>
    <mergeCell ref="V45:W45"/>
    <mergeCell ref="AC45:AE45"/>
  </mergeCells>
  <conditionalFormatting sqref="I7 F9:H9 F11:H22 F4:H5 F43:H43 F41:H41 G40:I40 F24:H25 G7:H22 F34:I39 F28:I32">
    <cfRule type="containsText" dxfId="450" priority="1844" operator="containsText" text="Passed">
      <formula>NOT(ISERROR(SEARCH("Passed",F4)))</formula>
    </cfRule>
    <cfRule type="containsText" dxfId="449" priority="1845" operator="containsText" text="Failed">
      <formula>NOT(ISERROR(SEARCH("Failed",F4)))</formula>
    </cfRule>
  </conditionalFormatting>
  <conditionalFormatting sqref="I32">
    <cfRule type="containsText" dxfId="448" priority="1836" operator="containsText" text="Passed">
      <formula>NOT(ISERROR(SEARCH("Passed",I32)))</formula>
    </cfRule>
    <cfRule type="containsText" dxfId="447" priority="1837" operator="containsText" text="Failed">
      <formula>NOT(ISERROR(SEARCH("Failed",I32)))</formula>
    </cfRule>
  </conditionalFormatting>
  <conditionalFormatting sqref="I4">
    <cfRule type="containsText" dxfId="446" priority="1828" operator="containsText" text="Passed">
      <formula>NOT(ISERROR(SEARCH("Passed",I4)))</formula>
    </cfRule>
    <cfRule type="containsText" dxfId="445" priority="1829" operator="containsText" text="Failed">
      <formula>NOT(ISERROR(SEARCH("Failed",I4)))</formula>
    </cfRule>
  </conditionalFormatting>
  <conditionalFormatting sqref="I5">
    <cfRule type="containsText" dxfId="444" priority="1820" operator="containsText" text="Passed">
      <formula>NOT(ISERROR(SEARCH("Passed",I5)))</formula>
    </cfRule>
    <cfRule type="containsText" dxfId="443" priority="1821" operator="containsText" text="Failed">
      <formula>NOT(ISERROR(SEARCH("Failed",I5)))</formula>
    </cfRule>
  </conditionalFormatting>
  <conditionalFormatting sqref="I8">
    <cfRule type="containsText" dxfId="442" priority="1816" operator="containsText" text="Passed">
      <formula>NOT(ISERROR(SEARCH("Passed",I8)))</formula>
    </cfRule>
    <cfRule type="containsText" dxfId="441" priority="1817" operator="containsText" text="Failed">
      <formula>NOT(ISERROR(SEARCH("Failed",I8)))</formula>
    </cfRule>
  </conditionalFormatting>
  <conditionalFormatting sqref="I9">
    <cfRule type="containsText" dxfId="440" priority="1808" operator="containsText" text="Passed">
      <formula>NOT(ISERROR(SEARCH("Passed",I9)))</formula>
    </cfRule>
    <cfRule type="containsText" dxfId="439" priority="1809" operator="containsText" text="Failed">
      <formula>NOT(ISERROR(SEARCH("Failed",I9)))</formula>
    </cfRule>
  </conditionalFormatting>
  <conditionalFormatting sqref="I10:I11">
    <cfRule type="containsText" dxfId="438" priority="1800" operator="containsText" text="Passed">
      <formula>NOT(ISERROR(SEARCH("Passed",I10)))</formula>
    </cfRule>
    <cfRule type="containsText" dxfId="437" priority="1801" operator="containsText" text="Failed">
      <formula>NOT(ISERROR(SEARCH("Failed",I10)))</formula>
    </cfRule>
  </conditionalFormatting>
  <conditionalFormatting sqref="I12">
    <cfRule type="containsText" dxfId="436" priority="1796" operator="containsText" text="Passed">
      <formula>NOT(ISERROR(SEARCH("Passed",I12)))</formula>
    </cfRule>
    <cfRule type="containsText" dxfId="435" priority="1797" operator="containsText" text="Failed">
      <formula>NOT(ISERROR(SEARCH("Failed",I12)))</formula>
    </cfRule>
  </conditionalFormatting>
  <conditionalFormatting sqref="I13">
    <cfRule type="containsText" dxfId="434" priority="1792" operator="containsText" text="Passed">
      <formula>NOT(ISERROR(SEARCH("Passed",I13)))</formula>
    </cfRule>
    <cfRule type="containsText" dxfId="433" priority="1793" operator="containsText" text="Failed">
      <formula>NOT(ISERROR(SEARCH("Failed",I13)))</formula>
    </cfRule>
  </conditionalFormatting>
  <conditionalFormatting sqref="I34">
    <cfRule type="containsText" dxfId="432" priority="1788" operator="containsText" text="Passed">
      <formula>NOT(ISERROR(SEARCH("Passed",I34)))</formula>
    </cfRule>
    <cfRule type="containsText" dxfId="431" priority="1789" operator="containsText" text="Failed">
      <formula>NOT(ISERROR(SEARCH("Failed",I34)))</formula>
    </cfRule>
  </conditionalFormatting>
  <conditionalFormatting sqref="I16">
    <cfRule type="containsText" dxfId="430" priority="1784" operator="containsText" text="Passed">
      <formula>NOT(ISERROR(SEARCH("Passed",I16)))</formula>
    </cfRule>
    <cfRule type="containsText" dxfId="429" priority="1785" operator="containsText" text="Failed">
      <formula>NOT(ISERROR(SEARCH("Failed",I16)))</formula>
    </cfRule>
  </conditionalFormatting>
  <conditionalFormatting sqref="I15">
    <cfRule type="containsText" dxfId="428" priority="1780" operator="containsText" text="Passed">
      <formula>NOT(ISERROR(SEARCH("Passed",I15)))</formula>
    </cfRule>
    <cfRule type="containsText" dxfId="427" priority="1781" operator="containsText" text="Failed">
      <formula>NOT(ISERROR(SEARCH("Failed",I15)))</formula>
    </cfRule>
  </conditionalFormatting>
  <conditionalFormatting sqref="I18">
    <cfRule type="containsText" dxfId="426" priority="1776" operator="containsText" text="Passed">
      <formula>NOT(ISERROR(SEARCH("Passed",I18)))</formula>
    </cfRule>
    <cfRule type="containsText" dxfId="425" priority="1777" operator="containsText" text="Failed">
      <formula>NOT(ISERROR(SEARCH("Failed",I18)))</formula>
    </cfRule>
  </conditionalFormatting>
  <conditionalFormatting sqref="I19">
    <cfRule type="containsText" dxfId="424" priority="1770" operator="containsText" text="Passed">
      <formula>NOT(ISERROR(SEARCH("Passed",I19)))</formula>
    </cfRule>
    <cfRule type="containsText" dxfId="423" priority="1771" operator="containsText" text="Failed">
      <formula>NOT(ISERROR(SEARCH("Failed",I19)))</formula>
    </cfRule>
  </conditionalFormatting>
  <conditionalFormatting sqref="I20">
    <cfRule type="containsText" dxfId="422" priority="1766" operator="containsText" text="Passed">
      <formula>NOT(ISERROR(SEARCH("Passed",I20)))</formula>
    </cfRule>
    <cfRule type="containsText" dxfId="421" priority="1767" operator="containsText" text="Failed">
      <formula>NOT(ISERROR(SEARCH("Failed",I20)))</formula>
    </cfRule>
  </conditionalFormatting>
  <conditionalFormatting sqref="I21">
    <cfRule type="containsText" dxfId="420" priority="1762" operator="containsText" text="Passed">
      <formula>NOT(ISERROR(SEARCH("Passed",I21)))</formula>
    </cfRule>
    <cfRule type="containsText" dxfId="419" priority="1763" operator="containsText" text="Failed">
      <formula>NOT(ISERROR(SEARCH("Failed",I21)))</formula>
    </cfRule>
  </conditionalFormatting>
  <conditionalFormatting sqref="I35">
    <cfRule type="containsText" dxfId="418" priority="1758" operator="containsText" text="Passed">
      <formula>NOT(ISERROR(SEARCH("Passed",I35)))</formula>
    </cfRule>
    <cfRule type="containsText" dxfId="417" priority="1759" operator="containsText" text="Failed">
      <formula>NOT(ISERROR(SEARCH("Failed",I35)))</formula>
    </cfRule>
  </conditionalFormatting>
  <conditionalFormatting sqref="I36">
    <cfRule type="containsText" dxfId="416" priority="1750" operator="containsText" text="Passed">
      <formula>NOT(ISERROR(SEARCH("Passed",I36)))</formula>
    </cfRule>
    <cfRule type="containsText" dxfId="415" priority="1751" operator="containsText" text="Failed">
      <formula>NOT(ISERROR(SEARCH("Failed",I36)))</formula>
    </cfRule>
  </conditionalFormatting>
  <conditionalFormatting sqref="I39">
    <cfRule type="containsText" dxfId="414" priority="1742" operator="containsText" text="Passed">
      <formula>NOT(ISERROR(SEARCH("Passed",I39)))</formula>
    </cfRule>
    <cfRule type="containsText" dxfId="413" priority="1743" operator="containsText" text="Failed">
      <formula>NOT(ISERROR(SEARCH("Failed",I39)))</formula>
    </cfRule>
  </conditionalFormatting>
  <conditionalFormatting sqref="I37">
    <cfRule type="containsText" dxfId="412" priority="1738" operator="containsText" text="Passed">
      <formula>NOT(ISERROR(SEARCH("Passed",I37)))</formula>
    </cfRule>
    <cfRule type="containsText" dxfId="411" priority="1739" operator="containsText" text="Failed">
      <formula>NOT(ISERROR(SEARCH("Failed",I37)))</formula>
    </cfRule>
  </conditionalFormatting>
  <conditionalFormatting sqref="I14">
    <cfRule type="containsText" dxfId="410" priority="1734" operator="containsText" text="Passed">
      <formula>NOT(ISERROR(SEARCH("Passed",I14)))</formula>
    </cfRule>
    <cfRule type="containsText" dxfId="409" priority="1735" operator="containsText" text="Failed">
      <formula>NOT(ISERROR(SEARCH("Failed",I14)))</formula>
    </cfRule>
  </conditionalFormatting>
  <conditionalFormatting sqref="I17">
    <cfRule type="containsText" dxfId="408" priority="1730" operator="containsText" text="Passed">
      <formula>NOT(ISERROR(SEARCH("Passed",I17)))</formula>
    </cfRule>
    <cfRule type="containsText" dxfId="407" priority="1731" operator="containsText" text="Failed">
      <formula>NOT(ISERROR(SEARCH("Failed",I17)))</formula>
    </cfRule>
  </conditionalFormatting>
  <conditionalFormatting sqref="I22">
    <cfRule type="containsText" dxfId="406" priority="1726" operator="containsText" text="Passed">
      <formula>NOT(ISERROR(SEARCH("Passed",I22)))</formula>
    </cfRule>
    <cfRule type="containsText" dxfId="405" priority="1727" operator="containsText" text="Failed">
      <formula>NOT(ISERROR(SEARCH("Failed",I22)))</formula>
    </cfRule>
  </conditionalFormatting>
  <conditionalFormatting sqref="I25">
    <cfRule type="containsText" dxfId="404" priority="1722" operator="containsText" text="Passed">
      <formula>NOT(ISERROR(SEARCH("Passed",I25)))</formula>
    </cfRule>
    <cfRule type="containsText" dxfId="403" priority="1723" operator="containsText" text="Failed">
      <formula>NOT(ISERROR(SEARCH("Failed",I25)))</formula>
    </cfRule>
  </conditionalFormatting>
  <conditionalFormatting sqref="I24">
    <cfRule type="containsText" dxfId="402" priority="1718" operator="containsText" text="Passed">
      <formula>NOT(ISERROR(SEARCH("Passed",I24)))</formula>
    </cfRule>
    <cfRule type="containsText" dxfId="401" priority="1719" operator="containsText" text="Failed">
      <formula>NOT(ISERROR(SEARCH("Failed",I24)))</formula>
    </cfRule>
  </conditionalFormatting>
  <conditionalFormatting sqref="I28:I29">
    <cfRule type="containsText" dxfId="400" priority="1714" operator="containsText" text="Passed">
      <formula>NOT(ISERROR(SEARCH("Passed",I28)))</formula>
    </cfRule>
    <cfRule type="containsText" dxfId="399" priority="1715" operator="containsText" text="Failed">
      <formula>NOT(ISERROR(SEARCH("Failed",I28)))</formula>
    </cfRule>
  </conditionalFormatting>
  <conditionalFormatting sqref="I30:I31">
    <cfRule type="containsText" dxfId="398" priority="1710" operator="containsText" text="Passed">
      <formula>NOT(ISERROR(SEARCH("Passed",I30)))</formula>
    </cfRule>
    <cfRule type="containsText" dxfId="397" priority="1711" operator="containsText" text="Failed">
      <formula>NOT(ISERROR(SEARCH("Failed",I30)))</formula>
    </cfRule>
  </conditionalFormatting>
  <conditionalFormatting sqref="I38">
    <cfRule type="containsText" dxfId="396" priority="1706" operator="containsText" text="Passed">
      <formula>NOT(ISERROR(SEARCH("Passed",I38)))</formula>
    </cfRule>
    <cfRule type="containsText" dxfId="395" priority="1707" operator="containsText" text="Failed">
      <formula>NOT(ISERROR(SEARCH("Failed",I38)))</formula>
    </cfRule>
  </conditionalFormatting>
  <conditionalFormatting sqref="I43">
    <cfRule type="containsText" dxfId="394" priority="1698" operator="containsText" text="Passed">
      <formula>NOT(ISERROR(SEARCH("Passed",I43)))</formula>
    </cfRule>
    <cfRule type="containsText" dxfId="393" priority="1699" operator="containsText" text="Failed">
      <formula>NOT(ISERROR(SEARCH("Failed",I43)))</formula>
    </cfRule>
  </conditionalFormatting>
  <conditionalFormatting sqref="I41">
    <cfRule type="containsText" dxfId="392" priority="1670" operator="containsText" text="Passed">
      <formula>NOT(ISERROR(SEARCH("Passed",I41)))</formula>
    </cfRule>
    <cfRule type="containsText" dxfId="391" priority="1671" operator="containsText" text="Failed">
      <formula>NOT(ISERROR(SEARCH("Failed",I41)))</formula>
    </cfRule>
  </conditionalFormatting>
  <conditionalFormatting sqref="K7:K17 L7:L22 K4:L5 K36:L37 K41:L41 L24:L25 L34 L28:L32 D18:D28">
    <cfRule type="containsText" dxfId="390" priority="1662" operator="containsText" text="Sim">
      <formula>NOT(ISERROR(SEARCH("Sim",D4)))</formula>
    </cfRule>
    <cfRule type="containsText" dxfId="389" priority="1663" operator="containsText" text="Não">
      <formula>NOT(ISERROR(SEARCH("Não",D4)))</formula>
    </cfRule>
  </conditionalFormatting>
  <conditionalFormatting sqref="L43">
    <cfRule type="containsText" dxfId="388" priority="1646" operator="containsText" text="Sim">
      <formula>NOT(ISERROR(SEARCH("Sim",L43)))</formula>
    </cfRule>
    <cfRule type="containsText" dxfId="387" priority="1647" operator="containsText" text="Não">
      <formula>NOT(ISERROR(SEARCH("Não",L43)))</formula>
    </cfRule>
  </conditionalFormatting>
  <conditionalFormatting sqref="K24:K25">
    <cfRule type="containsText" dxfId="386" priority="1558" operator="containsText" text="Sim">
      <formula>NOT(ISERROR(SEARCH("Sim",K24)))</formula>
    </cfRule>
    <cfRule type="containsText" dxfId="385" priority="1559" operator="containsText" text="Não">
      <formula>NOT(ISERROR(SEARCH("Não",K24)))</formula>
    </cfRule>
  </conditionalFormatting>
  <conditionalFormatting sqref="K43">
    <cfRule type="containsText" dxfId="384" priority="1556" operator="containsText" text="Sim">
      <formula>NOT(ISERROR(SEARCH("Sim",K43)))</formula>
    </cfRule>
    <cfRule type="containsText" dxfId="383" priority="1557" operator="containsText" text="Não">
      <formula>NOT(ISERROR(SEARCH("Não",K43)))</formula>
    </cfRule>
  </conditionalFormatting>
  <conditionalFormatting sqref="J7:J8 J4:J5 J24:J25 J34 J10:J22 J28:J32">
    <cfRule type="containsText" dxfId="382" priority="1549" operator="containsText" text="Android">
      <formula>NOT(ISERROR(SEARCH("Android",J4)))</formula>
    </cfRule>
  </conditionalFormatting>
  <conditionalFormatting sqref="J7:J8 J4:J5 J24:J25 J34 J10:J22 J28:J32">
    <cfRule type="containsText" dxfId="381" priority="1547" operator="containsText" text="Web">
      <formula>NOT(ISERROR(SEARCH("Web",J4)))</formula>
    </cfRule>
    <cfRule type="containsText" dxfId="380" priority="1548" operator="containsText" text="iOS">
      <formula>NOT(ISERROR(SEARCH("iOS",J4)))</formula>
    </cfRule>
  </conditionalFormatting>
  <conditionalFormatting sqref="J36">
    <cfRule type="containsText" dxfId="379" priority="1540" operator="containsText" text="Android">
      <formula>NOT(ISERROR(SEARCH("Android",J36)))</formula>
    </cfRule>
  </conditionalFormatting>
  <conditionalFormatting sqref="J36">
    <cfRule type="containsText" dxfId="378" priority="1538" operator="containsText" text="Web">
      <formula>NOT(ISERROR(SEARCH("Web",J36)))</formula>
    </cfRule>
    <cfRule type="containsText" dxfId="377" priority="1539" operator="containsText" text="iOS">
      <formula>NOT(ISERROR(SEARCH("iOS",J36)))</formula>
    </cfRule>
  </conditionalFormatting>
  <conditionalFormatting sqref="J37">
    <cfRule type="containsText" dxfId="376" priority="1537" operator="containsText" text="Android">
      <formula>NOT(ISERROR(SEARCH("Android",J37)))</formula>
    </cfRule>
  </conditionalFormatting>
  <conditionalFormatting sqref="J37">
    <cfRule type="containsText" dxfId="375" priority="1535" operator="containsText" text="Web">
      <formula>NOT(ISERROR(SEARCH("Web",J37)))</formula>
    </cfRule>
    <cfRule type="containsText" dxfId="374" priority="1536" operator="containsText" text="iOS">
      <formula>NOT(ISERROR(SEARCH("iOS",J37)))</formula>
    </cfRule>
  </conditionalFormatting>
  <conditionalFormatting sqref="J43">
    <cfRule type="containsText" dxfId="373" priority="1525" operator="containsText" text="Android">
      <formula>NOT(ISERROR(SEARCH("Android",J43)))</formula>
    </cfRule>
  </conditionalFormatting>
  <conditionalFormatting sqref="J43">
    <cfRule type="containsText" dxfId="372" priority="1523" operator="containsText" text="Web">
      <formula>NOT(ISERROR(SEARCH("Web",J43)))</formula>
    </cfRule>
    <cfRule type="containsText" dxfId="371" priority="1524" operator="containsText" text="iOS">
      <formula>NOT(ISERROR(SEARCH("iOS",J43)))</formula>
    </cfRule>
  </conditionalFormatting>
  <conditionalFormatting sqref="J41">
    <cfRule type="containsText" dxfId="370" priority="1522" operator="containsText" text="Android">
      <formula>NOT(ISERROR(SEARCH("Android",J41)))</formula>
    </cfRule>
  </conditionalFormatting>
  <conditionalFormatting sqref="J41">
    <cfRule type="containsText" dxfId="369" priority="1520" operator="containsText" text="Web">
      <formula>NOT(ISERROR(SEARCH("Web",J41)))</formula>
    </cfRule>
    <cfRule type="containsText" dxfId="368" priority="1521" operator="containsText" text="iOS">
      <formula>NOT(ISERROR(SEARCH("iOS",J41)))</formula>
    </cfRule>
  </conditionalFormatting>
  <conditionalFormatting sqref="J35">
    <cfRule type="containsText" dxfId="367" priority="1519" operator="containsText" text="Android">
      <formula>NOT(ISERROR(SEARCH("Android",J35)))</formula>
    </cfRule>
  </conditionalFormatting>
  <conditionalFormatting sqref="J35">
    <cfRule type="containsText" dxfId="366" priority="1517" operator="containsText" text="Web">
      <formula>NOT(ISERROR(SEARCH("Web",J35)))</formula>
    </cfRule>
    <cfRule type="containsText" dxfId="365" priority="1518" operator="containsText" text="iOS">
      <formula>NOT(ISERROR(SEARCH("iOS",J35)))</formula>
    </cfRule>
  </conditionalFormatting>
  <conditionalFormatting sqref="J39">
    <cfRule type="containsText" dxfId="364" priority="1513" operator="containsText" text="Android">
      <formula>NOT(ISERROR(SEARCH("Android",J39)))</formula>
    </cfRule>
  </conditionalFormatting>
  <conditionalFormatting sqref="J39">
    <cfRule type="containsText" dxfId="363" priority="1511" operator="containsText" text="Web">
      <formula>NOT(ISERROR(SEARCH("Web",J39)))</formula>
    </cfRule>
    <cfRule type="containsText" dxfId="362" priority="1512" operator="containsText" text="iOS">
      <formula>NOT(ISERROR(SEARCH("iOS",J39)))</formula>
    </cfRule>
  </conditionalFormatting>
  <conditionalFormatting sqref="I11">
    <cfRule type="containsText" dxfId="361" priority="1505" operator="containsText" text="Passed">
      <formula>NOT(ISERROR(SEARCH("Passed",I11)))</formula>
    </cfRule>
    <cfRule type="containsText" dxfId="360" priority="1506" operator="containsText" text="Failed">
      <formula>NOT(ISERROR(SEARCH("Failed",I11)))</formula>
    </cfRule>
  </conditionalFormatting>
  <conditionalFormatting sqref="I12">
    <cfRule type="containsText" dxfId="359" priority="1503" operator="containsText" text="Passed">
      <formula>NOT(ISERROR(SEARCH("Passed",I12)))</formula>
    </cfRule>
    <cfRule type="containsText" dxfId="358" priority="1504" operator="containsText" text="Failed">
      <formula>NOT(ISERROR(SEARCH("Failed",I12)))</formula>
    </cfRule>
  </conditionalFormatting>
  <conditionalFormatting sqref="K30:K31">
    <cfRule type="containsText" dxfId="357" priority="1501" operator="containsText" text="Sim">
      <formula>NOT(ISERROR(SEARCH("Sim",K30)))</formula>
    </cfRule>
    <cfRule type="containsText" dxfId="356" priority="1502" operator="containsText" text="Não">
      <formula>NOT(ISERROR(SEARCH("Não",K30)))</formula>
    </cfRule>
  </conditionalFormatting>
  <conditionalFormatting sqref="K28:K29">
    <cfRule type="containsText" dxfId="355" priority="1499" operator="containsText" text="Sim">
      <formula>NOT(ISERROR(SEARCH("Sim",K28)))</formula>
    </cfRule>
    <cfRule type="containsText" dxfId="354" priority="1500" operator="containsText" text="Não">
      <formula>NOT(ISERROR(SEARCH("Não",K28)))</formula>
    </cfRule>
  </conditionalFormatting>
  <conditionalFormatting sqref="J38">
    <cfRule type="containsText" dxfId="353" priority="1498" operator="containsText" text="Android">
      <formula>NOT(ISERROR(SEARCH("Android",J38)))</formula>
    </cfRule>
  </conditionalFormatting>
  <conditionalFormatting sqref="J38">
    <cfRule type="containsText" dxfId="352" priority="1496" operator="containsText" text="Web">
      <formula>NOT(ISERROR(SEARCH("Web",J38)))</formula>
    </cfRule>
    <cfRule type="containsText" dxfId="351" priority="1497" operator="containsText" text="iOS">
      <formula>NOT(ISERROR(SEARCH("iOS",J38)))</formula>
    </cfRule>
  </conditionalFormatting>
  <conditionalFormatting sqref="L38">
    <cfRule type="containsText" dxfId="350" priority="1492" operator="containsText" text="Sim">
      <formula>NOT(ISERROR(SEARCH("Sim",L38)))</formula>
    </cfRule>
    <cfRule type="containsText" dxfId="349" priority="1493" operator="containsText" text="Não">
      <formula>NOT(ISERROR(SEARCH("Não",L38)))</formula>
    </cfRule>
  </conditionalFormatting>
  <conditionalFormatting sqref="K38">
    <cfRule type="containsText" dxfId="348" priority="1402" operator="containsText" text="Sim">
      <formula>NOT(ISERROR(SEARCH("Sim",K38)))</formula>
    </cfRule>
    <cfRule type="containsText" dxfId="347" priority="1403" operator="containsText" text="Não">
      <formula>NOT(ISERROR(SEARCH("Não",K38)))</formula>
    </cfRule>
  </conditionalFormatting>
  <conditionalFormatting sqref="H40">
    <cfRule type="containsText" dxfId="346" priority="1398" operator="containsText" text="Passed">
      <formula>NOT(ISERROR(SEARCH("Passed",H40)))</formula>
    </cfRule>
    <cfRule type="containsText" dxfId="345" priority="1399" operator="containsText" text="Failed">
      <formula>NOT(ISERROR(SEARCH("Failed",H40)))</formula>
    </cfRule>
  </conditionalFormatting>
  <conditionalFormatting sqref="I40">
    <cfRule type="containsText" dxfId="344" priority="1396" operator="containsText" text="Passed">
      <formula>NOT(ISERROR(SEARCH("Passed",I40)))</formula>
    </cfRule>
    <cfRule type="containsText" dxfId="343" priority="1397" operator="containsText" text="Failed">
      <formula>NOT(ISERROR(SEARCH("Failed",I40)))</formula>
    </cfRule>
  </conditionalFormatting>
  <conditionalFormatting sqref="L40">
    <cfRule type="containsText" dxfId="342" priority="1394" operator="containsText" text="Sim">
      <formula>NOT(ISERROR(SEARCH("Sim",L40)))</formula>
    </cfRule>
    <cfRule type="containsText" dxfId="341" priority="1395" operator="containsText" text="Não">
      <formula>NOT(ISERROR(SEARCH("Não",L40)))</formula>
    </cfRule>
  </conditionalFormatting>
  <conditionalFormatting sqref="K40">
    <cfRule type="containsText" dxfId="340" priority="1392" operator="containsText" text="Sim">
      <formula>NOT(ISERROR(SEARCH("Sim",K40)))</formula>
    </cfRule>
    <cfRule type="containsText" dxfId="339" priority="1393" operator="containsText" text="Não">
      <formula>NOT(ISERROR(SEARCH("Não",K40)))</formula>
    </cfRule>
  </conditionalFormatting>
  <conditionalFormatting sqref="J40">
    <cfRule type="containsText" dxfId="338" priority="1391" operator="containsText" text="Android">
      <formula>NOT(ISERROR(SEARCH("Android",J40)))</formula>
    </cfRule>
  </conditionalFormatting>
  <conditionalFormatting sqref="J40">
    <cfRule type="containsText" dxfId="337" priority="1389" operator="containsText" text="Web">
      <formula>NOT(ISERROR(SEARCH("Web",J40)))</formula>
    </cfRule>
    <cfRule type="containsText" dxfId="336" priority="1390" operator="containsText" text="iOS">
      <formula>NOT(ISERROR(SEARCH("iOS",J40)))</formula>
    </cfRule>
  </conditionalFormatting>
  <conditionalFormatting sqref="G40">
    <cfRule type="containsText" dxfId="335" priority="1368" operator="containsText" text="Passed">
      <formula>NOT(ISERROR(SEARCH("Passed",G40)))</formula>
    </cfRule>
    <cfRule type="containsText" dxfId="334" priority="1369" operator="containsText" text="Failed">
      <formula>NOT(ISERROR(SEARCH("Failed",G40)))</formula>
    </cfRule>
  </conditionalFormatting>
  <conditionalFormatting sqref="G6:H6">
    <cfRule type="containsText" dxfId="333" priority="1355" operator="containsText" text="Passed">
      <formula>NOT(ISERROR(SEARCH("Passed",G6)))</formula>
    </cfRule>
    <cfRule type="containsText" dxfId="332" priority="1356" operator="containsText" text="Failed">
      <formula>NOT(ISERROR(SEARCH("Failed",G6)))</formula>
    </cfRule>
  </conditionalFormatting>
  <conditionalFormatting sqref="F6 I6">
    <cfRule type="containsText" dxfId="331" priority="1351" operator="containsText" text="Passed">
      <formula>NOT(ISERROR(SEARCH("Passed",F6)))</formula>
    </cfRule>
    <cfRule type="containsText" dxfId="330" priority="1352" operator="containsText" text="Failed">
      <formula>NOT(ISERROR(SEARCH("Failed",F6)))</formula>
    </cfRule>
  </conditionalFormatting>
  <conditionalFormatting sqref="K6:L6">
    <cfRule type="containsText" dxfId="329" priority="1349" operator="containsText" text="Sim">
      <formula>NOT(ISERROR(SEARCH("Sim",K6)))</formula>
    </cfRule>
    <cfRule type="containsText" dxfId="328" priority="1350" operator="containsText" text="Não">
      <formula>NOT(ISERROR(SEARCH("Não",K6)))</formula>
    </cfRule>
  </conditionalFormatting>
  <conditionalFormatting sqref="J6">
    <cfRule type="containsText" dxfId="327" priority="1348" operator="containsText" text="Android">
      <formula>NOT(ISERROR(SEARCH("Android",J6)))</formula>
    </cfRule>
  </conditionalFormatting>
  <conditionalFormatting sqref="J6">
    <cfRule type="containsText" dxfId="326" priority="1346" operator="containsText" text="Web">
      <formula>NOT(ISERROR(SEARCH("Web",J6)))</formula>
    </cfRule>
    <cfRule type="containsText" dxfId="325" priority="1347" operator="containsText" text="iOS">
      <formula>NOT(ISERROR(SEARCH("iOS",J6)))</formula>
    </cfRule>
  </conditionalFormatting>
  <conditionalFormatting sqref="F3:H3">
    <cfRule type="containsText" dxfId="324" priority="1334" operator="containsText" text="Passed">
      <formula>NOT(ISERROR(SEARCH("Passed",F3)))</formula>
    </cfRule>
    <cfRule type="containsText" dxfId="323" priority="1335" operator="containsText" text="Failed">
      <formula>NOT(ISERROR(SEARCH("Failed",F3)))</formula>
    </cfRule>
  </conditionalFormatting>
  <conditionalFormatting sqref="I3">
    <cfRule type="containsText" dxfId="322" priority="1332" operator="containsText" text="Passed">
      <formula>NOT(ISERROR(SEARCH("Passed",I3)))</formula>
    </cfRule>
    <cfRule type="containsText" dxfId="321" priority="1333" operator="containsText" text="Failed">
      <formula>NOT(ISERROR(SEARCH("Failed",I3)))</formula>
    </cfRule>
  </conditionalFormatting>
  <conditionalFormatting sqref="K3:L3">
    <cfRule type="containsText" dxfId="320" priority="1330" operator="containsText" text="Sim">
      <formula>NOT(ISERROR(SEARCH("Sim",K3)))</formula>
    </cfRule>
    <cfRule type="containsText" dxfId="319" priority="1331" operator="containsText" text="Não">
      <formula>NOT(ISERROR(SEARCH("Não",K3)))</formula>
    </cfRule>
  </conditionalFormatting>
  <conditionalFormatting sqref="J3">
    <cfRule type="containsText" dxfId="318" priority="1329" operator="containsText" text="Android">
      <formula>NOT(ISERROR(SEARCH("Android",J3)))</formula>
    </cfRule>
  </conditionalFormatting>
  <conditionalFormatting sqref="J3">
    <cfRule type="containsText" dxfId="317" priority="1327" operator="containsText" text="Web">
      <formula>NOT(ISERROR(SEARCH("Web",J3)))</formula>
    </cfRule>
    <cfRule type="containsText" dxfId="316" priority="1328" operator="containsText" text="iOS">
      <formula>NOT(ISERROR(SEARCH("iOS",J3)))</formula>
    </cfRule>
  </conditionalFormatting>
  <conditionalFormatting sqref="F26:H26">
    <cfRule type="containsText" dxfId="315" priority="1323" operator="containsText" text="Passed">
      <formula>NOT(ISERROR(SEARCH("Passed",F26)))</formula>
    </cfRule>
    <cfRule type="containsText" dxfId="314" priority="1324" operator="containsText" text="Failed">
      <formula>NOT(ISERROR(SEARCH("Failed",F26)))</formula>
    </cfRule>
  </conditionalFormatting>
  <conditionalFormatting sqref="I26">
    <cfRule type="containsText" dxfId="313" priority="1321" operator="containsText" text="Passed">
      <formula>NOT(ISERROR(SEARCH("Passed",I26)))</formula>
    </cfRule>
    <cfRule type="containsText" dxfId="312" priority="1322" operator="containsText" text="Failed">
      <formula>NOT(ISERROR(SEARCH("Failed",I26)))</formula>
    </cfRule>
  </conditionalFormatting>
  <conditionalFormatting sqref="L26">
    <cfRule type="containsText" dxfId="311" priority="1319" operator="containsText" text="Sim">
      <formula>NOT(ISERROR(SEARCH("Sim",L26)))</formula>
    </cfRule>
    <cfRule type="containsText" dxfId="310" priority="1320" operator="containsText" text="Não">
      <formula>NOT(ISERROR(SEARCH("Não",L26)))</formula>
    </cfRule>
  </conditionalFormatting>
  <conditionalFormatting sqref="K26">
    <cfRule type="containsText" dxfId="309" priority="1317" operator="containsText" text="Sim">
      <formula>NOT(ISERROR(SEARCH("Sim",K26)))</formula>
    </cfRule>
    <cfRule type="containsText" dxfId="308" priority="1318" operator="containsText" text="Não">
      <formula>NOT(ISERROR(SEARCH("Não",K26)))</formula>
    </cfRule>
  </conditionalFormatting>
  <conditionalFormatting sqref="J26">
    <cfRule type="containsText" dxfId="307" priority="1316" operator="containsText" text="Android">
      <formula>NOT(ISERROR(SEARCH("Android",J26)))</formula>
    </cfRule>
  </conditionalFormatting>
  <conditionalFormatting sqref="J26">
    <cfRule type="containsText" dxfId="306" priority="1314" operator="containsText" text="Web">
      <formula>NOT(ISERROR(SEARCH("Web",J26)))</formula>
    </cfRule>
    <cfRule type="containsText" dxfId="305" priority="1315" operator="containsText" text="iOS">
      <formula>NOT(ISERROR(SEARCH("iOS",J26)))</formula>
    </cfRule>
  </conditionalFormatting>
  <conditionalFormatting sqref="F23:H23">
    <cfRule type="containsText" dxfId="304" priority="1312" operator="containsText" text="Passed">
      <formula>NOT(ISERROR(SEARCH("Passed",F23)))</formula>
    </cfRule>
    <cfRule type="containsText" dxfId="303" priority="1313" operator="containsText" text="Failed">
      <formula>NOT(ISERROR(SEARCH("Failed",F23)))</formula>
    </cfRule>
  </conditionalFormatting>
  <conditionalFormatting sqref="I23">
    <cfRule type="containsText" dxfId="302" priority="1310" operator="containsText" text="Passed">
      <formula>NOT(ISERROR(SEARCH("Passed",I23)))</formula>
    </cfRule>
    <cfRule type="containsText" dxfId="301" priority="1311" operator="containsText" text="Failed">
      <formula>NOT(ISERROR(SEARCH("Failed",I23)))</formula>
    </cfRule>
  </conditionalFormatting>
  <conditionalFormatting sqref="L23">
    <cfRule type="containsText" dxfId="300" priority="1308" operator="containsText" text="Sim">
      <formula>NOT(ISERROR(SEARCH("Sim",L23)))</formula>
    </cfRule>
    <cfRule type="containsText" dxfId="299" priority="1309" operator="containsText" text="Não">
      <formula>NOT(ISERROR(SEARCH("Não",L23)))</formula>
    </cfRule>
  </conditionalFormatting>
  <conditionalFormatting sqref="K23">
    <cfRule type="containsText" dxfId="298" priority="1306" operator="containsText" text="Sim">
      <formula>NOT(ISERROR(SEARCH("Sim",K23)))</formula>
    </cfRule>
    <cfRule type="containsText" dxfId="297" priority="1307" operator="containsText" text="Não">
      <formula>NOT(ISERROR(SEARCH("Não",K23)))</formula>
    </cfRule>
  </conditionalFormatting>
  <conditionalFormatting sqref="J23">
    <cfRule type="containsText" dxfId="296" priority="1305" operator="containsText" text="Android">
      <formula>NOT(ISERROR(SEARCH("Android",J23)))</formula>
    </cfRule>
  </conditionalFormatting>
  <conditionalFormatting sqref="J23">
    <cfRule type="containsText" dxfId="295" priority="1303" operator="containsText" text="Web">
      <formula>NOT(ISERROR(SEARCH("Web",J23)))</formula>
    </cfRule>
    <cfRule type="containsText" dxfId="294" priority="1304" operator="containsText" text="iOS">
      <formula>NOT(ISERROR(SEARCH("iOS",J23)))</formula>
    </cfRule>
  </conditionalFormatting>
  <conditionalFormatting sqref="K18">
    <cfRule type="containsText" dxfId="293" priority="1295" operator="containsText" text="Sim">
      <formula>NOT(ISERROR(SEARCH("Sim",K18)))</formula>
    </cfRule>
    <cfRule type="containsText" dxfId="292" priority="1296" operator="containsText" text="Não">
      <formula>NOT(ISERROR(SEARCH("Não",K18)))</formula>
    </cfRule>
  </conditionalFormatting>
  <conditionalFormatting sqref="K19">
    <cfRule type="containsText" dxfId="291" priority="1293" operator="containsText" text="Sim">
      <formula>NOT(ISERROR(SEARCH("Sim",K19)))</formula>
    </cfRule>
    <cfRule type="containsText" dxfId="290" priority="1294" operator="containsText" text="Não">
      <formula>NOT(ISERROR(SEARCH("Não",K19)))</formula>
    </cfRule>
  </conditionalFormatting>
  <conditionalFormatting sqref="F42:H42">
    <cfRule type="containsText" dxfId="289" priority="1291" operator="containsText" text="Passed">
      <formula>NOT(ISERROR(SEARCH("Passed",F42)))</formula>
    </cfRule>
    <cfRule type="containsText" dxfId="288" priority="1292" operator="containsText" text="Failed">
      <formula>NOT(ISERROR(SEARCH("Failed",F42)))</formula>
    </cfRule>
  </conditionalFormatting>
  <conditionalFormatting sqref="I42">
    <cfRule type="containsText" dxfId="287" priority="1289" operator="containsText" text="Passed">
      <formula>NOT(ISERROR(SEARCH("Passed",I42)))</formula>
    </cfRule>
    <cfRule type="containsText" dxfId="286" priority="1290" operator="containsText" text="Failed">
      <formula>NOT(ISERROR(SEARCH("Failed",I42)))</formula>
    </cfRule>
  </conditionalFormatting>
  <conditionalFormatting sqref="L42">
    <cfRule type="containsText" dxfId="285" priority="1285" operator="containsText" text="Sim">
      <formula>NOT(ISERROR(SEARCH("Sim",L42)))</formula>
    </cfRule>
    <cfRule type="containsText" dxfId="284" priority="1286" operator="containsText" text="Não">
      <formula>NOT(ISERROR(SEARCH("Não",L42)))</formula>
    </cfRule>
  </conditionalFormatting>
  <conditionalFormatting sqref="K42">
    <cfRule type="containsText" dxfId="283" priority="1283" operator="containsText" text="Sim">
      <formula>NOT(ISERROR(SEARCH("Sim",K42)))</formula>
    </cfRule>
    <cfRule type="containsText" dxfId="282" priority="1284" operator="containsText" text="Não">
      <formula>NOT(ISERROR(SEARCH("Não",K42)))</formula>
    </cfRule>
  </conditionalFormatting>
  <conditionalFormatting sqref="J42">
    <cfRule type="containsText" dxfId="281" priority="1282" operator="containsText" text="Android">
      <formula>NOT(ISERROR(SEARCH("Android",J42)))</formula>
    </cfRule>
  </conditionalFormatting>
  <conditionalFormatting sqref="J42">
    <cfRule type="containsText" dxfId="280" priority="1280" operator="containsText" text="Web">
      <formula>NOT(ISERROR(SEARCH("Web",J42)))</formula>
    </cfRule>
    <cfRule type="containsText" dxfId="279" priority="1281" operator="containsText" text="iOS">
      <formula>NOT(ISERROR(SEARCH("iOS",J42)))</formula>
    </cfRule>
  </conditionalFormatting>
  <conditionalFormatting sqref="G39">
    <cfRule type="containsText" dxfId="278" priority="1245" operator="containsText" text="Passed">
      <formula>NOT(ISERROR(SEARCH("Passed",G39)))</formula>
    </cfRule>
    <cfRule type="containsText" dxfId="277" priority="1246" operator="containsText" text="Failed">
      <formula>NOT(ISERROR(SEARCH("Failed",G39)))</formula>
    </cfRule>
  </conditionalFormatting>
  <conditionalFormatting sqref="E42">
    <cfRule type="containsText" dxfId="276" priority="1239" operator="containsText" text="Passed">
      <formula>NOT(ISERROR(SEARCH("Passed",E42)))</formula>
    </cfRule>
    <cfRule type="containsText" dxfId="275" priority="1240" operator="containsText" text="Failed">
      <formula>NOT(ISERROR(SEARCH("Failed",E42)))</formula>
    </cfRule>
  </conditionalFormatting>
  <conditionalFormatting sqref="K32">
    <cfRule type="containsText" dxfId="274" priority="1237" operator="containsText" text="Sim">
      <formula>NOT(ISERROR(SEARCH("Sim",K32)))</formula>
    </cfRule>
    <cfRule type="containsText" dxfId="273" priority="1238" operator="containsText" text="Não">
      <formula>NOT(ISERROR(SEARCH("Não",K32)))</formula>
    </cfRule>
  </conditionalFormatting>
  <conditionalFormatting sqref="K22">
    <cfRule type="containsText" dxfId="272" priority="1177" operator="containsText" text="Sim">
      <formula>NOT(ISERROR(SEARCH("Sim",K22)))</formula>
    </cfRule>
    <cfRule type="containsText" dxfId="271" priority="1178" operator="containsText" text="Não">
      <formula>NOT(ISERROR(SEARCH("Não",K22)))</formula>
    </cfRule>
  </conditionalFormatting>
  <conditionalFormatting sqref="K21">
    <cfRule type="containsText" dxfId="270" priority="1175" operator="containsText" text="Sim">
      <formula>NOT(ISERROR(SEARCH("Sim",K21)))</formula>
    </cfRule>
    <cfRule type="containsText" dxfId="269" priority="1176" operator="containsText" text="Não">
      <formula>NOT(ISERROR(SEARCH("Não",K21)))</formula>
    </cfRule>
  </conditionalFormatting>
  <conditionalFormatting sqref="K20">
    <cfRule type="containsText" dxfId="268" priority="1173" operator="containsText" text="Sim">
      <formula>NOT(ISERROR(SEARCH("Sim",K20)))</formula>
    </cfRule>
    <cfRule type="containsText" dxfId="267" priority="1174" operator="containsText" text="Não">
      <formula>NOT(ISERROR(SEARCH("Não",K20)))</formula>
    </cfRule>
  </conditionalFormatting>
  <conditionalFormatting sqref="F27:H27">
    <cfRule type="containsText" dxfId="266" priority="1171" operator="containsText" text="Passed">
      <formula>NOT(ISERROR(SEARCH("Passed",F27)))</formula>
    </cfRule>
    <cfRule type="containsText" dxfId="265" priority="1172" operator="containsText" text="Failed">
      <formula>NOT(ISERROR(SEARCH("Failed",F27)))</formula>
    </cfRule>
  </conditionalFormatting>
  <conditionalFormatting sqref="I27">
    <cfRule type="containsText" dxfId="264" priority="1169" operator="containsText" text="Passed">
      <formula>NOT(ISERROR(SEARCH("Passed",I27)))</formula>
    </cfRule>
    <cfRule type="containsText" dxfId="263" priority="1170" operator="containsText" text="Failed">
      <formula>NOT(ISERROR(SEARCH("Failed",I27)))</formula>
    </cfRule>
  </conditionalFormatting>
  <conditionalFormatting sqref="L27">
    <cfRule type="containsText" dxfId="262" priority="1167" operator="containsText" text="Sim">
      <formula>NOT(ISERROR(SEARCH("Sim",L27)))</formula>
    </cfRule>
    <cfRule type="containsText" dxfId="261" priority="1168" operator="containsText" text="Não">
      <formula>NOT(ISERROR(SEARCH("Não",L27)))</formula>
    </cfRule>
  </conditionalFormatting>
  <conditionalFormatting sqref="K27">
    <cfRule type="containsText" dxfId="260" priority="1165" operator="containsText" text="Sim">
      <formula>NOT(ISERROR(SEARCH("Sim",K27)))</formula>
    </cfRule>
    <cfRule type="containsText" dxfId="259" priority="1166" operator="containsText" text="Não">
      <formula>NOT(ISERROR(SEARCH("Não",K27)))</formula>
    </cfRule>
  </conditionalFormatting>
  <conditionalFormatting sqref="J27">
    <cfRule type="containsText" dxfId="258" priority="1164" operator="containsText" text="Android">
      <formula>NOT(ISERROR(SEARCH("Android",J27)))</formula>
    </cfRule>
  </conditionalFormatting>
  <conditionalFormatting sqref="J27">
    <cfRule type="containsText" dxfId="257" priority="1162" operator="containsText" text="Web">
      <formula>NOT(ISERROR(SEARCH("Web",J27)))</formula>
    </cfRule>
    <cfRule type="containsText" dxfId="256" priority="1163" operator="containsText" text="iOS">
      <formula>NOT(ISERROR(SEARCH("iOS",J27)))</formula>
    </cfRule>
  </conditionalFormatting>
  <conditionalFormatting sqref="F33:I33">
    <cfRule type="containsText" dxfId="255" priority="1146" operator="containsText" text="Passed">
      <formula>NOT(ISERROR(SEARCH("Passed",F33)))</formula>
    </cfRule>
    <cfRule type="containsText" dxfId="254" priority="1147" operator="containsText" text="Failed">
      <formula>NOT(ISERROR(SEARCH("Failed",F33)))</formula>
    </cfRule>
  </conditionalFormatting>
  <conditionalFormatting sqref="I33">
    <cfRule type="containsText" dxfId="253" priority="1144" operator="containsText" text="Passed">
      <formula>NOT(ISERROR(SEARCH("Passed",I33)))</formula>
    </cfRule>
    <cfRule type="containsText" dxfId="252" priority="1145" operator="containsText" text="Failed">
      <formula>NOT(ISERROR(SEARCH("Failed",I33)))</formula>
    </cfRule>
  </conditionalFormatting>
  <conditionalFormatting sqref="L33">
    <cfRule type="containsText" dxfId="251" priority="1142" operator="containsText" text="Sim">
      <formula>NOT(ISERROR(SEARCH("Sim",L33)))</formula>
    </cfRule>
    <cfRule type="containsText" dxfId="250" priority="1143" operator="containsText" text="Não">
      <formula>NOT(ISERROR(SEARCH("Não",L33)))</formula>
    </cfRule>
  </conditionalFormatting>
  <conditionalFormatting sqref="J33">
    <cfRule type="containsText" dxfId="249" priority="1141" operator="containsText" text="Android">
      <formula>NOT(ISERROR(SEARCH("Android",J33)))</formula>
    </cfRule>
  </conditionalFormatting>
  <conditionalFormatting sqref="J33">
    <cfRule type="containsText" dxfId="248" priority="1139" operator="containsText" text="Web">
      <formula>NOT(ISERROR(SEARCH("Web",J33)))</formula>
    </cfRule>
    <cfRule type="containsText" dxfId="247" priority="1140" operator="containsText" text="iOS">
      <formula>NOT(ISERROR(SEARCH("iOS",J33)))</formula>
    </cfRule>
  </conditionalFormatting>
  <conditionalFormatting sqref="K34">
    <cfRule type="containsText" dxfId="246" priority="1131" operator="containsText" text="Sim">
      <formula>NOT(ISERROR(SEARCH("Sim",K34)))</formula>
    </cfRule>
    <cfRule type="containsText" dxfId="245" priority="1132" operator="containsText" text="Não">
      <formula>NOT(ISERROR(SEARCH("Não",K34)))</formula>
    </cfRule>
  </conditionalFormatting>
  <conditionalFormatting sqref="F44:H44">
    <cfRule type="containsText" dxfId="244" priority="1125" operator="containsText" text="Passed">
      <formula>NOT(ISERROR(SEARCH("Passed",F44)))</formula>
    </cfRule>
    <cfRule type="containsText" dxfId="243" priority="1126" operator="containsText" text="Failed">
      <formula>NOT(ISERROR(SEARCH("Failed",F44)))</formula>
    </cfRule>
  </conditionalFormatting>
  <conditionalFormatting sqref="I44">
    <cfRule type="containsText" dxfId="242" priority="1123" operator="containsText" text="Passed">
      <formula>NOT(ISERROR(SEARCH("Passed",I44)))</formula>
    </cfRule>
    <cfRule type="containsText" dxfId="241" priority="1124" operator="containsText" text="Failed">
      <formula>NOT(ISERROR(SEARCH("Failed",I44)))</formula>
    </cfRule>
  </conditionalFormatting>
  <conditionalFormatting sqref="L44">
    <cfRule type="containsText" dxfId="240" priority="1119" operator="containsText" text="Sim">
      <formula>NOT(ISERROR(SEARCH("Sim",L44)))</formula>
    </cfRule>
    <cfRule type="containsText" dxfId="239" priority="1120" operator="containsText" text="Não">
      <formula>NOT(ISERROR(SEARCH("Não",L44)))</formula>
    </cfRule>
  </conditionalFormatting>
  <conditionalFormatting sqref="K44">
    <cfRule type="containsText" dxfId="238" priority="1117" operator="containsText" text="Sim">
      <formula>NOT(ISERROR(SEARCH("Sim",K44)))</formula>
    </cfRule>
    <cfRule type="containsText" dxfId="237" priority="1118" operator="containsText" text="Não">
      <formula>NOT(ISERROR(SEARCH("Não",K44)))</formula>
    </cfRule>
  </conditionalFormatting>
  <conditionalFormatting sqref="J44">
    <cfRule type="containsText" dxfId="236" priority="1116" operator="containsText" text="Android">
      <formula>NOT(ISERROR(SEARCH("Android",J44)))</formula>
    </cfRule>
  </conditionalFormatting>
  <conditionalFormatting sqref="J44">
    <cfRule type="containsText" dxfId="235" priority="1114" operator="containsText" text="Web">
      <formula>NOT(ISERROR(SEARCH("Web",J44)))</formula>
    </cfRule>
    <cfRule type="containsText" dxfId="234" priority="1115" operator="containsText" text="iOS">
      <formula>NOT(ISERROR(SEARCH("iOS",J44)))</formula>
    </cfRule>
  </conditionalFormatting>
  <conditionalFormatting sqref="K33">
    <cfRule type="containsText" dxfId="233" priority="1096" operator="containsText" text="Sim">
      <formula>NOT(ISERROR(SEARCH("Sim",K33)))</formula>
    </cfRule>
    <cfRule type="containsText" dxfId="232" priority="1097" operator="containsText" text="Não">
      <formula>NOT(ISERROR(SEARCH("Não",K33)))</formula>
    </cfRule>
  </conditionalFormatting>
  <conditionalFormatting sqref="D29:D44 D3:D14">
    <cfRule type="containsText" dxfId="231" priority="687" operator="containsText" text="Sim">
      <formula>NOT(ISERROR(SEARCH("Sim",D3)))</formula>
    </cfRule>
    <cfRule type="containsText" dxfId="230" priority="688" operator="containsText" text="Não">
      <formula>NOT(ISERROR(SEARCH("Não",D3)))</formula>
    </cfRule>
  </conditionalFormatting>
  <conditionalFormatting sqref="D29:D44 D3:D14">
    <cfRule type="containsText" dxfId="229" priority="685" operator="containsText" text="Sim">
      <formula>NOT(ISERROR(SEARCH("Sim",D3)))</formula>
    </cfRule>
    <cfRule type="containsText" dxfId="228" priority="686" operator="containsText" text="Não">
      <formula>NOT(ISERROR(SEARCH("Não",D3)))</formula>
    </cfRule>
  </conditionalFormatting>
  <conditionalFormatting sqref="D29:D44 D3:D14">
    <cfRule type="containsText" dxfId="227" priority="683" operator="containsText" text="Sim">
      <formula>NOT(ISERROR(SEARCH("Sim",D3)))</formula>
    </cfRule>
    <cfRule type="containsText" dxfId="226" priority="684" operator="containsText" text="Não">
      <formula>NOT(ISERROR(SEARCH("Não",D3)))</formula>
    </cfRule>
  </conditionalFormatting>
  <conditionalFormatting sqref="D29:D44 D3:D14">
    <cfRule type="containsText" dxfId="225" priority="681" operator="containsText" text="Sim">
      <formula>NOT(ISERROR(SEARCH("Sim",D3)))</formula>
    </cfRule>
    <cfRule type="containsText" dxfId="224" priority="682" operator="containsText" text="Não">
      <formula>NOT(ISERROR(SEARCH("Não",D3)))</formula>
    </cfRule>
  </conditionalFormatting>
  <conditionalFormatting sqref="D29:D44 D3:D14">
    <cfRule type="containsText" dxfId="223" priority="679" operator="containsText" text="Sim">
      <formula>NOT(ISERROR(SEARCH("Sim",D3)))</formula>
    </cfRule>
    <cfRule type="containsText" dxfId="222" priority="680" operator="containsText" text="Não">
      <formula>NOT(ISERROR(SEARCH("Não",D3)))</formula>
    </cfRule>
  </conditionalFormatting>
  <conditionalFormatting sqref="D29:D44 D3:D14">
    <cfRule type="containsText" dxfId="221" priority="677" operator="containsText" text="Sim">
      <formula>NOT(ISERROR(SEARCH("Sim",D3)))</formula>
    </cfRule>
    <cfRule type="containsText" dxfId="220" priority="678" operator="containsText" text="Não">
      <formula>NOT(ISERROR(SEARCH("Não",D3)))</formula>
    </cfRule>
  </conditionalFormatting>
  <conditionalFormatting sqref="D29:D44 D3:D14">
    <cfRule type="containsText" dxfId="219" priority="675" operator="containsText" text="Sim">
      <formula>NOT(ISERROR(SEARCH("Sim",D3)))</formula>
    </cfRule>
    <cfRule type="containsText" dxfId="218" priority="676" operator="containsText" text="Não">
      <formula>NOT(ISERROR(SEARCH("Não",D3)))</formula>
    </cfRule>
  </conditionalFormatting>
  <conditionalFormatting sqref="D29:D44 D3:D14">
    <cfRule type="containsText" dxfId="217" priority="673" operator="containsText" text="Sim">
      <formula>NOT(ISERROR(SEARCH("Sim",D3)))</formula>
    </cfRule>
    <cfRule type="containsText" dxfId="216" priority="674" operator="containsText" text="Não">
      <formula>NOT(ISERROR(SEARCH("Não",D3)))</formula>
    </cfRule>
  </conditionalFormatting>
  <conditionalFormatting sqref="D29:D44 D3:D14">
    <cfRule type="containsText" dxfId="215" priority="671" operator="containsText" text="Sim">
      <formula>NOT(ISERROR(SEARCH("Sim",D3)))</formula>
    </cfRule>
    <cfRule type="containsText" dxfId="214" priority="672" operator="containsText" text="Não">
      <formula>NOT(ISERROR(SEARCH("Não",D3)))</formula>
    </cfRule>
  </conditionalFormatting>
  <conditionalFormatting sqref="D29:D44 D3:D14">
    <cfRule type="containsText" dxfId="213" priority="669" operator="containsText" text="Sim">
      <formula>NOT(ISERROR(SEARCH("Sim",D3)))</formula>
    </cfRule>
    <cfRule type="containsText" dxfId="212" priority="670" operator="containsText" text="Não">
      <formula>NOT(ISERROR(SEARCH("Não",D3)))</formula>
    </cfRule>
  </conditionalFormatting>
  <conditionalFormatting sqref="D29:D44 D3:D14">
    <cfRule type="containsText" dxfId="211" priority="667" operator="containsText" text="Sim">
      <formula>NOT(ISERROR(SEARCH("Sim",D3)))</formula>
    </cfRule>
    <cfRule type="containsText" dxfId="210" priority="668" operator="containsText" text="Não">
      <formula>NOT(ISERROR(SEARCH("Não",D3)))</formula>
    </cfRule>
  </conditionalFormatting>
  <conditionalFormatting sqref="D29:D44 D3:D14">
    <cfRule type="containsText" dxfId="209" priority="665" operator="containsText" text="Sim">
      <formula>NOT(ISERROR(SEARCH("Sim",D3)))</formula>
    </cfRule>
    <cfRule type="containsText" dxfId="208" priority="666" operator="containsText" text="Não">
      <formula>NOT(ISERROR(SEARCH("Não",D3)))</formula>
    </cfRule>
  </conditionalFormatting>
  <conditionalFormatting sqref="D29:D44 D3:D14">
    <cfRule type="containsText" dxfId="207" priority="663" operator="containsText" text="Sim">
      <formula>NOT(ISERROR(SEARCH("Sim",D3)))</formula>
    </cfRule>
    <cfRule type="containsText" dxfId="206" priority="664" operator="containsText" text="Não">
      <formula>NOT(ISERROR(SEARCH("Não",D3)))</formula>
    </cfRule>
  </conditionalFormatting>
  <conditionalFormatting sqref="D29:D44 D3:D14">
    <cfRule type="containsText" dxfId="205" priority="661" operator="containsText" text="Sim">
      <formula>NOT(ISERROR(SEARCH("Sim",D3)))</formula>
    </cfRule>
    <cfRule type="containsText" dxfId="204" priority="662" operator="containsText" text="Não">
      <formula>NOT(ISERROR(SEARCH("Não",D3)))</formula>
    </cfRule>
  </conditionalFormatting>
  <conditionalFormatting sqref="D29:D44 D3:D14">
    <cfRule type="containsText" dxfId="203" priority="659" operator="containsText" text="Sim">
      <formula>NOT(ISERROR(SEARCH("Sim",D3)))</formula>
    </cfRule>
    <cfRule type="containsText" dxfId="202" priority="660" operator="containsText" text="Não">
      <formula>NOT(ISERROR(SEARCH("Não",D3)))</formula>
    </cfRule>
  </conditionalFormatting>
  <conditionalFormatting sqref="D29:D44 D3:D14">
    <cfRule type="containsText" dxfId="201" priority="657" operator="containsText" text="Sim">
      <formula>NOT(ISERROR(SEARCH("Sim",D3)))</formula>
    </cfRule>
    <cfRule type="containsText" dxfId="200" priority="658" operator="containsText" text="Não">
      <formula>NOT(ISERROR(SEARCH("Não",D3)))</formula>
    </cfRule>
  </conditionalFormatting>
  <conditionalFormatting sqref="D29:D44 D3:D14">
    <cfRule type="containsText" dxfId="199" priority="655" operator="containsText" text="Sim">
      <formula>NOT(ISERROR(SEARCH("Sim",D3)))</formula>
    </cfRule>
    <cfRule type="containsText" dxfId="198" priority="656" operator="containsText" text="Não">
      <formula>NOT(ISERROR(SEARCH("Não",D3)))</formula>
    </cfRule>
  </conditionalFormatting>
  <conditionalFormatting sqref="D29:D44 D3:D14">
    <cfRule type="containsText" dxfId="197" priority="653" operator="containsText" text="Sim">
      <formula>NOT(ISERROR(SEARCH("Sim",D3)))</formula>
    </cfRule>
    <cfRule type="containsText" dxfId="196" priority="654" operator="containsText" text="Não">
      <formula>NOT(ISERROR(SEARCH("Não",D3)))</formula>
    </cfRule>
  </conditionalFormatting>
  <conditionalFormatting sqref="D29:D44 D3:D14">
    <cfRule type="containsText" dxfId="195" priority="651" operator="containsText" text="Sim">
      <formula>NOT(ISERROR(SEARCH("Sim",D3)))</formula>
    </cfRule>
    <cfRule type="containsText" dxfId="194" priority="652" operator="containsText" text="Não">
      <formula>NOT(ISERROR(SEARCH("Não",D3)))</formula>
    </cfRule>
  </conditionalFormatting>
  <conditionalFormatting sqref="D29:D44 D3:D14">
    <cfRule type="containsText" dxfId="193" priority="649" operator="containsText" text="Sim">
      <formula>NOT(ISERROR(SEARCH("Sim",D3)))</formula>
    </cfRule>
    <cfRule type="containsText" dxfId="192" priority="650" operator="containsText" text="Não">
      <formula>NOT(ISERROR(SEARCH("Não",D3)))</formula>
    </cfRule>
  </conditionalFormatting>
  <conditionalFormatting sqref="D29:D44 D3:D14">
    <cfRule type="containsText" dxfId="191" priority="647" operator="containsText" text="Sim">
      <formula>NOT(ISERROR(SEARCH("Sim",D3)))</formula>
    </cfRule>
    <cfRule type="containsText" dxfId="190" priority="648" operator="containsText" text="Não">
      <formula>NOT(ISERROR(SEARCH("Não",D3)))</formula>
    </cfRule>
  </conditionalFormatting>
  <conditionalFormatting sqref="D29:D44 D3:D14">
    <cfRule type="containsText" dxfId="189" priority="645" operator="containsText" text="Sim">
      <formula>NOT(ISERROR(SEARCH("Sim",D3)))</formula>
    </cfRule>
    <cfRule type="containsText" dxfId="188" priority="646" operator="containsText" text="Não">
      <formula>NOT(ISERROR(SEARCH("Não",D3)))</formula>
    </cfRule>
  </conditionalFormatting>
  <conditionalFormatting sqref="D29:D44 D3:D14">
    <cfRule type="containsText" dxfId="187" priority="643" operator="containsText" text="Sim">
      <formula>NOT(ISERROR(SEARCH("Sim",D3)))</formula>
    </cfRule>
    <cfRule type="containsText" dxfId="186" priority="644" operator="containsText" text="Não">
      <formula>NOT(ISERROR(SEARCH("Não",D3)))</formula>
    </cfRule>
  </conditionalFormatting>
  <conditionalFormatting sqref="D29:D44 D3:D14">
    <cfRule type="containsText" dxfId="185" priority="641" operator="containsText" text="Sim">
      <formula>NOT(ISERROR(SEARCH("Sim",D3)))</formula>
    </cfRule>
    <cfRule type="containsText" dxfId="184" priority="642" operator="containsText" text="Não">
      <formula>NOT(ISERROR(SEARCH("Não",D3)))</formula>
    </cfRule>
  </conditionalFormatting>
  <conditionalFormatting sqref="D29:D44 D3:D14">
    <cfRule type="containsText" dxfId="183" priority="639" operator="containsText" text="Sim">
      <formula>NOT(ISERROR(SEARCH("Sim",D3)))</formula>
    </cfRule>
    <cfRule type="containsText" dxfId="182" priority="640" operator="containsText" text="Não">
      <formula>NOT(ISERROR(SEARCH("Não",D3)))</formula>
    </cfRule>
  </conditionalFormatting>
  <conditionalFormatting sqref="D29:D44 D3:D14">
    <cfRule type="containsText" dxfId="181" priority="637" operator="containsText" text="Sim">
      <formula>NOT(ISERROR(SEARCH("Sim",D3)))</formula>
    </cfRule>
    <cfRule type="containsText" dxfId="180" priority="638" operator="containsText" text="Não">
      <formula>NOT(ISERROR(SEARCH("Não",D3)))</formula>
    </cfRule>
  </conditionalFormatting>
  <conditionalFormatting sqref="D29:D44 D3:D14">
    <cfRule type="containsText" dxfId="179" priority="635" operator="containsText" text="Sim">
      <formula>NOT(ISERROR(SEARCH("Sim",D3)))</formula>
    </cfRule>
    <cfRule type="containsText" dxfId="178" priority="636" operator="containsText" text="Não">
      <formula>NOT(ISERROR(SEARCH("Não",D3)))</formula>
    </cfRule>
  </conditionalFormatting>
  <conditionalFormatting sqref="D29:D44 D3:D14">
    <cfRule type="containsText" dxfId="177" priority="415" operator="containsText" text="Sim">
      <formula>NOT(ISERROR(SEARCH("Sim",D3)))</formula>
    </cfRule>
    <cfRule type="containsText" dxfId="176" priority="416" operator="containsText" text="Não">
      <formula>NOT(ISERROR(SEARCH("Não",D3)))</formula>
    </cfRule>
  </conditionalFormatting>
  <conditionalFormatting sqref="D29:D44 D3:D14">
    <cfRule type="containsText" dxfId="175" priority="413" operator="containsText" text="Sim">
      <formula>NOT(ISERROR(SEARCH("Sim",D3)))</formula>
    </cfRule>
    <cfRule type="containsText" dxfId="174" priority="414" operator="containsText" text="Não">
      <formula>NOT(ISERROR(SEARCH("Não",D3)))</formula>
    </cfRule>
  </conditionalFormatting>
  <conditionalFormatting sqref="D29:D44 D3:D14">
    <cfRule type="containsText" dxfId="173" priority="411" operator="containsText" text="Sim">
      <formula>NOT(ISERROR(SEARCH("Sim",D3)))</formula>
    </cfRule>
    <cfRule type="containsText" dxfId="172" priority="412" operator="containsText" text="Não">
      <formula>NOT(ISERROR(SEARCH("Não",D3)))</formula>
    </cfRule>
  </conditionalFormatting>
  <conditionalFormatting sqref="D29:D44 D3:D14">
    <cfRule type="containsText" dxfId="171" priority="409" operator="containsText" text="Sim">
      <formula>NOT(ISERROR(SEARCH("Sim",D3)))</formula>
    </cfRule>
    <cfRule type="containsText" dxfId="170" priority="410" operator="containsText" text="Não">
      <formula>NOT(ISERROR(SEARCH("Não",D3)))</formula>
    </cfRule>
  </conditionalFormatting>
  <conditionalFormatting sqref="D29:D44 D3:D14">
    <cfRule type="containsText" dxfId="169" priority="407" operator="containsText" text="Sim">
      <formula>NOT(ISERROR(SEARCH("Sim",D3)))</formula>
    </cfRule>
    <cfRule type="containsText" dxfId="168" priority="408" operator="containsText" text="Não">
      <formula>NOT(ISERROR(SEARCH("Não",D3)))</formula>
    </cfRule>
  </conditionalFormatting>
  <conditionalFormatting sqref="D29:D44 D3:D14">
    <cfRule type="containsText" dxfId="167" priority="405" operator="containsText" text="Sim">
      <formula>NOT(ISERROR(SEARCH("Sim",D3)))</formula>
    </cfRule>
    <cfRule type="containsText" dxfId="166" priority="406" operator="containsText" text="Não">
      <formula>NOT(ISERROR(SEARCH("Não",D3)))</formula>
    </cfRule>
  </conditionalFormatting>
  <conditionalFormatting sqref="D29:D44 D3:D14">
    <cfRule type="containsText" dxfId="165" priority="403" operator="containsText" text="Sim">
      <formula>NOT(ISERROR(SEARCH("Sim",D3)))</formula>
    </cfRule>
    <cfRule type="containsText" dxfId="164" priority="404" operator="containsText" text="Não">
      <formula>NOT(ISERROR(SEARCH("Não",D3)))</formula>
    </cfRule>
  </conditionalFormatting>
  <conditionalFormatting sqref="D29:D44 D3:D14">
    <cfRule type="containsText" dxfId="163" priority="401" operator="containsText" text="Sim">
      <formula>NOT(ISERROR(SEARCH("Sim",D3)))</formula>
    </cfRule>
    <cfRule type="containsText" dxfId="162" priority="402" operator="containsText" text="Não">
      <formula>NOT(ISERROR(SEARCH("Não",D3)))</formula>
    </cfRule>
  </conditionalFormatting>
  <conditionalFormatting sqref="D29:D44 D3:D14">
    <cfRule type="containsText" dxfId="161" priority="399" operator="containsText" text="Sim">
      <formula>NOT(ISERROR(SEARCH("Sim",D3)))</formula>
    </cfRule>
    <cfRule type="containsText" dxfId="160" priority="400" operator="containsText" text="Não">
      <formula>NOT(ISERROR(SEARCH("Não",D3)))</formula>
    </cfRule>
  </conditionalFormatting>
  <conditionalFormatting sqref="D29:D44 D3:D14">
    <cfRule type="containsText" dxfId="159" priority="397" operator="containsText" text="Sim">
      <formula>NOT(ISERROR(SEARCH("Sim",D3)))</formula>
    </cfRule>
    <cfRule type="containsText" dxfId="158" priority="398" operator="containsText" text="Não">
      <formula>NOT(ISERROR(SEARCH("Não",D3)))</formula>
    </cfRule>
  </conditionalFormatting>
  <conditionalFormatting sqref="D29:D44 D3:D14">
    <cfRule type="containsText" dxfId="157" priority="395" operator="containsText" text="Sim">
      <formula>NOT(ISERROR(SEARCH("Sim",D3)))</formula>
    </cfRule>
    <cfRule type="containsText" dxfId="156" priority="396" operator="containsText" text="Não">
      <formula>NOT(ISERROR(SEARCH("Não",D3)))</formula>
    </cfRule>
  </conditionalFormatting>
  <conditionalFormatting sqref="D29:D44 D3:D14">
    <cfRule type="containsText" dxfId="155" priority="393" operator="containsText" text="Sim">
      <formula>NOT(ISERROR(SEARCH("Sim",D3)))</formula>
    </cfRule>
    <cfRule type="containsText" dxfId="154" priority="394" operator="containsText" text="Não">
      <formula>NOT(ISERROR(SEARCH("Não",D3)))</formula>
    </cfRule>
  </conditionalFormatting>
  <conditionalFormatting sqref="D29:D44 D3:D14">
    <cfRule type="containsText" dxfId="153" priority="391" operator="containsText" text="Sim">
      <formula>NOT(ISERROR(SEARCH("Sim",D3)))</formula>
    </cfRule>
    <cfRule type="containsText" dxfId="152" priority="392" operator="containsText" text="Não">
      <formula>NOT(ISERROR(SEARCH("Não",D3)))</formula>
    </cfRule>
  </conditionalFormatting>
  <conditionalFormatting sqref="D29:D44 D3:D14">
    <cfRule type="containsText" dxfId="151" priority="389" operator="containsText" text="Sim">
      <formula>NOT(ISERROR(SEARCH("Sim",D3)))</formula>
    </cfRule>
    <cfRule type="containsText" dxfId="150" priority="390" operator="containsText" text="Não">
      <formula>NOT(ISERROR(SEARCH("Não",D3)))</formula>
    </cfRule>
  </conditionalFormatting>
  <conditionalFormatting sqref="D29:D44 D3:D14">
    <cfRule type="containsText" dxfId="149" priority="387" operator="containsText" text="Sim">
      <formula>NOT(ISERROR(SEARCH("Sim",D3)))</formula>
    </cfRule>
    <cfRule type="containsText" dxfId="148" priority="388" operator="containsText" text="Não">
      <formula>NOT(ISERROR(SEARCH("Não",D3)))</formula>
    </cfRule>
  </conditionalFormatting>
  <conditionalFormatting sqref="D29:D44 D3:D14">
    <cfRule type="containsText" dxfId="147" priority="385" operator="containsText" text="Sim">
      <formula>NOT(ISERROR(SEARCH("Sim",D3)))</formula>
    </cfRule>
    <cfRule type="containsText" dxfId="146" priority="386" operator="containsText" text="Não">
      <formula>NOT(ISERROR(SEARCH("Não",D3)))</formula>
    </cfRule>
  </conditionalFormatting>
  <conditionalFormatting sqref="D29:D44 D3:D14">
    <cfRule type="containsText" dxfId="145" priority="383" operator="containsText" text="Sim">
      <formula>NOT(ISERROR(SEARCH("Sim",D3)))</formula>
    </cfRule>
    <cfRule type="containsText" dxfId="144" priority="384" operator="containsText" text="Não">
      <formula>NOT(ISERROR(SEARCH("Não",D3)))</formula>
    </cfRule>
  </conditionalFormatting>
  <conditionalFormatting sqref="D29:D44 D3:D14">
    <cfRule type="containsText" dxfId="143" priority="381" operator="containsText" text="Sim">
      <formula>NOT(ISERROR(SEARCH("Sim",D3)))</formula>
    </cfRule>
    <cfRule type="containsText" dxfId="142" priority="382" operator="containsText" text="Não">
      <formula>NOT(ISERROR(SEARCH("Não",D3)))</formula>
    </cfRule>
  </conditionalFormatting>
  <conditionalFormatting sqref="D29:D44 D3:D14">
    <cfRule type="containsText" dxfId="141" priority="379" operator="containsText" text="Sim">
      <formula>NOT(ISERROR(SEARCH("Sim",D3)))</formula>
    </cfRule>
    <cfRule type="containsText" dxfId="140" priority="380" operator="containsText" text="Não">
      <formula>NOT(ISERROR(SEARCH("Não",D3)))</formula>
    </cfRule>
  </conditionalFormatting>
  <conditionalFormatting sqref="D29:D44 D3:D14">
    <cfRule type="containsText" dxfId="139" priority="377" operator="containsText" text="Sim">
      <formula>NOT(ISERROR(SEARCH("Sim",D3)))</formula>
    </cfRule>
    <cfRule type="containsText" dxfId="138" priority="378" operator="containsText" text="Não">
      <formula>NOT(ISERROR(SEARCH("Não",D3)))</formula>
    </cfRule>
  </conditionalFormatting>
  <conditionalFormatting sqref="D29:D44 D3:D14">
    <cfRule type="containsText" dxfId="137" priority="375" operator="containsText" text="Sim">
      <formula>NOT(ISERROR(SEARCH("Sim",D3)))</formula>
    </cfRule>
    <cfRule type="containsText" dxfId="136" priority="376" operator="containsText" text="Não">
      <formula>NOT(ISERROR(SEARCH("Não",D3)))</formula>
    </cfRule>
  </conditionalFormatting>
  <conditionalFormatting sqref="D29:D44 D3:D14">
    <cfRule type="containsText" dxfId="135" priority="373" operator="containsText" text="Sim">
      <formula>NOT(ISERROR(SEARCH("Sim",D3)))</formula>
    </cfRule>
    <cfRule type="containsText" dxfId="134" priority="374" operator="containsText" text="Não">
      <formula>NOT(ISERROR(SEARCH("Não",D3)))</formula>
    </cfRule>
  </conditionalFormatting>
  <conditionalFormatting sqref="D29:D44 D3:D14">
    <cfRule type="containsText" dxfId="133" priority="371" operator="containsText" text="Sim">
      <formula>NOT(ISERROR(SEARCH("Sim",D3)))</formula>
    </cfRule>
    <cfRule type="containsText" dxfId="132" priority="372" operator="containsText" text="Não">
      <formula>NOT(ISERROR(SEARCH("Não",D3)))</formula>
    </cfRule>
  </conditionalFormatting>
  <conditionalFormatting sqref="D29:D44 D3:D14">
    <cfRule type="containsText" dxfId="131" priority="369" operator="containsText" text="Sim">
      <formula>NOT(ISERROR(SEARCH("Sim",D3)))</formula>
    </cfRule>
    <cfRule type="containsText" dxfId="130" priority="370" operator="containsText" text="Não">
      <formula>NOT(ISERROR(SEARCH("Não",D3)))</formula>
    </cfRule>
  </conditionalFormatting>
  <conditionalFormatting sqref="D29:D44 D3:D14">
    <cfRule type="containsText" dxfId="129" priority="367" operator="containsText" text="Sim">
      <formula>NOT(ISERROR(SEARCH("Sim",D3)))</formula>
    </cfRule>
    <cfRule type="containsText" dxfId="128" priority="368" operator="containsText" text="Não">
      <formula>NOT(ISERROR(SEARCH("Não",D3)))</formula>
    </cfRule>
  </conditionalFormatting>
  <conditionalFormatting sqref="D29:D44 D3:D14">
    <cfRule type="containsText" dxfId="127" priority="365" operator="containsText" text="Sim">
      <formula>NOT(ISERROR(SEARCH("Sim",D3)))</formula>
    </cfRule>
    <cfRule type="containsText" dxfId="126" priority="366" operator="containsText" text="Não">
      <formula>NOT(ISERROR(SEARCH("Não",D3)))</formula>
    </cfRule>
  </conditionalFormatting>
  <conditionalFormatting sqref="D29:D44 D3:D14">
    <cfRule type="containsText" dxfId="125" priority="363" operator="containsText" text="Sim">
      <formula>NOT(ISERROR(SEARCH("Sim",D3)))</formula>
    </cfRule>
    <cfRule type="containsText" dxfId="124" priority="364" operator="containsText" text="Não">
      <formula>NOT(ISERROR(SEARCH("Não",D3)))</formula>
    </cfRule>
  </conditionalFormatting>
  <conditionalFormatting sqref="H2">
    <cfRule type="containsText" dxfId="123" priority="359" operator="containsText" text="Passed">
      <formula>NOT(ISERROR(SEARCH("Passed",H2)))</formula>
    </cfRule>
    <cfRule type="containsText" dxfId="122" priority="360" operator="containsText" text="Failed">
      <formula>NOT(ISERROR(SEARCH("Failed",H2)))</formula>
    </cfRule>
  </conditionalFormatting>
  <conditionalFormatting sqref="I2">
    <cfRule type="containsText" dxfId="121" priority="357" operator="containsText" text="Passed">
      <formula>NOT(ISERROR(SEARCH("Passed",I2)))</formula>
    </cfRule>
    <cfRule type="containsText" dxfId="120" priority="358" operator="containsText" text="Failed">
      <formula>NOT(ISERROR(SEARCH("Failed",I2)))</formula>
    </cfRule>
  </conditionalFormatting>
  <conditionalFormatting sqref="L2">
    <cfRule type="containsText" dxfId="119" priority="355" operator="containsText" text="Sim">
      <formula>NOT(ISERROR(SEARCH("Sim",L2)))</formula>
    </cfRule>
    <cfRule type="containsText" dxfId="118" priority="356" operator="containsText" text="Não">
      <formula>NOT(ISERROR(SEARCH("Não",L2)))</formula>
    </cfRule>
  </conditionalFormatting>
  <conditionalFormatting sqref="J2">
    <cfRule type="containsText" dxfId="117" priority="354" operator="containsText" text="Android">
      <formula>NOT(ISERROR(SEARCH("Android",J2)))</formula>
    </cfRule>
  </conditionalFormatting>
  <conditionalFormatting sqref="J2">
    <cfRule type="containsText" dxfId="116" priority="352" operator="containsText" text="Web">
      <formula>NOT(ISERROR(SEARCH("Web",J2)))</formula>
    </cfRule>
    <cfRule type="containsText" dxfId="115" priority="353" operator="containsText" text="iOS">
      <formula>NOT(ISERROR(SEARCH("iOS",J2)))</formula>
    </cfRule>
  </conditionalFormatting>
  <conditionalFormatting sqref="G2">
    <cfRule type="containsText" dxfId="114" priority="350" operator="containsText" text="Passed">
      <formula>NOT(ISERROR(SEARCH("Passed",G2)))</formula>
    </cfRule>
    <cfRule type="containsText" dxfId="113" priority="351" operator="containsText" text="Failed">
      <formula>NOT(ISERROR(SEARCH("Failed",G2)))</formula>
    </cfRule>
  </conditionalFormatting>
  <conditionalFormatting sqref="K2">
    <cfRule type="containsText" dxfId="112" priority="348" operator="containsText" text="Sim">
      <formula>NOT(ISERROR(SEARCH("Sim",K2)))</formula>
    </cfRule>
    <cfRule type="containsText" dxfId="111" priority="349" operator="containsText" text="Não">
      <formula>NOT(ISERROR(SEARCH("Não",K2)))</formula>
    </cfRule>
  </conditionalFormatting>
  <conditionalFormatting sqref="D2">
    <cfRule type="containsText" dxfId="110" priority="346" operator="containsText" text="Sim">
      <formula>NOT(ISERROR(SEARCH("Sim",D2)))</formula>
    </cfRule>
    <cfRule type="containsText" dxfId="109" priority="347" operator="containsText" text="Não">
      <formula>NOT(ISERROR(SEARCH("Não",D2)))</formula>
    </cfRule>
  </conditionalFormatting>
  <conditionalFormatting sqref="D2">
    <cfRule type="containsText" dxfId="108" priority="344" operator="containsText" text="Sim">
      <formula>NOT(ISERROR(SEARCH("Sim",D2)))</formula>
    </cfRule>
    <cfRule type="containsText" dxfId="107" priority="345" operator="containsText" text="Não">
      <formula>NOT(ISERROR(SEARCH("Não",D2)))</formula>
    </cfRule>
  </conditionalFormatting>
  <conditionalFormatting sqref="D2">
    <cfRule type="containsText" dxfId="106" priority="342" operator="containsText" text="Sim">
      <formula>NOT(ISERROR(SEARCH("Sim",D2)))</formula>
    </cfRule>
    <cfRule type="containsText" dxfId="105" priority="343" operator="containsText" text="Não">
      <formula>NOT(ISERROR(SEARCH("Não",D2)))</formula>
    </cfRule>
  </conditionalFormatting>
  <conditionalFormatting sqref="D2">
    <cfRule type="containsText" dxfId="104" priority="340" operator="containsText" text="Sim">
      <formula>NOT(ISERROR(SEARCH("Sim",D2)))</formula>
    </cfRule>
    <cfRule type="containsText" dxfId="103" priority="341" operator="containsText" text="Não">
      <formula>NOT(ISERROR(SEARCH("Não",D2)))</formula>
    </cfRule>
  </conditionalFormatting>
  <conditionalFormatting sqref="D2">
    <cfRule type="containsText" dxfId="102" priority="338" operator="containsText" text="Sim">
      <formula>NOT(ISERROR(SEARCH("Sim",D2)))</formula>
    </cfRule>
    <cfRule type="containsText" dxfId="101" priority="339" operator="containsText" text="Não">
      <formula>NOT(ISERROR(SEARCH("Não",D2)))</formula>
    </cfRule>
  </conditionalFormatting>
  <conditionalFormatting sqref="D2">
    <cfRule type="containsText" dxfId="100" priority="336" operator="containsText" text="Sim">
      <formula>NOT(ISERROR(SEARCH("Sim",D2)))</formula>
    </cfRule>
    <cfRule type="containsText" dxfId="99" priority="337" operator="containsText" text="Não">
      <formula>NOT(ISERROR(SEARCH("Não",D2)))</formula>
    </cfRule>
  </conditionalFormatting>
  <conditionalFormatting sqref="D2">
    <cfRule type="containsText" dxfId="98" priority="334" operator="containsText" text="Sim">
      <formula>NOT(ISERROR(SEARCH("Sim",D2)))</formula>
    </cfRule>
    <cfRule type="containsText" dxfId="97" priority="335" operator="containsText" text="Não">
      <formula>NOT(ISERROR(SEARCH("Não",D2)))</formula>
    </cfRule>
  </conditionalFormatting>
  <conditionalFormatting sqref="D2">
    <cfRule type="containsText" dxfId="96" priority="332" operator="containsText" text="Sim">
      <formula>NOT(ISERROR(SEARCH("Sim",D2)))</formula>
    </cfRule>
    <cfRule type="containsText" dxfId="95" priority="333" operator="containsText" text="Não">
      <formula>NOT(ISERROR(SEARCH("Não",D2)))</formula>
    </cfRule>
  </conditionalFormatting>
  <conditionalFormatting sqref="D2">
    <cfRule type="containsText" dxfId="94" priority="330" operator="containsText" text="Sim">
      <formula>NOT(ISERROR(SEARCH("Sim",D2)))</formula>
    </cfRule>
    <cfRule type="containsText" dxfId="93" priority="331" operator="containsText" text="Não">
      <formula>NOT(ISERROR(SEARCH("Não",D2)))</formula>
    </cfRule>
  </conditionalFormatting>
  <conditionalFormatting sqref="D2">
    <cfRule type="containsText" dxfId="92" priority="328" operator="containsText" text="Sim">
      <formula>NOT(ISERROR(SEARCH("Sim",D2)))</formula>
    </cfRule>
    <cfRule type="containsText" dxfId="91" priority="329" operator="containsText" text="Não">
      <formula>NOT(ISERROR(SEARCH("Não",D2)))</formula>
    </cfRule>
  </conditionalFormatting>
  <conditionalFormatting sqref="D2">
    <cfRule type="containsText" dxfId="90" priority="326" operator="containsText" text="Sim">
      <formula>NOT(ISERROR(SEARCH("Sim",D2)))</formula>
    </cfRule>
    <cfRule type="containsText" dxfId="89" priority="327" operator="containsText" text="Não">
      <formula>NOT(ISERROR(SEARCH("Não",D2)))</formula>
    </cfRule>
  </conditionalFormatting>
  <conditionalFormatting sqref="D2">
    <cfRule type="containsText" dxfId="88" priority="324" operator="containsText" text="Sim">
      <formula>NOT(ISERROR(SEARCH("Sim",D2)))</formula>
    </cfRule>
    <cfRule type="containsText" dxfId="87" priority="325" operator="containsText" text="Não">
      <formula>NOT(ISERROR(SEARCH("Não",D2)))</formula>
    </cfRule>
  </conditionalFormatting>
  <conditionalFormatting sqref="D2">
    <cfRule type="containsText" dxfId="86" priority="322" operator="containsText" text="Sim">
      <formula>NOT(ISERROR(SEARCH("Sim",D2)))</formula>
    </cfRule>
    <cfRule type="containsText" dxfId="85" priority="323" operator="containsText" text="Não">
      <formula>NOT(ISERROR(SEARCH("Não",D2)))</formula>
    </cfRule>
  </conditionalFormatting>
  <conditionalFormatting sqref="D2">
    <cfRule type="containsText" dxfId="84" priority="320" operator="containsText" text="Sim">
      <formula>NOT(ISERROR(SEARCH("Sim",D2)))</formula>
    </cfRule>
    <cfRule type="containsText" dxfId="83" priority="321" operator="containsText" text="Não">
      <formula>NOT(ISERROR(SEARCH("Não",D2)))</formula>
    </cfRule>
  </conditionalFormatting>
  <conditionalFormatting sqref="D2">
    <cfRule type="containsText" dxfId="82" priority="318" operator="containsText" text="Sim">
      <formula>NOT(ISERROR(SEARCH("Sim",D2)))</formula>
    </cfRule>
    <cfRule type="containsText" dxfId="81" priority="319" operator="containsText" text="Não">
      <formula>NOT(ISERROR(SEARCH("Não",D2)))</formula>
    </cfRule>
  </conditionalFormatting>
  <conditionalFormatting sqref="D2">
    <cfRule type="containsText" dxfId="80" priority="316" operator="containsText" text="Sim">
      <formula>NOT(ISERROR(SEARCH("Sim",D2)))</formula>
    </cfRule>
    <cfRule type="containsText" dxfId="79" priority="317" operator="containsText" text="Não">
      <formula>NOT(ISERROR(SEARCH("Não",D2)))</formula>
    </cfRule>
  </conditionalFormatting>
  <conditionalFormatting sqref="D2">
    <cfRule type="containsText" dxfId="78" priority="314" operator="containsText" text="Sim">
      <formula>NOT(ISERROR(SEARCH("Sim",D2)))</formula>
    </cfRule>
    <cfRule type="containsText" dxfId="77" priority="315" operator="containsText" text="Não">
      <formula>NOT(ISERROR(SEARCH("Não",D2)))</formula>
    </cfRule>
  </conditionalFormatting>
  <conditionalFormatting sqref="D2">
    <cfRule type="containsText" dxfId="76" priority="312" operator="containsText" text="Sim">
      <formula>NOT(ISERROR(SEARCH("Sim",D2)))</formula>
    </cfRule>
    <cfRule type="containsText" dxfId="75" priority="313" operator="containsText" text="Não">
      <formula>NOT(ISERROR(SEARCH("Não",D2)))</formula>
    </cfRule>
  </conditionalFormatting>
  <conditionalFormatting sqref="D2">
    <cfRule type="containsText" dxfId="74" priority="310" operator="containsText" text="Sim">
      <formula>NOT(ISERROR(SEARCH("Sim",D2)))</formula>
    </cfRule>
    <cfRule type="containsText" dxfId="73" priority="311" operator="containsText" text="Não">
      <formula>NOT(ISERROR(SEARCH("Não",D2)))</formula>
    </cfRule>
  </conditionalFormatting>
  <conditionalFormatting sqref="D2">
    <cfRule type="containsText" dxfId="72" priority="308" operator="containsText" text="Sim">
      <formula>NOT(ISERROR(SEARCH("Sim",D2)))</formula>
    </cfRule>
    <cfRule type="containsText" dxfId="71" priority="309" operator="containsText" text="Não">
      <formula>NOT(ISERROR(SEARCH("Não",D2)))</formula>
    </cfRule>
  </conditionalFormatting>
  <conditionalFormatting sqref="D2">
    <cfRule type="containsText" dxfId="70" priority="306" operator="containsText" text="Sim">
      <formula>NOT(ISERROR(SEARCH("Sim",D2)))</formula>
    </cfRule>
    <cfRule type="containsText" dxfId="69" priority="307" operator="containsText" text="Não">
      <formula>NOT(ISERROR(SEARCH("Não",D2)))</formula>
    </cfRule>
  </conditionalFormatting>
  <conditionalFormatting sqref="D2">
    <cfRule type="containsText" dxfId="68" priority="304" operator="containsText" text="Sim">
      <formula>NOT(ISERROR(SEARCH("Sim",D2)))</formula>
    </cfRule>
    <cfRule type="containsText" dxfId="67" priority="305" operator="containsText" text="Não">
      <formula>NOT(ISERROR(SEARCH("Não",D2)))</formula>
    </cfRule>
  </conditionalFormatting>
  <conditionalFormatting sqref="D2">
    <cfRule type="containsText" dxfId="66" priority="302" operator="containsText" text="Sim">
      <formula>NOT(ISERROR(SEARCH("Sim",D2)))</formula>
    </cfRule>
    <cfRule type="containsText" dxfId="65" priority="303" operator="containsText" text="Não">
      <formula>NOT(ISERROR(SEARCH("Não",D2)))</formula>
    </cfRule>
  </conditionalFormatting>
  <conditionalFormatting sqref="D2">
    <cfRule type="containsText" dxfId="64" priority="300" operator="containsText" text="Sim">
      <formula>NOT(ISERROR(SEARCH("Sim",D2)))</formula>
    </cfRule>
    <cfRule type="containsText" dxfId="63" priority="301" operator="containsText" text="Não">
      <formula>NOT(ISERROR(SEARCH("Não",D2)))</formula>
    </cfRule>
  </conditionalFormatting>
  <conditionalFormatting sqref="D2">
    <cfRule type="containsText" dxfId="62" priority="298" operator="containsText" text="Sim">
      <formula>NOT(ISERROR(SEARCH("Sim",D2)))</formula>
    </cfRule>
    <cfRule type="containsText" dxfId="61" priority="299" operator="containsText" text="Não">
      <formula>NOT(ISERROR(SEARCH("Não",D2)))</formula>
    </cfRule>
  </conditionalFormatting>
  <conditionalFormatting sqref="D2">
    <cfRule type="containsText" dxfId="60" priority="296" operator="containsText" text="Sim">
      <formula>NOT(ISERROR(SEARCH("Sim",D2)))</formula>
    </cfRule>
    <cfRule type="containsText" dxfId="59" priority="297" operator="containsText" text="Não">
      <formula>NOT(ISERROR(SEARCH("Não",D2)))</formula>
    </cfRule>
  </conditionalFormatting>
  <conditionalFormatting sqref="D2">
    <cfRule type="containsText" dxfId="58" priority="294" operator="containsText" text="Sim">
      <formula>NOT(ISERROR(SEARCH("Sim",D2)))</formula>
    </cfRule>
    <cfRule type="containsText" dxfId="57" priority="295" operator="containsText" text="Não">
      <formula>NOT(ISERROR(SEARCH("Não",D2)))</formula>
    </cfRule>
  </conditionalFormatting>
  <conditionalFormatting sqref="D15:D17">
    <cfRule type="containsText" dxfId="56" priority="175" operator="containsText" text="Sim">
      <formula>NOT(ISERROR(SEARCH("Sim",D15)))</formula>
    </cfRule>
    <cfRule type="containsText" dxfId="55" priority="176" operator="containsText" text="Não">
      <formula>NOT(ISERROR(SEARCH("Não",D15)))</formula>
    </cfRule>
  </conditionalFormatting>
  <conditionalFormatting sqref="D15:D17">
    <cfRule type="containsText" dxfId="54" priority="173" operator="containsText" text="Sim">
      <formula>NOT(ISERROR(SEARCH("Sim",D15)))</formula>
    </cfRule>
    <cfRule type="containsText" dxfId="53" priority="174" operator="containsText" text="Não">
      <formula>NOT(ISERROR(SEARCH("Não",D15)))</formula>
    </cfRule>
  </conditionalFormatting>
  <conditionalFormatting sqref="D15:D17">
    <cfRule type="containsText" dxfId="52" priority="171" operator="containsText" text="Sim">
      <formula>NOT(ISERROR(SEARCH("Sim",D15)))</formula>
    </cfRule>
    <cfRule type="containsText" dxfId="51" priority="172" operator="containsText" text="Não">
      <formula>NOT(ISERROR(SEARCH("Não",D15)))</formula>
    </cfRule>
  </conditionalFormatting>
  <conditionalFormatting sqref="D15:D17">
    <cfRule type="containsText" dxfId="50" priority="169" operator="containsText" text="Sim">
      <formula>NOT(ISERROR(SEARCH("Sim",D15)))</formula>
    </cfRule>
    <cfRule type="containsText" dxfId="49" priority="170" operator="containsText" text="Não">
      <formula>NOT(ISERROR(SEARCH("Não",D15)))</formula>
    </cfRule>
  </conditionalFormatting>
  <conditionalFormatting sqref="D15:D17">
    <cfRule type="containsText" dxfId="48" priority="167" operator="containsText" text="Sim">
      <formula>NOT(ISERROR(SEARCH("Sim",D15)))</formula>
    </cfRule>
    <cfRule type="containsText" dxfId="47" priority="168" operator="containsText" text="Não">
      <formula>NOT(ISERROR(SEARCH("Não",D15)))</formula>
    </cfRule>
  </conditionalFormatting>
  <conditionalFormatting sqref="D15:D17">
    <cfRule type="containsText" dxfId="46" priority="165" operator="containsText" text="Sim">
      <formula>NOT(ISERROR(SEARCH("Sim",D15)))</formula>
    </cfRule>
    <cfRule type="containsText" dxfId="45" priority="166" operator="containsText" text="Não">
      <formula>NOT(ISERROR(SEARCH("Não",D15)))</formula>
    </cfRule>
  </conditionalFormatting>
  <conditionalFormatting sqref="D15:D17">
    <cfRule type="containsText" dxfId="44" priority="163" operator="containsText" text="Sim">
      <formula>NOT(ISERROR(SEARCH("Sim",D15)))</formula>
    </cfRule>
    <cfRule type="containsText" dxfId="43" priority="164" operator="containsText" text="Não">
      <formula>NOT(ISERROR(SEARCH("Não",D15)))</formula>
    </cfRule>
  </conditionalFormatting>
  <conditionalFormatting sqref="D15:D17">
    <cfRule type="containsText" dxfId="42" priority="161" operator="containsText" text="Sim">
      <formula>NOT(ISERROR(SEARCH("Sim",D15)))</formula>
    </cfRule>
    <cfRule type="containsText" dxfId="41" priority="162" operator="containsText" text="Não">
      <formula>NOT(ISERROR(SEARCH("Não",D15)))</formula>
    </cfRule>
  </conditionalFormatting>
  <conditionalFormatting sqref="D15:D17">
    <cfRule type="containsText" dxfId="40" priority="159" operator="containsText" text="Sim">
      <formula>NOT(ISERROR(SEARCH("Sim",D15)))</formula>
    </cfRule>
    <cfRule type="containsText" dxfId="39" priority="160" operator="containsText" text="Não">
      <formula>NOT(ISERROR(SEARCH("Não",D15)))</formula>
    </cfRule>
  </conditionalFormatting>
  <conditionalFormatting sqref="D15:D17">
    <cfRule type="containsText" dxfId="38" priority="157" operator="containsText" text="Sim">
      <formula>NOT(ISERROR(SEARCH("Sim",D15)))</formula>
    </cfRule>
    <cfRule type="containsText" dxfId="37" priority="158" operator="containsText" text="Não">
      <formula>NOT(ISERROR(SEARCH("Não",D15)))</formula>
    </cfRule>
  </conditionalFormatting>
  <conditionalFormatting sqref="D15:D17">
    <cfRule type="containsText" dxfId="36" priority="155" operator="containsText" text="Sim">
      <formula>NOT(ISERROR(SEARCH("Sim",D15)))</formula>
    </cfRule>
    <cfRule type="containsText" dxfId="35" priority="156" operator="containsText" text="Não">
      <formula>NOT(ISERROR(SEARCH("Não",D15)))</formula>
    </cfRule>
  </conditionalFormatting>
  <conditionalFormatting sqref="D15:D17">
    <cfRule type="containsText" dxfId="34" priority="153" operator="containsText" text="Sim">
      <formula>NOT(ISERROR(SEARCH("Sim",D15)))</formula>
    </cfRule>
    <cfRule type="containsText" dxfId="33" priority="154" operator="containsText" text="Não">
      <formula>NOT(ISERROR(SEARCH("Não",D15)))</formula>
    </cfRule>
  </conditionalFormatting>
  <conditionalFormatting sqref="D15:D17">
    <cfRule type="containsText" dxfId="32" priority="151" operator="containsText" text="Sim">
      <formula>NOT(ISERROR(SEARCH("Sim",D15)))</formula>
    </cfRule>
    <cfRule type="containsText" dxfId="31" priority="152" operator="containsText" text="Não">
      <formula>NOT(ISERROR(SEARCH("Não",D15)))</formula>
    </cfRule>
  </conditionalFormatting>
  <conditionalFormatting sqref="D15:D17">
    <cfRule type="containsText" dxfId="30" priority="149" operator="containsText" text="Sim">
      <formula>NOT(ISERROR(SEARCH("Sim",D15)))</formula>
    </cfRule>
    <cfRule type="containsText" dxfId="29" priority="150" operator="containsText" text="Não">
      <formula>NOT(ISERROR(SEARCH("Não",D15)))</formula>
    </cfRule>
  </conditionalFormatting>
  <conditionalFormatting sqref="D15:D17">
    <cfRule type="containsText" dxfId="28" priority="147" operator="containsText" text="Sim">
      <formula>NOT(ISERROR(SEARCH("Sim",D15)))</formula>
    </cfRule>
    <cfRule type="containsText" dxfId="27" priority="148" operator="containsText" text="Não">
      <formula>NOT(ISERROR(SEARCH("Não",D15)))</formula>
    </cfRule>
  </conditionalFormatting>
  <conditionalFormatting sqref="D15:D17">
    <cfRule type="containsText" dxfId="26" priority="145" operator="containsText" text="Sim">
      <formula>NOT(ISERROR(SEARCH("Sim",D15)))</formula>
    </cfRule>
    <cfRule type="containsText" dxfId="25" priority="146" operator="containsText" text="Não">
      <formula>NOT(ISERROR(SEARCH("Não",D15)))</formula>
    </cfRule>
  </conditionalFormatting>
  <conditionalFormatting sqref="D15:D17">
    <cfRule type="containsText" dxfId="24" priority="143" operator="containsText" text="Sim">
      <formula>NOT(ISERROR(SEARCH("Sim",D15)))</formula>
    </cfRule>
    <cfRule type="containsText" dxfId="23" priority="144" operator="containsText" text="Não">
      <formula>NOT(ISERROR(SEARCH("Não",D15)))</formula>
    </cfRule>
  </conditionalFormatting>
  <conditionalFormatting sqref="D15:D17">
    <cfRule type="containsText" dxfId="22" priority="141" operator="containsText" text="Sim">
      <formula>NOT(ISERROR(SEARCH("Sim",D15)))</formula>
    </cfRule>
    <cfRule type="containsText" dxfId="21" priority="142" operator="containsText" text="Não">
      <formula>NOT(ISERROR(SEARCH("Não",D15)))</formula>
    </cfRule>
  </conditionalFormatting>
  <conditionalFormatting sqref="D15:D17">
    <cfRule type="containsText" dxfId="20" priority="139" operator="containsText" text="Sim">
      <formula>NOT(ISERROR(SEARCH("Sim",D15)))</formula>
    </cfRule>
    <cfRule type="containsText" dxfId="19" priority="140" operator="containsText" text="Não">
      <formula>NOT(ISERROR(SEARCH("Não",D15)))</formula>
    </cfRule>
  </conditionalFormatting>
  <conditionalFormatting sqref="D15:D17">
    <cfRule type="containsText" dxfId="18" priority="137" operator="containsText" text="Sim">
      <formula>NOT(ISERROR(SEARCH("Sim",D15)))</formula>
    </cfRule>
    <cfRule type="containsText" dxfId="17" priority="138" operator="containsText" text="Não">
      <formula>NOT(ISERROR(SEARCH("Não",D15)))</formula>
    </cfRule>
  </conditionalFormatting>
  <conditionalFormatting sqref="D15:D17">
    <cfRule type="containsText" dxfId="16" priority="135" operator="containsText" text="Sim">
      <formula>NOT(ISERROR(SEARCH("Sim",D15)))</formula>
    </cfRule>
    <cfRule type="containsText" dxfId="15" priority="136" operator="containsText" text="Não">
      <formula>NOT(ISERROR(SEARCH("Não",D15)))</formula>
    </cfRule>
  </conditionalFormatting>
  <conditionalFormatting sqref="D15:D17">
    <cfRule type="containsText" dxfId="14" priority="133" operator="containsText" text="Sim">
      <formula>NOT(ISERROR(SEARCH("Sim",D15)))</formula>
    </cfRule>
    <cfRule type="containsText" dxfId="13" priority="134" operator="containsText" text="Não">
      <formula>NOT(ISERROR(SEARCH("Não",D15)))</formula>
    </cfRule>
  </conditionalFormatting>
  <conditionalFormatting sqref="D15:D17">
    <cfRule type="containsText" dxfId="12" priority="131" operator="containsText" text="Sim">
      <formula>NOT(ISERROR(SEARCH("Sim",D15)))</formula>
    </cfRule>
    <cfRule type="containsText" dxfId="11" priority="132" operator="containsText" text="Não">
      <formula>NOT(ISERROR(SEARCH("Não",D15)))</formula>
    </cfRule>
  </conditionalFormatting>
  <conditionalFormatting sqref="D15:D17">
    <cfRule type="containsText" dxfId="10" priority="129" operator="containsText" text="Sim">
      <formula>NOT(ISERROR(SEARCH("Sim",D15)))</formula>
    </cfRule>
    <cfRule type="containsText" dxfId="9" priority="130" operator="containsText" text="Não">
      <formula>NOT(ISERROR(SEARCH("Não",D15)))</formula>
    </cfRule>
  </conditionalFormatting>
  <conditionalFormatting sqref="D15:D17">
    <cfRule type="containsText" dxfId="8" priority="127" operator="containsText" text="Sim">
      <formula>NOT(ISERROR(SEARCH("Sim",D15)))</formula>
    </cfRule>
    <cfRule type="containsText" dxfId="7" priority="128" operator="containsText" text="Não">
      <formula>NOT(ISERROR(SEARCH("Não",D15)))</formula>
    </cfRule>
  </conditionalFormatting>
  <conditionalFormatting sqref="D15:D17">
    <cfRule type="containsText" dxfId="6" priority="125" operator="containsText" text="Sim">
      <formula>NOT(ISERROR(SEARCH("Sim",D15)))</formula>
    </cfRule>
    <cfRule type="containsText" dxfId="5" priority="126" operator="containsText" text="Não">
      <formula>NOT(ISERROR(SEARCH("Não",D15)))</formula>
    </cfRule>
  </conditionalFormatting>
  <conditionalFormatting sqref="D15:D17">
    <cfRule type="containsText" dxfId="4" priority="123" operator="containsText" text="Sim">
      <formula>NOT(ISERROR(SEARCH("Sim",D15)))</formula>
    </cfRule>
    <cfRule type="containsText" dxfId="3" priority="124" operator="containsText" text="Não">
      <formula>NOT(ISERROR(SEARCH("Não",D15)))</formula>
    </cfRule>
  </conditionalFormatting>
  <conditionalFormatting sqref="J9">
    <cfRule type="containsText" dxfId="2" priority="122" operator="containsText" text="Android">
      <formula>NOT(ISERROR(SEARCH("Android",J9)))</formula>
    </cfRule>
  </conditionalFormatting>
  <conditionalFormatting sqref="J9">
    <cfRule type="containsText" dxfId="1" priority="120" operator="containsText" text="Web">
      <formula>NOT(ISERROR(SEARCH("Web",J9)))</formula>
    </cfRule>
    <cfRule type="containsText" dxfId="0" priority="121" operator="containsText" text="iOS">
      <formula>NOT(ISERROR(SEARCH("iOS",J9)))</formula>
    </cfRule>
  </conditionalFormatting>
  <dataValidations count="2">
    <dataValidation type="list" allowBlank="1" showInputMessage="1" showErrorMessage="1" sqref="K36:L38 K40:L44 K2:L34 D2:D44">
      <formula1>"Sim,Não"</formula1>
    </dataValidation>
    <dataValidation type="list" allowBlank="1" showInputMessage="1" showErrorMessage="1" sqref="J2:J44">
      <formula1>"Android,iOS,Web"</formula1>
    </dataValidation>
  </dataValidations>
  <hyperlinks>
    <hyperlink ref="R35" r:id="rId1" display="michael-net@hotmail.com"/>
    <hyperlink ref="M26" r:id="rId2"/>
    <hyperlink ref="O35" r:id="rId3"/>
    <hyperlink ref="AB36" r:id="rId4"/>
    <hyperlink ref="R6" r:id="rId5"/>
    <hyperlink ref="M37" r:id="rId6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9" width="1.5703125" collapsed="true"/>
    <col min="2" max="2" customWidth="true" style="39" width="14.5703125" collapsed="true"/>
    <col min="3" max="3" bestFit="true" customWidth="true" style="39" width="15.85546875" collapsed="true"/>
    <col min="4" max="5" customWidth="true" style="39" width="15.85546875" collapsed="true"/>
    <col min="6" max="6" customWidth="true" style="39" width="19.28515625" collapsed="true"/>
    <col min="7" max="7" customWidth="true" style="39" width="1.5703125" collapsed="true"/>
    <col min="8" max="8" customWidth="true" style="39" width="15.85546875" collapsed="true"/>
    <col min="9" max="12" customWidth="true" style="39" width="13.42578125" collapsed="true"/>
    <col min="13" max="13" customWidth="true" style="39" width="1.5703125" collapsed="true"/>
    <col min="14" max="16384" style="39" width="9.140625" collapsed="true"/>
  </cols>
  <sheetData>
    <row r="1" spans="1:13" ht="7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9" customHeight="1">
      <c r="A2" s="46"/>
      <c r="B2" s="44"/>
      <c r="C2" s="44"/>
      <c r="D2" s="45" t="s">
        <v>170</v>
      </c>
      <c r="E2" s="43"/>
      <c r="F2" s="43"/>
      <c r="G2" s="43"/>
      <c r="H2" s="112"/>
      <c r="I2" s="112"/>
      <c r="J2" s="112"/>
      <c r="K2" s="112"/>
      <c r="L2" s="112"/>
      <c r="M2" s="46"/>
    </row>
    <row r="3" spans="1:13" ht="7.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s="63" customFormat="1" ht="26.25" customHeight="1">
      <c r="A4" s="62"/>
      <c r="B4" s="113" t="s">
        <v>171</v>
      </c>
      <c r="C4" s="113"/>
      <c r="D4" s="113"/>
      <c r="E4" s="113"/>
      <c r="F4" s="113"/>
      <c r="G4" s="62"/>
      <c r="H4" s="113" t="s">
        <v>172</v>
      </c>
      <c r="I4" s="113"/>
      <c r="J4" s="113"/>
      <c r="K4" s="113"/>
      <c r="L4" s="113"/>
      <c r="M4" s="62"/>
    </row>
    <row r="5" spans="1:13" ht="15">
      <c r="A5" s="46"/>
      <c r="B5" s="40"/>
      <c r="C5" s="40"/>
      <c r="D5" s="40"/>
      <c r="E5" s="40"/>
      <c r="F5" s="40"/>
      <c r="G5" s="46"/>
      <c r="H5" s="48"/>
      <c r="I5" s="48"/>
      <c r="J5" s="48"/>
      <c r="K5" s="48"/>
      <c r="L5" s="48"/>
      <c r="M5" s="46"/>
    </row>
    <row r="6" spans="1:13" ht="30" customHeight="1">
      <c r="A6" s="46"/>
      <c r="B6" s="115" t="s">
        <v>188</v>
      </c>
      <c r="C6" s="114"/>
      <c r="D6" s="114"/>
      <c r="E6" s="114"/>
      <c r="F6" s="53">
        <f>(J11+K11)/I11</f>
        <v>0.73170731707317072</v>
      </c>
      <c r="G6" s="46"/>
      <c r="H6" s="40"/>
      <c r="I6" s="49" t="s">
        <v>185</v>
      </c>
      <c r="J6" s="49" t="s">
        <v>173</v>
      </c>
      <c r="K6" s="49" t="s">
        <v>174</v>
      </c>
      <c r="L6" s="49" t="s">
        <v>175</v>
      </c>
      <c r="M6" s="46"/>
    </row>
    <row r="7" spans="1:13" ht="25.5">
      <c r="A7" s="46"/>
      <c r="B7" s="115"/>
      <c r="C7" s="114"/>
      <c r="D7" s="114"/>
      <c r="E7" s="114"/>
      <c r="F7" s="54" t="s">
        <v>186</v>
      </c>
      <c r="G7" s="46"/>
      <c r="H7" s="50" t="s">
        <v>140</v>
      </c>
      <c r="I7" s="41">
        <f>COUNTIF(Testes!J3:J44,"Android")</f>
        <v>39</v>
      </c>
      <c r="J7" s="41">
        <f>COUNTIFS(Testes!G3:G44,"Passed",Testes!J3:J44,"Android")</f>
        <v>21</v>
      </c>
      <c r="K7" s="41">
        <f>COUNTIFS(Testes!G3:G44,"Failed",Testes!J3:J44,"Android")</f>
        <v>7</v>
      </c>
      <c r="L7" s="41">
        <v>0</v>
      </c>
      <c r="M7" s="46"/>
    </row>
    <row r="8" spans="1:13" ht="18.75" customHeight="1">
      <c r="A8" s="46"/>
      <c r="B8" s="55">
        <f>COUNTIF(Testes!A3:A44,"&lt;&gt;"&amp;"")</f>
        <v>42</v>
      </c>
      <c r="C8" s="114"/>
      <c r="D8" s="114"/>
      <c r="E8" s="114"/>
      <c r="F8" s="56"/>
      <c r="G8" s="46"/>
      <c r="H8" s="50" t="s">
        <v>176</v>
      </c>
      <c r="I8" s="41">
        <f>COUNTIF(Testes!J3:J44,"iOS")</f>
        <v>0</v>
      </c>
      <c r="J8" s="41">
        <f>COUNTIFS(Testes!G3:G44,"Passed",Testes!J3:J44,"iOS")</f>
        <v>0</v>
      </c>
      <c r="K8" s="41">
        <f>COUNTIFS(Testes!G3:G44,"Failed",Testes!J3:J44,"iOS")</f>
        <v>0</v>
      </c>
      <c r="L8" s="41">
        <v>0</v>
      </c>
      <c r="M8" s="46"/>
    </row>
    <row r="9" spans="1:13" ht="23.25">
      <c r="A9" s="46"/>
      <c r="B9" s="57"/>
      <c r="C9" s="114"/>
      <c r="D9" s="114"/>
      <c r="E9" s="114"/>
      <c r="F9" s="58">
        <f>SUM(Testes!H3:H44)</f>
        <v>0</v>
      </c>
      <c r="G9" s="46"/>
      <c r="H9" s="50" t="s">
        <v>54</v>
      </c>
      <c r="I9" s="41">
        <f>COUNTIF(Testes!J3:J44,"Web")</f>
        <v>2</v>
      </c>
      <c r="J9" s="41">
        <f>COUNTIFS(Testes!G3:G44,"Passed",Testes!J3:J44,"Web")</f>
        <v>2</v>
      </c>
      <c r="K9" s="41">
        <f>COUNTIFS(Testes!G3:G44,"Failed",Testes!J3:J44,"Web")</f>
        <v>0</v>
      </c>
      <c r="L9" s="41">
        <v>0</v>
      </c>
      <c r="M9" s="46"/>
    </row>
    <row r="10" spans="1:13" ht="18.75" customHeight="1">
      <c r="A10" s="47"/>
      <c r="B10" s="57"/>
      <c r="C10" s="41">
        <f>B8-(D10+E10)</f>
        <v>12</v>
      </c>
      <c r="D10" s="41">
        <f>J11</f>
        <v>23</v>
      </c>
      <c r="E10" s="41">
        <f>K11</f>
        <v>7</v>
      </c>
      <c r="F10" s="111" t="s">
        <v>189</v>
      </c>
      <c r="G10" s="47"/>
      <c r="H10" s="51"/>
      <c r="I10" s="40"/>
      <c r="J10" s="40"/>
      <c r="K10" s="40"/>
      <c r="L10" s="40"/>
      <c r="M10" s="47"/>
    </row>
    <row r="11" spans="1:13" ht="18.75">
      <c r="A11" s="47"/>
      <c r="B11" s="57"/>
      <c r="C11" s="59" t="s">
        <v>187</v>
      </c>
      <c r="D11" s="59" t="s">
        <v>173</v>
      </c>
      <c r="E11" s="59" t="s">
        <v>174</v>
      </c>
      <c r="F11" s="111"/>
      <c r="G11" s="47"/>
      <c r="H11" s="41" t="s">
        <v>185</v>
      </c>
      <c r="I11" s="41">
        <f>SUM(I7:I9)</f>
        <v>41</v>
      </c>
      <c r="J11" s="41">
        <f>SUM(J7:J9)</f>
        <v>23</v>
      </c>
      <c r="K11" s="41">
        <f>SUM(K7:K9)</f>
        <v>7</v>
      </c>
      <c r="L11" s="41">
        <f>SUM(L7:L9)</f>
        <v>0</v>
      </c>
      <c r="M11" s="47"/>
    </row>
    <row r="12" spans="1:13">
      <c r="A12" s="46"/>
      <c r="B12" s="40"/>
      <c r="C12" s="60"/>
      <c r="D12" s="60"/>
      <c r="E12" s="61">
        <v>3</v>
      </c>
      <c r="F12" s="61"/>
      <c r="G12" s="46"/>
      <c r="H12" s="40"/>
      <c r="I12" s="52"/>
      <c r="J12" s="52"/>
      <c r="K12" s="52"/>
      <c r="L12" s="52"/>
      <c r="M12" s="46"/>
    </row>
    <row r="13" spans="1:13" ht="10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5" t="s">
        <v>162</v>
      </c>
      <c r="B1" s="34" t="s">
        <v>161</v>
      </c>
      <c r="C1" s="34" t="s">
        <v>128</v>
      </c>
    </row>
    <row r="2" spans="1:3">
      <c r="A2" s="36">
        <v>1</v>
      </c>
      <c r="B2" t="s">
        <v>168</v>
      </c>
      <c r="C2" t="s">
        <v>163</v>
      </c>
    </row>
    <row r="3" spans="1:3">
      <c r="A3" s="36">
        <v>2</v>
      </c>
      <c r="B3" t="s">
        <v>168</v>
      </c>
      <c r="C3" t="s">
        <v>184</v>
      </c>
    </row>
    <row r="4" spans="1:3">
      <c r="A4" s="36">
        <v>3</v>
      </c>
      <c r="B4" t="s">
        <v>168</v>
      </c>
      <c r="C4" t="s">
        <v>164</v>
      </c>
    </row>
    <row r="5" spans="1:3">
      <c r="A5" s="36">
        <v>4</v>
      </c>
      <c r="B5" t="s">
        <v>168</v>
      </c>
      <c r="C5" t="s">
        <v>165</v>
      </c>
    </row>
    <row r="6" spans="1:3">
      <c r="A6" s="36">
        <v>5</v>
      </c>
      <c r="B6" t="s">
        <v>168</v>
      </c>
      <c r="C6" t="s">
        <v>165</v>
      </c>
    </row>
    <row r="7" spans="1:3">
      <c r="A7" s="36">
        <v>6</v>
      </c>
      <c r="B7" t="s">
        <v>169</v>
      </c>
    </row>
    <row r="8" spans="1:3">
      <c r="A8" s="36" t="s">
        <v>183</v>
      </c>
      <c r="B8" t="s">
        <v>159</v>
      </c>
    </row>
    <row r="9" spans="1:3">
      <c r="A9" s="36" t="s">
        <v>183</v>
      </c>
      <c r="B9" t="s">
        <v>160</v>
      </c>
    </row>
    <row r="10" spans="1:3">
      <c r="A10" s="36"/>
    </row>
    <row r="11" spans="1:3" ht="30">
      <c r="A11" s="38" t="s">
        <v>167</v>
      </c>
      <c r="B11" s="37" t="s">
        <v>166</v>
      </c>
    </row>
    <row r="13" spans="1:3">
      <c r="A13" t="s">
        <v>43</v>
      </c>
      <c r="B13" t="s">
        <v>151</v>
      </c>
    </row>
    <row r="14" spans="1:3">
      <c r="A14" t="s">
        <v>192</v>
      </c>
      <c r="B14" t="s">
        <v>150</v>
      </c>
    </row>
    <row r="15" spans="1:3">
      <c r="A15" t="s">
        <v>65</v>
      </c>
      <c r="B15" t="s">
        <v>152</v>
      </c>
    </row>
    <row r="16" spans="1:3">
      <c r="A16" t="s">
        <v>66</v>
      </c>
      <c r="B16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10" width="35.5703125" collapsed="true"/>
    <col min="2" max="2" bestFit="true" customWidth="true" style="10" width="9.28515625" collapsed="true"/>
    <col min="3" max="3" bestFit="true" customWidth="true" style="10" width="7.85546875" collapsed="true"/>
    <col min="4" max="4" bestFit="true" customWidth="true" style="10" width="25.5703125" collapsed="true"/>
    <col min="5" max="5" bestFit="true" customWidth="true" style="14" width="12.0" collapsed="true"/>
    <col min="6" max="6" bestFit="true" customWidth="true" style="14" width="20.140625" collapsed="true"/>
    <col min="7" max="7" bestFit="true" customWidth="true" style="14" width="21.5703125" collapsed="true"/>
    <col min="8" max="8" bestFit="true" customWidth="true" style="14" width="19.28515625" collapsed="true"/>
    <col min="9" max="9" bestFit="true" customWidth="true" style="14" width="15.5703125" collapsed="true"/>
    <col min="10" max="10" bestFit="true" customWidth="true" style="14" width="20.28515625" collapsed="true"/>
    <col min="11" max="11" bestFit="true" customWidth="true" style="14" width="13.85546875" collapsed="true"/>
    <col min="12" max="12" bestFit="true" customWidth="true" style="14" width="19.0" collapsed="true"/>
    <col min="13" max="13" bestFit="true" customWidth="true" style="14" width="8.5703125" collapsed="true"/>
    <col min="14" max="14" bestFit="true" customWidth="true" style="14" width="3.42578125" collapsed="true"/>
    <col min="15" max="15" bestFit="true" customWidth="true" style="14" width="18.5703125" collapsed="true"/>
    <col min="16" max="16" bestFit="true" customWidth="true" style="14" width="13.5703125" collapsed="true"/>
    <col min="17" max="17" bestFit="true" customWidth="true" style="14" width="12.0" collapsed="true"/>
    <col min="18" max="18" bestFit="true" customWidth="true" style="14" width="24.5703125" collapsed="true"/>
    <col min="19" max="19" bestFit="true" customWidth="true" style="14" width="13.85546875" collapsed="true"/>
    <col min="20" max="20" bestFit="true" customWidth="true" style="14" width="11.85546875" collapsed="true"/>
    <col min="21" max="21" bestFit="true" customWidth="true" style="14" width="20.140625" collapsed="true"/>
    <col min="22" max="22" bestFit="true" customWidth="true" style="14" width="20.42578125" collapsed="true"/>
    <col min="23" max="16384" style="14" width="9.140625" collapsed="true"/>
  </cols>
  <sheetData>
    <row r="1" spans="1:22" s="13" customFormat="1">
      <c r="A1" s="23" t="s">
        <v>99</v>
      </c>
      <c r="B1" s="23" t="s">
        <v>97</v>
      </c>
      <c r="C1" s="23" t="s">
        <v>98</v>
      </c>
      <c r="D1" s="23" t="s">
        <v>231</v>
      </c>
      <c r="E1" s="3" t="s">
        <v>2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235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</row>
    <row r="2" spans="1:22">
      <c r="A2" s="33" t="s">
        <v>154</v>
      </c>
      <c r="B2" s="25" t="s">
        <v>96</v>
      </c>
      <c r="C2" s="26" t="s">
        <v>193</v>
      </c>
      <c r="D2" s="26" t="s">
        <v>138</v>
      </c>
      <c r="E2" s="27" t="s">
        <v>245</v>
      </c>
      <c r="F2" s="32" t="s">
        <v>156</v>
      </c>
      <c r="G2" s="28" t="s">
        <v>83</v>
      </c>
      <c r="H2" s="28" t="s">
        <v>95</v>
      </c>
      <c r="I2" s="28" t="s">
        <v>84</v>
      </c>
      <c r="J2" s="28" t="s">
        <v>136</v>
      </c>
      <c r="K2" s="28" t="s">
        <v>138</v>
      </c>
      <c r="L2" s="10" t="s">
        <v>85</v>
      </c>
      <c r="M2" s="6" t="s">
        <v>86</v>
      </c>
      <c r="N2" s="6" t="s">
        <v>87</v>
      </c>
      <c r="O2" s="6" t="s">
        <v>88</v>
      </c>
      <c r="P2" s="6" t="s">
        <v>89</v>
      </c>
      <c r="Q2" s="10" t="s">
        <v>179</v>
      </c>
      <c r="R2" s="10" t="s">
        <v>181</v>
      </c>
      <c r="S2" s="10" t="s">
        <v>90</v>
      </c>
      <c r="T2" s="10" t="s">
        <v>91</v>
      </c>
      <c r="U2" s="10" t="s">
        <v>92</v>
      </c>
      <c r="V2" s="10" t="s">
        <v>93</v>
      </c>
    </row>
    <row r="3" spans="1:22">
      <c r="A3" s="33" t="s">
        <v>230</v>
      </c>
      <c r="B3" s="25" t="s">
        <v>178</v>
      </c>
      <c r="C3" s="26" t="s">
        <v>177</v>
      </c>
      <c r="D3" s="26" t="s">
        <v>232</v>
      </c>
      <c r="E3" s="27" t="s">
        <v>233</v>
      </c>
      <c r="F3" s="32" t="s">
        <v>156</v>
      </c>
      <c r="G3" s="28" t="s">
        <v>83</v>
      </c>
      <c r="H3" s="28" t="s">
        <v>234</v>
      </c>
      <c r="I3" s="28" t="s">
        <v>84</v>
      </c>
      <c r="J3" s="28" t="s">
        <v>136</v>
      </c>
      <c r="K3" s="28" t="s">
        <v>138</v>
      </c>
      <c r="L3" s="28" t="s">
        <v>138</v>
      </c>
      <c r="M3" s="6" t="s">
        <v>86</v>
      </c>
      <c r="N3" s="6" t="s">
        <v>87</v>
      </c>
      <c r="O3" s="6" t="s">
        <v>88</v>
      </c>
      <c r="P3" s="6" t="s">
        <v>89</v>
      </c>
      <c r="Q3" s="10" t="s">
        <v>179</v>
      </c>
      <c r="R3" s="10" t="s">
        <v>181</v>
      </c>
      <c r="S3" s="10" t="s">
        <v>90</v>
      </c>
      <c r="T3" s="10" t="s">
        <v>91</v>
      </c>
      <c r="U3" s="10" t="s">
        <v>92</v>
      </c>
      <c r="V3" s="10" t="s">
        <v>93</v>
      </c>
    </row>
    <row r="4" spans="1:22">
      <c r="A4" s="12"/>
      <c r="B4" s="12"/>
      <c r="C4" s="12"/>
      <c r="D4" s="12"/>
    </row>
    <row r="5" spans="1:22">
      <c r="A5" s="12"/>
      <c r="B5" s="12"/>
      <c r="C5" s="12"/>
      <c r="D5" s="12"/>
    </row>
    <row r="6" spans="1:22">
      <c r="A6" s="12"/>
      <c r="B6" s="12"/>
      <c r="C6" s="12"/>
      <c r="D6" s="12"/>
    </row>
    <row r="7" spans="1:22">
      <c r="B7" s="12"/>
      <c r="C7" s="12"/>
      <c r="D7" s="12"/>
    </row>
    <row r="8" spans="1:22">
      <c r="A8" s="12"/>
      <c r="B8" s="12"/>
      <c r="C8" s="12"/>
      <c r="D8" s="12"/>
    </row>
    <row r="9" spans="1:22">
      <c r="A9" s="12"/>
      <c r="B9" s="12"/>
      <c r="C9" s="12"/>
      <c r="D9" s="12"/>
    </row>
    <row r="10" spans="1:22">
      <c r="A10" s="12"/>
      <c r="B10" s="12"/>
      <c r="C10" s="12"/>
      <c r="D10" s="12"/>
    </row>
    <row r="11" spans="1:22">
      <c r="A11" s="12"/>
      <c r="B11" s="12"/>
      <c r="C11" s="12"/>
      <c r="D11" s="12"/>
    </row>
    <row r="12" spans="1:22">
      <c r="A12" s="12"/>
      <c r="B12" s="12"/>
      <c r="C12" s="12"/>
      <c r="D12" s="12"/>
    </row>
    <row r="13" spans="1:22">
      <c r="A13" s="12"/>
      <c r="B13" s="12"/>
      <c r="C13" s="12"/>
      <c r="D13" s="12"/>
    </row>
    <row r="14" spans="1:22">
      <c r="A14" s="12"/>
      <c r="B14" s="12"/>
      <c r="C14" s="12"/>
      <c r="D14" s="12"/>
    </row>
    <row r="15" spans="1:22">
      <c r="A15" s="12"/>
      <c r="B15" s="12"/>
      <c r="C15" s="12"/>
      <c r="D15" s="12"/>
      <c r="E15" s="29"/>
    </row>
    <row r="16" spans="1:22">
      <c r="A16" s="12"/>
      <c r="B16" s="12"/>
      <c r="C16" s="12"/>
      <c r="D16" s="12"/>
      <c r="E16" s="29"/>
    </row>
    <row r="17" spans="1:5">
      <c r="A17" s="12"/>
      <c r="B17" s="12"/>
      <c r="C17" s="12"/>
      <c r="D17" s="12"/>
      <c r="E17" s="29"/>
    </row>
    <row r="18" spans="1:5">
      <c r="A18" s="12"/>
      <c r="B18" s="12"/>
      <c r="C18" s="12"/>
      <c r="D18" s="12"/>
      <c r="E18" s="29"/>
    </row>
    <row r="19" spans="1:5">
      <c r="A19" s="12"/>
      <c r="B19" s="12"/>
      <c r="C19" s="12"/>
      <c r="D19" s="12"/>
      <c r="E19" s="29"/>
    </row>
    <row r="20" spans="1:5">
      <c r="A20" s="12"/>
      <c r="B20" s="12"/>
      <c r="C20" s="12"/>
      <c r="D20" s="12"/>
      <c r="E20" s="29"/>
    </row>
    <row r="21" spans="1:5">
      <c r="A21" s="12"/>
      <c r="B21" s="12"/>
      <c r="C21" s="12"/>
      <c r="D21" s="12"/>
      <c r="E21" s="29"/>
    </row>
    <row r="22" spans="1:5">
      <c r="A22" s="12"/>
      <c r="B22" s="12"/>
      <c r="C22" s="12"/>
      <c r="D22" s="12"/>
      <c r="E22" s="29"/>
    </row>
    <row r="23" spans="1:5">
      <c r="A23" s="12"/>
      <c r="B23" s="12"/>
      <c r="C23" s="12"/>
      <c r="D23" s="12"/>
      <c r="E23" s="29"/>
    </row>
    <row r="24" spans="1:5">
      <c r="A24" s="12"/>
      <c r="B24" s="12"/>
      <c r="C24" s="12"/>
      <c r="D24" s="12"/>
    </row>
    <row r="25" spans="1:5">
      <c r="A25" s="12"/>
      <c r="B25" s="12"/>
      <c r="C25" s="12"/>
      <c r="D25" s="12"/>
    </row>
    <row r="26" spans="1:5">
      <c r="A26" s="12"/>
      <c r="B26" s="12"/>
      <c r="C26" s="12"/>
      <c r="D26" s="12"/>
      <c r="E26" s="29"/>
    </row>
    <row r="27" spans="1:5">
      <c r="A27" s="20"/>
      <c r="B27" s="20"/>
      <c r="C27" s="20"/>
      <c r="D27" s="20"/>
    </row>
    <row r="28" spans="1:5">
      <c r="A28" s="20"/>
      <c r="B28" s="20"/>
      <c r="C28" s="20"/>
      <c r="D28" s="20"/>
    </row>
    <row r="29" spans="1:5">
      <c r="A29" s="12"/>
      <c r="B29" s="12"/>
      <c r="C29" s="12"/>
      <c r="D29" s="12"/>
    </row>
    <row r="30" spans="1:5">
      <c r="A30" s="12"/>
      <c r="B30" s="12"/>
      <c r="C30" s="12"/>
      <c r="D30" s="12"/>
    </row>
    <row r="31" spans="1:5">
      <c r="A31" s="12"/>
      <c r="B31" s="12"/>
      <c r="C31" s="12"/>
      <c r="D31" s="12"/>
    </row>
    <row r="32" spans="1:5">
      <c r="A32" s="12"/>
      <c r="B32" s="12"/>
      <c r="C32" s="12"/>
      <c r="D32" s="12"/>
    </row>
    <row r="33" spans="1:22">
      <c r="A33" s="116" t="s">
        <v>100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26</v>
      </c>
      <c r="B1" t="s">
        <v>99</v>
      </c>
      <c r="C1" t="str">
        <f>CONCATENATE(A1,B1)</f>
        <v>mapTestCase.put("URL</v>
      </c>
      <c r="D1" t="s">
        <v>27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28</v>
      </c>
      <c r="I1" t="str">
        <f>CONCATENATE(G1,H1)</f>
        <v>mapTestCase.put("URL", new String(excel.getValue(linha, "URL")));</v>
      </c>
    </row>
    <row r="2" spans="1:9">
      <c r="A2" t="s">
        <v>26</v>
      </c>
      <c r="B2" t="s">
        <v>97</v>
      </c>
      <c r="C2" t="str">
        <f t="shared" ref="C2:C19" si="0">CONCATENATE(A2,B2)</f>
        <v>mapTestCase.put("USUARIO</v>
      </c>
      <c r="D2" t="s">
        <v>27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28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26</v>
      </c>
      <c r="B3" t="s">
        <v>98</v>
      </c>
      <c r="C3" t="str">
        <f t="shared" si="0"/>
        <v>mapTestCase.put("SENHA</v>
      </c>
      <c r="D3" t="s">
        <v>27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28</v>
      </c>
      <c r="I3" t="str">
        <f t="shared" si="4"/>
        <v>mapTestCase.put("SENHA", new String(excel.getValue(linha, "SENHA")));</v>
      </c>
    </row>
    <row r="4" spans="1:9">
      <c r="A4" t="s">
        <v>26</v>
      </c>
      <c r="B4" t="s">
        <v>2</v>
      </c>
      <c r="C4" t="str">
        <f t="shared" si="0"/>
        <v>mapTestCase.put("CPF</v>
      </c>
      <c r="D4" t="s">
        <v>27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28</v>
      </c>
      <c r="I4" t="str">
        <f t="shared" si="4"/>
        <v>mapTestCase.put("CPF", new String(excel.getValue(linha, "CPF")));</v>
      </c>
    </row>
    <row r="5" spans="1:9">
      <c r="A5" t="s">
        <v>26</v>
      </c>
      <c r="B5" t="s">
        <v>67</v>
      </c>
      <c r="C5" t="str">
        <f t="shared" si="0"/>
        <v>mapTestCase.put("NOME</v>
      </c>
      <c r="D5" t="s">
        <v>27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28</v>
      </c>
      <c r="I5" t="str">
        <f t="shared" si="4"/>
        <v>mapTestCase.put("NOME", new String(excel.getValue(linha, "NOME")));</v>
      </c>
    </row>
    <row r="6" spans="1:9">
      <c r="A6" t="s">
        <v>26</v>
      </c>
      <c r="B6" t="s">
        <v>68</v>
      </c>
      <c r="C6" t="str">
        <f t="shared" si="0"/>
        <v>mapTestCase.put("DATA DE NASCIMENTO</v>
      </c>
      <c r="D6" t="s">
        <v>27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28</v>
      </c>
      <c r="I6" t="str">
        <f t="shared" si="4"/>
        <v>mapTestCase.put("DATA DE NASCIMENTO", new String(excel.getValue(linha, "DATA DE NASCIMENTO")));</v>
      </c>
    </row>
    <row r="7" spans="1:9">
      <c r="A7" t="s">
        <v>26</v>
      </c>
      <c r="B7" t="s">
        <v>69</v>
      </c>
      <c r="C7" t="str">
        <f t="shared" si="0"/>
        <v>mapTestCase.put("SEXO</v>
      </c>
      <c r="D7" t="s">
        <v>27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28</v>
      </c>
      <c r="I7" t="str">
        <f t="shared" si="4"/>
        <v>mapTestCase.put("SEXO", new String(excel.getValue(linha, "SEXO")));</v>
      </c>
    </row>
    <row r="8" spans="1:9">
      <c r="A8" t="s">
        <v>26</v>
      </c>
      <c r="B8" t="s">
        <v>70</v>
      </c>
      <c r="C8" t="str">
        <f t="shared" si="0"/>
        <v>mapTestCase.put("CEP-RESIDÊNCIA</v>
      </c>
      <c r="D8" t="s">
        <v>27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28</v>
      </c>
      <c r="I8" t="str">
        <f t="shared" si="4"/>
        <v>mapTestCase.put("CEP-RESIDÊNCIA", new String(excel.getValue(linha, "CEP-RESIDÊNCIA")));</v>
      </c>
    </row>
    <row r="9" spans="1:9">
      <c r="A9" t="s">
        <v>26</v>
      </c>
      <c r="B9" t="s">
        <v>71</v>
      </c>
      <c r="C9" t="str">
        <f t="shared" si="0"/>
        <v>mapTestCase.put("CEP-PERNOITE</v>
      </c>
      <c r="D9" t="s">
        <v>27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28</v>
      </c>
      <c r="I9" t="str">
        <f t="shared" si="4"/>
        <v>mapTestCase.put("CEP-PERNOITE", new String(excel.getValue(linha, "CEP-PERNOITE")));</v>
      </c>
    </row>
    <row r="10" spans="1:9">
      <c r="A10" t="s">
        <v>26</v>
      </c>
      <c r="B10" t="s">
        <v>72</v>
      </c>
      <c r="C10" t="str">
        <f t="shared" si="0"/>
        <v>mapTestCase.put("TIPO DE RESIDÊNCIA</v>
      </c>
      <c r="D10" t="s">
        <v>27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28</v>
      </c>
      <c r="I10" t="str">
        <f t="shared" si="4"/>
        <v>mapTestCase.put("TIPO DE RESIDÊNCIA", new String(excel.getValue(linha, "TIPO DE RESIDÊNCIA")));</v>
      </c>
    </row>
    <row r="11" spans="1:9">
      <c r="A11" t="s">
        <v>26</v>
      </c>
      <c r="B11" t="s">
        <v>73</v>
      </c>
      <c r="C11" t="str">
        <f t="shared" si="0"/>
        <v>mapTestCase.put("PLACA</v>
      </c>
      <c r="D11" t="s">
        <v>27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28</v>
      </c>
      <c r="I11" t="str">
        <f t="shared" si="4"/>
        <v>mapTestCase.put("PLACA", new String(excel.getValue(linha, "PLACA")));</v>
      </c>
    </row>
    <row r="12" spans="1:9">
      <c r="A12" t="s">
        <v>26</v>
      </c>
      <c r="B12" t="s">
        <v>74</v>
      </c>
      <c r="C12" t="str">
        <f t="shared" si="0"/>
        <v>mapTestCase.put("UF</v>
      </c>
      <c r="D12" t="s">
        <v>27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28</v>
      </c>
      <c r="I12" t="str">
        <f t="shared" si="4"/>
        <v>mapTestCase.put("UF", new String(excel.getValue(linha, "UF")));</v>
      </c>
    </row>
    <row r="13" spans="1:9">
      <c r="A13" t="s">
        <v>26</v>
      </c>
      <c r="B13" t="s">
        <v>75</v>
      </c>
      <c r="C13" t="str">
        <f t="shared" si="0"/>
        <v>mapTestCase.put("CHASSI</v>
      </c>
      <c r="D13" t="s">
        <v>27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28</v>
      </c>
      <c r="I13" t="str">
        <f t="shared" si="4"/>
        <v>mapTestCase.put("CHASSI", new String(excel.getValue(linha, "CHASSI")));</v>
      </c>
    </row>
    <row r="14" spans="1:9">
      <c r="A14" t="s">
        <v>26</v>
      </c>
      <c r="B14" t="s">
        <v>76</v>
      </c>
      <c r="C14" t="str">
        <f t="shared" si="0"/>
        <v>mapTestCase.put("ANO MODELO</v>
      </c>
      <c r="D14" t="s">
        <v>27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28</v>
      </c>
      <c r="I14" t="str">
        <f t="shared" si="4"/>
        <v>mapTestCase.put("ANO MODELO", new String(excel.getValue(linha, "ANO MODELO")));</v>
      </c>
    </row>
    <row r="15" spans="1:9">
      <c r="A15" t="s">
        <v>26</v>
      </c>
      <c r="B15" t="s">
        <v>77</v>
      </c>
      <c r="C15" t="str">
        <f t="shared" si="0"/>
        <v>mapTestCase.put("FABRICANTE</v>
      </c>
      <c r="D15" t="s">
        <v>27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28</v>
      </c>
      <c r="I15" t="str">
        <f t="shared" si="4"/>
        <v>mapTestCase.put("FABRICANTE", new String(excel.getValue(linha, "FABRICANTE")));</v>
      </c>
    </row>
    <row r="16" spans="1:9">
      <c r="A16" t="s">
        <v>26</v>
      </c>
      <c r="B16" t="s">
        <v>78</v>
      </c>
      <c r="C16" t="str">
        <f t="shared" si="0"/>
        <v>mapTestCase.put("MODELO</v>
      </c>
      <c r="D16" t="s">
        <v>27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28</v>
      </c>
      <c r="I16" t="str">
        <f t="shared" si="4"/>
        <v>mapTestCase.put("MODELO", new String(excel.getValue(linha, "MODELO")));</v>
      </c>
    </row>
    <row r="17" spans="1:9">
      <c r="A17" t="s">
        <v>26</v>
      </c>
      <c r="B17" t="s">
        <v>79</v>
      </c>
      <c r="C17" t="str">
        <f t="shared" si="0"/>
        <v>mapTestCase.put("COMBUSTÍVEL</v>
      </c>
      <c r="D17" t="s">
        <v>27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28</v>
      </c>
      <c r="I17" t="str">
        <f t="shared" si="4"/>
        <v>mapTestCase.put("COMBUSTÍVEL", new String(excel.getValue(linha, "COMBUSTÍVEL")));</v>
      </c>
    </row>
    <row r="18" spans="1:9">
      <c r="A18" t="s">
        <v>26</v>
      </c>
      <c r="B18" t="s">
        <v>80</v>
      </c>
      <c r="C18" t="str">
        <f t="shared" si="0"/>
        <v>mapTestCase.put("USO</v>
      </c>
      <c r="D18" t="s">
        <v>27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28</v>
      </c>
      <c r="I18" t="str">
        <f t="shared" si="4"/>
        <v>mapTestCase.put("USO", new String(excel.getValue(linha, "USO")));</v>
      </c>
    </row>
    <row r="19" spans="1:9">
      <c r="A19" t="s">
        <v>26</v>
      </c>
      <c r="B19" t="s">
        <v>81</v>
      </c>
      <c r="C19" t="str">
        <f t="shared" si="0"/>
        <v>mapTestCase.put("ISENÇÃO TRIBUTÁRIA</v>
      </c>
      <c r="D19" t="s">
        <v>27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28</v>
      </c>
      <c r="I19" t="str">
        <f t="shared" si="4"/>
        <v>mapTestCase.put("ISENÇÃO TRIBUTÁRIA", new String(excel.getValue(linha, "ISENÇÃO TRIBUTÁRIA")));</v>
      </c>
    </row>
    <row r="20" spans="1:9">
      <c r="A20" t="s">
        <v>26</v>
      </c>
      <c r="B20" t="s">
        <v>82</v>
      </c>
      <c r="C20" t="str">
        <f>CONCATENATE(A20,B20)</f>
        <v>mapTestCase.put("ESTADO CIVIL</v>
      </c>
      <c r="D20" t="s">
        <v>27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28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2021-07-27T18:53:53Z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