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3C88B37B-B5BA-4233-955E-26BF54F5B5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4e中" sheetId="2" r:id="rId1"/>
    <sheet name="Sheet1" sheetId="3" r:id="rId2"/>
  </sheets>
  <definedNames>
    <definedName name="_xlnm._FilterDatabase" localSheetId="0" hidden="1">'274e中'!$C$1:$C$43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" l="1"/>
  <c r="S3" i="2" l="1"/>
  <c r="S35" i="2"/>
  <c r="S7" i="2"/>
  <c r="S39" i="2"/>
  <c r="S8" i="2"/>
  <c r="S18" i="2"/>
  <c r="S40" i="2"/>
  <c r="S19" i="2"/>
  <c r="S36" i="2"/>
  <c r="S20" i="2"/>
  <c r="S4" i="2"/>
  <c r="S9" i="2"/>
  <c r="S21" i="2"/>
  <c r="S10" i="2"/>
  <c r="S11" i="2"/>
  <c r="S22" i="2"/>
  <c r="S27" i="2"/>
  <c r="S28" i="2"/>
  <c r="S37" i="2"/>
  <c r="S29" i="2"/>
  <c r="S30" i="2"/>
  <c r="S12" i="2"/>
  <c r="S41" i="2"/>
  <c r="S23" i="2"/>
  <c r="S31" i="2"/>
  <c r="S42" i="2"/>
  <c r="S13" i="2"/>
  <c r="S32" i="2"/>
  <c r="S14" i="2"/>
  <c r="S38" i="2"/>
  <c r="S33" i="2"/>
  <c r="S24" i="2"/>
  <c r="S15" i="2"/>
  <c r="S25" i="2"/>
  <c r="S5" i="2"/>
  <c r="S16" i="2"/>
  <c r="S6" i="2"/>
  <c r="S26" i="2"/>
  <c r="S17" i="2"/>
  <c r="S34" i="2"/>
  <c r="P38" i="2"/>
  <c r="P33" i="2"/>
  <c r="R33" i="2" s="1"/>
  <c r="P24" i="2"/>
  <c r="R24" i="2" s="1"/>
  <c r="P15" i="2"/>
  <c r="R15" i="2" s="1"/>
  <c r="P25" i="2"/>
  <c r="R25" i="2" s="1"/>
  <c r="P5" i="2"/>
  <c r="R5" i="2" s="1"/>
  <c r="P16" i="2"/>
  <c r="R16" i="2" s="1"/>
  <c r="P6" i="2"/>
  <c r="R6" i="2" s="1"/>
  <c r="P26" i="2"/>
  <c r="R26" i="2" s="1"/>
  <c r="R17" i="2"/>
  <c r="R38" i="2" l="1"/>
  <c r="P3" i="2"/>
  <c r="R3" i="2" s="1"/>
  <c r="P35" i="2"/>
  <c r="P7" i="2"/>
  <c r="R7" i="2" s="1"/>
  <c r="P39" i="2"/>
  <c r="P8" i="2"/>
  <c r="R8" i="2" s="1"/>
  <c r="P18" i="2"/>
  <c r="R18" i="2" s="1"/>
  <c r="P40" i="2"/>
  <c r="R40" i="2" s="1"/>
  <c r="P19" i="2"/>
  <c r="R19" i="2" s="1"/>
  <c r="P36" i="2"/>
  <c r="R36" i="2" s="1"/>
  <c r="P20" i="2"/>
  <c r="R20" i="2" s="1"/>
  <c r="P4" i="2"/>
  <c r="R4" i="2" s="1"/>
  <c r="P9" i="2"/>
  <c r="R9" i="2" s="1"/>
  <c r="P21" i="2"/>
  <c r="R21" i="2" s="1"/>
  <c r="P10" i="2"/>
  <c r="R10" i="2" s="1"/>
  <c r="P11" i="2"/>
  <c r="R11" i="2" s="1"/>
  <c r="P22" i="2"/>
  <c r="R22" i="2" s="1"/>
  <c r="P27" i="2"/>
  <c r="R27" i="2" s="1"/>
  <c r="P28" i="2"/>
  <c r="R28" i="2" s="1"/>
  <c r="P37" i="2"/>
  <c r="R37" i="2" s="1"/>
  <c r="P29" i="2"/>
  <c r="R29" i="2" s="1"/>
  <c r="P30" i="2"/>
  <c r="R30" i="2" s="1"/>
  <c r="P12" i="2"/>
  <c r="R12" i="2" s="1"/>
  <c r="P41" i="2"/>
  <c r="R41" i="2" s="1"/>
  <c r="P23" i="2"/>
  <c r="R23" i="2" s="1"/>
  <c r="P31" i="2"/>
  <c r="R31" i="2" s="1"/>
  <c r="P42" i="2"/>
  <c r="R42" i="2" s="1"/>
  <c r="P13" i="2"/>
  <c r="R13" i="2" s="1"/>
  <c r="P32" i="2"/>
  <c r="R32" i="2" s="1"/>
  <c r="P14" i="2"/>
  <c r="R14" i="2" s="1"/>
  <c r="P34" i="2"/>
  <c r="R35" i="2" l="1"/>
  <c r="R39" i="2"/>
  <c r="R34" i="2"/>
</calcChain>
</file>

<file path=xl/sharedStrings.xml><?xml version="1.0" encoding="utf-8"?>
<sst xmlns="http://schemas.openxmlformats.org/spreadsheetml/2006/main" count="181" uniqueCount="92">
  <si>
    <t>你的姓名</t>
  </si>
  <si>
    <t>提交人</t>
  </si>
  <si>
    <t>你是否注意到了人的存在</t>
  </si>
  <si>
    <t>实验过程中已经经过了几个路口</t>
  </si>
  <si>
    <t>在最后你是否看到了交通信号灯</t>
  </si>
  <si>
    <t>信号灯颜色</t>
  </si>
  <si>
    <t>你是否看到非机动车的存在</t>
  </si>
  <si>
    <t>非机动车在你的哪个方向</t>
  </si>
  <si>
    <t>在人行横道上是否存在人</t>
  </si>
  <si>
    <t>他的行动方向</t>
  </si>
  <si>
    <t>你报的最后一个数为</t>
  </si>
  <si>
    <t>在结束的那一刻，实验中的交通风险大小为？</t>
  </si>
  <si>
    <t>手动判定</t>
  </si>
  <si>
    <t>标答</t>
  </si>
  <si>
    <t>2</t>
  </si>
  <si>
    <t>是</t>
  </si>
  <si>
    <t>红</t>
  </si>
  <si>
    <t>左边</t>
  </si>
  <si>
    <t>与己方车辆相反</t>
  </si>
  <si>
    <t>右侧两行人，左侧1</t>
  </si>
  <si>
    <t>周儒</t>
  </si>
  <si>
    <t>1</t>
  </si>
  <si>
    <t>无</t>
  </si>
  <si>
    <t>0.5</t>
  </si>
  <si>
    <t>徐杨丽</t>
  </si>
  <si>
    <t>0</t>
  </si>
  <si>
    <t>陈紫甜</t>
  </si>
  <si>
    <t>双风险平视显示器</t>
  </si>
  <si>
    <t>田锐抒</t>
  </si>
  <si>
    <t>行人</t>
  </si>
  <si>
    <t>金亚霏</t>
  </si>
  <si>
    <t>单风险平视显示器</t>
  </si>
  <si>
    <t>高帅</t>
  </si>
  <si>
    <t>刘佳</t>
  </si>
  <si>
    <t>周佳</t>
  </si>
  <si>
    <t>段景辉</t>
  </si>
  <si>
    <t>刘伟</t>
  </si>
  <si>
    <t>王嘉</t>
  </si>
  <si>
    <t>魏瑜均</t>
  </si>
  <si>
    <t>前方非机动车</t>
  </si>
  <si>
    <t>宫宇航</t>
  </si>
  <si>
    <t>黄惠铭</t>
  </si>
  <si>
    <t>人</t>
  </si>
  <si>
    <t>何嘉好</t>
  </si>
  <si>
    <t>达吾列提别克</t>
  </si>
  <si>
    <t>郝思嘉</t>
  </si>
  <si>
    <t>左侧的自行车</t>
  </si>
  <si>
    <t>张煜婷</t>
  </si>
  <si>
    <t>过路口有行人车辆</t>
  </si>
  <si>
    <t>杜力</t>
  </si>
  <si>
    <t>邓子昊</t>
  </si>
  <si>
    <t>薛嘉涵</t>
  </si>
  <si>
    <t>十字路口交通情况复杂且有行人与非机动车</t>
  </si>
  <si>
    <t>陈昕冉</t>
  </si>
  <si>
    <t>跑动行人</t>
  </si>
  <si>
    <t>黄梦怡</t>
  </si>
  <si>
    <t>左转</t>
  </si>
  <si>
    <t>蒋笑阳</t>
  </si>
  <si>
    <t>姜昕彤</t>
  </si>
  <si>
    <t>路口</t>
  </si>
  <si>
    <t>王程业</t>
  </si>
  <si>
    <t>徐盛南</t>
  </si>
  <si>
    <t>徐宇凡</t>
  </si>
  <si>
    <t>纪子欣</t>
  </si>
  <si>
    <t>好像在走下坡路 车速比较快</t>
  </si>
  <si>
    <t>于紫琪</t>
  </si>
  <si>
    <t>行人 十字路口</t>
  </si>
  <si>
    <t>标答</t>
    <phoneticPr fontId="1" type="noConversion"/>
  </si>
  <si>
    <t>是</t>
    <phoneticPr fontId="1" type="noConversion"/>
  </si>
  <si>
    <t>侯建华</t>
  </si>
  <si>
    <t>胡钰婕</t>
  </si>
  <si>
    <t>周禾嘉</t>
  </si>
  <si>
    <t>自行车在前方</t>
  </si>
  <si>
    <t>王子宸</t>
  </si>
  <si>
    <t>朱一铭</t>
  </si>
  <si>
    <t>左侧非机动车的潜在干扰</t>
  </si>
  <si>
    <t>楼瀚予</t>
  </si>
  <si>
    <t>左边自行车</t>
  </si>
  <si>
    <t>刘鹤璐</t>
  </si>
  <si>
    <t>汪靖姗</t>
  </si>
  <si>
    <t>红灯停车</t>
  </si>
  <si>
    <t>吴易轩</t>
  </si>
  <si>
    <t>有人骑车</t>
  </si>
  <si>
    <t>郭姝含</t>
  </si>
  <si>
    <t>干扰项</t>
    <phoneticPr fontId="1" type="noConversion"/>
  </si>
  <si>
    <t>人和车所有问题答对次数</t>
    <phoneticPr fontId="1" type="noConversion"/>
  </si>
  <si>
    <t>有关人所有问题答对次数</t>
    <phoneticPr fontId="1" type="noConversion"/>
  </si>
  <si>
    <t>有关车所有问题答对次数</t>
    <phoneticPr fontId="1" type="noConversion"/>
  </si>
  <si>
    <t>该风险主要来源于（没有风险填无即可）</t>
    <phoneticPr fontId="1" type="noConversion"/>
  </si>
  <si>
    <t>你使用的平视显示器为</t>
    <phoneticPr fontId="1" type="noConversion"/>
  </si>
  <si>
    <t>不使用平视显示器</t>
  </si>
  <si>
    <t>识别除人和车之外信息的正确次数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</si>
</sst>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8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Border="1"/>
    <xf numFmtId="0" fontId="0" fillId="4" borderId="1" xfId="0" applyFill="1" applyBorder="1" applyAlignment="1">
      <alignment vertical="center"/>
    </xf>
    <xf numFmtId="0" fontId="0" fillId="5" borderId="0" xfId="0" applyFill="1" applyBorder="1"/>
    <xf numFmtId="0" fontId="0" fillId="3" borderId="1" xfId="0" applyFill="1" applyBorder="1" applyAlignment="1">
      <alignment vertical="center"/>
    </xf>
    <xf numFmtId="0" fontId="0" fillId="3" borderId="0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“人和车所有问题答对次数”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'274e中'!$R$1</c:f>
              <c:strCache>
                <c:ptCount val="1"/>
                <c:pt idx="0">
                  <c:v>人和车所有问题答对次数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'274e中'!$B$2:$B$43</c:f>
              <c:strCache>
                <c:ptCount val="41"/>
                <c:pt idx="0">
                  <c:v>标答</c:v>
                </c:pt>
                <c:pt idx="1">
                  <c:v>徐杨丽</c:v>
                </c:pt>
                <c:pt idx="2">
                  <c:v>魏瑜均</c:v>
                </c:pt>
                <c:pt idx="3">
                  <c:v>楼瀚予</c:v>
                </c:pt>
                <c:pt idx="4">
                  <c:v>汪靖姗</c:v>
                </c:pt>
                <c:pt idx="5">
                  <c:v>田锐抒</c:v>
                </c:pt>
                <c:pt idx="6">
                  <c:v>高帅</c:v>
                </c:pt>
                <c:pt idx="7">
                  <c:v>宫宇航</c:v>
                </c:pt>
                <c:pt idx="8">
                  <c:v>何嘉好</c:v>
                </c:pt>
                <c:pt idx="9">
                  <c:v>达吾列提别克</c:v>
                </c:pt>
                <c:pt idx="10">
                  <c:v>黄梦怡</c:v>
                </c:pt>
                <c:pt idx="11">
                  <c:v>徐宇凡</c:v>
                </c:pt>
                <c:pt idx="12">
                  <c:v>于紫琪</c:v>
                </c:pt>
                <c:pt idx="13">
                  <c:v>王子宸</c:v>
                </c:pt>
                <c:pt idx="14">
                  <c:v>刘鹤璐</c:v>
                </c:pt>
                <c:pt idx="15">
                  <c:v>郭姝含</c:v>
                </c:pt>
                <c:pt idx="16">
                  <c:v>刘佳</c:v>
                </c:pt>
                <c:pt idx="17">
                  <c:v>段景辉</c:v>
                </c:pt>
                <c:pt idx="18">
                  <c:v>王嘉</c:v>
                </c:pt>
                <c:pt idx="19">
                  <c:v>黄惠铭</c:v>
                </c:pt>
                <c:pt idx="20">
                  <c:v>郝思嘉</c:v>
                </c:pt>
                <c:pt idx="21">
                  <c:v>姜昕彤</c:v>
                </c:pt>
                <c:pt idx="22">
                  <c:v>周禾嘉</c:v>
                </c:pt>
                <c:pt idx="23">
                  <c:v>朱一铭</c:v>
                </c:pt>
                <c:pt idx="24">
                  <c:v>吴易轩</c:v>
                </c:pt>
                <c:pt idx="25">
                  <c:v>张煜婷</c:v>
                </c:pt>
                <c:pt idx="26">
                  <c:v>杜力</c:v>
                </c:pt>
                <c:pt idx="27">
                  <c:v>薛嘉涵</c:v>
                </c:pt>
                <c:pt idx="28">
                  <c:v>陈昕冉</c:v>
                </c:pt>
                <c:pt idx="29">
                  <c:v>王程业</c:v>
                </c:pt>
                <c:pt idx="30">
                  <c:v>纪子欣</c:v>
                </c:pt>
                <c:pt idx="31">
                  <c:v>胡钰婕</c:v>
                </c:pt>
                <c:pt idx="32">
                  <c:v>周儒</c:v>
                </c:pt>
                <c:pt idx="33">
                  <c:v>陈紫甜</c:v>
                </c:pt>
                <c:pt idx="34">
                  <c:v>刘伟</c:v>
                </c:pt>
                <c:pt idx="35">
                  <c:v>邓子昊</c:v>
                </c:pt>
                <c:pt idx="36">
                  <c:v>侯建华</c:v>
                </c:pt>
                <c:pt idx="37">
                  <c:v>金亚霏</c:v>
                </c:pt>
                <c:pt idx="38">
                  <c:v>周佳</c:v>
                </c:pt>
                <c:pt idx="39">
                  <c:v>蒋笑阳</c:v>
                </c:pt>
                <c:pt idx="40">
                  <c:v>徐盛南</c:v>
                </c:pt>
              </c:strCache>
            </c:strRef>
          </c:cat>
          <c:val>
            <c:numRef>
              <c:f>'274e中'!$R$2:$R$43</c:f>
              <c:numCache>
                <c:formatCode>General</c:formatCode>
                <c:ptCount val="42"/>
                <c:pt idx="0">
                  <c:v>4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0.625</c:v>
                </c:pt>
                <c:pt idx="9">
                  <c:v>0.625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0.875</c:v>
                </c:pt>
                <c:pt idx="14">
                  <c:v>0.625</c:v>
                </c:pt>
                <c:pt idx="15">
                  <c:v>0.5</c:v>
                </c:pt>
                <c:pt idx="16">
                  <c:v>0.625</c:v>
                </c:pt>
                <c:pt idx="17">
                  <c:v>0.5</c:v>
                </c:pt>
                <c:pt idx="18">
                  <c:v>0.5</c:v>
                </c:pt>
                <c:pt idx="19">
                  <c:v>0.625</c:v>
                </c:pt>
                <c:pt idx="20">
                  <c:v>0.375</c:v>
                </c:pt>
                <c:pt idx="21">
                  <c:v>0.5</c:v>
                </c:pt>
                <c:pt idx="22">
                  <c:v>0.625</c:v>
                </c:pt>
                <c:pt idx="23">
                  <c:v>0.5</c:v>
                </c:pt>
                <c:pt idx="24">
                  <c:v>0.375</c:v>
                </c:pt>
                <c:pt idx="25">
                  <c:v>0.875</c:v>
                </c:pt>
                <c:pt idx="26">
                  <c:v>0.375</c:v>
                </c:pt>
                <c:pt idx="27">
                  <c:v>0.625</c:v>
                </c:pt>
                <c:pt idx="28">
                  <c:v>0.625</c:v>
                </c:pt>
                <c:pt idx="29">
                  <c:v>0.75</c:v>
                </c:pt>
                <c:pt idx="30">
                  <c:v>0.75</c:v>
                </c:pt>
                <c:pt idx="31">
                  <c:v>0.875</c:v>
                </c:pt>
                <c:pt idx="32">
                  <c:v>0.625</c:v>
                </c:pt>
                <c:pt idx="33">
                  <c:v>0.5</c:v>
                </c:pt>
                <c:pt idx="34">
                  <c:v>0.5</c:v>
                </c:pt>
                <c:pt idx="35">
                  <c:v>0.625</c:v>
                </c:pt>
                <c:pt idx="36">
                  <c:v>0.25</c:v>
                </c:pt>
                <c:pt idx="37">
                  <c:v>0.625</c:v>
                </c:pt>
                <c:pt idx="38">
                  <c:v>0.625</c:v>
                </c:pt>
                <c:pt idx="39">
                  <c:v>0.875</c:v>
                </c:pt>
                <c:pt idx="4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D-4005-BC56-4E929CB6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03903"/>
        <c:axId val="1430843727"/>
      </c:lineChart>
      <c:catAx>
        <c:axId val="46750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你的姓名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843727"/>
        <c:crosses val="autoZero"/>
        <c:auto val="1"/>
        <c:lblAlgn val="ctr"/>
        <c:lblOffset val="100"/>
        <c:noMultiLvlLbl val="0"/>
      </c:catAx>
      <c:valAx>
        <c:axId val="1430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人和车所有问题答对次数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5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“有关人所有问题答对次数”，“人和车所有问题答对次数”按“你的姓名”排列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'274e中'!$P$1</c:f>
              <c:strCache>
                <c:ptCount val="1"/>
                <c:pt idx="0">
                  <c:v>有关人所有问题答对次数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'274e中'!$B$2:$B$43</c:f>
              <c:strCache>
                <c:ptCount val="41"/>
                <c:pt idx="0">
                  <c:v>标答</c:v>
                </c:pt>
                <c:pt idx="1">
                  <c:v>徐杨丽</c:v>
                </c:pt>
                <c:pt idx="2">
                  <c:v>魏瑜均</c:v>
                </c:pt>
                <c:pt idx="3">
                  <c:v>楼瀚予</c:v>
                </c:pt>
                <c:pt idx="4">
                  <c:v>汪靖姗</c:v>
                </c:pt>
                <c:pt idx="5">
                  <c:v>田锐抒</c:v>
                </c:pt>
                <c:pt idx="6">
                  <c:v>高帅</c:v>
                </c:pt>
                <c:pt idx="7">
                  <c:v>宫宇航</c:v>
                </c:pt>
                <c:pt idx="8">
                  <c:v>何嘉好</c:v>
                </c:pt>
                <c:pt idx="9">
                  <c:v>达吾列提别克</c:v>
                </c:pt>
                <c:pt idx="10">
                  <c:v>黄梦怡</c:v>
                </c:pt>
                <c:pt idx="11">
                  <c:v>徐宇凡</c:v>
                </c:pt>
                <c:pt idx="12">
                  <c:v>于紫琪</c:v>
                </c:pt>
                <c:pt idx="13">
                  <c:v>王子宸</c:v>
                </c:pt>
                <c:pt idx="14">
                  <c:v>刘鹤璐</c:v>
                </c:pt>
                <c:pt idx="15">
                  <c:v>郭姝含</c:v>
                </c:pt>
                <c:pt idx="16">
                  <c:v>刘佳</c:v>
                </c:pt>
                <c:pt idx="17">
                  <c:v>段景辉</c:v>
                </c:pt>
                <c:pt idx="18">
                  <c:v>王嘉</c:v>
                </c:pt>
                <c:pt idx="19">
                  <c:v>黄惠铭</c:v>
                </c:pt>
                <c:pt idx="20">
                  <c:v>郝思嘉</c:v>
                </c:pt>
                <c:pt idx="21">
                  <c:v>姜昕彤</c:v>
                </c:pt>
                <c:pt idx="22">
                  <c:v>周禾嘉</c:v>
                </c:pt>
                <c:pt idx="23">
                  <c:v>朱一铭</c:v>
                </c:pt>
                <c:pt idx="24">
                  <c:v>吴易轩</c:v>
                </c:pt>
                <c:pt idx="25">
                  <c:v>张煜婷</c:v>
                </c:pt>
                <c:pt idx="26">
                  <c:v>杜力</c:v>
                </c:pt>
                <c:pt idx="27">
                  <c:v>薛嘉涵</c:v>
                </c:pt>
                <c:pt idx="28">
                  <c:v>陈昕冉</c:v>
                </c:pt>
                <c:pt idx="29">
                  <c:v>王程业</c:v>
                </c:pt>
                <c:pt idx="30">
                  <c:v>纪子欣</c:v>
                </c:pt>
                <c:pt idx="31">
                  <c:v>胡钰婕</c:v>
                </c:pt>
                <c:pt idx="32">
                  <c:v>周儒</c:v>
                </c:pt>
                <c:pt idx="33">
                  <c:v>陈紫甜</c:v>
                </c:pt>
                <c:pt idx="34">
                  <c:v>刘伟</c:v>
                </c:pt>
                <c:pt idx="35">
                  <c:v>邓子昊</c:v>
                </c:pt>
                <c:pt idx="36">
                  <c:v>侯建华</c:v>
                </c:pt>
                <c:pt idx="37">
                  <c:v>金亚霏</c:v>
                </c:pt>
                <c:pt idx="38">
                  <c:v>周佳</c:v>
                </c:pt>
                <c:pt idx="39">
                  <c:v>蒋笑阳</c:v>
                </c:pt>
                <c:pt idx="40">
                  <c:v>徐盛南</c:v>
                </c:pt>
              </c:strCache>
            </c:strRef>
          </c:cat>
          <c:val>
            <c:numRef>
              <c:f>'274e中'!$P$2:$P$43</c:f>
              <c:numCache>
                <c:formatCode>General</c:formatCode>
                <c:ptCount val="4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3.5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2</c:v>
                </c:pt>
                <c:pt idx="18">
                  <c:v>2</c:v>
                </c:pt>
                <c:pt idx="19">
                  <c:v>2.5</c:v>
                </c:pt>
                <c:pt idx="20">
                  <c:v>1.5</c:v>
                </c:pt>
                <c:pt idx="21">
                  <c:v>2</c:v>
                </c:pt>
                <c:pt idx="22">
                  <c:v>2.5</c:v>
                </c:pt>
                <c:pt idx="23">
                  <c:v>2</c:v>
                </c:pt>
                <c:pt idx="24">
                  <c:v>1.5</c:v>
                </c:pt>
                <c:pt idx="25">
                  <c:v>3.5</c:v>
                </c:pt>
                <c:pt idx="26">
                  <c:v>1.5</c:v>
                </c:pt>
                <c:pt idx="27">
                  <c:v>2.5</c:v>
                </c:pt>
                <c:pt idx="28">
                  <c:v>2.5</c:v>
                </c:pt>
                <c:pt idx="29">
                  <c:v>3</c:v>
                </c:pt>
                <c:pt idx="30">
                  <c:v>3</c:v>
                </c:pt>
                <c:pt idx="31">
                  <c:v>3.5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2.5</c:v>
                </c:pt>
                <c:pt idx="38">
                  <c:v>2.5</c:v>
                </c:pt>
                <c:pt idx="39">
                  <c:v>3.5</c:v>
                </c:pt>
                <c:pt idx="4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1-4875-BCB1-469FF490B258}"/>
            </c:ext>
          </c:extLst>
        </c:ser>
        <c:ser>
          <c:idx val="1"/>
          <c:order val="1"/>
          <c:tx>
            <c:strRef>
              <c:f>'274e中'!$Q$1</c:f>
              <c:strCache>
                <c:ptCount val="1"/>
                <c:pt idx="0">
                  <c:v>有关车所有问题答对次数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'274e中'!$B$2:$B$43</c:f>
              <c:strCache>
                <c:ptCount val="41"/>
                <c:pt idx="0">
                  <c:v>标答</c:v>
                </c:pt>
                <c:pt idx="1">
                  <c:v>徐杨丽</c:v>
                </c:pt>
                <c:pt idx="2">
                  <c:v>魏瑜均</c:v>
                </c:pt>
                <c:pt idx="3">
                  <c:v>楼瀚予</c:v>
                </c:pt>
                <c:pt idx="4">
                  <c:v>汪靖姗</c:v>
                </c:pt>
                <c:pt idx="5">
                  <c:v>田锐抒</c:v>
                </c:pt>
                <c:pt idx="6">
                  <c:v>高帅</c:v>
                </c:pt>
                <c:pt idx="7">
                  <c:v>宫宇航</c:v>
                </c:pt>
                <c:pt idx="8">
                  <c:v>何嘉好</c:v>
                </c:pt>
                <c:pt idx="9">
                  <c:v>达吾列提别克</c:v>
                </c:pt>
                <c:pt idx="10">
                  <c:v>黄梦怡</c:v>
                </c:pt>
                <c:pt idx="11">
                  <c:v>徐宇凡</c:v>
                </c:pt>
                <c:pt idx="12">
                  <c:v>于紫琪</c:v>
                </c:pt>
                <c:pt idx="13">
                  <c:v>王子宸</c:v>
                </c:pt>
                <c:pt idx="14">
                  <c:v>刘鹤璐</c:v>
                </c:pt>
                <c:pt idx="15">
                  <c:v>郭姝含</c:v>
                </c:pt>
                <c:pt idx="16">
                  <c:v>刘佳</c:v>
                </c:pt>
                <c:pt idx="17">
                  <c:v>段景辉</c:v>
                </c:pt>
                <c:pt idx="18">
                  <c:v>王嘉</c:v>
                </c:pt>
                <c:pt idx="19">
                  <c:v>黄惠铭</c:v>
                </c:pt>
                <c:pt idx="20">
                  <c:v>郝思嘉</c:v>
                </c:pt>
                <c:pt idx="21">
                  <c:v>姜昕彤</c:v>
                </c:pt>
                <c:pt idx="22">
                  <c:v>周禾嘉</c:v>
                </c:pt>
                <c:pt idx="23">
                  <c:v>朱一铭</c:v>
                </c:pt>
                <c:pt idx="24">
                  <c:v>吴易轩</c:v>
                </c:pt>
                <c:pt idx="25">
                  <c:v>张煜婷</c:v>
                </c:pt>
                <c:pt idx="26">
                  <c:v>杜力</c:v>
                </c:pt>
                <c:pt idx="27">
                  <c:v>薛嘉涵</c:v>
                </c:pt>
                <c:pt idx="28">
                  <c:v>陈昕冉</c:v>
                </c:pt>
                <c:pt idx="29">
                  <c:v>王程业</c:v>
                </c:pt>
                <c:pt idx="30">
                  <c:v>纪子欣</c:v>
                </c:pt>
                <c:pt idx="31">
                  <c:v>胡钰婕</c:v>
                </c:pt>
                <c:pt idx="32">
                  <c:v>周儒</c:v>
                </c:pt>
                <c:pt idx="33">
                  <c:v>陈紫甜</c:v>
                </c:pt>
                <c:pt idx="34">
                  <c:v>刘伟</c:v>
                </c:pt>
                <c:pt idx="35">
                  <c:v>邓子昊</c:v>
                </c:pt>
                <c:pt idx="36">
                  <c:v>侯建华</c:v>
                </c:pt>
                <c:pt idx="37">
                  <c:v>金亚霏</c:v>
                </c:pt>
                <c:pt idx="38">
                  <c:v>周佳</c:v>
                </c:pt>
                <c:pt idx="39">
                  <c:v>蒋笑阳</c:v>
                </c:pt>
                <c:pt idx="40">
                  <c:v>徐盛南</c:v>
                </c:pt>
              </c:strCache>
            </c:strRef>
          </c:cat>
          <c:val>
            <c:numRef>
              <c:f>'274e中'!$R$2:$R$43</c:f>
              <c:numCache>
                <c:formatCode>General</c:formatCode>
                <c:ptCount val="42"/>
                <c:pt idx="0">
                  <c:v>4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0.625</c:v>
                </c:pt>
                <c:pt idx="9">
                  <c:v>0.625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0.875</c:v>
                </c:pt>
                <c:pt idx="14">
                  <c:v>0.625</c:v>
                </c:pt>
                <c:pt idx="15">
                  <c:v>0.5</c:v>
                </c:pt>
                <c:pt idx="16">
                  <c:v>0.625</c:v>
                </c:pt>
                <c:pt idx="17">
                  <c:v>0.5</c:v>
                </c:pt>
                <c:pt idx="18">
                  <c:v>0.5</c:v>
                </c:pt>
                <c:pt idx="19">
                  <c:v>0.625</c:v>
                </c:pt>
                <c:pt idx="20">
                  <c:v>0.375</c:v>
                </c:pt>
                <c:pt idx="21">
                  <c:v>0.5</c:v>
                </c:pt>
                <c:pt idx="22">
                  <c:v>0.625</c:v>
                </c:pt>
                <c:pt idx="23">
                  <c:v>0.5</c:v>
                </c:pt>
                <c:pt idx="24">
                  <c:v>0.375</c:v>
                </c:pt>
                <c:pt idx="25">
                  <c:v>0.875</c:v>
                </c:pt>
                <c:pt idx="26">
                  <c:v>0.375</c:v>
                </c:pt>
                <c:pt idx="27">
                  <c:v>0.625</c:v>
                </c:pt>
                <c:pt idx="28">
                  <c:v>0.625</c:v>
                </c:pt>
                <c:pt idx="29">
                  <c:v>0.75</c:v>
                </c:pt>
                <c:pt idx="30">
                  <c:v>0.75</c:v>
                </c:pt>
                <c:pt idx="31">
                  <c:v>0.875</c:v>
                </c:pt>
                <c:pt idx="32">
                  <c:v>0.625</c:v>
                </c:pt>
                <c:pt idx="33">
                  <c:v>0.5</c:v>
                </c:pt>
                <c:pt idx="34">
                  <c:v>0.5</c:v>
                </c:pt>
                <c:pt idx="35">
                  <c:v>0.625</c:v>
                </c:pt>
                <c:pt idx="36">
                  <c:v>0.25</c:v>
                </c:pt>
                <c:pt idx="37">
                  <c:v>0.625</c:v>
                </c:pt>
                <c:pt idx="38">
                  <c:v>0.625</c:v>
                </c:pt>
                <c:pt idx="39">
                  <c:v>0.875</c:v>
                </c:pt>
                <c:pt idx="40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1-4875-BCB1-469FF490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427807"/>
        <c:axId val="2099631167"/>
      </c:lineChart>
      <c:catAx>
        <c:axId val="4674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你的姓名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9631167"/>
        <c:crosses val="autoZero"/>
        <c:auto val="1"/>
        <c:lblAlgn val="ctr"/>
        <c:lblOffset val="100"/>
        <c:noMultiLvlLbl val="0"/>
      </c:catAx>
      <c:valAx>
        <c:axId val="20996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42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33482470636951"/>
          <c:y val="0.89387558287990621"/>
          <c:w val="0.82095005396665299"/>
          <c:h val="7.8288648156976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99060</xdr:rowOff>
    </xdr:from>
    <xdr:to>
      <xdr:col>8</xdr:col>
      <xdr:colOff>326179</xdr:colOff>
      <xdr:row>20</xdr:row>
      <xdr:rowOff>121920</xdr:rowOff>
    </xdr:to>
    <xdr:graphicFrame macro="">
      <xdr:nvGraphicFramePr>
        <xdr:cNvPr id="2" name="图表 1" descr="图表类型: 折线图。 “人和车所有问题答对次数”&#10;&#10;已自动生成说明">
          <a:extLst>
            <a:ext uri="{FF2B5EF4-FFF2-40B4-BE49-F238E27FC236}">
              <a16:creationId xmlns:a16="http://schemas.microsoft.com/office/drawing/2014/main" id="{D6AC63CE-AB8F-4B6E-9D19-B7802A8F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3</xdr:row>
      <xdr:rowOff>22860</xdr:rowOff>
    </xdr:from>
    <xdr:to>
      <xdr:col>16</xdr:col>
      <xdr:colOff>305224</xdr:colOff>
      <xdr:row>20</xdr:row>
      <xdr:rowOff>45720</xdr:rowOff>
    </xdr:to>
    <xdr:graphicFrame macro="">
      <xdr:nvGraphicFramePr>
        <xdr:cNvPr id="3" name="图表 2" descr="图表类型: 折线图。 “有关人所有问题答对次数”，“人和车所有问题答对次数”按“你的姓名”排列&#10;&#10;已自动生成说明">
          <a:extLst>
            <a:ext uri="{FF2B5EF4-FFF2-40B4-BE49-F238E27FC236}">
              <a16:creationId xmlns:a16="http://schemas.microsoft.com/office/drawing/2014/main" id="{F097512B-717D-4F33-8A49-4954B68C7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J1" zoomScale="90" zoomScaleNormal="90" workbookViewId="0">
      <selection activeCell="Q2" sqref="Q2:Q42"/>
    </sheetView>
  </sheetViews>
  <sheetFormatPr defaultColWidth="10" defaultRowHeight="12.75" x14ac:dyDescent="0.2"/>
  <cols>
    <col min="1" max="1" width="7.28515625" bestFit="1" customWidth="1"/>
    <col min="2" max="2" width="9.140625" bestFit="1" customWidth="1"/>
    <col min="3" max="3" width="21.7109375" bestFit="1" customWidth="1"/>
    <col min="4" max="4" width="23.85546875" bestFit="1" customWidth="1"/>
    <col min="5" max="6" width="30.140625" bestFit="1" customWidth="1"/>
    <col min="7" max="7" width="11.28515625" bestFit="1" customWidth="1"/>
    <col min="8" max="8" width="26" bestFit="1" customWidth="1"/>
    <col min="9" max="10" width="23.85546875" bestFit="1" customWidth="1"/>
    <col min="11" max="11" width="13.140625" bestFit="1" customWidth="1"/>
    <col min="12" max="12" width="19.5703125" bestFit="1" customWidth="1"/>
    <col min="13" max="13" width="42.7109375" bestFit="1" customWidth="1"/>
    <col min="14" max="14" width="38.7109375" bestFit="1" customWidth="1"/>
    <col min="15" max="15" width="9.140625" bestFit="1" customWidth="1"/>
    <col min="16" max="18" width="23.85546875" bestFit="1" customWidth="1"/>
    <col min="19" max="19" width="26" bestFit="1" customWidth="1"/>
  </cols>
  <sheetData>
    <row r="1" spans="1:19" ht="12.95" customHeight="1" x14ac:dyDescent="0.2">
      <c r="A1" t="s">
        <v>1</v>
      </c>
      <c r="B1" t="s">
        <v>0</v>
      </c>
      <c r="C1" t="s">
        <v>89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88</v>
      </c>
      <c r="O1" t="s">
        <v>12</v>
      </c>
      <c r="P1" t="s">
        <v>86</v>
      </c>
      <c r="Q1" t="s">
        <v>87</v>
      </c>
      <c r="R1" t="s">
        <v>85</v>
      </c>
      <c r="S1" t="s">
        <v>91</v>
      </c>
    </row>
    <row r="2" spans="1:19" ht="12.95" customHeight="1" x14ac:dyDescent="0.2">
      <c r="A2" t="s">
        <v>67</v>
      </c>
      <c r="B2" t="s">
        <v>13</v>
      </c>
      <c r="C2" s="1"/>
      <c r="D2" s="3" t="s">
        <v>68</v>
      </c>
      <c r="E2" s="1" t="s">
        <v>14</v>
      </c>
      <c r="F2" s="1" t="s">
        <v>15</v>
      </c>
      <c r="G2" s="1" t="s">
        <v>16</v>
      </c>
      <c r="H2" s="1" t="s">
        <v>15</v>
      </c>
      <c r="I2" s="1" t="s">
        <v>17</v>
      </c>
      <c r="J2" s="3" t="s">
        <v>15</v>
      </c>
      <c r="K2" s="3" t="s">
        <v>18</v>
      </c>
      <c r="L2" t="s">
        <v>84</v>
      </c>
      <c r="O2" s="2" t="s">
        <v>19</v>
      </c>
      <c r="P2">
        <v>4</v>
      </c>
      <c r="Q2">
        <v>0</v>
      </c>
      <c r="R2">
        <v>4</v>
      </c>
      <c r="S2">
        <v>5</v>
      </c>
    </row>
    <row r="3" spans="1:19" ht="12.95" customHeight="1" x14ac:dyDescent="0.2">
      <c r="A3">
        <v>2</v>
      </c>
      <c r="B3" t="s">
        <v>24</v>
      </c>
      <c r="C3" s="1" t="s">
        <v>90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>
        <v>8</v>
      </c>
      <c r="M3">
        <v>1</v>
      </c>
      <c r="N3" t="s">
        <v>22</v>
      </c>
      <c r="O3" t="s">
        <v>25</v>
      </c>
      <c r="P3">
        <f t="shared" ref="P3:P42" si="0">D:D+J:J+K:K+O:O</f>
        <v>3</v>
      </c>
      <c r="Q3">
        <v>0</v>
      </c>
      <c r="R3">
        <f t="shared" ref="R3:R42" si="1">P:P/4</f>
        <v>0.75</v>
      </c>
      <c r="S3">
        <f t="shared" ref="S3:S42" si="2">E:E+F:F+G:G+H:H+I:I</f>
        <v>5</v>
      </c>
    </row>
    <row r="4" spans="1:19" ht="12.95" customHeight="1" x14ac:dyDescent="0.2">
      <c r="A4">
        <v>12</v>
      </c>
      <c r="B4" t="s">
        <v>38</v>
      </c>
      <c r="C4" s="1" t="s">
        <v>90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>
        <v>0</v>
      </c>
      <c r="M4">
        <v>6</v>
      </c>
      <c r="N4" t="s">
        <v>39</v>
      </c>
      <c r="O4" t="s">
        <v>25</v>
      </c>
      <c r="P4">
        <f t="shared" si="0"/>
        <v>2</v>
      </c>
      <c r="Q4">
        <v>0</v>
      </c>
      <c r="R4">
        <f t="shared" si="1"/>
        <v>0.5</v>
      </c>
      <c r="S4">
        <f t="shared" si="2"/>
        <v>5</v>
      </c>
    </row>
    <row r="5" spans="1:19" ht="12.95" customHeight="1" x14ac:dyDescent="0.2">
      <c r="A5" s="6">
        <v>36</v>
      </c>
      <c r="B5" s="6" t="s">
        <v>76</v>
      </c>
      <c r="C5" s="13" t="s">
        <v>31</v>
      </c>
      <c r="D5" s="13">
        <v>1</v>
      </c>
      <c r="E5" s="13">
        <v>2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6">
        <v>1</v>
      </c>
      <c r="M5" s="6">
        <v>5</v>
      </c>
      <c r="N5" s="6" t="s">
        <v>77</v>
      </c>
      <c r="O5" s="6">
        <v>0</v>
      </c>
      <c r="P5">
        <f t="shared" si="0"/>
        <v>1</v>
      </c>
      <c r="Q5">
        <v>0</v>
      </c>
      <c r="R5" s="6">
        <f t="shared" si="1"/>
        <v>0.25</v>
      </c>
      <c r="S5" s="6">
        <f t="shared" si="2"/>
        <v>5</v>
      </c>
    </row>
    <row r="6" spans="1:19" ht="12.95" customHeight="1" x14ac:dyDescent="0.2">
      <c r="A6" s="6">
        <v>38</v>
      </c>
      <c r="B6" s="6" t="s">
        <v>79</v>
      </c>
      <c r="C6" s="13" t="s">
        <v>31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0</v>
      </c>
      <c r="K6" s="13">
        <v>0</v>
      </c>
      <c r="L6" s="6">
        <v>2</v>
      </c>
      <c r="M6" s="6">
        <v>1</v>
      </c>
      <c r="N6" s="6" t="s">
        <v>80</v>
      </c>
      <c r="O6" s="6">
        <v>0</v>
      </c>
      <c r="P6">
        <f t="shared" si="0"/>
        <v>1</v>
      </c>
      <c r="Q6">
        <v>0</v>
      </c>
      <c r="R6" s="6">
        <f t="shared" si="1"/>
        <v>0.25</v>
      </c>
      <c r="S6" s="6">
        <f t="shared" si="2"/>
        <v>5</v>
      </c>
    </row>
    <row r="7" spans="1:19" ht="12.95" customHeight="1" x14ac:dyDescent="0.2">
      <c r="A7" s="4">
        <v>4</v>
      </c>
      <c r="B7" s="4" t="s">
        <v>28</v>
      </c>
      <c r="C7" s="5" t="s">
        <v>27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4">
        <v>1</v>
      </c>
      <c r="M7" s="4">
        <v>5</v>
      </c>
      <c r="N7" s="4" t="s">
        <v>29</v>
      </c>
      <c r="O7" s="4" t="s">
        <v>21</v>
      </c>
      <c r="P7">
        <f t="shared" si="0"/>
        <v>3</v>
      </c>
      <c r="Q7">
        <v>0</v>
      </c>
      <c r="R7">
        <f t="shared" si="1"/>
        <v>0.75</v>
      </c>
      <c r="S7">
        <f t="shared" si="2"/>
        <v>4</v>
      </c>
    </row>
    <row r="8" spans="1:19" ht="12.95" customHeight="1" x14ac:dyDescent="0.2">
      <c r="A8" s="6">
        <v>6</v>
      </c>
      <c r="B8" s="6" t="s">
        <v>32</v>
      </c>
      <c r="C8" s="7" t="s">
        <v>31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7">
        <v>0</v>
      </c>
      <c r="L8" s="6">
        <v>3</v>
      </c>
      <c r="M8" s="6">
        <v>6</v>
      </c>
      <c r="N8" s="6" t="s">
        <v>29</v>
      </c>
      <c r="O8" s="6" t="s">
        <v>25</v>
      </c>
      <c r="P8">
        <f t="shared" si="0"/>
        <v>2</v>
      </c>
      <c r="Q8">
        <v>0</v>
      </c>
      <c r="R8">
        <f t="shared" si="1"/>
        <v>0.5</v>
      </c>
      <c r="S8">
        <f t="shared" si="2"/>
        <v>4</v>
      </c>
    </row>
    <row r="9" spans="1:19" ht="12.95" customHeight="1" x14ac:dyDescent="0.2">
      <c r="A9" s="6">
        <v>13</v>
      </c>
      <c r="B9" s="6" t="s">
        <v>40</v>
      </c>
      <c r="C9" s="7" t="s">
        <v>31</v>
      </c>
      <c r="D9" s="7">
        <v>1</v>
      </c>
      <c r="E9" s="7">
        <v>0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0</v>
      </c>
      <c r="L9" s="6">
        <v>5</v>
      </c>
      <c r="M9" s="6">
        <v>1</v>
      </c>
      <c r="N9" s="6" t="s">
        <v>22</v>
      </c>
      <c r="O9" s="6" t="s">
        <v>25</v>
      </c>
      <c r="P9">
        <f t="shared" si="0"/>
        <v>2</v>
      </c>
      <c r="Q9">
        <v>0</v>
      </c>
      <c r="R9">
        <f t="shared" si="1"/>
        <v>0.5</v>
      </c>
      <c r="S9">
        <f t="shared" si="2"/>
        <v>4</v>
      </c>
    </row>
    <row r="10" spans="1:19" ht="12.95" customHeight="1" x14ac:dyDescent="0.2">
      <c r="A10" s="8">
        <v>15</v>
      </c>
      <c r="B10" s="8" t="s">
        <v>43</v>
      </c>
      <c r="C10" s="9" t="s">
        <v>27</v>
      </c>
      <c r="D10" s="9">
        <v>1</v>
      </c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8">
        <v>9</v>
      </c>
      <c r="M10" s="8">
        <v>1</v>
      </c>
      <c r="N10" s="8" t="s">
        <v>22</v>
      </c>
      <c r="O10" s="8" t="s">
        <v>23</v>
      </c>
      <c r="P10">
        <f t="shared" si="0"/>
        <v>2.5</v>
      </c>
      <c r="Q10">
        <v>0</v>
      </c>
      <c r="R10">
        <f t="shared" si="1"/>
        <v>0.625</v>
      </c>
      <c r="S10">
        <f t="shared" si="2"/>
        <v>4</v>
      </c>
    </row>
    <row r="11" spans="1:19" ht="12.95" customHeight="1" x14ac:dyDescent="0.2">
      <c r="A11">
        <v>16</v>
      </c>
      <c r="B11" t="s">
        <v>44</v>
      </c>
      <c r="C11" s="1" t="s">
        <v>90</v>
      </c>
      <c r="D11" s="1">
        <v>1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>
        <v>0</v>
      </c>
      <c r="M11">
        <v>1</v>
      </c>
      <c r="N11" t="s">
        <v>22</v>
      </c>
      <c r="O11" t="s">
        <v>23</v>
      </c>
      <c r="P11">
        <f t="shared" si="0"/>
        <v>2.5</v>
      </c>
      <c r="Q11">
        <v>0</v>
      </c>
      <c r="R11">
        <f t="shared" si="1"/>
        <v>0.625</v>
      </c>
      <c r="S11">
        <f t="shared" si="2"/>
        <v>4</v>
      </c>
    </row>
    <row r="12" spans="1:19" ht="12.95" customHeight="1" x14ac:dyDescent="0.2">
      <c r="A12" s="8">
        <v>23</v>
      </c>
      <c r="B12" s="8" t="s">
        <v>55</v>
      </c>
      <c r="C12" s="9" t="s">
        <v>27</v>
      </c>
      <c r="D12" s="9">
        <v>1</v>
      </c>
      <c r="E12" s="9">
        <v>0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8">
        <v>3</v>
      </c>
      <c r="M12" s="8">
        <v>3</v>
      </c>
      <c r="N12" s="8" t="s">
        <v>56</v>
      </c>
      <c r="O12" s="8" t="s">
        <v>21</v>
      </c>
      <c r="P12">
        <f t="shared" si="0"/>
        <v>2</v>
      </c>
      <c r="Q12">
        <v>0</v>
      </c>
      <c r="R12">
        <f t="shared" si="1"/>
        <v>0.5</v>
      </c>
      <c r="S12">
        <f t="shared" si="2"/>
        <v>4</v>
      </c>
    </row>
    <row r="13" spans="1:19" ht="12.95" customHeight="1" x14ac:dyDescent="0.2">
      <c r="A13">
        <v>28</v>
      </c>
      <c r="B13" t="s">
        <v>62</v>
      </c>
      <c r="C13" s="1" t="s">
        <v>90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>
        <v>2</v>
      </c>
      <c r="M13">
        <v>1</v>
      </c>
      <c r="N13" t="s">
        <v>22</v>
      </c>
      <c r="O13" t="s">
        <v>25</v>
      </c>
      <c r="P13">
        <f t="shared" si="0"/>
        <v>2</v>
      </c>
      <c r="Q13">
        <v>0</v>
      </c>
      <c r="R13">
        <f t="shared" si="1"/>
        <v>0.5</v>
      </c>
      <c r="S13">
        <f t="shared" si="2"/>
        <v>4</v>
      </c>
    </row>
    <row r="14" spans="1:19" ht="12.95" customHeight="1" x14ac:dyDescent="0.2">
      <c r="A14">
        <v>30</v>
      </c>
      <c r="B14" t="s">
        <v>65</v>
      </c>
      <c r="C14" s="1" t="s">
        <v>90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  <c r="L14">
        <v>1</v>
      </c>
      <c r="M14">
        <v>1</v>
      </c>
      <c r="N14" t="s">
        <v>66</v>
      </c>
      <c r="O14" t="s">
        <v>25</v>
      </c>
      <c r="P14">
        <f t="shared" si="0"/>
        <v>2</v>
      </c>
      <c r="Q14">
        <v>0</v>
      </c>
      <c r="R14">
        <f t="shared" si="1"/>
        <v>0.5</v>
      </c>
      <c r="S14">
        <f t="shared" si="2"/>
        <v>4</v>
      </c>
    </row>
    <row r="15" spans="1:19" ht="12.95" customHeight="1" x14ac:dyDescent="0.2">
      <c r="A15" s="10">
        <v>34</v>
      </c>
      <c r="B15" t="s">
        <v>73</v>
      </c>
      <c r="C15" s="1" t="s">
        <v>90</v>
      </c>
      <c r="D15" s="11">
        <v>1</v>
      </c>
      <c r="E15" s="11">
        <v>2</v>
      </c>
      <c r="F15" s="11">
        <v>0</v>
      </c>
      <c r="G15" s="11">
        <v>0</v>
      </c>
      <c r="H15" s="11">
        <v>1</v>
      </c>
      <c r="I15" s="11">
        <v>1</v>
      </c>
      <c r="J15" s="11">
        <v>1</v>
      </c>
      <c r="K15" s="11">
        <v>1</v>
      </c>
      <c r="L15">
        <v>0</v>
      </c>
      <c r="M15">
        <v>1</v>
      </c>
      <c r="N15" t="s">
        <v>22</v>
      </c>
      <c r="O15">
        <v>0.5</v>
      </c>
      <c r="P15">
        <f t="shared" si="0"/>
        <v>3.5</v>
      </c>
      <c r="Q15">
        <v>0</v>
      </c>
      <c r="R15">
        <f t="shared" si="1"/>
        <v>0.875</v>
      </c>
      <c r="S15">
        <f t="shared" si="2"/>
        <v>4</v>
      </c>
    </row>
    <row r="16" spans="1:19" ht="12.95" customHeight="1" x14ac:dyDescent="0.2">
      <c r="A16" s="10">
        <v>37</v>
      </c>
      <c r="B16" t="s">
        <v>78</v>
      </c>
      <c r="C16" s="1" t="s">
        <v>90</v>
      </c>
      <c r="D16" s="11">
        <v>1</v>
      </c>
      <c r="E16" s="11">
        <v>2</v>
      </c>
      <c r="F16" s="11">
        <v>0</v>
      </c>
      <c r="G16" s="11">
        <v>0</v>
      </c>
      <c r="H16" s="11">
        <v>1</v>
      </c>
      <c r="I16" s="11">
        <v>1</v>
      </c>
      <c r="J16" s="11">
        <v>1</v>
      </c>
      <c r="K16" s="11">
        <v>0</v>
      </c>
      <c r="L16">
        <v>0</v>
      </c>
      <c r="M16">
        <v>1</v>
      </c>
      <c r="N16" t="s">
        <v>22</v>
      </c>
      <c r="O16">
        <v>0.5</v>
      </c>
      <c r="P16">
        <f t="shared" si="0"/>
        <v>2.5</v>
      </c>
      <c r="Q16">
        <v>0</v>
      </c>
      <c r="R16">
        <f t="shared" si="1"/>
        <v>0.625</v>
      </c>
      <c r="S16">
        <f t="shared" si="2"/>
        <v>4</v>
      </c>
    </row>
    <row r="17" spans="1:19" ht="12.95" customHeight="1" x14ac:dyDescent="0.2">
      <c r="A17" s="10">
        <v>40</v>
      </c>
      <c r="B17" t="s">
        <v>83</v>
      </c>
      <c r="C17" s="1" t="s">
        <v>90</v>
      </c>
      <c r="D17" s="11">
        <v>1</v>
      </c>
      <c r="E17" s="11">
        <v>1</v>
      </c>
      <c r="F17" s="11">
        <v>1</v>
      </c>
      <c r="G17" s="11">
        <v>0</v>
      </c>
      <c r="H17" s="11">
        <v>1</v>
      </c>
      <c r="I17" s="11">
        <v>1</v>
      </c>
      <c r="J17" s="11">
        <v>1</v>
      </c>
      <c r="K17" s="11">
        <v>0</v>
      </c>
      <c r="L17">
        <v>9</v>
      </c>
      <c r="M17">
        <v>1</v>
      </c>
      <c r="N17" t="s">
        <v>22</v>
      </c>
      <c r="O17">
        <v>0</v>
      </c>
      <c r="P17">
        <f t="shared" si="0"/>
        <v>2</v>
      </c>
      <c r="Q17">
        <v>0</v>
      </c>
      <c r="R17">
        <f t="shared" si="1"/>
        <v>0.5</v>
      </c>
      <c r="S17">
        <f t="shared" si="2"/>
        <v>4</v>
      </c>
    </row>
    <row r="18" spans="1:19" ht="12.95" customHeight="1" x14ac:dyDescent="0.2">
      <c r="A18" s="6">
        <v>7</v>
      </c>
      <c r="B18" s="6" t="s">
        <v>33</v>
      </c>
      <c r="C18" s="7" t="s">
        <v>31</v>
      </c>
      <c r="D18" s="7">
        <v>1</v>
      </c>
      <c r="E18" s="7">
        <v>0</v>
      </c>
      <c r="F18" s="7">
        <v>1</v>
      </c>
      <c r="G18" s="7">
        <v>0</v>
      </c>
      <c r="H18" s="7">
        <v>1</v>
      </c>
      <c r="I18" s="7">
        <v>1</v>
      </c>
      <c r="J18" s="7">
        <v>1</v>
      </c>
      <c r="K18" s="7">
        <v>0</v>
      </c>
      <c r="L18" s="6">
        <v>9</v>
      </c>
      <c r="M18" s="6">
        <v>2</v>
      </c>
      <c r="N18" s="6" t="s">
        <v>29</v>
      </c>
      <c r="O18" s="6" t="s">
        <v>23</v>
      </c>
      <c r="P18">
        <f t="shared" si="0"/>
        <v>2.5</v>
      </c>
      <c r="Q18">
        <v>0</v>
      </c>
      <c r="R18">
        <f t="shared" si="1"/>
        <v>0.625</v>
      </c>
      <c r="S18">
        <f t="shared" si="2"/>
        <v>3</v>
      </c>
    </row>
    <row r="19" spans="1:19" ht="12.95" customHeight="1" x14ac:dyDescent="0.2">
      <c r="A19">
        <v>9</v>
      </c>
      <c r="B19" t="s">
        <v>35</v>
      </c>
      <c r="C19" s="1" t="s">
        <v>90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>
        <v>1</v>
      </c>
      <c r="M19">
        <v>1</v>
      </c>
      <c r="N19" t="s">
        <v>22</v>
      </c>
      <c r="O19" t="s">
        <v>21</v>
      </c>
      <c r="P19">
        <f t="shared" si="0"/>
        <v>2</v>
      </c>
      <c r="Q19">
        <v>0</v>
      </c>
      <c r="R19">
        <f t="shared" si="1"/>
        <v>0.5</v>
      </c>
      <c r="S19">
        <f t="shared" si="2"/>
        <v>3</v>
      </c>
    </row>
    <row r="20" spans="1:19" ht="12.95" customHeight="1" x14ac:dyDescent="0.2">
      <c r="A20" s="6">
        <v>11</v>
      </c>
      <c r="B20" s="6" t="s">
        <v>37</v>
      </c>
      <c r="C20" s="7" t="s">
        <v>31</v>
      </c>
      <c r="D20" s="7">
        <v>1</v>
      </c>
      <c r="E20" s="7">
        <v>1</v>
      </c>
      <c r="F20" s="7">
        <v>0</v>
      </c>
      <c r="G20" s="7">
        <v>0</v>
      </c>
      <c r="H20" s="7">
        <v>1</v>
      </c>
      <c r="I20" s="7">
        <v>1</v>
      </c>
      <c r="J20" s="7">
        <v>1</v>
      </c>
      <c r="K20" s="7">
        <v>0</v>
      </c>
      <c r="L20" s="6">
        <v>3</v>
      </c>
      <c r="M20" s="6">
        <v>1</v>
      </c>
      <c r="N20" s="6" t="s">
        <v>22</v>
      </c>
      <c r="O20" s="6" t="s">
        <v>25</v>
      </c>
      <c r="P20">
        <f t="shared" si="0"/>
        <v>2</v>
      </c>
      <c r="Q20">
        <v>0</v>
      </c>
      <c r="R20">
        <f t="shared" si="1"/>
        <v>0.5</v>
      </c>
      <c r="S20">
        <f t="shared" si="2"/>
        <v>3</v>
      </c>
    </row>
    <row r="21" spans="1:19" ht="12.95" customHeight="1" x14ac:dyDescent="0.2">
      <c r="A21" s="8">
        <v>14</v>
      </c>
      <c r="B21" s="8" t="s">
        <v>41</v>
      </c>
      <c r="C21" s="9" t="s">
        <v>27</v>
      </c>
      <c r="D21" s="9">
        <v>1</v>
      </c>
      <c r="E21" s="9">
        <v>1</v>
      </c>
      <c r="F21" s="9">
        <v>0</v>
      </c>
      <c r="G21" s="9">
        <v>0</v>
      </c>
      <c r="H21" s="9">
        <v>1</v>
      </c>
      <c r="I21" s="9">
        <v>1</v>
      </c>
      <c r="J21" s="9">
        <v>1</v>
      </c>
      <c r="K21" s="9">
        <v>0</v>
      </c>
      <c r="L21" s="8">
        <v>1</v>
      </c>
      <c r="M21" s="8">
        <v>4</v>
      </c>
      <c r="N21" s="8" t="s">
        <v>42</v>
      </c>
      <c r="O21" s="8" t="s">
        <v>23</v>
      </c>
      <c r="P21">
        <f t="shared" si="0"/>
        <v>2.5</v>
      </c>
      <c r="Q21">
        <v>0</v>
      </c>
      <c r="R21">
        <f t="shared" si="1"/>
        <v>0.625</v>
      </c>
      <c r="S21">
        <f t="shared" si="2"/>
        <v>3</v>
      </c>
    </row>
    <row r="22" spans="1:19" ht="12.95" customHeight="1" x14ac:dyDescent="0.2">
      <c r="A22" s="8">
        <v>17</v>
      </c>
      <c r="B22" s="8" t="s">
        <v>45</v>
      </c>
      <c r="C22" s="9" t="s">
        <v>27</v>
      </c>
      <c r="D22" s="9">
        <v>1</v>
      </c>
      <c r="E22" s="9">
        <v>0</v>
      </c>
      <c r="F22" s="9">
        <v>1</v>
      </c>
      <c r="G22" s="9">
        <v>0</v>
      </c>
      <c r="H22" s="9">
        <v>1</v>
      </c>
      <c r="I22" s="9">
        <v>1</v>
      </c>
      <c r="J22" s="9">
        <v>0</v>
      </c>
      <c r="K22" s="9">
        <v>0</v>
      </c>
      <c r="L22" s="8">
        <v>6</v>
      </c>
      <c r="M22" s="8">
        <v>5</v>
      </c>
      <c r="N22" s="8" t="s">
        <v>46</v>
      </c>
      <c r="O22" s="8" t="s">
        <v>23</v>
      </c>
      <c r="P22">
        <f t="shared" si="0"/>
        <v>1.5</v>
      </c>
      <c r="Q22">
        <v>0</v>
      </c>
      <c r="R22">
        <f t="shared" si="1"/>
        <v>0.375</v>
      </c>
      <c r="S22">
        <f t="shared" si="2"/>
        <v>3</v>
      </c>
    </row>
    <row r="23" spans="1:19" ht="12.95" customHeight="1" x14ac:dyDescent="0.2">
      <c r="A23">
        <v>25</v>
      </c>
      <c r="B23" t="s">
        <v>58</v>
      </c>
      <c r="C23" s="1" t="s">
        <v>90</v>
      </c>
      <c r="D23" s="1">
        <v>1</v>
      </c>
      <c r="E23" s="1">
        <v>0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>
        <v>6</v>
      </c>
      <c r="M23">
        <v>2</v>
      </c>
      <c r="N23" t="s">
        <v>59</v>
      </c>
      <c r="O23" t="s">
        <v>25</v>
      </c>
      <c r="P23">
        <f t="shared" si="0"/>
        <v>2</v>
      </c>
      <c r="Q23">
        <v>0</v>
      </c>
      <c r="R23">
        <f t="shared" si="1"/>
        <v>0.5</v>
      </c>
      <c r="S23">
        <f t="shared" si="2"/>
        <v>3</v>
      </c>
    </row>
    <row r="24" spans="1:19" ht="12.95" customHeight="1" x14ac:dyDescent="0.2">
      <c r="A24" s="4">
        <v>33</v>
      </c>
      <c r="B24" s="4" t="s">
        <v>71</v>
      </c>
      <c r="C24" s="15" t="s">
        <v>27</v>
      </c>
      <c r="D24" s="15">
        <v>1</v>
      </c>
      <c r="E24" s="15">
        <v>1</v>
      </c>
      <c r="F24" s="15">
        <v>0</v>
      </c>
      <c r="G24" s="15">
        <v>0</v>
      </c>
      <c r="H24" s="15">
        <v>1</v>
      </c>
      <c r="I24" s="15">
        <v>1</v>
      </c>
      <c r="J24" s="15">
        <v>1</v>
      </c>
      <c r="K24" s="15">
        <v>0</v>
      </c>
      <c r="L24" s="4">
        <v>1</v>
      </c>
      <c r="M24" s="4">
        <v>4</v>
      </c>
      <c r="N24" s="4" t="s">
        <v>72</v>
      </c>
      <c r="O24" s="4">
        <v>0.5</v>
      </c>
      <c r="P24">
        <f t="shared" si="0"/>
        <v>2.5</v>
      </c>
      <c r="Q24">
        <v>0</v>
      </c>
      <c r="R24" s="4">
        <f t="shared" si="1"/>
        <v>0.625</v>
      </c>
      <c r="S24" s="4">
        <f t="shared" si="2"/>
        <v>3</v>
      </c>
    </row>
    <row r="25" spans="1:19" ht="12.95" customHeight="1" x14ac:dyDescent="0.2">
      <c r="A25" s="4">
        <v>35</v>
      </c>
      <c r="B25" s="4" t="s">
        <v>74</v>
      </c>
      <c r="C25" s="15" t="s">
        <v>27</v>
      </c>
      <c r="D25" s="15">
        <v>1</v>
      </c>
      <c r="E25" s="15">
        <v>1</v>
      </c>
      <c r="F25" s="15">
        <v>0</v>
      </c>
      <c r="G25" s="15">
        <v>0</v>
      </c>
      <c r="H25" s="15">
        <v>1</v>
      </c>
      <c r="I25" s="15">
        <v>1</v>
      </c>
      <c r="J25" s="15">
        <v>0</v>
      </c>
      <c r="K25" s="15">
        <v>0</v>
      </c>
      <c r="L25" s="4">
        <v>0</v>
      </c>
      <c r="M25" s="4">
        <v>1</v>
      </c>
      <c r="N25" s="4" t="s">
        <v>75</v>
      </c>
      <c r="O25" s="4">
        <v>1</v>
      </c>
      <c r="P25">
        <f t="shared" si="0"/>
        <v>2</v>
      </c>
      <c r="Q25">
        <v>0</v>
      </c>
      <c r="R25" s="4">
        <f t="shared" si="1"/>
        <v>0.5</v>
      </c>
      <c r="S25" s="4">
        <f t="shared" si="2"/>
        <v>3</v>
      </c>
    </row>
    <row r="26" spans="1:19" ht="12.95" customHeight="1" x14ac:dyDescent="0.2">
      <c r="A26" s="4">
        <v>39</v>
      </c>
      <c r="B26" s="4" t="s">
        <v>81</v>
      </c>
      <c r="C26" s="15" t="s">
        <v>27</v>
      </c>
      <c r="D26" s="15">
        <v>1</v>
      </c>
      <c r="E26" s="15">
        <v>1</v>
      </c>
      <c r="F26" s="15">
        <v>0</v>
      </c>
      <c r="G26" s="15">
        <v>0</v>
      </c>
      <c r="H26" s="15">
        <v>1</v>
      </c>
      <c r="I26" s="15">
        <v>1</v>
      </c>
      <c r="J26" s="15">
        <v>0</v>
      </c>
      <c r="K26" s="15">
        <v>0</v>
      </c>
      <c r="L26" s="4">
        <v>1</v>
      </c>
      <c r="M26" s="4">
        <v>3</v>
      </c>
      <c r="N26" s="4" t="s">
        <v>82</v>
      </c>
      <c r="O26" s="4">
        <v>0.5</v>
      </c>
      <c r="P26">
        <f t="shared" si="0"/>
        <v>1.5</v>
      </c>
      <c r="Q26">
        <v>0</v>
      </c>
      <c r="R26" s="4">
        <f t="shared" si="1"/>
        <v>0.375</v>
      </c>
      <c r="S26" s="4">
        <f t="shared" si="2"/>
        <v>3</v>
      </c>
    </row>
    <row r="27" spans="1:19" ht="12.95" customHeight="1" x14ac:dyDescent="0.2">
      <c r="A27" s="6">
        <v>18</v>
      </c>
      <c r="B27" s="6" t="s">
        <v>47</v>
      </c>
      <c r="C27" s="7" t="s">
        <v>31</v>
      </c>
      <c r="D27" s="7">
        <v>1</v>
      </c>
      <c r="E27" s="7">
        <v>1</v>
      </c>
      <c r="F27" s="7">
        <v>0</v>
      </c>
      <c r="G27" s="7">
        <v>0</v>
      </c>
      <c r="H27" s="7">
        <v>1</v>
      </c>
      <c r="I27" s="7">
        <v>0</v>
      </c>
      <c r="J27" s="7">
        <v>1</v>
      </c>
      <c r="K27" s="7">
        <v>1</v>
      </c>
      <c r="L27" s="6">
        <v>700</v>
      </c>
      <c r="M27" s="6">
        <v>3</v>
      </c>
      <c r="N27" s="6" t="s">
        <v>48</v>
      </c>
      <c r="O27" s="6" t="s">
        <v>23</v>
      </c>
      <c r="P27">
        <f t="shared" si="0"/>
        <v>3.5</v>
      </c>
      <c r="Q27">
        <v>0</v>
      </c>
      <c r="R27">
        <f t="shared" si="1"/>
        <v>0.875</v>
      </c>
      <c r="S27">
        <f t="shared" si="2"/>
        <v>2</v>
      </c>
    </row>
    <row r="28" spans="1:19" ht="12.95" customHeight="1" x14ac:dyDescent="0.2">
      <c r="A28">
        <v>19</v>
      </c>
      <c r="B28" t="s">
        <v>49</v>
      </c>
      <c r="C28" s="1" t="s">
        <v>90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>
        <v>8</v>
      </c>
      <c r="M28">
        <v>1</v>
      </c>
      <c r="N28" t="s">
        <v>22</v>
      </c>
      <c r="O28" t="s">
        <v>23</v>
      </c>
      <c r="P28">
        <f t="shared" si="0"/>
        <v>1.5</v>
      </c>
      <c r="Q28">
        <v>0</v>
      </c>
      <c r="R28">
        <f t="shared" si="1"/>
        <v>0.375</v>
      </c>
      <c r="S28">
        <f t="shared" si="2"/>
        <v>2</v>
      </c>
    </row>
    <row r="29" spans="1:19" ht="12.95" customHeight="1" x14ac:dyDescent="0.2">
      <c r="A29" s="8">
        <v>21</v>
      </c>
      <c r="B29" s="8" t="s">
        <v>51</v>
      </c>
      <c r="C29" s="9" t="s">
        <v>27</v>
      </c>
      <c r="D29" s="9">
        <v>1</v>
      </c>
      <c r="E29" s="9">
        <v>1</v>
      </c>
      <c r="F29" s="9">
        <v>0</v>
      </c>
      <c r="G29" s="9">
        <v>0</v>
      </c>
      <c r="H29" s="9">
        <v>1</v>
      </c>
      <c r="I29" s="9">
        <v>0</v>
      </c>
      <c r="J29" s="9">
        <v>1</v>
      </c>
      <c r="K29" s="9">
        <v>0</v>
      </c>
      <c r="L29" s="8">
        <v>7</v>
      </c>
      <c r="M29" s="8">
        <v>3</v>
      </c>
      <c r="N29" s="8" t="s">
        <v>52</v>
      </c>
      <c r="O29" s="8" t="s">
        <v>23</v>
      </c>
      <c r="P29">
        <f t="shared" si="0"/>
        <v>2.5</v>
      </c>
      <c r="Q29">
        <v>0</v>
      </c>
      <c r="R29">
        <f t="shared" si="1"/>
        <v>0.625</v>
      </c>
      <c r="S29">
        <f t="shared" si="2"/>
        <v>2</v>
      </c>
    </row>
    <row r="30" spans="1:19" ht="12.95" customHeight="1" x14ac:dyDescent="0.2">
      <c r="A30">
        <v>22</v>
      </c>
      <c r="B30" t="s">
        <v>53</v>
      </c>
      <c r="C30" s="1" t="s">
        <v>90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0</v>
      </c>
      <c r="L30">
        <v>8</v>
      </c>
      <c r="M30">
        <v>4</v>
      </c>
      <c r="N30" t="s">
        <v>54</v>
      </c>
      <c r="O30" t="s">
        <v>23</v>
      </c>
      <c r="P30">
        <f t="shared" si="0"/>
        <v>2.5</v>
      </c>
      <c r="Q30">
        <v>0</v>
      </c>
      <c r="R30">
        <f t="shared" si="1"/>
        <v>0.625</v>
      </c>
      <c r="S30">
        <f t="shared" si="2"/>
        <v>2</v>
      </c>
    </row>
    <row r="31" spans="1:19" ht="12.95" customHeight="1" x14ac:dyDescent="0.2">
      <c r="A31" s="6">
        <v>26</v>
      </c>
      <c r="B31" s="6" t="s">
        <v>60</v>
      </c>
      <c r="C31" s="7" t="s">
        <v>31</v>
      </c>
      <c r="D31" s="7">
        <v>1</v>
      </c>
      <c r="E31" s="7">
        <v>0</v>
      </c>
      <c r="F31" s="7">
        <v>1</v>
      </c>
      <c r="G31" s="7">
        <v>1</v>
      </c>
      <c r="H31" s="7">
        <v>0</v>
      </c>
      <c r="I31" s="7">
        <v>0</v>
      </c>
      <c r="J31" s="7">
        <v>1</v>
      </c>
      <c r="K31" s="7">
        <v>0</v>
      </c>
      <c r="L31" s="6">
        <v>2</v>
      </c>
      <c r="M31" s="6">
        <v>1</v>
      </c>
      <c r="N31" s="6" t="s">
        <v>22</v>
      </c>
      <c r="O31" s="6" t="s">
        <v>21</v>
      </c>
      <c r="P31">
        <f t="shared" si="0"/>
        <v>3</v>
      </c>
      <c r="Q31">
        <v>0</v>
      </c>
      <c r="R31">
        <f t="shared" si="1"/>
        <v>0.75</v>
      </c>
      <c r="S31">
        <f t="shared" si="2"/>
        <v>2</v>
      </c>
    </row>
    <row r="32" spans="1:19" ht="12.95" customHeight="1" x14ac:dyDescent="0.2">
      <c r="A32" s="8">
        <v>29</v>
      </c>
      <c r="B32" s="8" t="s">
        <v>63</v>
      </c>
      <c r="C32" s="9" t="s">
        <v>27</v>
      </c>
      <c r="D32" s="9">
        <v>1</v>
      </c>
      <c r="E32" s="9">
        <v>1</v>
      </c>
      <c r="F32" s="9">
        <v>1</v>
      </c>
      <c r="G32" s="9">
        <v>0</v>
      </c>
      <c r="H32" s="9">
        <v>0</v>
      </c>
      <c r="I32" s="9">
        <v>0</v>
      </c>
      <c r="J32" s="9">
        <v>1</v>
      </c>
      <c r="K32" s="9">
        <v>0</v>
      </c>
      <c r="L32" s="8">
        <v>6</v>
      </c>
      <c r="M32" s="8">
        <v>2</v>
      </c>
      <c r="N32" s="8" t="s">
        <v>64</v>
      </c>
      <c r="O32" s="8" t="s">
        <v>21</v>
      </c>
      <c r="P32">
        <f t="shared" si="0"/>
        <v>3</v>
      </c>
      <c r="Q32">
        <v>0</v>
      </c>
      <c r="R32">
        <f t="shared" si="1"/>
        <v>0.75</v>
      </c>
      <c r="S32">
        <f t="shared" si="2"/>
        <v>2</v>
      </c>
    </row>
    <row r="33" spans="1:25" x14ac:dyDescent="0.2">
      <c r="A33" s="6">
        <v>32</v>
      </c>
      <c r="B33" s="6" t="s">
        <v>70</v>
      </c>
      <c r="C33" s="6" t="s">
        <v>31</v>
      </c>
      <c r="D33" s="6">
        <v>1</v>
      </c>
      <c r="E33" s="6">
        <v>1</v>
      </c>
      <c r="F33" s="6">
        <v>1</v>
      </c>
      <c r="G33" s="6">
        <v>0</v>
      </c>
      <c r="H33" s="6">
        <v>0</v>
      </c>
      <c r="I33" s="6">
        <v>0</v>
      </c>
      <c r="J33" s="6">
        <v>1</v>
      </c>
      <c r="K33" s="6">
        <v>1</v>
      </c>
      <c r="L33" s="6">
        <v>0</v>
      </c>
      <c r="M33" s="6">
        <v>1</v>
      </c>
      <c r="N33" s="6" t="s">
        <v>22</v>
      </c>
      <c r="O33" s="6">
        <v>0.5</v>
      </c>
      <c r="P33">
        <f t="shared" si="0"/>
        <v>3.5</v>
      </c>
      <c r="Q33">
        <v>0</v>
      </c>
      <c r="R33" s="6">
        <f t="shared" si="1"/>
        <v>0.875</v>
      </c>
      <c r="S33" s="6">
        <f t="shared" si="2"/>
        <v>2</v>
      </c>
    </row>
    <row r="34" spans="1:25" s="6" customFormat="1" x14ac:dyDescent="0.2">
      <c r="A34">
        <v>1</v>
      </c>
      <c r="B34" t="s">
        <v>20</v>
      </c>
      <c r="C34" s="1" t="s">
        <v>90</v>
      </c>
      <c r="D34" s="17">
        <v>1</v>
      </c>
      <c r="E34" s="17">
        <v>0</v>
      </c>
      <c r="F34" s="17">
        <v>1</v>
      </c>
      <c r="G34" s="17">
        <v>0</v>
      </c>
      <c r="H34" s="17">
        <v>0</v>
      </c>
      <c r="I34" s="17">
        <v>0</v>
      </c>
      <c r="J34" s="17">
        <v>1</v>
      </c>
      <c r="K34" s="17">
        <v>0</v>
      </c>
      <c r="L34">
        <v>7</v>
      </c>
      <c r="M34">
        <v>1</v>
      </c>
      <c r="N34" t="s">
        <v>22</v>
      </c>
      <c r="O34" t="s">
        <v>23</v>
      </c>
      <c r="P34">
        <f t="shared" si="0"/>
        <v>2.5</v>
      </c>
      <c r="Q34">
        <v>0</v>
      </c>
      <c r="R34">
        <f t="shared" si="1"/>
        <v>0.625</v>
      </c>
      <c r="S34">
        <f t="shared" si="2"/>
        <v>1</v>
      </c>
    </row>
    <row r="35" spans="1:25" s="4" customFormat="1" x14ac:dyDescent="0.2">
      <c r="A35" s="4">
        <v>3</v>
      </c>
      <c r="B35" s="4" t="s">
        <v>26</v>
      </c>
      <c r="C35" s="16" t="s">
        <v>27</v>
      </c>
      <c r="D35" s="16">
        <v>1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1</v>
      </c>
      <c r="K35" s="16">
        <v>0</v>
      </c>
      <c r="L35" s="4">
        <v>9</v>
      </c>
      <c r="M35" s="4">
        <v>3</v>
      </c>
      <c r="N35" s="4" t="s">
        <v>22</v>
      </c>
      <c r="O35" s="4" t="s">
        <v>25</v>
      </c>
      <c r="P35">
        <f t="shared" si="0"/>
        <v>2</v>
      </c>
      <c r="Q35">
        <v>0</v>
      </c>
      <c r="R35">
        <f t="shared" si="1"/>
        <v>0.5</v>
      </c>
      <c r="S35">
        <f t="shared" si="2"/>
        <v>1</v>
      </c>
    </row>
    <row r="36" spans="1:25" x14ac:dyDescent="0.2">
      <c r="A36" s="8">
        <v>10</v>
      </c>
      <c r="B36" s="8" t="s">
        <v>36</v>
      </c>
      <c r="C36" s="14" t="s">
        <v>27</v>
      </c>
      <c r="D36" s="14">
        <v>1</v>
      </c>
      <c r="E36" s="14">
        <v>0</v>
      </c>
      <c r="F36" s="14">
        <v>1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8">
        <v>0</v>
      </c>
      <c r="M36" s="8">
        <v>1</v>
      </c>
      <c r="N36" s="8" t="s">
        <v>22</v>
      </c>
      <c r="O36" s="8" t="s">
        <v>25</v>
      </c>
      <c r="P36">
        <f t="shared" si="0"/>
        <v>2</v>
      </c>
      <c r="Q36">
        <v>0</v>
      </c>
      <c r="R36">
        <f t="shared" si="1"/>
        <v>0.5</v>
      </c>
      <c r="S36">
        <f t="shared" si="2"/>
        <v>1</v>
      </c>
    </row>
    <row r="37" spans="1:25" s="4" customFormat="1" x14ac:dyDescent="0.2">
      <c r="A37" s="6">
        <v>20</v>
      </c>
      <c r="B37" s="6" t="s">
        <v>50</v>
      </c>
      <c r="C37" s="12" t="s">
        <v>31</v>
      </c>
      <c r="D37" s="12">
        <v>1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1</v>
      </c>
      <c r="K37" s="12">
        <v>0</v>
      </c>
      <c r="L37" s="6">
        <v>29</v>
      </c>
      <c r="M37" s="6">
        <v>2</v>
      </c>
      <c r="N37" s="6" t="s">
        <v>29</v>
      </c>
      <c r="O37" s="6" t="s">
        <v>23</v>
      </c>
      <c r="P37">
        <f t="shared" si="0"/>
        <v>2.5</v>
      </c>
      <c r="Q37">
        <v>0</v>
      </c>
      <c r="R37">
        <f t="shared" si="1"/>
        <v>0.625</v>
      </c>
      <c r="S37">
        <f t="shared" si="2"/>
        <v>1</v>
      </c>
    </row>
    <row r="38" spans="1:25" s="6" customFormat="1" x14ac:dyDescent="0.2">
      <c r="A38" s="10">
        <v>31</v>
      </c>
      <c r="B38" t="s">
        <v>69</v>
      </c>
      <c r="C38" s="1" t="s">
        <v>90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22</v>
      </c>
      <c r="O38">
        <v>0</v>
      </c>
      <c r="P38">
        <f t="shared" si="0"/>
        <v>1</v>
      </c>
      <c r="Q38">
        <v>0</v>
      </c>
      <c r="R38">
        <f t="shared" si="1"/>
        <v>0.25</v>
      </c>
      <c r="S38">
        <f t="shared" si="2"/>
        <v>1</v>
      </c>
    </row>
    <row r="39" spans="1:25" x14ac:dyDescent="0.2">
      <c r="A39" s="6">
        <v>5</v>
      </c>
      <c r="B39" s="6" t="s">
        <v>30</v>
      </c>
      <c r="C39" s="12" t="s">
        <v>31</v>
      </c>
      <c r="D39" s="12">
        <v>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1</v>
      </c>
      <c r="K39" s="12">
        <v>0</v>
      </c>
      <c r="L39" s="6">
        <v>1</v>
      </c>
      <c r="M39" s="6">
        <v>1</v>
      </c>
      <c r="N39" s="6" t="s">
        <v>22</v>
      </c>
      <c r="O39" s="6" t="s">
        <v>23</v>
      </c>
      <c r="P39">
        <f t="shared" si="0"/>
        <v>2.5</v>
      </c>
      <c r="Q39">
        <v>0</v>
      </c>
      <c r="R39">
        <f t="shared" si="1"/>
        <v>0.625</v>
      </c>
      <c r="S39">
        <f t="shared" si="2"/>
        <v>0</v>
      </c>
    </row>
    <row r="40" spans="1:25" s="6" customFormat="1" x14ac:dyDescent="0.2">
      <c r="A40" s="8">
        <v>8</v>
      </c>
      <c r="B40" s="8" t="s">
        <v>34</v>
      </c>
      <c r="C40" s="14" t="s">
        <v>27</v>
      </c>
      <c r="D40" s="14">
        <v>1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1</v>
      </c>
      <c r="K40" s="14">
        <v>0</v>
      </c>
      <c r="L40" s="8">
        <v>4</v>
      </c>
      <c r="M40" s="8">
        <v>3</v>
      </c>
      <c r="N40" s="8" t="s">
        <v>29</v>
      </c>
      <c r="O40" s="8" t="s">
        <v>23</v>
      </c>
      <c r="P40">
        <f t="shared" si="0"/>
        <v>2.5</v>
      </c>
      <c r="Q40">
        <v>0</v>
      </c>
      <c r="R40">
        <f t="shared" si="1"/>
        <v>0.625</v>
      </c>
      <c r="S40">
        <f t="shared" si="2"/>
        <v>0</v>
      </c>
    </row>
    <row r="41" spans="1:25" s="4" customFormat="1" x14ac:dyDescent="0.2">
      <c r="A41" s="6">
        <v>24</v>
      </c>
      <c r="B41" s="6" t="s">
        <v>57</v>
      </c>
      <c r="C41" s="12" t="s">
        <v>31</v>
      </c>
      <c r="D41" s="12">
        <v>1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</v>
      </c>
      <c r="K41" s="12">
        <v>1</v>
      </c>
      <c r="L41" s="6">
        <v>4</v>
      </c>
      <c r="M41" s="6">
        <v>1</v>
      </c>
      <c r="N41" s="6" t="s">
        <v>22</v>
      </c>
      <c r="O41" s="6" t="s">
        <v>23</v>
      </c>
      <c r="P41">
        <f t="shared" si="0"/>
        <v>3.5</v>
      </c>
      <c r="Q41">
        <v>0</v>
      </c>
      <c r="R41">
        <f t="shared" si="1"/>
        <v>0.875</v>
      </c>
      <c r="S41">
        <f t="shared" si="2"/>
        <v>0</v>
      </c>
    </row>
    <row r="42" spans="1:25" x14ac:dyDescent="0.2">
      <c r="A42" s="8">
        <v>27</v>
      </c>
      <c r="B42" s="8" t="s">
        <v>61</v>
      </c>
      <c r="C42" s="14" t="s">
        <v>27</v>
      </c>
      <c r="D42" s="14">
        <v>1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1</v>
      </c>
      <c r="K42" s="14">
        <v>0</v>
      </c>
      <c r="L42" s="8">
        <v>2</v>
      </c>
      <c r="M42" s="8">
        <v>1</v>
      </c>
      <c r="N42" s="8" t="s">
        <v>22</v>
      </c>
      <c r="O42" s="8" t="s">
        <v>23</v>
      </c>
      <c r="P42">
        <f t="shared" si="0"/>
        <v>2.5</v>
      </c>
      <c r="Q42">
        <v>0</v>
      </c>
      <c r="R42">
        <f t="shared" si="1"/>
        <v>0.625</v>
      </c>
      <c r="S42">
        <f t="shared" si="2"/>
        <v>0</v>
      </c>
    </row>
    <row r="43" spans="1: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</sheetData>
  <autoFilter ref="C1:C43" xr:uid="{00000000-0001-0000-0000-000000000000}"/>
  <sortState xmlns:xlrd2="http://schemas.microsoft.com/office/spreadsheetml/2017/richdata2" ref="A2:S43">
    <sortCondition descending="1" ref="S1:S43"/>
  </sortState>
  <phoneticPr fontId="1" type="noConversion"/>
  <dataValidations count="7">
    <dataValidation type="list" operator="equal" allowBlank="1" sqref="C2 C12 C5:C10 C18 C20:C22 C24:C27 C29 C31:C32" xr:uid="{00000000-0002-0000-0000-000000000000}">
      <formula1>"不使用,单风险平视显示器,双风险平视显示器"</formula1>
    </dataValidation>
    <dataValidation type="list" operator="equal" allowBlank="1" sqref="D2:D32 H2:H32 J2:J32 F2:F32" xr:uid="{00000000-0002-0000-0000-000001000000}">
      <formula1>"是,否,不确定"</formula1>
    </dataValidation>
    <dataValidation type="list" operator="equal" allowBlank="1" sqref="G2:G32" xr:uid="{00000000-0002-0000-0000-000002000000}">
      <formula1>"红,黄,绿,不确定"</formula1>
    </dataValidation>
    <dataValidation type="list" operator="equal" allowBlank="1" sqref="K2:K32" xr:uid="{00000000-0002-0000-0000-000004000000}">
      <formula1>"与己方车辆相同,与己方车辆相反,向左,向右,不确定"</formula1>
    </dataValidation>
    <dataValidation type="list" operator="equal" allowBlank="1" sqref="E2:E32" xr:uid="{00000000-0002-0000-0000-000006000000}">
      <formula1>"0,1,2,不确定"</formula1>
    </dataValidation>
    <dataValidation type="list" operator="equal" allowBlank="1" sqref="I2:I32" xr:uid="{00000000-0002-0000-0000-000008000000}">
      <formula1>"左边,右边,不确定"</formula1>
    </dataValidation>
    <dataValidation type="list" operator="equal" allowBlank="1" sqref="C3:C4 C13:C17 C11 C19 C23 C28 C30 C38 C34" xr:uid="{0AF26675-A428-4028-B785-7269AD0C8992}">
      <formula1>"不使用平视显示器,单风险平视显示器,双风险平视显示器"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5C3F-F726-451C-9BF3-EA213EB87E28}">
  <dimension ref="A1"/>
  <sheetViews>
    <sheetView workbookViewId="0">
      <selection activeCell="B33" sqref="B33"/>
    </sheetView>
  </sheetViews>
  <sheetFormatPr defaultRowHeight="12.7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274e中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2023-09-09T08:25:13Z</dcterms:modified>
</cp:coreProperties>
</file>