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Summer_Research_2023\ARHUD\test\input_3\"/>
    </mc:Choice>
  </mc:AlternateContent>
  <xr:revisionPtr revIDLastSave="0" documentId="13_ncr:1_{8ED23FCA-24B9-462A-9113-54E735F09A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74e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R35" i="2" s="1"/>
  <c r="Q36" i="2"/>
  <c r="Q37" i="2"/>
  <c r="Q38" i="2"/>
  <c r="R38" i="2" s="1"/>
  <c r="Q39" i="2"/>
  <c r="Q40" i="2"/>
  <c r="Q41" i="2"/>
  <c r="R41" i="2" s="1"/>
  <c r="Q42" i="2"/>
  <c r="Q4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R33" i="2"/>
  <c r="R34" i="2"/>
  <c r="R36" i="2"/>
  <c r="R37" i="2"/>
  <c r="R39" i="2"/>
  <c r="R40" i="2"/>
  <c r="R42" i="2"/>
  <c r="R43" i="2"/>
  <c r="P33" i="2"/>
  <c r="P34" i="2"/>
  <c r="P35" i="2"/>
  <c r="P36" i="2"/>
  <c r="P37" i="2"/>
  <c r="P38" i="2"/>
  <c r="P39" i="2"/>
  <c r="P40" i="2"/>
  <c r="P41" i="2"/>
  <c r="P42" i="2"/>
  <c r="P43" i="2"/>
  <c r="P3" i="2" l="1"/>
  <c r="P4" i="2"/>
  <c r="P5" i="2"/>
  <c r="P6" i="2"/>
  <c r="P7" i="2"/>
  <c r="P8" i="2"/>
  <c r="P9" i="2"/>
  <c r="P10" i="2"/>
  <c r="P11" i="2"/>
  <c r="R11" i="2" s="1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R27" i="2" s="1"/>
  <c r="P28" i="2"/>
  <c r="P29" i="2"/>
  <c r="P30" i="2"/>
  <c r="P31" i="2"/>
  <c r="P32" i="2"/>
  <c r="R10" i="2" l="1"/>
  <c r="R21" i="2"/>
  <c r="R24" i="2"/>
  <c r="R16" i="2"/>
  <c r="R5" i="2"/>
  <c r="R9" i="2"/>
  <c r="R4" i="2"/>
  <c r="R23" i="2"/>
  <c r="R30" i="2"/>
  <c r="R26" i="2"/>
  <c r="R17" i="2"/>
  <c r="R22" i="2"/>
  <c r="R29" i="2"/>
  <c r="R25" i="2"/>
  <c r="R19" i="2"/>
  <c r="R28" i="2"/>
  <c r="R14" i="2"/>
  <c r="R20" i="2"/>
  <c r="R6" i="2"/>
  <c r="R32" i="2"/>
  <c r="R12" i="2"/>
  <c r="R8" i="2"/>
  <c r="R31" i="2"/>
  <c r="R18" i="2"/>
  <c r="R15" i="2"/>
  <c r="R7" i="2"/>
  <c r="R13" i="2"/>
</calcChain>
</file>

<file path=xl/sharedStrings.xml><?xml version="1.0" encoding="utf-8"?>
<sst xmlns="http://schemas.openxmlformats.org/spreadsheetml/2006/main" count="220" uniqueCount="95">
  <si>
    <t>2、请您回顾一下刚才的场景。有出现什么信号吗？</t>
  </si>
  <si>
    <t>4、刚才的场景中，你所在的车前面有车开过吗？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</si>
  <si>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</si>
  <si>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</si>
  <si>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</si>
  <si>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</si>
  <si>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</si>
  <si>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</si>
  <si>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</si>
  <si>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</si>
  <si>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</si>
  <si>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左边推着自行车 与己方方向相反</t>
  </si>
  <si>
    <t>双风险平视显示器</t>
  </si>
  <si>
    <t>是</t>
  </si>
  <si>
    <t>否</t>
  </si>
  <si>
    <t>不确定</t>
  </si>
  <si>
    <t>非机动车</t>
  </si>
  <si>
    <t>0.5</t>
  </si>
  <si>
    <t>单风险平视显示器</t>
  </si>
  <si>
    <t>无风险</t>
  </si>
  <si>
    <t>0</t>
  </si>
  <si>
    <t>1</t>
  </si>
  <si>
    <t>道路设施</t>
  </si>
  <si>
    <t>行人</t>
  </si>
  <si>
    <t>行人, 非机动车, 道路设施┋行人</t>
  </si>
  <si>
    <t>非机动车, 道路设施</t>
  </si>
  <si>
    <t>道路设施, 非机动车</t>
  </si>
  <si>
    <t>道路设施┋行人</t>
  </si>
  <si>
    <t>非机动车, 行人</t>
  </si>
  <si>
    <t>行人, 非机动车</t>
  </si>
  <si>
    <t>机动车</t>
  </si>
  <si>
    <t>非机动车, 机动车</t>
  </si>
  <si>
    <t>有点堵塞 左边有人骑自行车</t>
  </si>
  <si>
    <t>有点堵塞 左边有人骑自行车, 机动车, 道路设施</t>
  </si>
  <si>
    <t>有</t>
    <phoneticPr fontId="1" type="noConversion"/>
  </si>
  <si>
    <t>红色</t>
    <phoneticPr fontId="1" type="noConversion"/>
  </si>
  <si>
    <t>交通信号灯</t>
    <phoneticPr fontId="1" type="noConversion"/>
  </si>
  <si>
    <t>是</t>
    <phoneticPr fontId="1" type="noConversion"/>
  </si>
  <si>
    <t>平路</t>
    <phoneticPr fontId="1" type="noConversion"/>
  </si>
  <si>
    <t>5、汽车是朝哪个方向开过去的？</t>
    <phoneticPr fontId="1" type="noConversion"/>
  </si>
  <si>
    <t>编号</t>
    <phoneticPr fontId="1" type="noConversion"/>
  </si>
  <si>
    <t>标答</t>
    <phoneticPr fontId="1" type="noConversion"/>
  </si>
  <si>
    <t>潜在</t>
    <phoneticPr fontId="1" type="noConversion"/>
  </si>
  <si>
    <t>徐盛南</t>
  </si>
  <si>
    <t>徐宇凡</t>
  </si>
  <si>
    <t>纪子欣</t>
  </si>
  <si>
    <t>胡钰婕</t>
  </si>
  <si>
    <t>周禾嘉</t>
  </si>
  <si>
    <t>有点堵塞 左边有人骑自行车, 行人</t>
  </si>
  <si>
    <t>王子宸</t>
  </si>
  <si>
    <t>朱一铭</t>
  </si>
  <si>
    <t>有点堵塞 左边有人骑自行车, 道路设施, 行人</t>
  </si>
  <si>
    <t>楼瀚予</t>
  </si>
  <si>
    <t>有点堵塞 左边有人骑自行车, 非机动车</t>
  </si>
  <si>
    <t>刘鹤璐</t>
  </si>
  <si>
    <t>汪靖姗</t>
  </si>
  <si>
    <t>吴易轩</t>
  </si>
  <si>
    <t>郭姝含</t>
  </si>
  <si>
    <t>有点堵塞 左边有人骑自行车, 机动车</t>
  </si>
  <si>
    <t>熊文逸</t>
  </si>
  <si>
    <t>周儒</t>
  </si>
  <si>
    <t>徐杨丽</t>
  </si>
  <si>
    <t>陈紫甜</t>
  </si>
  <si>
    <t>田锐抒</t>
  </si>
  <si>
    <t>金亚霏</t>
  </si>
  <si>
    <t>高帅</t>
  </si>
  <si>
    <t>刘佳</t>
  </si>
  <si>
    <t>周佳</t>
  </si>
  <si>
    <t>段景辉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</si>
  <si>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</si>
  <si>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</si>
  <si>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</si>
  <si>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</si>
  <si>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</si>
  <si>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</si>
  <si>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</si>
  <si>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</si>
  <si>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</si>
  <si>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</si>
  <si>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</si>
  <si>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</si>
  <si>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</si>
  <si>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</si>
  <si>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</si>
  <si>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</si>
  <si>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</si>
  <si>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于紫琪</t>
  </si>
  <si>
    <t>干扰</t>
    <phoneticPr fontId="1" type="noConversion"/>
  </si>
  <si>
    <t>识别除人和车之外信息的正确次数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</si>
  <si>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</si>
  <si>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</si>
  <si>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标答</t>
  </si>
  <si>
    <t>你的姓名</t>
  </si>
  <si>
    <t>你使用的平视显示器为</t>
    <phoneticPr fontId="1" type="noConversion"/>
  </si>
  <si>
    <t>不使用平视显示器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</si>
</sst>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1" xfId="0" applyFill="1" applyBorder="1"/>
    <xf numFmtId="0" fontId="0" fillId="4" borderId="0" xfId="0" applyFill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vertical="center"/>
    </xf>
    <xf numFmtId="0" fontId="0" fillId="6" borderId="1" xfId="0" applyFill="1" applyBorder="1"/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="80" zoomScaleNormal="80" workbookViewId="0">
      <selection activeCell="U11" sqref="U11"/>
    </sheetView>
  </sheetViews>
  <sheetFormatPr defaultColWidth="10" defaultRowHeight="12.75" x14ac:dyDescent="0.2"/>
  <cols>
    <col min="1" max="1" width="6.5703125" customWidth="1"/>
    <col min="2" max="2" width="15" style="11" customWidth="1"/>
    <col min="3" max="3" width="15" customWidth="1"/>
    <col min="4" max="4" width="4.42578125" customWidth="1"/>
    <col min="5" max="5" width="5.5703125" customWidth="1"/>
    <col min="6" max="6" width="4" customWidth="1"/>
    <col min="7" max="7" width="6.28515625" customWidth="1"/>
    <col min="8" max="8" width="9.28515625" customWidth="1"/>
    <col min="9" max="9" width="8.28515625" customWidth="1"/>
    <col min="10" max="12" width="15" customWidth="1"/>
    <col min="13" max="13" width="20" customWidth="1"/>
    <col min="14" max="14" width="10.140625" customWidth="1"/>
  </cols>
  <sheetData>
    <row r="1" spans="1:19" ht="12.95" customHeight="1" x14ac:dyDescent="0.2">
      <c r="A1" t="s">
        <v>40</v>
      </c>
      <c r="B1" t="s">
        <v>92</v>
      </c>
      <c r="C1" t="s">
        <v>93</v>
      </c>
      <c r="D1" t="s">
        <v>0</v>
      </c>
      <c r="E1" t="s">
        <v>1</v>
      </c>
      <c r="F1" t="s">
        <v>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90</v>
      </c>
      <c r="Q1" t="s">
        <v>89</v>
      </c>
      <c r="R1" t="s">
        <v>42</v>
      </c>
      <c r="S1" t="s">
        <v>88</v>
      </c>
    </row>
    <row r="2" spans="1:19" ht="12.95" customHeight="1" x14ac:dyDescent="0.2">
      <c r="A2" s="1" t="s">
        <v>41</v>
      </c>
      <c r="B2" t="s">
        <v>91</v>
      </c>
      <c r="C2" s="1" t="s">
        <v>41</v>
      </c>
      <c r="D2" t="s">
        <v>36</v>
      </c>
      <c r="E2" s="2" t="s">
        <v>34</v>
      </c>
      <c r="F2" s="2" t="s">
        <v>35</v>
      </c>
      <c r="G2" s="3" t="s">
        <v>34</v>
      </c>
      <c r="H2" s="1" t="s">
        <v>37</v>
      </c>
      <c r="I2" t="s">
        <v>38</v>
      </c>
      <c r="J2" s="1">
        <v>1</v>
      </c>
      <c r="K2" s="1" t="s">
        <v>87</v>
      </c>
      <c r="L2" s="1" t="s">
        <v>37</v>
      </c>
      <c r="O2" s="4" t="s">
        <v>11</v>
      </c>
      <c r="P2">
        <v>2</v>
      </c>
      <c r="Q2">
        <v>2</v>
      </c>
      <c r="R2">
        <v>4</v>
      </c>
      <c r="S2">
        <v>5</v>
      </c>
    </row>
    <row r="3" spans="1:19" ht="12.95" customHeight="1" x14ac:dyDescent="0.2">
      <c r="A3" s="1">
        <v>1</v>
      </c>
      <c r="B3" s="11" t="s">
        <v>60</v>
      </c>
      <c r="C3" s="7" t="s">
        <v>12</v>
      </c>
      <c r="D3" s="8">
        <v>1</v>
      </c>
      <c r="E3" s="7">
        <v>1</v>
      </c>
      <c r="F3" s="7">
        <v>1</v>
      </c>
      <c r="G3" s="7">
        <v>1</v>
      </c>
      <c r="H3" s="7">
        <v>1</v>
      </c>
      <c r="I3" s="8">
        <v>1</v>
      </c>
      <c r="J3" s="7">
        <v>0</v>
      </c>
      <c r="K3" s="7" t="s">
        <v>14</v>
      </c>
      <c r="L3" s="7">
        <v>0</v>
      </c>
      <c r="M3" s="8" t="s">
        <v>16</v>
      </c>
      <c r="N3" s="8">
        <v>2</v>
      </c>
      <c r="O3" s="8" t="s">
        <v>17</v>
      </c>
      <c r="P3" s="8">
        <f t="shared" ref="P3:P32" si="0">(G:G+O:O)</f>
        <v>1.5</v>
      </c>
      <c r="Q3" s="8">
        <f t="shared" ref="Q3:Q32" si="1">E:E+F:F</f>
        <v>2</v>
      </c>
      <c r="R3" s="8">
        <f>(P:P+Q:Q)</f>
        <v>3.5</v>
      </c>
      <c r="S3">
        <f>D:D+H:H+I:I+J:J+L:L</f>
        <v>3</v>
      </c>
    </row>
    <row r="4" spans="1:19" ht="12.95" customHeight="1" x14ac:dyDescent="0.2">
      <c r="A4" s="1">
        <v>2</v>
      </c>
      <c r="B4" s="11" t="s">
        <v>61</v>
      </c>
      <c r="C4" s="9" t="s">
        <v>18</v>
      </c>
      <c r="D4" s="10">
        <v>0</v>
      </c>
      <c r="E4" s="9">
        <v>1</v>
      </c>
      <c r="F4" s="9">
        <v>0</v>
      </c>
      <c r="G4" s="9">
        <v>0</v>
      </c>
      <c r="H4" s="9">
        <v>0</v>
      </c>
      <c r="I4" s="10">
        <v>1</v>
      </c>
      <c r="J4" s="9">
        <v>0</v>
      </c>
      <c r="K4" s="9" t="s">
        <v>13</v>
      </c>
      <c r="L4" s="9">
        <v>0</v>
      </c>
      <c r="M4" s="10" t="s">
        <v>19</v>
      </c>
      <c r="N4" s="10">
        <v>1</v>
      </c>
      <c r="O4" s="10" t="s">
        <v>20</v>
      </c>
      <c r="P4" s="10">
        <f t="shared" si="0"/>
        <v>0</v>
      </c>
      <c r="Q4" s="10">
        <f t="shared" si="1"/>
        <v>1</v>
      </c>
      <c r="R4" s="10">
        <f t="shared" ref="R3:R32" si="2">(P:P+Q:Q)/4</f>
        <v>0.25</v>
      </c>
      <c r="S4">
        <f t="shared" ref="S4:S43" si="3">D:D+H:H+I:I+J:J+L:L</f>
        <v>1</v>
      </c>
    </row>
    <row r="5" spans="1:19" ht="12.95" customHeight="1" x14ac:dyDescent="0.2">
      <c r="A5" s="1">
        <v>3</v>
      </c>
      <c r="B5" s="11" t="s">
        <v>62</v>
      </c>
      <c r="C5" s="9" t="s">
        <v>18</v>
      </c>
      <c r="D5" s="10">
        <v>1</v>
      </c>
      <c r="E5" s="9">
        <v>1</v>
      </c>
      <c r="F5" s="9">
        <v>1</v>
      </c>
      <c r="G5" s="9">
        <v>1</v>
      </c>
      <c r="H5" s="9">
        <v>1</v>
      </c>
      <c r="I5" s="10">
        <v>1</v>
      </c>
      <c r="J5" s="9">
        <v>1</v>
      </c>
      <c r="K5" s="9" t="s">
        <v>15</v>
      </c>
      <c r="L5" s="9">
        <v>0</v>
      </c>
      <c r="M5" s="10" t="s">
        <v>22</v>
      </c>
      <c r="N5" s="10">
        <v>6</v>
      </c>
      <c r="O5" s="10" t="s">
        <v>20</v>
      </c>
      <c r="P5" s="10">
        <f t="shared" si="0"/>
        <v>1</v>
      </c>
      <c r="Q5" s="10">
        <f t="shared" si="1"/>
        <v>2</v>
      </c>
      <c r="R5" s="10">
        <f t="shared" si="2"/>
        <v>0.75</v>
      </c>
      <c r="S5">
        <f t="shared" si="3"/>
        <v>4</v>
      </c>
    </row>
    <row r="6" spans="1:19" ht="12.95" customHeight="1" x14ac:dyDescent="0.2">
      <c r="A6" s="1">
        <v>4</v>
      </c>
      <c r="B6" s="11" t="s">
        <v>63</v>
      </c>
      <c r="C6" s="1" t="s">
        <v>94</v>
      </c>
      <c r="D6">
        <v>0</v>
      </c>
      <c r="E6" s="1">
        <v>1</v>
      </c>
      <c r="F6" s="1">
        <v>0</v>
      </c>
      <c r="G6" s="1">
        <v>1</v>
      </c>
      <c r="H6" s="1">
        <v>1</v>
      </c>
      <c r="I6">
        <v>1</v>
      </c>
      <c r="J6" s="1">
        <v>0</v>
      </c>
      <c r="K6" s="1" t="s">
        <v>13</v>
      </c>
      <c r="L6" s="1">
        <v>1</v>
      </c>
      <c r="M6" t="s">
        <v>23</v>
      </c>
      <c r="N6">
        <v>2</v>
      </c>
      <c r="O6" t="s">
        <v>17</v>
      </c>
      <c r="P6">
        <f t="shared" si="0"/>
        <v>1.5</v>
      </c>
      <c r="Q6">
        <f t="shared" si="1"/>
        <v>1</v>
      </c>
      <c r="R6">
        <f t="shared" si="2"/>
        <v>0.625</v>
      </c>
      <c r="S6">
        <f t="shared" si="3"/>
        <v>3</v>
      </c>
    </row>
    <row r="7" spans="1:19" ht="12.95" customHeight="1" x14ac:dyDescent="0.2">
      <c r="A7" s="1">
        <v>5</v>
      </c>
      <c r="B7" s="11" t="s">
        <v>64</v>
      </c>
      <c r="C7" s="7" t="s">
        <v>12</v>
      </c>
      <c r="D7" s="8">
        <v>1</v>
      </c>
      <c r="E7" s="7">
        <v>1</v>
      </c>
      <c r="F7" s="7">
        <v>1</v>
      </c>
      <c r="G7" s="7">
        <v>1</v>
      </c>
      <c r="H7" s="7">
        <v>1</v>
      </c>
      <c r="I7" s="8">
        <v>1</v>
      </c>
      <c r="J7" s="7">
        <v>0</v>
      </c>
      <c r="K7" s="7" t="s">
        <v>13</v>
      </c>
      <c r="L7" s="7">
        <v>1</v>
      </c>
      <c r="M7" s="8" t="s">
        <v>16</v>
      </c>
      <c r="N7" s="8">
        <v>5</v>
      </c>
      <c r="O7" s="8" t="s">
        <v>17</v>
      </c>
      <c r="P7" s="8">
        <f t="shared" si="0"/>
        <v>1.5</v>
      </c>
      <c r="Q7" s="8">
        <f t="shared" si="1"/>
        <v>2</v>
      </c>
      <c r="R7" s="8">
        <f t="shared" si="2"/>
        <v>0.875</v>
      </c>
      <c r="S7">
        <f t="shared" si="3"/>
        <v>4</v>
      </c>
    </row>
    <row r="8" spans="1:19" ht="12.95" customHeight="1" x14ac:dyDescent="0.2">
      <c r="A8" s="1">
        <v>6</v>
      </c>
      <c r="B8" s="11" t="s">
        <v>65</v>
      </c>
      <c r="C8" s="1" t="s">
        <v>94</v>
      </c>
      <c r="D8">
        <v>1</v>
      </c>
      <c r="E8" s="1">
        <v>1</v>
      </c>
      <c r="F8" s="1">
        <v>1</v>
      </c>
      <c r="G8" s="1">
        <v>0</v>
      </c>
      <c r="H8" s="1">
        <v>1</v>
      </c>
      <c r="I8">
        <v>1</v>
      </c>
      <c r="J8" s="1">
        <v>1</v>
      </c>
      <c r="K8" s="1" t="s">
        <v>13</v>
      </c>
      <c r="L8" s="1">
        <v>0</v>
      </c>
      <c r="M8" t="s">
        <v>16</v>
      </c>
      <c r="N8">
        <v>5</v>
      </c>
      <c r="O8" t="s">
        <v>20</v>
      </c>
      <c r="P8">
        <f t="shared" si="0"/>
        <v>0</v>
      </c>
      <c r="Q8">
        <f t="shared" si="1"/>
        <v>2</v>
      </c>
      <c r="R8">
        <f t="shared" si="2"/>
        <v>0.5</v>
      </c>
      <c r="S8">
        <f t="shared" si="3"/>
        <v>4</v>
      </c>
    </row>
    <row r="9" spans="1:19" ht="12.95" customHeight="1" x14ac:dyDescent="0.2">
      <c r="A9" s="1">
        <v>7</v>
      </c>
      <c r="B9" s="11" t="s">
        <v>66</v>
      </c>
      <c r="C9" s="7" t="s">
        <v>12</v>
      </c>
      <c r="D9" s="8">
        <v>0</v>
      </c>
      <c r="E9" s="7">
        <v>1</v>
      </c>
      <c r="F9" s="7">
        <v>0</v>
      </c>
      <c r="G9" s="7">
        <v>1</v>
      </c>
      <c r="H9" s="7">
        <v>1</v>
      </c>
      <c r="I9" s="8">
        <v>1</v>
      </c>
      <c r="J9" s="7">
        <v>0</v>
      </c>
      <c r="K9" s="7" t="s">
        <v>14</v>
      </c>
      <c r="L9" s="7">
        <v>1</v>
      </c>
      <c r="M9" s="8" t="s">
        <v>24</v>
      </c>
      <c r="N9" s="8">
        <v>3</v>
      </c>
      <c r="O9" s="8" t="s">
        <v>17</v>
      </c>
      <c r="P9" s="8">
        <f t="shared" si="0"/>
        <v>1.5</v>
      </c>
      <c r="Q9" s="8">
        <f t="shared" si="1"/>
        <v>1</v>
      </c>
      <c r="R9" s="8">
        <f t="shared" si="2"/>
        <v>0.625</v>
      </c>
      <c r="S9">
        <f t="shared" si="3"/>
        <v>3</v>
      </c>
    </row>
    <row r="10" spans="1:19" ht="12.95" customHeight="1" x14ac:dyDescent="0.2">
      <c r="A10" s="1">
        <v>8</v>
      </c>
      <c r="B10" s="11" t="s">
        <v>67</v>
      </c>
      <c r="C10" s="9" t="s">
        <v>18</v>
      </c>
      <c r="D10" s="10">
        <v>1</v>
      </c>
      <c r="E10" s="9">
        <v>1</v>
      </c>
      <c r="F10" s="9">
        <v>0</v>
      </c>
      <c r="G10" s="9">
        <v>1</v>
      </c>
      <c r="H10" s="9">
        <v>1</v>
      </c>
      <c r="I10" s="10">
        <v>1</v>
      </c>
      <c r="J10" s="9">
        <v>1</v>
      </c>
      <c r="K10" s="9" t="s">
        <v>13</v>
      </c>
      <c r="L10" s="9">
        <v>1</v>
      </c>
      <c r="M10" s="10" t="s">
        <v>25</v>
      </c>
      <c r="N10" s="10">
        <v>4</v>
      </c>
      <c r="O10" s="10" t="s">
        <v>17</v>
      </c>
      <c r="P10" s="10">
        <f t="shared" si="0"/>
        <v>1.5</v>
      </c>
      <c r="Q10" s="10">
        <f t="shared" si="1"/>
        <v>1</v>
      </c>
      <c r="R10" s="10">
        <f t="shared" si="2"/>
        <v>0.625</v>
      </c>
      <c r="S10">
        <f t="shared" si="3"/>
        <v>5</v>
      </c>
    </row>
    <row r="11" spans="1:19" ht="12.95" customHeight="1" x14ac:dyDescent="0.2">
      <c r="A11" s="1">
        <v>9</v>
      </c>
      <c r="B11" s="11" t="s">
        <v>68</v>
      </c>
      <c r="C11" s="7" t="s">
        <v>12</v>
      </c>
      <c r="D11" s="8">
        <v>0</v>
      </c>
      <c r="E11" s="7">
        <v>1</v>
      </c>
      <c r="F11" s="7">
        <v>1</v>
      </c>
      <c r="G11" s="7">
        <v>1</v>
      </c>
      <c r="H11" s="7">
        <v>1</v>
      </c>
      <c r="I11" s="8">
        <v>1</v>
      </c>
      <c r="J11" s="7">
        <v>1</v>
      </c>
      <c r="K11" s="7" t="s">
        <v>13</v>
      </c>
      <c r="L11" s="7">
        <v>0</v>
      </c>
      <c r="M11" s="8" t="s">
        <v>26</v>
      </c>
      <c r="N11" s="8">
        <v>5</v>
      </c>
      <c r="O11" s="8" t="s">
        <v>17</v>
      </c>
      <c r="P11" s="8">
        <f t="shared" si="0"/>
        <v>1.5</v>
      </c>
      <c r="Q11" s="8">
        <f t="shared" si="1"/>
        <v>2</v>
      </c>
      <c r="R11" s="8">
        <f t="shared" si="2"/>
        <v>0.875</v>
      </c>
      <c r="S11">
        <f t="shared" si="3"/>
        <v>3</v>
      </c>
    </row>
    <row r="12" spans="1:19" ht="12.95" customHeight="1" x14ac:dyDescent="0.2">
      <c r="A12" s="1">
        <v>10</v>
      </c>
      <c r="B12" s="11" t="s">
        <v>69</v>
      </c>
      <c r="C12" s="1" t="s">
        <v>94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15</v>
      </c>
      <c r="L12" s="1">
        <v>0</v>
      </c>
      <c r="M12" t="s">
        <v>19</v>
      </c>
      <c r="N12">
        <v>1</v>
      </c>
      <c r="O12" t="s">
        <v>20</v>
      </c>
      <c r="P12">
        <f t="shared" si="0"/>
        <v>1</v>
      </c>
      <c r="Q12">
        <f t="shared" si="1"/>
        <v>2</v>
      </c>
      <c r="R12">
        <f t="shared" si="2"/>
        <v>0.75</v>
      </c>
      <c r="S12">
        <f t="shared" si="3"/>
        <v>3</v>
      </c>
    </row>
    <row r="13" spans="1:19" ht="12.95" customHeight="1" x14ac:dyDescent="0.2">
      <c r="A13" s="1">
        <v>11</v>
      </c>
      <c r="B13" s="11" t="s">
        <v>70</v>
      </c>
      <c r="C13" s="1" t="s">
        <v>94</v>
      </c>
      <c r="D13">
        <v>1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0</v>
      </c>
      <c r="K13" s="1" t="s">
        <v>15</v>
      </c>
      <c r="L13" s="1">
        <v>0</v>
      </c>
      <c r="M13" t="s">
        <v>16</v>
      </c>
      <c r="N13">
        <v>4</v>
      </c>
      <c r="O13" t="s">
        <v>20</v>
      </c>
      <c r="P13">
        <f t="shared" si="0"/>
        <v>1</v>
      </c>
      <c r="Q13">
        <f t="shared" si="1"/>
        <v>2</v>
      </c>
      <c r="R13">
        <f t="shared" si="2"/>
        <v>0.75</v>
      </c>
      <c r="S13">
        <f t="shared" si="3"/>
        <v>2</v>
      </c>
    </row>
    <row r="14" spans="1:19" ht="12.95" customHeight="1" x14ac:dyDescent="0.2">
      <c r="A14" s="1">
        <v>12</v>
      </c>
      <c r="B14" s="11" t="s">
        <v>71</v>
      </c>
      <c r="C14" s="9" t="s">
        <v>18</v>
      </c>
      <c r="D14" s="10">
        <v>1</v>
      </c>
      <c r="E14" s="9">
        <v>1</v>
      </c>
      <c r="F14" s="9">
        <v>1</v>
      </c>
      <c r="G14" s="9">
        <v>1</v>
      </c>
      <c r="H14" s="9">
        <v>1</v>
      </c>
      <c r="I14" s="10">
        <v>1</v>
      </c>
      <c r="J14" s="9">
        <v>0</v>
      </c>
      <c r="K14" s="9" t="s">
        <v>13</v>
      </c>
      <c r="L14" s="9">
        <v>0</v>
      </c>
      <c r="M14" s="10" t="s">
        <v>16</v>
      </c>
      <c r="N14" s="10">
        <v>7</v>
      </c>
      <c r="O14" s="10" t="s">
        <v>20</v>
      </c>
      <c r="P14" s="10">
        <f t="shared" si="0"/>
        <v>1</v>
      </c>
      <c r="Q14" s="10">
        <f t="shared" si="1"/>
        <v>2</v>
      </c>
      <c r="R14" s="10">
        <f t="shared" si="2"/>
        <v>0.75</v>
      </c>
      <c r="S14">
        <f t="shared" si="3"/>
        <v>3</v>
      </c>
    </row>
    <row r="15" spans="1:19" ht="12.95" customHeight="1" x14ac:dyDescent="0.2">
      <c r="A15" s="1">
        <v>13</v>
      </c>
      <c r="B15" s="11" t="s">
        <v>72</v>
      </c>
      <c r="C15" s="7" t="s">
        <v>12</v>
      </c>
      <c r="D15" s="8">
        <v>0</v>
      </c>
      <c r="E15" s="7">
        <v>1</v>
      </c>
      <c r="F15" s="7">
        <v>1</v>
      </c>
      <c r="G15" s="7">
        <v>1</v>
      </c>
      <c r="H15" s="7">
        <v>1</v>
      </c>
      <c r="I15" s="8">
        <v>1</v>
      </c>
      <c r="J15" s="7">
        <v>1</v>
      </c>
      <c r="K15" s="7" t="s">
        <v>14</v>
      </c>
      <c r="L15" s="7">
        <v>0</v>
      </c>
      <c r="M15" s="8" t="s">
        <v>16</v>
      </c>
      <c r="N15" s="8">
        <v>2</v>
      </c>
      <c r="O15" s="8" t="s">
        <v>17</v>
      </c>
      <c r="P15" s="8">
        <f t="shared" si="0"/>
        <v>1.5</v>
      </c>
      <c r="Q15" s="8">
        <f t="shared" si="1"/>
        <v>2</v>
      </c>
      <c r="R15" s="8">
        <f t="shared" si="2"/>
        <v>0.875</v>
      </c>
      <c r="S15">
        <f t="shared" si="3"/>
        <v>3</v>
      </c>
    </row>
    <row r="16" spans="1:19" ht="12.95" customHeight="1" x14ac:dyDescent="0.2">
      <c r="A16" s="1">
        <v>14</v>
      </c>
      <c r="B16" s="11" t="s">
        <v>73</v>
      </c>
      <c r="C16" s="9" t="s">
        <v>18</v>
      </c>
      <c r="D16" s="10">
        <v>0</v>
      </c>
      <c r="E16" s="9">
        <v>1</v>
      </c>
      <c r="F16" s="9">
        <v>1</v>
      </c>
      <c r="G16" s="9">
        <v>1</v>
      </c>
      <c r="H16" s="9">
        <v>0</v>
      </c>
      <c r="I16" s="10">
        <v>1</v>
      </c>
      <c r="J16" s="9">
        <v>0</v>
      </c>
      <c r="K16" s="9" t="s">
        <v>13</v>
      </c>
      <c r="L16" s="9">
        <v>1</v>
      </c>
      <c r="M16" s="10" t="s">
        <v>27</v>
      </c>
      <c r="N16" s="10">
        <v>5</v>
      </c>
      <c r="O16" s="10" t="s">
        <v>17</v>
      </c>
      <c r="P16" s="10">
        <f t="shared" si="0"/>
        <v>1.5</v>
      </c>
      <c r="Q16" s="10">
        <f t="shared" si="1"/>
        <v>2</v>
      </c>
      <c r="R16" s="10">
        <f t="shared" si="2"/>
        <v>0.875</v>
      </c>
      <c r="S16">
        <f t="shared" si="3"/>
        <v>2</v>
      </c>
    </row>
    <row r="17" spans="1:19" ht="12.95" customHeight="1" x14ac:dyDescent="0.2">
      <c r="A17" s="1">
        <v>15</v>
      </c>
      <c r="B17" s="11" t="s">
        <v>74</v>
      </c>
      <c r="C17" s="9" t="s">
        <v>18</v>
      </c>
      <c r="D17" s="10">
        <v>1</v>
      </c>
      <c r="E17" s="9">
        <v>1</v>
      </c>
      <c r="F17" s="9">
        <v>1</v>
      </c>
      <c r="G17" s="9">
        <v>1</v>
      </c>
      <c r="H17" s="9">
        <v>1</v>
      </c>
      <c r="I17" s="10">
        <v>1</v>
      </c>
      <c r="J17" s="9">
        <v>0</v>
      </c>
      <c r="K17" s="9" t="s">
        <v>13</v>
      </c>
      <c r="L17" s="9">
        <v>0</v>
      </c>
      <c r="M17" s="10" t="s">
        <v>27</v>
      </c>
      <c r="N17" s="10">
        <v>6</v>
      </c>
      <c r="O17" s="10" t="s">
        <v>20</v>
      </c>
      <c r="P17" s="10">
        <f t="shared" si="0"/>
        <v>1</v>
      </c>
      <c r="Q17" s="10">
        <f t="shared" si="1"/>
        <v>2</v>
      </c>
      <c r="R17" s="10">
        <f t="shared" si="2"/>
        <v>0.75</v>
      </c>
      <c r="S17">
        <f t="shared" si="3"/>
        <v>3</v>
      </c>
    </row>
    <row r="18" spans="1:19" ht="12.95" customHeight="1" x14ac:dyDescent="0.2">
      <c r="A18" s="1">
        <v>16</v>
      </c>
      <c r="B18" s="11" t="s">
        <v>75</v>
      </c>
      <c r="C18" s="7" t="s">
        <v>12</v>
      </c>
      <c r="D18" s="8">
        <v>1</v>
      </c>
      <c r="E18" s="7">
        <v>1</v>
      </c>
      <c r="F18" s="7">
        <v>1</v>
      </c>
      <c r="G18" s="7">
        <v>1</v>
      </c>
      <c r="H18" s="7">
        <v>1</v>
      </c>
      <c r="I18" s="8">
        <v>1</v>
      </c>
      <c r="J18" s="7">
        <v>0</v>
      </c>
      <c r="K18" s="7" t="s">
        <v>13</v>
      </c>
      <c r="L18" s="7">
        <v>0</v>
      </c>
      <c r="M18" s="8" t="s">
        <v>16</v>
      </c>
      <c r="N18" s="8">
        <v>3</v>
      </c>
      <c r="O18" s="8" t="s">
        <v>17</v>
      </c>
      <c r="P18" s="8">
        <f t="shared" si="0"/>
        <v>1.5</v>
      </c>
      <c r="Q18" s="8">
        <f t="shared" si="1"/>
        <v>2</v>
      </c>
      <c r="R18" s="8">
        <f t="shared" si="2"/>
        <v>0.875</v>
      </c>
      <c r="S18">
        <f t="shared" si="3"/>
        <v>3</v>
      </c>
    </row>
    <row r="19" spans="1:19" ht="12.95" customHeight="1" x14ac:dyDescent="0.2">
      <c r="A19" s="1">
        <v>17</v>
      </c>
      <c r="B19" s="11" t="s">
        <v>76</v>
      </c>
      <c r="C19" s="1" t="s">
        <v>94</v>
      </c>
      <c r="D19">
        <v>1</v>
      </c>
      <c r="E19" s="1">
        <v>1</v>
      </c>
      <c r="F19" s="1">
        <v>1</v>
      </c>
      <c r="G19" s="1">
        <v>1</v>
      </c>
      <c r="H19" s="1">
        <v>1</v>
      </c>
      <c r="I19">
        <v>1</v>
      </c>
      <c r="J19" s="1">
        <v>0</v>
      </c>
      <c r="K19" s="1" t="s">
        <v>15</v>
      </c>
      <c r="L19" s="1">
        <v>1</v>
      </c>
      <c r="M19" t="s">
        <v>28</v>
      </c>
      <c r="N19">
        <v>6</v>
      </c>
      <c r="O19" t="s">
        <v>17</v>
      </c>
      <c r="P19">
        <f t="shared" si="0"/>
        <v>1.5</v>
      </c>
      <c r="Q19">
        <f t="shared" si="1"/>
        <v>2</v>
      </c>
      <c r="R19">
        <f t="shared" si="2"/>
        <v>0.875</v>
      </c>
      <c r="S19">
        <f t="shared" si="3"/>
        <v>4</v>
      </c>
    </row>
    <row r="20" spans="1:19" ht="12.95" customHeight="1" x14ac:dyDescent="0.2">
      <c r="A20" s="1">
        <v>18</v>
      </c>
      <c r="B20" s="11" t="s">
        <v>77</v>
      </c>
      <c r="C20" s="1" t="s">
        <v>94</v>
      </c>
      <c r="D20">
        <v>1</v>
      </c>
      <c r="E20" s="1">
        <v>0</v>
      </c>
      <c r="F20" s="1">
        <v>0</v>
      </c>
      <c r="G20" s="1">
        <v>1</v>
      </c>
      <c r="H20" s="1">
        <v>0</v>
      </c>
      <c r="I20">
        <v>1</v>
      </c>
      <c r="J20" s="1">
        <v>0</v>
      </c>
      <c r="K20" s="1" t="s">
        <v>13</v>
      </c>
      <c r="L20" s="1">
        <v>1</v>
      </c>
      <c r="M20" t="s">
        <v>29</v>
      </c>
      <c r="N20">
        <v>2</v>
      </c>
      <c r="O20" t="s">
        <v>17</v>
      </c>
      <c r="P20">
        <f t="shared" si="0"/>
        <v>1.5</v>
      </c>
      <c r="Q20">
        <f t="shared" si="1"/>
        <v>0</v>
      </c>
      <c r="R20">
        <f t="shared" si="2"/>
        <v>0.375</v>
      </c>
      <c r="S20">
        <f t="shared" si="3"/>
        <v>3</v>
      </c>
    </row>
    <row r="21" spans="1:19" ht="12.95" customHeight="1" x14ac:dyDescent="0.2">
      <c r="A21" s="1">
        <v>19</v>
      </c>
      <c r="B21" s="11" t="s">
        <v>78</v>
      </c>
      <c r="C21" s="9" t="s">
        <v>18</v>
      </c>
      <c r="D21" s="10">
        <v>1</v>
      </c>
      <c r="E21" s="9">
        <v>0</v>
      </c>
      <c r="F21" s="9">
        <v>0</v>
      </c>
      <c r="G21" s="9">
        <v>1</v>
      </c>
      <c r="H21" s="9">
        <v>0</v>
      </c>
      <c r="I21" s="10">
        <v>1</v>
      </c>
      <c r="J21" s="9">
        <v>1</v>
      </c>
      <c r="K21" s="9" t="s">
        <v>13</v>
      </c>
      <c r="L21" s="9">
        <v>1</v>
      </c>
      <c r="M21" s="10" t="s">
        <v>19</v>
      </c>
      <c r="N21" s="10">
        <v>1</v>
      </c>
      <c r="O21" s="10" t="s">
        <v>21</v>
      </c>
      <c r="P21" s="10">
        <f t="shared" si="0"/>
        <v>2</v>
      </c>
      <c r="Q21" s="10">
        <f t="shared" si="1"/>
        <v>0</v>
      </c>
      <c r="R21" s="10">
        <f t="shared" si="2"/>
        <v>0.5</v>
      </c>
      <c r="S21">
        <f t="shared" si="3"/>
        <v>4</v>
      </c>
    </row>
    <row r="22" spans="1:19" ht="12.95" customHeight="1" x14ac:dyDescent="0.2">
      <c r="A22" s="1">
        <v>20</v>
      </c>
      <c r="B22" s="11" t="s">
        <v>79</v>
      </c>
      <c r="C22" s="7" t="s">
        <v>12</v>
      </c>
      <c r="D22" s="8">
        <v>1</v>
      </c>
      <c r="E22" s="7">
        <v>1</v>
      </c>
      <c r="F22" s="7">
        <v>0</v>
      </c>
      <c r="G22" s="7">
        <v>1</v>
      </c>
      <c r="H22" s="7">
        <v>1</v>
      </c>
      <c r="I22" s="8">
        <v>1</v>
      </c>
      <c r="J22" s="7">
        <v>0</v>
      </c>
      <c r="K22" s="7" t="s">
        <v>13</v>
      </c>
      <c r="L22" s="7">
        <v>0</v>
      </c>
      <c r="M22" s="8" t="s">
        <v>16</v>
      </c>
      <c r="N22" s="8">
        <v>3</v>
      </c>
      <c r="O22" s="8" t="s">
        <v>21</v>
      </c>
      <c r="P22" s="8">
        <f t="shared" si="0"/>
        <v>2</v>
      </c>
      <c r="Q22" s="8">
        <f t="shared" si="1"/>
        <v>1</v>
      </c>
      <c r="R22" s="8">
        <f t="shared" si="2"/>
        <v>0.75</v>
      </c>
      <c r="S22">
        <f t="shared" si="3"/>
        <v>3</v>
      </c>
    </row>
    <row r="23" spans="1:19" ht="12.95" customHeight="1" x14ac:dyDescent="0.2">
      <c r="A23" s="1">
        <v>21</v>
      </c>
      <c r="B23" s="11" t="s">
        <v>80</v>
      </c>
      <c r="C23" s="9" t="s">
        <v>18</v>
      </c>
      <c r="D23" s="10">
        <v>1</v>
      </c>
      <c r="E23" s="9">
        <v>1</v>
      </c>
      <c r="F23" s="9">
        <v>0</v>
      </c>
      <c r="G23" s="9">
        <v>1</v>
      </c>
      <c r="H23" s="9">
        <v>1</v>
      </c>
      <c r="I23" s="10">
        <v>1</v>
      </c>
      <c r="J23" s="9">
        <v>1</v>
      </c>
      <c r="K23" s="9" t="s">
        <v>13</v>
      </c>
      <c r="L23" s="9">
        <v>0</v>
      </c>
      <c r="M23" s="10" t="s">
        <v>26</v>
      </c>
      <c r="N23" s="10">
        <v>3</v>
      </c>
      <c r="O23" s="10" t="s">
        <v>21</v>
      </c>
      <c r="P23" s="10">
        <f t="shared" si="0"/>
        <v>2</v>
      </c>
      <c r="Q23" s="10">
        <f t="shared" si="1"/>
        <v>1</v>
      </c>
      <c r="R23" s="10">
        <f t="shared" si="2"/>
        <v>0.75</v>
      </c>
      <c r="S23">
        <f t="shared" si="3"/>
        <v>4</v>
      </c>
    </row>
    <row r="24" spans="1:19" ht="12.95" customHeight="1" x14ac:dyDescent="0.2">
      <c r="A24" s="1">
        <v>22</v>
      </c>
      <c r="B24" s="11" t="s">
        <v>81</v>
      </c>
      <c r="C24" s="7" t="s">
        <v>12</v>
      </c>
      <c r="D24" s="8">
        <v>0</v>
      </c>
      <c r="E24" s="7">
        <v>1</v>
      </c>
      <c r="F24" s="7">
        <v>0</v>
      </c>
      <c r="G24" s="7">
        <v>1</v>
      </c>
      <c r="H24" s="7">
        <v>1</v>
      </c>
      <c r="I24" s="8">
        <v>1</v>
      </c>
      <c r="J24" s="7">
        <v>1</v>
      </c>
      <c r="K24" s="7" t="s">
        <v>13</v>
      </c>
      <c r="L24" s="7">
        <v>0</v>
      </c>
      <c r="M24" s="8" t="s">
        <v>16</v>
      </c>
      <c r="N24" s="8">
        <v>4</v>
      </c>
      <c r="O24" s="8" t="s">
        <v>21</v>
      </c>
      <c r="P24" s="8">
        <f t="shared" si="0"/>
        <v>2</v>
      </c>
      <c r="Q24" s="8">
        <f t="shared" si="1"/>
        <v>1</v>
      </c>
      <c r="R24" s="8">
        <f t="shared" si="2"/>
        <v>0.75</v>
      </c>
      <c r="S24">
        <f t="shared" si="3"/>
        <v>3</v>
      </c>
    </row>
    <row r="25" spans="1:19" ht="12.95" customHeight="1" x14ac:dyDescent="0.2">
      <c r="A25" s="1">
        <v>23</v>
      </c>
      <c r="B25" s="11" t="s">
        <v>82</v>
      </c>
      <c r="C25" s="1" t="s">
        <v>94</v>
      </c>
      <c r="D25">
        <v>1</v>
      </c>
      <c r="E25" s="1">
        <v>1</v>
      </c>
      <c r="F25" s="1">
        <v>1</v>
      </c>
      <c r="G25" s="1">
        <v>1</v>
      </c>
      <c r="H25" s="1">
        <v>1</v>
      </c>
      <c r="I25">
        <v>1</v>
      </c>
      <c r="J25" s="1">
        <v>1</v>
      </c>
      <c r="K25" s="1" t="s">
        <v>13</v>
      </c>
      <c r="L25" s="1">
        <v>1</v>
      </c>
      <c r="M25" t="s">
        <v>23</v>
      </c>
      <c r="N25">
        <v>2</v>
      </c>
      <c r="O25" t="s">
        <v>20</v>
      </c>
      <c r="P25">
        <f t="shared" si="0"/>
        <v>1</v>
      </c>
      <c r="Q25">
        <f t="shared" si="1"/>
        <v>2</v>
      </c>
      <c r="R25">
        <f t="shared" si="2"/>
        <v>0.75</v>
      </c>
      <c r="S25">
        <f t="shared" si="3"/>
        <v>5</v>
      </c>
    </row>
    <row r="26" spans="1:19" ht="12.95" customHeight="1" x14ac:dyDescent="0.2">
      <c r="A26" s="1">
        <v>24</v>
      </c>
      <c r="B26" s="11" t="s">
        <v>83</v>
      </c>
      <c r="C26" s="1" t="s">
        <v>94</v>
      </c>
      <c r="D26">
        <v>1</v>
      </c>
      <c r="E26" s="1">
        <v>0</v>
      </c>
      <c r="F26" s="1">
        <v>0</v>
      </c>
      <c r="G26" s="1">
        <v>1</v>
      </c>
      <c r="H26" s="1">
        <v>1</v>
      </c>
      <c r="I26">
        <v>1</v>
      </c>
      <c r="J26" s="1">
        <v>1</v>
      </c>
      <c r="K26" s="1" t="s">
        <v>15</v>
      </c>
      <c r="L26" s="1">
        <v>0</v>
      </c>
      <c r="M26" t="s">
        <v>29</v>
      </c>
      <c r="N26">
        <v>3</v>
      </c>
      <c r="O26" t="s">
        <v>20</v>
      </c>
      <c r="P26">
        <f t="shared" si="0"/>
        <v>1</v>
      </c>
      <c r="Q26">
        <f t="shared" si="1"/>
        <v>0</v>
      </c>
      <c r="R26">
        <f t="shared" si="2"/>
        <v>0.25</v>
      </c>
      <c r="S26">
        <f t="shared" si="3"/>
        <v>4</v>
      </c>
    </row>
    <row r="27" spans="1:19" ht="12.95" customHeight="1" x14ac:dyDescent="0.2">
      <c r="A27" s="1">
        <v>25</v>
      </c>
      <c r="B27" s="11" t="s">
        <v>84</v>
      </c>
      <c r="C27" s="9" t="s">
        <v>18</v>
      </c>
      <c r="D27" s="10">
        <v>1</v>
      </c>
      <c r="E27" s="9">
        <v>1</v>
      </c>
      <c r="F27" s="9">
        <v>1</v>
      </c>
      <c r="G27" s="9">
        <v>1</v>
      </c>
      <c r="H27" s="9">
        <v>1</v>
      </c>
      <c r="I27" s="10">
        <v>1</v>
      </c>
      <c r="J27" s="9">
        <v>1</v>
      </c>
      <c r="K27" s="9" t="s">
        <v>13</v>
      </c>
      <c r="L27" s="9">
        <v>0</v>
      </c>
      <c r="M27" s="10" t="s">
        <v>30</v>
      </c>
      <c r="N27" s="10">
        <v>5</v>
      </c>
      <c r="O27" s="10" t="s">
        <v>20</v>
      </c>
      <c r="P27" s="10">
        <f t="shared" si="0"/>
        <v>1</v>
      </c>
      <c r="Q27" s="10">
        <f t="shared" si="1"/>
        <v>2</v>
      </c>
      <c r="R27" s="10">
        <f t="shared" si="2"/>
        <v>0.75</v>
      </c>
      <c r="S27">
        <f t="shared" si="3"/>
        <v>4</v>
      </c>
    </row>
    <row r="28" spans="1:19" ht="12.95" customHeight="1" x14ac:dyDescent="0.2">
      <c r="A28" s="1">
        <v>26</v>
      </c>
      <c r="B28" s="11" t="s">
        <v>85</v>
      </c>
      <c r="C28" s="5" t="s">
        <v>12</v>
      </c>
      <c r="D28" s="6">
        <v>0</v>
      </c>
      <c r="E28" s="5">
        <v>1</v>
      </c>
      <c r="F28" s="5">
        <v>0</v>
      </c>
      <c r="G28" s="5">
        <v>1</v>
      </c>
      <c r="H28" s="5">
        <v>0</v>
      </c>
      <c r="I28" s="6">
        <v>1</v>
      </c>
      <c r="J28" s="5">
        <v>1</v>
      </c>
      <c r="K28" s="5" t="s">
        <v>13</v>
      </c>
      <c r="L28" s="5">
        <v>0</v>
      </c>
      <c r="M28" s="6" t="s">
        <v>31</v>
      </c>
      <c r="N28" s="6">
        <v>5</v>
      </c>
      <c r="O28" s="6" t="s">
        <v>20</v>
      </c>
      <c r="P28" s="6">
        <f t="shared" si="0"/>
        <v>1</v>
      </c>
      <c r="Q28" s="6">
        <f t="shared" si="1"/>
        <v>1</v>
      </c>
      <c r="R28" s="6">
        <f t="shared" si="2"/>
        <v>0.5</v>
      </c>
      <c r="S28">
        <f t="shared" si="3"/>
        <v>2</v>
      </c>
    </row>
    <row r="29" spans="1:19" ht="12.95" customHeight="1" x14ac:dyDescent="0.2">
      <c r="A29" s="1">
        <v>27</v>
      </c>
      <c r="B29" s="11" t="s">
        <v>43</v>
      </c>
      <c r="C29" s="9" t="s">
        <v>18</v>
      </c>
      <c r="D29" s="10">
        <v>1</v>
      </c>
      <c r="E29" s="9">
        <v>1</v>
      </c>
      <c r="F29" s="9">
        <v>0</v>
      </c>
      <c r="G29" s="9">
        <v>1</v>
      </c>
      <c r="H29" s="9">
        <v>1</v>
      </c>
      <c r="I29" s="10">
        <v>0</v>
      </c>
      <c r="J29" s="9">
        <v>0</v>
      </c>
      <c r="K29" s="9" t="s">
        <v>15</v>
      </c>
      <c r="L29" s="9">
        <v>1</v>
      </c>
      <c r="M29" s="10" t="s">
        <v>16</v>
      </c>
      <c r="N29" s="10">
        <v>3</v>
      </c>
      <c r="O29" s="10" t="s">
        <v>20</v>
      </c>
      <c r="P29" s="10">
        <f t="shared" si="0"/>
        <v>1</v>
      </c>
      <c r="Q29" s="10">
        <f t="shared" si="1"/>
        <v>1</v>
      </c>
      <c r="R29" s="10">
        <f t="shared" si="2"/>
        <v>0.5</v>
      </c>
      <c r="S29">
        <f t="shared" si="3"/>
        <v>3</v>
      </c>
    </row>
    <row r="30" spans="1:19" ht="12.95" customHeight="1" x14ac:dyDescent="0.2">
      <c r="A30" s="1">
        <v>28</v>
      </c>
      <c r="B30" s="11" t="s">
        <v>44</v>
      </c>
      <c r="C30" s="5" t="s">
        <v>12</v>
      </c>
      <c r="D30" s="6">
        <v>1</v>
      </c>
      <c r="E30" s="5">
        <v>1</v>
      </c>
      <c r="F30" s="5">
        <v>1</v>
      </c>
      <c r="G30" s="5">
        <v>1</v>
      </c>
      <c r="H30" s="5">
        <v>0</v>
      </c>
      <c r="I30" s="6">
        <v>1</v>
      </c>
      <c r="J30" s="5">
        <v>0</v>
      </c>
      <c r="K30" s="5" t="s">
        <v>14</v>
      </c>
      <c r="L30" s="5">
        <v>1</v>
      </c>
      <c r="M30" s="6" t="s">
        <v>23</v>
      </c>
      <c r="N30" s="6">
        <v>2</v>
      </c>
      <c r="O30" s="6" t="s">
        <v>21</v>
      </c>
      <c r="P30" s="6">
        <f t="shared" si="0"/>
        <v>2</v>
      </c>
      <c r="Q30" s="6">
        <f t="shared" si="1"/>
        <v>2</v>
      </c>
      <c r="R30" s="6">
        <f t="shared" si="2"/>
        <v>1</v>
      </c>
      <c r="S30">
        <f t="shared" si="3"/>
        <v>3</v>
      </c>
    </row>
    <row r="31" spans="1:19" ht="12.95" customHeight="1" x14ac:dyDescent="0.2">
      <c r="A31" s="1">
        <v>29</v>
      </c>
      <c r="B31" s="11" t="s">
        <v>45</v>
      </c>
      <c r="C31" s="1" t="s">
        <v>94</v>
      </c>
      <c r="D31">
        <v>0</v>
      </c>
      <c r="E31" s="1">
        <v>1</v>
      </c>
      <c r="F31" s="1">
        <v>1</v>
      </c>
      <c r="G31" s="1">
        <v>1</v>
      </c>
      <c r="H31" s="1">
        <v>1</v>
      </c>
      <c r="I31">
        <v>1</v>
      </c>
      <c r="J31" s="1">
        <v>0</v>
      </c>
      <c r="K31" s="1" t="s">
        <v>13</v>
      </c>
      <c r="L31" s="1">
        <v>1</v>
      </c>
      <c r="M31" t="s">
        <v>32</v>
      </c>
      <c r="N31">
        <v>4</v>
      </c>
      <c r="O31">
        <v>0</v>
      </c>
      <c r="P31">
        <f t="shared" si="0"/>
        <v>1</v>
      </c>
      <c r="Q31">
        <f t="shared" si="1"/>
        <v>2</v>
      </c>
      <c r="R31">
        <f t="shared" si="2"/>
        <v>0.75</v>
      </c>
      <c r="S31">
        <f t="shared" si="3"/>
        <v>3</v>
      </c>
    </row>
    <row r="32" spans="1:19" ht="12.95" customHeight="1" x14ac:dyDescent="0.2">
      <c r="A32" s="1">
        <v>30</v>
      </c>
      <c r="B32" s="11" t="s">
        <v>86</v>
      </c>
      <c r="C32" s="1" t="s">
        <v>94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13</v>
      </c>
      <c r="L32" s="1">
        <v>1</v>
      </c>
      <c r="M32" t="s">
        <v>33</v>
      </c>
      <c r="O32" t="s">
        <v>21</v>
      </c>
      <c r="P32">
        <f t="shared" si="0"/>
        <v>2</v>
      </c>
      <c r="Q32">
        <f t="shared" si="1"/>
        <v>1</v>
      </c>
      <c r="R32">
        <f t="shared" si="2"/>
        <v>0.75</v>
      </c>
      <c r="S32">
        <f t="shared" si="3"/>
        <v>5</v>
      </c>
    </row>
    <row r="33" spans="1:25" s="6" customFormat="1" x14ac:dyDescent="0.2">
      <c r="P33" s="6">
        <f t="shared" ref="P33:P43" si="4">(G:G+O:O)</f>
        <v>0</v>
      </c>
      <c r="Q33" s="6">
        <f t="shared" ref="Q33:Q43" si="5">E:E+F:F</f>
        <v>0</v>
      </c>
      <c r="R33" s="6">
        <f t="shared" ref="R33:R43" si="6">(P:P+Q:Q)/4</f>
        <v>0</v>
      </c>
      <c r="S33">
        <f t="shared" si="3"/>
        <v>0</v>
      </c>
    </row>
    <row r="34" spans="1:25" s="10" customFormat="1" x14ac:dyDescent="0.2">
      <c r="A34" s="6">
        <v>32</v>
      </c>
      <c r="B34" s="6" t="s">
        <v>46</v>
      </c>
      <c r="C34" s="6" t="s">
        <v>12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0</v>
      </c>
      <c r="J34" s="6">
        <v>0</v>
      </c>
      <c r="K34" s="6" t="s">
        <v>13</v>
      </c>
      <c r="L34" s="6">
        <v>1</v>
      </c>
      <c r="M34" s="6" t="s">
        <v>32</v>
      </c>
      <c r="N34" s="6">
        <v>2</v>
      </c>
      <c r="O34" s="6">
        <v>1</v>
      </c>
      <c r="P34" s="6">
        <f t="shared" si="4"/>
        <v>2</v>
      </c>
      <c r="Q34" s="6">
        <f t="shared" si="5"/>
        <v>2</v>
      </c>
      <c r="R34" s="6">
        <f t="shared" si="6"/>
        <v>1</v>
      </c>
      <c r="S34">
        <f t="shared" si="3"/>
        <v>3</v>
      </c>
      <c r="T34" s="6"/>
      <c r="U34" s="6"/>
      <c r="V34" s="6"/>
      <c r="W34" s="6"/>
      <c r="X34" s="6"/>
      <c r="Y34" s="6"/>
    </row>
    <row r="35" spans="1:25" s="6" customFormat="1" x14ac:dyDescent="0.2">
      <c r="A35" s="10">
        <v>33</v>
      </c>
      <c r="B35" s="10" t="s">
        <v>47</v>
      </c>
      <c r="C35" s="10" t="s">
        <v>18</v>
      </c>
      <c r="D35" s="10">
        <v>1</v>
      </c>
      <c r="E35" s="10">
        <v>0</v>
      </c>
      <c r="F35" s="10">
        <v>0</v>
      </c>
      <c r="G35" s="10">
        <v>1</v>
      </c>
      <c r="H35" s="10">
        <v>1</v>
      </c>
      <c r="I35" s="10">
        <v>1</v>
      </c>
      <c r="J35" s="10">
        <v>1</v>
      </c>
      <c r="K35" s="10" t="s">
        <v>13</v>
      </c>
      <c r="L35" s="10">
        <v>0</v>
      </c>
      <c r="M35" s="10" t="s">
        <v>48</v>
      </c>
      <c r="N35" s="10">
        <v>4</v>
      </c>
      <c r="O35" s="10">
        <v>1</v>
      </c>
      <c r="P35" s="10">
        <f t="shared" si="4"/>
        <v>2</v>
      </c>
      <c r="Q35" s="10">
        <f t="shared" si="5"/>
        <v>0</v>
      </c>
      <c r="R35" s="10">
        <f t="shared" si="6"/>
        <v>0.5</v>
      </c>
      <c r="S35">
        <f t="shared" si="3"/>
        <v>4</v>
      </c>
      <c r="T35" s="10"/>
      <c r="U35" s="10"/>
      <c r="V35" s="10"/>
      <c r="W35" s="10"/>
      <c r="X35" s="10"/>
      <c r="Y35" s="10"/>
    </row>
    <row r="36" spans="1:25" x14ac:dyDescent="0.2">
      <c r="A36" s="6">
        <v>34</v>
      </c>
      <c r="B36" s="6" t="s">
        <v>49</v>
      </c>
      <c r="C36" s="6" t="s">
        <v>12</v>
      </c>
      <c r="D36" s="6">
        <v>1</v>
      </c>
      <c r="E36" s="6">
        <v>1</v>
      </c>
      <c r="F36" s="6">
        <v>0</v>
      </c>
      <c r="G36" s="6">
        <v>1</v>
      </c>
      <c r="H36" s="6">
        <v>0</v>
      </c>
      <c r="I36" s="6">
        <v>1</v>
      </c>
      <c r="J36" s="6">
        <v>1</v>
      </c>
      <c r="K36" s="6" t="s">
        <v>15</v>
      </c>
      <c r="L36" s="6">
        <v>0</v>
      </c>
      <c r="M36" s="6" t="s">
        <v>19</v>
      </c>
      <c r="N36" s="6">
        <v>1</v>
      </c>
      <c r="O36" s="6">
        <v>1</v>
      </c>
      <c r="P36" s="6">
        <f t="shared" si="4"/>
        <v>2</v>
      </c>
      <c r="Q36" s="6">
        <f t="shared" si="5"/>
        <v>1</v>
      </c>
      <c r="R36" s="6">
        <f t="shared" si="6"/>
        <v>0.75</v>
      </c>
      <c r="S36">
        <f t="shared" si="3"/>
        <v>3</v>
      </c>
      <c r="T36" s="6"/>
      <c r="U36" s="6"/>
      <c r="V36" s="6"/>
      <c r="W36" s="6"/>
      <c r="X36" s="6"/>
      <c r="Y36" s="6"/>
    </row>
    <row r="37" spans="1:25" x14ac:dyDescent="0.2">
      <c r="A37">
        <v>35</v>
      </c>
      <c r="B37" s="11" t="s">
        <v>50</v>
      </c>
      <c r="C37" s="1" t="s">
        <v>94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K37" t="s">
        <v>13</v>
      </c>
      <c r="L37">
        <v>0</v>
      </c>
      <c r="M37" t="s">
        <v>51</v>
      </c>
      <c r="N37">
        <v>4</v>
      </c>
      <c r="O37">
        <v>0.5</v>
      </c>
      <c r="P37">
        <f t="shared" si="4"/>
        <v>1.5</v>
      </c>
      <c r="Q37">
        <f t="shared" si="5"/>
        <v>1</v>
      </c>
      <c r="R37">
        <f t="shared" si="6"/>
        <v>0.625</v>
      </c>
      <c r="S37">
        <f t="shared" si="3"/>
        <v>3</v>
      </c>
      <c r="W37" s="11"/>
    </row>
    <row r="38" spans="1:25" s="10" customFormat="1" x14ac:dyDescent="0.2">
      <c r="A38">
        <v>36</v>
      </c>
      <c r="B38" s="11" t="s">
        <v>52</v>
      </c>
      <c r="C38" s="1" t="s">
        <v>94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 t="s">
        <v>15</v>
      </c>
      <c r="L38">
        <v>0</v>
      </c>
      <c r="M38" t="s">
        <v>53</v>
      </c>
      <c r="N38">
        <v>7</v>
      </c>
      <c r="O38">
        <v>0.5</v>
      </c>
      <c r="P38">
        <f t="shared" si="4"/>
        <v>1.5</v>
      </c>
      <c r="Q38">
        <f t="shared" si="5"/>
        <v>2</v>
      </c>
      <c r="R38">
        <f t="shared" si="6"/>
        <v>0.875</v>
      </c>
      <c r="S38">
        <f t="shared" si="3"/>
        <v>2</v>
      </c>
      <c r="T38"/>
      <c r="U38"/>
      <c r="V38"/>
      <c r="W38" s="11"/>
      <c r="X38"/>
      <c r="Y38"/>
    </row>
    <row r="39" spans="1:25" s="6" customFormat="1" x14ac:dyDescent="0.2">
      <c r="A39" s="10">
        <v>37</v>
      </c>
      <c r="B39" s="10" t="s">
        <v>54</v>
      </c>
      <c r="C39" s="10" t="s">
        <v>18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 t="s">
        <v>15</v>
      </c>
      <c r="L39" s="10">
        <v>1</v>
      </c>
      <c r="M39" s="10" t="s">
        <v>32</v>
      </c>
      <c r="N39" s="10">
        <v>2</v>
      </c>
      <c r="O39" s="10">
        <v>1</v>
      </c>
      <c r="P39" s="10">
        <f t="shared" si="4"/>
        <v>2</v>
      </c>
      <c r="Q39" s="10">
        <f t="shared" si="5"/>
        <v>2</v>
      </c>
      <c r="R39" s="10">
        <f t="shared" si="6"/>
        <v>1</v>
      </c>
      <c r="S39">
        <f t="shared" si="3"/>
        <v>5</v>
      </c>
      <c r="T39" s="10"/>
      <c r="U39" s="10"/>
      <c r="V39" s="10"/>
      <c r="W39" s="10"/>
      <c r="X39" s="10"/>
      <c r="Y39" s="10"/>
    </row>
    <row r="40" spans="1:25" s="10" customFormat="1" x14ac:dyDescent="0.2">
      <c r="A40" s="6">
        <v>38</v>
      </c>
      <c r="B40" s="6" t="s">
        <v>55</v>
      </c>
      <c r="C40" s="6" t="s">
        <v>12</v>
      </c>
      <c r="D40" s="6">
        <v>1</v>
      </c>
      <c r="E40" s="6">
        <v>1</v>
      </c>
      <c r="F40" s="6">
        <v>1</v>
      </c>
      <c r="G40" s="6">
        <v>0</v>
      </c>
      <c r="H40" s="6">
        <v>0</v>
      </c>
      <c r="I40" s="6">
        <v>1</v>
      </c>
      <c r="J40" s="6">
        <v>0</v>
      </c>
      <c r="K40" s="6" t="s">
        <v>13</v>
      </c>
      <c r="L40" s="6">
        <v>0</v>
      </c>
      <c r="M40" s="6" t="s">
        <v>32</v>
      </c>
      <c r="N40" s="6">
        <v>3</v>
      </c>
      <c r="O40" s="6">
        <v>1</v>
      </c>
      <c r="P40" s="6">
        <f t="shared" si="4"/>
        <v>1</v>
      </c>
      <c r="Q40" s="6">
        <f t="shared" si="5"/>
        <v>2</v>
      </c>
      <c r="R40" s="6">
        <f t="shared" si="6"/>
        <v>0.75</v>
      </c>
      <c r="S40">
        <f t="shared" si="3"/>
        <v>2</v>
      </c>
      <c r="T40" s="6"/>
      <c r="U40" s="6"/>
      <c r="V40" s="6"/>
      <c r="W40" s="6"/>
      <c r="X40" s="6"/>
      <c r="Y40" s="6"/>
    </row>
    <row r="41" spans="1:25" s="6" customFormat="1" x14ac:dyDescent="0.2">
      <c r="A41" s="10">
        <v>39</v>
      </c>
      <c r="B41" s="10" t="s">
        <v>56</v>
      </c>
      <c r="C41" s="10" t="s">
        <v>18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 t="s">
        <v>14</v>
      </c>
      <c r="L41" s="10">
        <v>0</v>
      </c>
      <c r="M41" s="10" t="s">
        <v>32</v>
      </c>
      <c r="N41" s="10">
        <v>3</v>
      </c>
      <c r="O41" s="10">
        <v>0</v>
      </c>
      <c r="P41" s="10">
        <f t="shared" si="4"/>
        <v>1</v>
      </c>
      <c r="Q41" s="10">
        <f t="shared" si="5"/>
        <v>2</v>
      </c>
      <c r="R41" s="10">
        <f t="shared" si="6"/>
        <v>0.75</v>
      </c>
      <c r="S41">
        <f t="shared" si="3"/>
        <v>4</v>
      </c>
      <c r="T41" s="10"/>
      <c r="U41" s="10"/>
      <c r="V41" s="10"/>
      <c r="W41" s="10"/>
      <c r="X41" s="10"/>
      <c r="Y41" s="10"/>
    </row>
    <row r="42" spans="1:25" s="6" customFormat="1" x14ac:dyDescent="0.2">
      <c r="A42" s="6">
        <v>40</v>
      </c>
      <c r="B42" s="6" t="s">
        <v>57</v>
      </c>
      <c r="C42" s="6" t="s">
        <v>12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 t="s">
        <v>13</v>
      </c>
      <c r="L42" s="6">
        <v>0</v>
      </c>
      <c r="M42" s="6" t="s">
        <v>58</v>
      </c>
      <c r="N42" s="6">
        <v>4</v>
      </c>
      <c r="O42" s="6">
        <v>1</v>
      </c>
      <c r="P42" s="6">
        <f t="shared" si="4"/>
        <v>2</v>
      </c>
      <c r="Q42" s="6">
        <f t="shared" si="5"/>
        <v>2</v>
      </c>
      <c r="R42" s="6">
        <f t="shared" si="6"/>
        <v>1</v>
      </c>
      <c r="S42">
        <f t="shared" si="3"/>
        <v>4</v>
      </c>
    </row>
    <row r="43" spans="1:25" x14ac:dyDescent="0.2">
      <c r="A43">
        <v>41</v>
      </c>
      <c r="B43" s="11" t="s">
        <v>59</v>
      </c>
      <c r="C43" s="1" t="s">
        <v>94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 t="s">
        <v>14</v>
      </c>
      <c r="L43">
        <v>1</v>
      </c>
      <c r="M43" t="s">
        <v>32</v>
      </c>
      <c r="N43">
        <v>1</v>
      </c>
      <c r="O43">
        <v>1</v>
      </c>
      <c r="P43">
        <f t="shared" si="4"/>
        <v>2</v>
      </c>
      <c r="Q43">
        <f t="shared" si="5"/>
        <v>1</v>
      </c>
      <c r="R43">
        <f t="shared" si="6"/>
        <v>0.75</v>
      </c>
      <c r="S43">
        <f t="shared" si="3"/>
        <v>3</v>
      </c>
      <c r="W43" s="11"/>
    </row>
  </sheetData>
  <phoneticPr fontId="1" type="noConversion"/>
  <dataValidations count="8">
    <dataValidation type="list" operator="equal" allowBlank="1" sqref="J2:J32" xr:uid="{3025E835-8A65-4E85-A356-4F7E1271900C}">
      <formula1>"1,2,3,不确定"</formula1>
    </dataValidation>
    <dataValidation type="list" operator="equal" allowBlank="1" sqref="E2:E32" xr:uid="{72736E2C-DD68-4AB7-AB76-ED09B56BB697}">
      <formula1>"没有,有,不确定"</formula1>
    </dataValidation>
    <dataValidation type="list" operator="equal" allowBlank="1" sqref="K2:L32 H2:H32" xr:uid="{399D69B5-6FD9-4D6F-9158-A441B8B95E47}">
      <formula1>"是,否,不确定"</formula1>
    </dataValidation>
    <dataValidation type="list" operator="equal" allowBlank="1" sqref="A2:A32" xr:uid="{00000000-0002-0000-0000-000006000000}">
      <formula1>"绿色 ,黄色 ,红色 ,由绿变黄变红 ,由绿变黄 ,由黄变红 ,不确定"</formula1>
    </dataValidation>
    <dataValidation type="list" operator="equal" allowBlank="1" sqref="G2:G32" xr:uid="{0726006A-D881-4995-AC5B-DF121655E5D8}">
      <formula1>"有,没有,不确定"</formula1>
    </dataValidation>
    <dataValidation type="list" operator="equal" allowBlank="1" sqref="C27:C30 C7 C9:C11 C14:C18 C21:C24 C2:C5" xr:uid="{00000000-0002-0000-0000-000008000000}">
      <formula1>"无,单风险平视显示器,双风险平视显示器"</formula1>
    </dataValidation>
    <dataValidation type="list" operator="equal" allowBlank="1" sqref="F2:F32" xr:uid="{D39742C2-116C-4B09-AE6E-D081BF7CF10D}">
      <formula1>"白色,黄色,蓝色,红色"</formula1>
    </dataValidation>
    <dataValidation type="list" operator="equal" allowBlank="1" sqref="C6 C8 C12:C13 C19:C20 C25:C26 C31:C32 C37:C38 C43" xr:uid="{CD9AA9BF-4F3E-4E6C-88B9-70F9EE822382}">
      <formula1>"不使用平视显示器,单风险平视显示器,双风险平视显示器"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274e长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2023-09-09T08:26:48Z</dcterms:modified>
</cp:coreProperties>
</file>