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E4313AFC-F484-4FE2-9EDF-F15E4CC097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629" sheetId="2" r:id="rId1"/>
    <sheet name="建议 1" sheetId="4" r:id="rId2"/>
  </sheets>
  <definedNames>
    <definedName name="_xlnm._FilterDatabase" localSheetId="0" hidden="1">'1629'!$C$1:$C$43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2" l="1"/>
  <c r="U37" i="2"/>
  <c r="U38" i="2"/>
  <c r="U39" i="2"/>
  <c r="U4" i="2"/>
  <c r="U23" i="2"/>
  <c r="U3" i="2"/>
  <c r="U11" i="2"/>
  <c r="U24" i="2"/>
  <c r="U25" i="2"/>
  <c r="U40" i="2"/>
  <c r="U26" i="2"/>
  <c r="U41" i="2"/>
  <c r="U12" i="2"/>
  <c r="U13" i="2"/>
  <c r="U27" i="2"/>
  <c r="U28" i="2"/>
  <c r="U5" i="2"/>
  <c r="U29" i="2"/>
  <c r="U14" i="2"/>
  <c r="U15" i="2"/>
  <c r="U6" i="2"/>
  <c r="U16" i="2"/>
  <c r="U42" i="2"/>
  <c r="U7" i="2"/>
  <c r="U30" i="2"/>
  <c r="U17" i="2"/>
  <c r="U31" i="2"/>
  <c r="U32" i="2"/>
  <c r="U18" i="2"/>
  <c r="U43" i="2"/>
  <c r="U8" i="2"/>
  <c r="U19" i="2"/>
  <c r="U9" i="2"/>
  <c r="U20" i="2"/>
  <c r="U33" i="2"/>
  <c r="U34" i="2"/>
  <c r="U21" i="2"/>
  <c r="U35" i="2"/>
  <c r="U22" i="2"/>
  <c r="U10" i="2"/>
  <c r="S36" i="2"/>
  <c r="S37" i="2"/>
  <c r="S38" i="2"/>
  <c r="S39" i="2"/>
  <c r="S4" i="2"/>
  <c r="S23" i="2"/>
  <c r="S3" i="2"/>
  <c r="S11" i="2"/>
  <c r="S24" i="2"/>
  <c r="S25" i="2"/>
  <c r="S40" i="2"/>
  <c r="S26" i="2"/>
  <c r="S41" i="2"/>
  <c r="S12" i="2"/>
  <c r="S13" i="2"/>
  <c r="S27" i="2"/>
  <c r="S28" i="2"/>
  <c r="S5" i="2"/>
  <c r="S29" i="2"/>
  <c r="S14" i="2"/>
  <c r="S15" i="2"/>
  <c r="S6" i="2"/>
  <c r="S16" i="2"/>
  <c r="S42" i="2"/>
  <c r="S7" i="2"/>
  <c r="S30" i="2"/>
  <c r="S17" i="2"/>
  <c r="S31" i="2"/>
  <c r="S32" i="2"/>
  <c r="S18" i="2"/>
  <c r="S43" i="2"/>
  <c r="S8" i="2"/>
  <c r="S19" i="2"/>
  <c r="S9" i="2"/>
  <c r="S20" i="2"/>
  <c r="S33" i="2"/>
  <c r="S34" i="2"/>
  <c r="S21" i="2"/>
  <c r="S35" i="2"/>
  <c r="S22" i="2"/>
  <c r="S10" i="2"/>
  <c r="R36" i="2"/>
  <c r="R37" i="2"/>
  <c r="R38" i="2"/>
  <c r="R39" i="2"/>
  <c r="R4" i="2"/>
  <c r="R23" i="2"/>
  <c r="R3" i="2"/>
  <c r="R11" i="2"/>
  <c r="R24" i="2"/>
  <c r="R25" i="2"/>
  <c r="R40" i="2"/>
  <c r="R26" i="2"/>
  <c r="R41" i="2"/>
  <c r="R12" i="2"/>
  <c r="R13" i="2"/>
  <c r="R27" i="2"/>
  <c r="R28" i="2"/>
  <c r="R5" i="2"/>
  <c r="R29" i="2"/>
  <c r="R14" i="2"/>
  <c r="R15" i="2"/>
  <c r="R6" i="2"/>
  <c r="R16" i="2"/>
  <c r="R42" i="2"/>
  <c r="R7" i="2"/>
  <c r="R30" i="2"/>
  <c r="R17" i="2"/>
  <c r="R31" i="2"/>
  <c r="R32" i="2"/>
  <c r="R18" i="2"/>
  <c r="R43" i="2"/>
  <c r="R8" i="2"/>
  <c r="R19" i="2"/>
  <c r="R9" i="2"/>
  <c r="R20" i="2"/>
  <c r="R33" i="2"/>
  <c r="R34" i="2"/>
  <c r="R21" i="2"/>
  <c r="R35" i="2"/>
  <c r="R22" i="2"/>
  <c r="R10" i="2"/>
</calcChain>
</file>

<file path=xl/sharedStrings.xml><?xml version="1.0" encoding="utf-8"?>
<sst xmlns="http://schemas.openxmlformats.org/spreadsheetml/2006/main" count="230" uniqueCount="91">
  <si>
    <t>你的姓名</t>
  </si>
  <si>
    <t>你使用的平视显示器</t>
  </si>
  <si>
    <t>2、请您回顾一下刚才的场景。有出现什么信号吗？</t>
  </si>
  <si>
    <t>4、刚才的场景中，你所在的车前面有车开过吗？</t>
  </si>
  <si>
    <t>5、汽车是朝哪个方向开过去的？</t>
  </si>
  <si>
    <t>6、有人出现在你所在的车的前方吗？</t>
  </si>
  <si>
    <t>8、当场景停止时，车子是停止状态吗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</si>
  <si>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</si>
  <si>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</si>
  <si>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</si>
  <si>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</si>
  <si>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该风险主要来源于（没有风险填无即可）</t>
  </si>
  <si>
    <t>评分</t>
  </si>
  <si>
    <t>在视频结束时，你的前方有多少人？并向工作人员指出位置</t>
  </si>
  <si>
    <t>行驶过程中道路上有施工区域吗？</t>
  </si>
  <si>
    <t>手动标记</t>
  </si>
  <si>
    <t>标答</t>
  </si>
  <si>
    <t>交通信号灯</t>
  </si>
  <si>
    <t>有</t>
  </si>
  <si>
    <t>右</t>
  </si>
  <si>
    <t>是</t>
  </si>
  <si>
    <t>平路</t>
  </si>
  <si>
    <t>1</t>
  </si>
  <si>
    <t>不确定</t>
  </si>
  <si>
    <t>右侧人行道有三人，马路对面3-4人</t>
  </si>
  <si>
    <t>周儒</t>
  </si>
  <si>
    <t>单风险平视显示器</t>
  </si>
  <si>
    <t>否</t>
  </si>
  <si>
    <t>行人</t>
  </si>
  <si>
    <t>徐杨丽</t>
  </si>
  <si>
    <t>无</t>
  </si>
  <si>
    <t>0.5</t>
  </si>
  <si>
    <t>陈紫甜</t>
  </si>
  <si>
    <t>双风险平视显示器</t>
  </si>
  <si>
    <t>田锐抒</t>
  </si>
  <si>
    <t>金亚霏</t>
  </si>
  <si>
    <t>0</t>
  </si>
  <si>
    <t>高帅</t>
  </si>
  <si>
    <t>道路设施</t>
  </si>
  <si>
    <t>刘佳</t>
  </si>
  <si>
    <t>周佳</t>
  </si>
  <si>
    <t>段景辉</t>
  </si>
  <si>
    <t>刘伟</t>
  </si>
  <si>
    <t>无风险</t>
  </si>
  <si>
    <t>王嘉</t>
  </si>
  <si>
    <t>魏瑜均</t>
  </si>
  <si>
    <t>十字路口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</si>
  <si>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</si>
  <si>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</si>
  <si>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</si>
  <si>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</si>
  <si>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</si>
  <si>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</si>
  <si>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</si>
  <si>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无风险, 行人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</si>
  <si>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</si>
  <si>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</si>
  <si>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</si>
  <si>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</si>
  <si>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</si>
  <si>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</si>
  <si>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</si>
  <si>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</si>
  <si>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</si>
  <si>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行人, 道路设施</t>
  </si>
  <si>
    <t>纪子欣</t>
  </si>
  <si>
    <t>行人, 十字路口</t>
  </si>
  <si>
    <t>于紫琪</t>
  </si>
  <si>
    <t>行人, 道路设施┋行人, 十字路口</t>
  </si>
  <si>
    <t>侯建华</t>
  </si>
  <si>
    <t>周禾嘉</t>
  </si>
  <si>
    <t>十字路口, 行人</t>
  </si>
  <si>
    <t>王子宸</t>
  </si>
  <si>
    <t>道路设施┋行人</t>
  </si>
  <si>
    <t>朱一铭</t>
  </si>
  <si>
    <t>楼瀚予</t>
  </si>
  <si>
    <t>十字路口, 道路设施, 行人</t>
  </si>
  <si>
    <t>刘鹤璐</t>
  </si>
  <si>
    <t>汪靖姗</t>
  </si>
  <si>
    <t>吴易轩</t>
  </si>
  <si>
    <t>郭姝含</t>
  </si>
  <si>
    <t xml:space="preserve">熊文逸 </t>
  </si>
  <si>
    <t>干扰项</t>
    <phoneticPr fontId="1" type="noConversion"/>
  </si>
  <si>
    <t>有</t>
    <phoneticPr fontId="1" type="noConversion"/>
  </si>
  <si>
    <t>求和项:人</t>
  </si>
  <si>
    <t>(空白)</t>
  </si>
  <si>
    <t>总计</t>
  </si>
  <si>
    <t>有关车所有问题答对次数</t>
    <phoneticPr fontId="1" type="noConversion"/>
  </si>
  <si>
    <t>有关人所有问题答对次数</t>
    <phoneticPr fontId="1" type="noConversion"/>
  </si>
  <si>
    <t>人和车所有问题答对次数</t>
    <phoneticPr fontId="1" type="noConversion"/>
  </si>
  <si>
    <t xml:space="preserve"> 除人和车之外问题的正确次数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</si>
</sst>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8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4" borderId="1" xfId="0" applyFill="1" applyBorder="1" applyAlignment="1">
      <alignment vertical="center"/>
    </xf>
    <xf numFmtId="0" fontId="0" fillId="4" borderId="0" xfId="0" applyFill="1" applyBorder="1"/>
    <xf numFmtId="0" fontId="0" fillId="5" borderId="1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5" borderId="0" xfId="0" applyFill="1" applyBorder="1"/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[实验安排_1629完成.xlsx]建议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“人”按“你使用的平视显示器”和“行驶过程中道路上有施工区域吗？”排列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'建议 1'!$A$4:$A$8</c:f>
              <c:strCache>
                <c:ptCount val="4"/>
                <c:pt idx="0">
                  <c:v>单风险平视显示器</c:v>
                </c:pt>
                <c:pt idx="1">
                  <c:v>双风险平视显示器</c:v>
                </c:pt>
                <c:pt idx="2">
                  <c:v>无</c:v>
                </c:pt>
                <c:pt idx="3">
                  <c:v>(空白)</c:v>
                </c:pt>
              </c:strCache>
            </c:strRef>
          </c:cat>
          <c:val>
            <c:numRef>
              <c:f>'建议 1'!$B$4:$B$8</c:f>
              <c:numCache>
                <c:formatCode>General</c:formatCode>
                <c:ptCount val="4"/>
                <c:pt idx="0">
                  <c:v>19.5</c:v>
                </c:pt>
                <c:pt idx="1">
                  <c:v>19</c:v>
                </c:pt>
                <c:pt idx="2">
                  <c:v>13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841-B482-C88C816B2273}"/>
            </c:ext>
          </c:extLst>
        </c:ser>
        <c:ser>
          <c:idx val="1"/>
          <c:order val="1"/>
          <c:tx>
            <c:strRef>
              <c:f>'建议 1'!$C$2:$C$3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'建议 1'!$A$4:$A$8</c:f>
              <c:strCache>
                <c:ptCount val="4"/>
                <c:pt idx="0">
                  <c:v>单风险平视显示器</c:v>
                </c:pt>
                <c:pt idx="1">
                  <c:v>双风险平视显示器</c:v>
                </c:pt>
                <c:pt idx="2">
                  <c:v>无</c:v>
                </c:pt>
                <c:pt idx="3">
                  <c:v>(空白)</c:v>
                </c:pt>
              </c:strCache>
            </c:strRef>
          </c:cat>
          <c:val>
            <c:numRef>
              <c:f>'建议 1'!$C$4:$C$8</c:f>
              <c:numCache>
                <c:formatCode>General</c:formatCode>
                <c:ptCount val="4"/>
                <c:pt idx="0">
                  <c:v>8.5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841-B482-C88C816B2273}"/>
            </c:ext>
          </c:extLst>
        </c:ser>
        <c:ser>
          <c:idx val="2"/>
          <c:order val="2"/>
          <c:tx>
            <c:strRef>
              <c:f>'建议 1'!$D$2:$D$3</c:f>
              <c:strCache>
                <c:ptCount val="1"/>
                <c:pt idx="0">
                  <c:v>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'建议 1'!$A$4:$A$8</c:f>
              <c:strCache>
                <c:ptCount val="4"/>
                <c:pt idx="0">
                  <c:v>单风险平视显示器</c:v>
                </c:pt>
                <c:pt idx="1">
                  <c:v>双风险平视显示器</c:v>
                </c:pt>
                <c:pt idx="2">
                  <c:v>无</c:v>
                </c:pt>
                <c:pt idx="3">
                  <c:v>(空白)</c:v>
                </c:pt>
              </c:strCache>
            </c:strRef>
          </c:cat>
          <c:val>
            <c:numRef>
              <c:f>'建议 1'!$D$4:$D$8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2-4841-B482-C88C816B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479796015"/>
        <c:axId val="1437001199"/>
      </c:barChart>
      <c:catAx>
        <c:axId val="4797960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你使用的平视显示器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001199"/>
        <c:crosses val="autoZero"/>
        <c:auto val="1"/>
        <c:lblAlgn val="ctr"/>
        <c:lblOffset val="100"/>
        <c:noMultiLvlLbl val="0"/>
      </c:catAx>
      <c:valAx>
        <c:axId val="14370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960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“车”，“除”按“你的姓名”排列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'1629'!$S$1</c:f>
              <c:strCache>
                <c:ptCount val="1"/>
                <c:pt idx="0">
                  <c:v>有关车所有问题答对次数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'1629'!$B$2:$B$43</c:f>
              <c:strCache>
                <c:ptCount val="28"/>
                <c:pt idx="0">
                  <c:v>标答</c:v>
                </c:pt>
                <c:pt idx="1">
                  <c:v>周佳</c:v>
                </c:pt>
                <c:pt idx="2">
                  <c:v>杜力</c:v>
                </c:pt>
                <c:pt idx="3">
                  <c:v>王程业</c:v>
                </c:pt>
                <c:pt idx="4">
                  <c:v>周禾嘉</c:v>
                </c:pt>
                <c:pt idx="5">
                  <c:v>周儒</c:v>
                </c:pt>
                <c:pt idx="6">
                  <c:v>段景辉</c:v>
                </c:pt>
                <c:pt idx="7">
                  <c:v>何嘉好</c:v>
                </c:pt>
                <c:pt idx="8">
                  <c:v>达吾列提别克</c:v>
                </c:pt>
                <c:pt idx="9">
                  <c:v>薛嘉涵</c:v>
                </c:pt>
                <c:pt idx="10">
                  <c:v>陈昕冉</c:v>
                </c:pt>
                <c:pt idx="11">
                  <c:v>徐宇凡</c:v>
                </c:pt>
                <c:pt idx="12">
                  <c:v>侯建华</c:v>
                </c:pt>
                <c:pt idx="13">
                  <c:v>王子宸</c:v>
                </c:pt>
                <c:pt idx="14">
                  <c:v>吴易轩</c:v>
                </c:pt>
                <c:pt idx="15">
                  <c:v>刘佳</c:v>
                </c:pt>
                <c:pt idx="16">
                  <c:v>宫宇航</c:v>
                </c:pt>
                <c:pt idx="17">
                  <c:v>邓子昊</c:v>
                </c:pt>
                <c:pt idx="18">
                  <c:v>徐盛南</c:v>
                </c:pt>
                <c:pt idx="19">
                  <c:v>刘鹤璐</c:v>
                </c:pt>
                <c:pt idx="20">
                  <c:v>汪靖姗</c:v>
                </c:pt>
                <c:pt idx="21">
                  <c:v>郭姝含</c:v>
                </c:pt>
                <c:pt idx="22">
                  <c:v>陈紫甜</c:v>
                </c:pt>
                <c:pt idx="23">
                  <c:v>田锐抒</c:v>
                </c:pt>
                <c:pt idx="24">
                  <c:v>金亚霏</c:v>
                </c:pt>
                <c:pt idx="25">
                  <c:v>魏瑜均</c:v>
                </c:pt>
                <c:pt idx="26">
                  <c:v>黄惠铭</c:v>
                </c:pt>
                <c:pt idx="27">
                  <c:v>姜昕彤</c:v>
                </c:pt>
              </c:strCache>
            </c:strRef>
          </c:cat>
          <c:val>
            <c:numRef>
              <c:f>'1629'!$S$2:$S$43</c:f>
              <c:numCache>
                <c:formatCode>General</c:formatCode>
                <c:ptCount val="2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04E-983B-62B56DBEFEF4}"/>
            </c:ext>
          </c:extLst>
        </c:ser>
        <c:ser>
          <c:idx val="1"/>
          <c:order val="1"/>
          <c:tx>
            <c:strRef>
              <c:f>'1629'!$U$1</c:f>
              <c:strCache>
                <c:ptCount val="1"/>
                <c:pt idx="0">
                  <c:v> 除人和车之外问题的正确次数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'1629'!$B$2:$B$43</c:f>
              <c:strCache>
                <c:ptCount val="28"/>
                <c:pt idx="0">
                  <c:v>标答</c:v>
                </c:pt>
                <c:pt idx="1">
                  <c:v>周佳</c:v>
                </c:pt>
                <c:pt idx="2">
                  <c:v>杜力</c:v>
                </c:pt>
                <c:pt idx="3">
                  <c:v>王程业</c:v>
                </c:pt>
                <c:pt idx="4">
                  <c:v>周禾嘉</c:v>
                </c:pt>
                <c:pt idx="5">
                  <c:v>周儒</c:v>
                </c:pt>
                <c:pt idx="6">
                  <c:v>段景辉</c:v>
                </c:pt>
                <c:pt idx="7">
                  <c:v>何嘉好</c:v>
                </c:pt>
                <c:pt idx="8">
                  <c:v>达吾列提别克</c:v>
                </c:pt>
                <c:pt idx="9">
                  <c:v>薛嘉涵</c:v>
                </c:pt>
                <c:pt idx="10">
                  <c:v>陈昕冉</c:v>
                </c:pt>
                <c:pt idx="11">
                  <c:v>徐宇凡</c:v>
                </c:pt>
                <c:pt idx="12">
                  <c:v>侯建华</c:v>
                </c:pt>
                <c:pt idx="13">
                  <c:v>王子宸</c:v>
                </c:pt>
                <c:pt idx="14">
                  <c:v>吴易轩</c:v>
                </c:pt>
                <c:pt idx="15">
                  <c:v>刘佳</c:v>
                </c:pt>
                <c:pt idx="16">
                  <c:v>宫宇航</c:v>
                </c:pt>
                <c:pt idx="17">
                  <c:v>邓子昊</c:v>
                </c:pt>
                <c:pt idx="18">
                  <c:v>徐盛南</c:v>
                </c:pt>
                <c:pt idx="19">
                  <c:v>刘鹤璐</c:v>
                </c:pt>
                <c:pt idx="20">
                  <c:v>汪靖姗</c:v>
                </c:pt>
                <c:pt idx="21">
                  <c:v>郭姝含</c:v>
                </c:pt>
                <c:pt idx="22">
                  <c:v>陈紫甜</c:v>
                </c:pt>
                <c:pt idx="23">
                  <c:v>田锐抒</c:v>
                </c:pt>
                <c:pt idx="24">
                  <c:v>金亚霏</c:v>
                </c:pt>
                <c:pt idx="25">
                  <c:v>魏瑜均</c:v>
                </c:pt>
                <c:pt idx="26">
                  <c:v>黄惠铭</c:v>
                </c:pt>
                <c:pt idx="27">
                  <c:v>姜昕彤</c:v>
                </c:pt>
              </c:strCache>
            </c:strRef>
          </c:cat>
          <c:val>
            <c:numRef>
              <c:f>'1629'!$U$2:$U$43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04E-983B-62B56DBE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16895"/>
        <c:axId val="257356047"/>
      </c:lineChart>
      <c:catAx>
        <c:axId val="47981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你的姓名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56047"/>
        <c:crosses val="autoZero"/>
        <c:auto val="1"/>
        <c:lblAlgn val="ctr"/>
        <c:lblOffset val="100"/>
        <c:noMultiLvlLbl val="0"/>
      </c:catAx>
      <c:valAx>
        <c:axId val="2573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8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</xdr:row>
      <xdr:rowOff>1905</xdr:rowOff>
    </xdr:from>
    <xdr:to>
      <xdr:col>13</xdr:col>
      <xdr:colOff>316230</xdr:colOff>
      <xdr:row>18</xdr:row>
      <xdr:rowOff>30480</xdr:rowOff>
    </xdr:to>
    <xdr:graphicFrame macro="">
      <xdr:nvGraphicFramePr>
        <xdr:cNvPr id="2" name="图表 1" descr="图表类型: 簇状条形图。 “人”按“你使用的平视显示器”和“行驶过程中道路上有施工区域吗？”排列&#10;&#10;已自动生成说明">
          <a:extLst>
            <a:ext uri="{FF2B5EF4-FFF2-40B4-BE49-F238E27FC236}">
              <a16:creationId xmlns:a16="http://schemas.microsoft.com/office/drawing/2014/main" id="{AB2D1D25-B9A3-7F3B-21C7-CFE7EEA0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50057</xdr:colOff>
      <xdr:row>19</xdr:row>
      <xdr:rowOff>9219</xdr:rowOff>
    </xdr:from>
    <xdr:to>
      <xdr:col>13</xdr:col>
      <xdr:colOff>285944</xdr:colOff>
      <xdr:row>31</xdr:row>
      <xdr:rowOff>123771</xdr:rowOff>
    </xdr:to>
    <xdr:graphicFrame macro="">
      <xdr:nvGraphicFramePr>
        <xdr:cNvPr id="3" name="图表 2" descr="图表类型: 折线图。 “车”，“除”按“你的姓名”排列&#10;&#10;已自动生成说明">
          <a:extLst>
            <a:ext uri="{FF2B5EF4-FFF2-40B4-BE49-F238E27FC236}">
              <a16:creationId xmlns:a16="http://schemas.microsoft.com/office/drawing/2014/main" id="{FA389F99-57EC-4508-BB55-579362E3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27792476854" createdVersion="8" refreshedVersion="8" minRefreshableVersion="3" recordCount="42" xr:uid="{98452865-2B65-4046-AB79-030A38031178}">
  <cacheSource type="worksheet">
    <worksheetSource ref="C6:V48" sheet="转换后的数据"/>
  </cacheSource>
  <cacheFields count="20">
    <cacheField name="字段 1" numFmtId="0">
      <sharedItems containsString="0" containsBlank="1" containsNumber="1" containsInteger="1" minValue="1" maxValue="41"/>
    </cacheField>
    <cacheField name="你的姓名" numFmtId="0">
      <sharedItems containsBlank="1"/>
    </cacheField>
    <cacheField name="你使用的平视显示器" numFmtId="0">
      <sharedItems containsBlank="1" count="4">
        <m/>
        <s v="单风险平视显示器"/>
        <s v="无"/>
        <s v="双风险平视显示器"/>
      </sharedItems>
    </cacheField>
    <cacheField name="2、请您回顾一下刚才的场景。有出现什么信号吗？" numFmtId="0">
      <sharedItems containsBlank="1" containsMixedTypes="1" containsNumber="1" containsInteger="1" minValue="0" maxValue="1"/>
    </cacheField>
    <cacheField name="4、刚才的场景中，你所在的车前面有车开过吗？" numFmtId="0">
      <sharedItems containsBlank="1" containsMixedTypes="1" containsNumber="1" containsInteger="1" minValue="0" maxValue="1"/>
    </cacheField>
    <cacheField name="5、汽车是朝哪个方向开过去的？" numFmtId="0">
      <sharedItems containsBlank="1" containsMixedTypes="1" containsNumber="1" containsInteger="1" minValue="0" maxValue="1"/>
    </cacheField>
    <cacheField name="6、有人出现在你所在的车的前方吗？" numFmtId="0">
      <sharedItems containsBlank="1" containsMixedTypes="1" containsNumber="1" containsInteger="1" minValue="0" maxValue="1"/>
    </cacheField>
    <cacheField name="8、当场景停止时，车子是停止状态吗" numFmtId="0">
      <sharedItems containsBlank="1" containsMixedTypes="1" containsNumber="1" containsInteger="1" minValue="0" maxValue="1"/>
    </cacheField>
    <cacheField name="10、在结束的那一刻，是否存在由树木，栏杆、车辆等引起的视野盲区" numFmtId="0">
      <sharedItems containsBlank="1" containsMixedTypes="1" containsNumber="1" containsInteger="1" minValue="0" maxValue="1"/>
    </cacheField>
    <cacheField name="11、实验过程中，汽车行驶过的路段主要由哪些路段组成？" numFmtId="0">
      <sharedItems containsBlank="1" containsMixedTypes="1" containsNumber="1" containsInteger="1" minValue="0" maxValue="1"/>
    </cacheField>
    <cacheField name="12、该实验中有几根同向车道" numFmtId="0">
      <sharedItems containsString="0" containsBlank="1" containsNumber="1" containsInteger="1" minValue="0" maxValue="1"/>
    </cacheField>
    <cacheField name="13、你认为当前的光线是否适合车辆行驶" numFmtId="0">
      <sharedItems containsBlank="1"/>
    </cacheField>
    <cacheField name="在视频结束时，你的前方有多少人？并向工作人员指出位置" numFmtId="0">
      <sharedItems containsString="0" containsBlank="1" containsNumber="1" containsInteger="1" minValue="0" maxValue="1"/>
    </cacheField>
    <cacheField name="行驶过程中道路上有施工区域吗？" numFmtId="0">
      <sharedItems containsMixedTypes="1" containsNumber="1" containsInteger="1" minValue="0" maxValue="1" count="3">
        <s v="有"/>
        <n v="1"/>
        <n v="0"/>
      </sharedItems>
    </cacheField>
    <cacheField name="手动标记" numFmtId="0">
      <sharedItems containsMixedTypes="1" containsNumber="1" minValue="0" maxValue="1"/>
    </cacheField>
    <cacheField name="评分" numFmtId="0">
      <sharedItems containsString="0" containsBlank="1" containsNumber="1" containsInteger="1" minValue="1" maxValue="7"/>
    </cacheField>
    <cacheField name="该风险主要来源于（没有风险填无即可）" numFmtId="0">
      <sharedItems containsBlank="1"/>
    </cacheField>
    <cacheField name="人" numFmtId="0">
      <sharedItems containsSemiMixedTypes="0" containsString="0" containsNumber="1" minValue="0" maxValue="3"/>
    </cacheField>
    <cacheField name="车" numFmtId="0">
      <sharedItems containsSemiMixedTypes="0" containsString="0" containsNumber="1" containsInteger="1" minValue="0" maxValue="2"/>
    </cacheField>
    <cacheField name="除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m/>
    <s v="标答"/>
    <x v="0"/>
    <s v="交通信号灯"/>
    <s v="有"/>
    <s v="右"/>
    <s v="有"/>
    <s v="是"/>
    <s v="是"/>
    <s v="平路"/>
    <n v="1"/>
    <s v="干扰项"/>
    <m/>
    <x v="0"/>
    <s v="右侧人行道有三人，马路对面3-4人"/>
    <m/>
    <m/>
    <n v="3"/>
    <n v="2"/>
    <n v="6"/>
  </r>
  <r>
    <n v="8"/>
    <s v="周佳"/>
    <x v="1"/>
    <n v="1"/>
    <n v="0"/>
    <n v="0"/>
    <n v="1"/>
    <n v="1"/>
    <n v="1"/>
    <n v="1"/>
    <n v="1"/>
    <s v="是"/>
    <n v="0"/>
    <x v="1"/>
    <n v="0.5"/>
    <n v="3"/>
    <s v="行人"/>
    <n v="1.5"/>
    <n v="0"/>
    <n v="6"/>
  </r>
  <r>
    <n v="6"/>
    <s v="高帅"/>
    <x v="2"/>
    <n v="1"/>
    <n v="1"/>
    <n v="0"/>
    <n v="1"/>
    <n v="0"/>
    <n v="1"/>
    <n v="1"/>
    <n v="1"/>
    <s v="是"/>
    <n v="1"/>
    <x v="1"/>
    <n v="0.5"/>
    <n v="3"/>
    <s v="道路设施"/>
    <n v="2.5"/>
    <n v="1"/>
    <n v="5"/>
  </r>
  <r>
    <n v="19"/>
    <s v="杜力"/>
    <x v="1"/>
    <n v="1"/>
    <n v="1"/>
    <n v="1"/>
    <n v="1"/>
    <n v="0"/>
    <n v="1"/>
    <n v="1"/>
    <n v="1"/>
    <s v="是"/>
    <n v="1"/>
    <x v="1"/>
    <n v="0.5"/>
    <n v="1"/>
    <s v="无风险, 行人"/>
    <n v="2.5"/>
    <n v="2"/>
    <n v="5"/>
  </r>
  <r>
    <n v="23"/>
    <s v="黄梦怡"/>
    <x v="2"/>
    <n v="1"/>
    <n v="0"/>
    <n v="0"/>
    <n v="1"/>
    <n v="1"/>
    <n v="0"/>
    <n v="1"/>
    <n v="1"/>
    <s v="是"/>
    <n v="0"/>
    <x v="1"/>
    <n v="1"/>
    <n v="5"/>
    <s v="行人"/>
    <n v="2"/>
    <n v="0"/>
    <n v="5"/>
  </r>
  <r>
    <n v="26"/>
    <s v="王程业"/>
    <x v="3"/>
    <n v="1"/>
    <n v="1"/>
    <n v="0"/>
    <n v="1"/>
    <n v="1"/>
    <n v="0"/>
    <n v="1"/>
    <n v="1"/>
    <s v="是"/>
    <n v="1"/>
    <x v="1"/>
    <n v="1"/>
    <n v="3"/>
    <s v="行人"/>
    <n v="3"/>
    <n v="1"/>
    <n v="5"/>
  </r>
  <r>
    <n v="33"/>
    <s v="周禾嘉"/>
    <x v="1"/>
    <n v="1"/>
    <n v="0"/>
    <n v="0"/>
    <n v="1"/>
    <n v="1"/>
    <n v="1"/>
    <n v="1"/>
    <n v="1"/>
    <s v="是"/>
    <n v="1"/>
    <x v="2"/>
    <n v="0.5"/>
    <n v="5"/>
    <s v="十字路口, 行人"/>
    <n v="2.5"/>
    <n v="0"/>
    <n v="5"/>
  </r>
  <r>
    <n v="35"/>
    <s v="朱一铭"/>
    <x v="2"/>
    <n v="1"/>
    <n v="0"/>
    <n v="0"/>
    <n v="0"/>
    <n v="0"/>
    <n v="1"/>
    <n v="1"/>
    <n v="1"/>
    <s v="是"/>
    <n v="0"/>
    <x v="1"/>
    <n v="1"/>
    <n v="3"/>
    <s v="行人, 十字路口"/>
    <n v="1"/>
    <n v="0"/>
    <n v="5"/>
  </r>
  <r>
    <n v="1"/>
    <s v="周儒"/>
    <x v="1"/>
    <n v="1"/>
    <n v="1"/>
    <n v="1"/>
    <n v="1"/>
    <n v="1"/>
    <n v="0"/>
    <n v="1"/>
    <n v="1"/>
    <s v="是"/>
    <n v="1"/>
    <x v="2"/>
    <n v="1"/>
    <n v="3"/>
    <s v="行人"/>
    <n v="3"/>
    <n v="2"/>
    <n v="4"/>
  </r>
  <r>
    <n v="9"/>
    <s v="段景辉"/>
    <x v="3"/>
    <n v="1"/>
    <n v="0"/>
    <n v="0"/>
    <n v="1"/>
    <n v="0"/>
    <n v="1"/>
    <n v="1"/>
    <n v="0"/>
    <s v="是"/>
    <n v="1"/>
    <x v="1"/>
    <n v="0.5"/>
    <n v="5"/>
    <s v="行人"/>
    <n v="2.5"/>
    <n v="0"/>
    <n v="4"/>
  </r>
  <r>
    <n v="15"/>
    <s v="何嘉好"/>
    <x v="1"/>
    <n v="1"/>
    <n v="0"/>
    <n v="0"/>
    <n v="1"/>
    <n v="0"/>
    <n v="1"/>
    <n v="1"/>
    <n v="1"/>
    <s v="否"/>
    <n v="1"/>
    <x v="2"/>
    <n v="0.5"/>
    <n v="6"/>
    <s v="行人"/>
    <n v="2.5"/>
    <n v="0"/>
    <n v="4"/>
  </r>
  <r>
    <n v="16"/>
    <s v="达吾列提别克"/>
    <x v="3"/>
    <n v="1"/>
    <n v="0"/>
    <n v="0"/>
    <n v="0"/>
    <n v="0"/>
    <n v="0"/>
    <n v="1"/>
    <n v="1"/>
    <s v="是"/>
    <n v="0"/>
    <x v="1"/>
    <n v="1"/>
    <n v="2"/>
    <s v="行人"/>
    <n v="1"/>
    <n v="0"/>
    <n v="4"/>
  </r>
  <r>
    <n v="21"/>
    <s v="薛嘉涵"/>
    <x v="1"/>
    <n v="1"/>
    <n v="0"/>
    <n v="0"/>
    <n v="1"/>
    <n v="0"/>
    <n v="1"/>
    <n v="1"/>
    <n v="1"/>
    <s v="不确定"/>
    <n v="1"/>
    <x v="2"/>
    <n v="0.5"/>
    <n v="3"/>
    <s v="行人"/>
    <n v="2.5"/>
    <n v="0"/>
    <n v="4"/>
  </r>
  <r>
    <n v="22"/>
    <s v="陈昕冉"/>
    <x v="3"/>
    <n v="1"/>
    <n v="0"/>
    <n v="0"/>
    <n v="1"/>
    <n v="0"/>
    <n v="1"/>
    <n v="1"/>
    <n v="1"/>
    <s v="是"/>
    <n v="0"/>
    <x v="2"/>
    <n v="1"/>
    <n v="5"/>
    <s v="行人"/>
    <n v="2"/>
    <n v="0"/>
    <n v="4"/>
  </r>
  <r>
    <n v="24"/>
    <s v="蒋笑阳"/>
    <x v="2"/>
    <n v="1"/>
    <n v="0"/>
    <n v="0"/>
    <n v="1"/>
    <n v="0"/>
    <n v="0"/>
    <n v="1"/>
    <n v="1"/>
    <s v="是"/>
    <n v="1"/>
    <x v="1"/>
    <n v="1"/>
    <n v="5"/>
    <s v="行人"/>
    <n v="3"/>
    <n v="0"/>
    <n v="4"/>
  </r>
  <r>
    <n v="28"/>
    <s v="徐宇凡"/>
    <x v="3"/>
    <n v="1"/>
    <n v="0"/>
    <n v="0"/>
    <n v="1"/>
    <n v="1"/>
    <n v="0"/>
    <n v="1"/>
    <n v="0"/>
    <s v="是"/>
    <n v="1"/>
    <x v="1"/>
    <n v="1"/>
    <n v="3"/>
    <s v="行人, 道路设施"/>
    <n v="3"/>
    <n v="0"/>
    <n v="4"/>
  </r>
  <r>
    <n v="31"/>
    <s v="侯建华"/>
    <x v="1"/>
    <n v="1"/>
    <n v="1"/>
    <n v="0"/>
    <n v="1"/>
    <n v="0"/>
    <n v="0"/>
    <n v="1"/>
    <n v="1"/>
    <s v="是"/>
    <n v="1"/>
    <x v="1"/>
    <n v="1"/>
    <n v="1"/>
    <s v="行人, 道路设施┋行人, 十字路口"/>
    <n v="3"/>
    <n v="1"/>
    <n v="4"/>
  </r>
  <r>
    <n v="34"/>
    <s v="王子宸"/>
    <x v="3"/>
    <n v="1"/>
    <n v="0"/>
    <n v="0"/>
    <n v="1"/>
    <n v="0"/>
    <n v="0"/>
    <n v="1"/>
    <n v="1"/>
    <s v="是"/>
    <n v="0"/>
    <x v="1"/>
    <n v="1"/>
    <n v="2"/>
    <s v="道路设施┋行人"/>
    <n v="2"/>
    <n v="0"/>
    <n v="4"/>
  </r>
  <r>
    <n v="36"/>
    <s v="楼瀚予"/>
    <x v="2"/>
    <n v="1"/>
    <n v="0"/>
    <n v="0"/>
    <n v="0"/>
    <n v="0"/>
    <n v="1"/>
    <n v="0"/>
    <n v="1"/>
    <s v="不确定"/>
    <n v="0"/>
    <x v="1"/>
    <n v="1"/>
    <n v="7"/>
    <s v="十字路口, 道路设施, 行人"/>
    <n v="1"/>
    <n v="0"/>
    <n v="4"/>
  </r>
  <r>
    <n v="39"/>
    <s v="吴易轩"/>
    <x v="1"/>
    <n v="1"/>
    <n v="0"/>
    <n v="0"/>
    <n v="1"/>
    <n v="0"/>
    <n v="0"/>
    <n v="1"/>
    <n v="1"/>
    <s v="是"/>
    <n v="0"/>
    <x v="1"/>
    <n v="0.5"/>
    <n v="3"/>
    <s v="行人"/>
    <n v="1.5"/>
    <n v="0"/>
    <n v="4"/>
  </r>
  <r>
    <n v="41"/>
    <s v="熊文逸 "/>
    <x v="2"/>
    <n v="1"/>
    <n v="1"/>
    <n v="0"/>
    <n v="1"/>
    <n v="1"/>
    <n v="0"/>
    <n v="1"/>
    <n v="1"/>
    <s v="是"/>
    <n v="1"/>
    <x v="2"/>
    <n v="1"/>
    <n v="3"/>
    <s v="十字路口"/>
    <n v="3"/>
    <n v="1"/>
    <n v="4"/>
  </r>
  <r>
    <n v="7"/>
    <s v="刘佳"/>
    <x v="3"/>
    <n v="1"/>
    <n v="0"/>
    <n v="0"/>
    <n v="1"/>
    <n v="0"/>
    <n v="1"/>
    <n v="1"/>
    <n v="0"/>
    <s v="是"/>
    <n v="1"/>
    <x v="2"/>
    <n v="0.5"/>
    <n v="2"/>
    <s v="行人"/>
    <n v="2.5"/>
    <n v="0"/>
    <n v="3"/>
  </r>
  <r>
    <n v="10"/>
    <s v="刘伟"/>
    <x v="2"/>
    <n v="1"/>
    <n v="0"/>
    <n v="0"/>
    <n v="1"/>
    <n v="0"/>
    <n v="0"/>
    <n v="1"/>
    <n v="1"/>
    <s v="是"/>
    <n v="0"/>
    <x v="2"/>
    <n v="0.5"/>
    <n v="1"/>
    <s v="无风险"/>
    <n v="1.5"/>
    <n v="0"/>
    <n v="3"/>
  </r>
  <r>
    <n v="11"/>
    <s v="王嘉"/>
    <x v="2"/>
    <n v="1"/>
    <n v="0"/>
    <n v="0"/>
    <n v="1"/>
    <n v="0"/>
    <n v="0"/>
    <n v="1"/>
    <n v="1"/>
    <s v="是"/>
    <n v="0"/>
    <x v="2"/>
    <n v="0.5"/>
    <n v="4"/>
    <s v="行人"/>
    <n v="1.5"/>
    <n v="0"/>
    <n v="3"/>
  </r>
  <r>
    <n v="13"/>
    <s v="宫宇航"/>
    <x v="3"/>
    <n v="1"/>
    <n v="0"/>
    <n v="0"/>
    <n v="1"/>
    <n v="0"/>
    <n v="1"/>
    <n v="1"/>
    <n v="0"/>
    <s v="是"/>
    <n v="1"/>
    <x v="2"/>
    <n v="0"/>
    <n v="4"/>
    <s v="行人"/>
    <n v="2"/>
    <n v="0"/>
    <n v="3"/>
  </r>
  <r>
    <n v="17"/>
    <s v="郝思嘉"/>
    <x v="2"/>
    <n v="1"/>
    <n v="0"/>
    <n v="0"/>
    <n v="1"/>
    <n v="1"/>
    <n v="0"/>
    <n v="1"/>
    <n v="0"/>
    <s v="是"/>
    <n v="1"/>
    <x v="2"/>
    <n v="0.5"/>
    <n v="5"/>
    <s v="行人"/>
    <n v="2.5"/>
    <n v="0"/>
    <n v="3"/>
  </r>
  <r>
    <n v="18"/>
    <s v="张煜婷"/>
    <x v="2"/>
    <n v="1"/>
    <n v="0"/>
    <n v="0"/>
    <n v="1"/>
    <n v="0"/>
    <n v="0"/>
    <n v="1"/>
    <n v="0"/>
    <s v="是"/>
    <n v="0"/>
    <x v="1"/>
    <n v="1"/>
    <n v="3"/>
    <s v="行人"/>
    <n v="2"/>
    <n v="0"/>
    <n v="3"/>
  </r>
  <r>
    <n v="20"/>
    <s v="邓子昊"/>
    <x v="3"/>
    <n v="1"/>
    <n v="0"/>
    <n v="0"/>
    <n v="1"/>
    <n v="0"/>
    <n v="1"/>
    <n v="1"/>
    <n v="0"/>
    <s v="是"/>
    <n v="0"/>
    <x v="2"/>
    <n v="1"/>
    <n v="3"/>
    <s v="行人"/>
    <n v="2"/>
    <n v="0"/>
    <n v="3"/>
  </r>
  <r>
    <n v="27"/>
    <s v="徐盛南"/>
    <x v="1"/>
    <n v="1"/>
    <n v="1"/>
    <n v="1"/>
    <n v="1"/>
    <n v="0"/>
    <n v="1"/>
    <n v="1"/>
    <n v="0"/>
    <s v="是"/>
    <n v="0"/>
    <x v="2"/>
    <n v="1"/>
    <n v="3"/>
    <s v="行人"/>
    <n v="2"/>
    <n v="2"/>
    <n v="3"/>
  </r>
  <r>
    <n v="29"/>
    <s v="纪子欣"/>
    <x v="2"/>
    <n v="1"/>
    <n v="0"/>
    <n v="0"/>
    <n v="1"/>
    <n v="0"/>
    <n v="1"/>
    <n v="1"/>
    <n v="0"/>
    <s v="是"/>
    <n v="0"/>
    <x v="2"/>
    <n v="1"/>
    <n v="4"/>
    <s v="行人, 十字路口"/>
    <n v="2"/>
    <n v="0"/>
    <n v="3"/>
  </r>
  <r>
    <n v="30"/>
    <s v="于紫琪"/>
    <x v="2"/>
    <n v="1"/>
    <n v="0"/>
    <n v="0"/>
    <n v="1"/>
    <n v="0"/>
    <n v="1"/>
    <n v="1"/>
    <n v="0"/>
    <s v="是"/>
    <n v="0"/>
    <x v="2"/>
    <n v="0"/>
    <m/>
    <m/>
    <n v="1"/>
    <n v="0"/>
    <n v="3"/>
  </r>
  <r>
    <n v="37"/>
    <s v="刘鹤璐"/>
    <x v="1"/>
    <n v="1"/>
    <n v="0"/>
    <n v="0"/>
    <n v="1"/>
    <n v="0"/>
    <n v="0"/>
    <n v="1"/>
    <n v="1"/>
    <s v="是"/>
    <n v="0"/>
    <x v="2"/>
    <n v="1"/>
    <n v="1"/>
    <s v="无风险"/>
    <n v="2"/>
    <n v="0"/>
    <n v="3"/>
  </r>
  <r>
    <n v="38"/>
    <s v="汪靖姗"/>
    <x v="3"/>
    <n v="1"/>
    <n v="0"/>
    <n v="0"/>
    <n v="1"/>
    <n v="1"/>
    <n v="0"/>
    <n v="1"/>
    <n v="0"/>
    <s v="是"/>
    <n v="1"/>
    <x v="2"/>
    <n v="1"/>
    <n v="2"/>
    <s v="十字路口, 行人"/>
    <n v="3"/>
    <n v="0"/>
    <n v="3"/>
  </r>
  <r>
    <n v="40"/>
    <s v="郭姝含"/>
    <x v="3"/>
    <n v="1"/>
    <n v="0"/>
    <n v="0"/>
    <n v="1"/>
    <n v="0"/>
    <n v="0"/>
    <n v="1"/>
    <n v="1"/>
    <s v="是"/>
    <n v="1"/>
    <x v="2"/>
    <n v="1"/>
    <n v="3"/>
    <s v="十字路口, 行人"/>
    <n v="3"/>
    <n v="0"/>
    <n v="3"/>
  </r>
  <r>
    <n v="2"/>
    <s v="徐杨丽"/>
    <x v="2"/>
    <n v="1"/>
    <n v="0"/>
    <n v="0"/>
    <n v="1"/>
    <n v="0"/>
    <n v="0"/>
    <n v="1"/>
    <n v="0"/>
    <s v="是"/>
    <n v="0"/>
    <x v="2"/>
    <n v="0.5"/>
    <n v="6"/>
    <s v="行人"/>
    <n v="1.5"/>
    <n v="0"/>
    <n v="2"/>
  </r>
  <r>
    <n v="3"/>
    <s v="陈紫甜"/>
    <x v="3"/>
    <n v="0"/>
    <n v="0"/>
    <n v="0"/>
    <n v="1"/>
    <n v="0"/>
    <n v="0"/>
    <n v="1"/>
    <n v="1"/>
    <s v="是"/>
    <n v="1"/>
    <x v="2"/>
    <n v="0.5"/>
    <n v="5"/>
    <s v="行人"/>
    <n v="2.5"/>
    <n v="0"/>
    <n v="2"/>
  </r>
  <r>
    <n v="4"/>
    <s v="田锐抒"/>
    <x v="3"/>
    <n v="1"/>
    <n v="0"/>
    <n v="0"/>
    <n v="1"/>
    <n v="0"/>
    <n v="0"/>
    <n v="1"/>
    <n v="0"/>
    <s v="否"/>
    <n v="0"/>
    <x v="2"/>
    <n v="1"/>
    <n v="4"/>
    <s v="行人"/>
    <n v="2"/>
    <n v="0"/>
    <n v="2"/>
  </r>
  <r>
    <n v="5"/>
    <s v="金亚霏"/>
    <x v="1"/>
    <n v="1"/>
    <n v="1"/>
    <n v="1"/>
    <n v="0"/>
    <n v="0"/>
    <n v="0"/>
    <n v="1"/>
    <n v="0"/>
    <s v="是"/>
    <n v="0"/>
    <x v="2"/>
    <n v="0"/>
    <n v="6"/>
    <s v="行人"/>
    <n v="0"/>
    <n v="2"/>
    <n v="2"/>
  </r>
  <r>
    <n v="12"/>
    <s v="魏瑜均"/>
    <x v="1"/>
    <n v="1"/>
    <n v="1"/>
    <n v="1"/>
    <n v="1"/>
    <n v="0"/>
    <n v="0"/>
    <n v="1"/>
    <n v="0"/>
    <s v="是"/>
    <n v="1"/>
    <x v="2"/>
    <n v="0"/>
    <n v="4"/>
    <s v="行人"/>
    <n v="2"/>
    <n v="2"/>
    <n v="2"/>
  </r>
  <r>
    <n v="14"/>
    <s v="黄惠铭"/>
    <x v="1"/>
    <n v="1"/>
    <n v="0"/>
    <n v="0"/>
    <n v="1"/>
    <n v="0"/>
    <n v="0"/>
    <n v="1"/>
    <n v="0"/>
    <s v="是"/>
    <n v="0"/>
    <x v="2"/>
    <n v="0"/>
    <n v="3"/>
    <s v="道路设施"/>
    <n v="1"/>
    <n v="0"/>
    <n v="2"/>
  </r>
  <r>
    <n v="25"/>
    <s v="姜昕彤"/>
    <x v="1"/>
    <n v="1"/>
    <n v="1"/>
    <n v="1"/>
    <n v="1"/>
    <n v="0"/>
    <n v="0"/>
    <n v="1"/>
    <n v="0"/>
    <s v="是"/>
    <n v="0"/>
    <x v="2"/>
    <n v="1"/>
    <n v="4"/>
    <s v="行人"/>
    <n v="2"/>
    <n v="2"/>
    <n v="2"/>
  </r>
  <r>
    <n v="32"/>
    <m/>
    <x v="0"/>
    <m/>
    <m/>
    <m/>
    <m/>
    <m/>
    <m/>
    <m/>
    <m/>
    <m/>
    <n v="0"/>
    <x v="2"/>
    <n v="0.5"/>
    <n v="5"/>
    <s v="无风险"/>
    <n v="0.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149F2-B108-4A94-ADE5-3CE89D4D4028}" name="数据透视表 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E8" firstHeaderRow="1" firstDataRow="2" firstDataCol="1"/>
  <pivotFields count="20"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求和项:人" fld="1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3"/>
  <sheetViews>
    <sheetView tabSelected="1" zoomScale="110" zoomScaleNormal="70" workbookViewId="0">
      <selection activeCell="V11" sqref="V11"/>
    </sheetView>
  </sheetViews>
  <sheetFormatPr defaultColWidth="10" defaultRowHeight="12.75" x14ac:dyDescent="0.2"/>
  <cols>
    <col min="2" max="2" width="9.7109375" bestFit="1" customWidth="1"/>
    <col min="3" max="3" width="20.85546875" bestFit="1" customWidth="1"/>
    <col min="4" max="4" width="51.28515625" bestFit="1" customWidth="1"/>
    <col min="5" max="5" width="49" bestFit="1" customWidth="1"/>
    <col min="6" max="6" width="33.28515625" bestFit="1" customWidth="1"/>
    <col min="7" max="8" width="37.7109375" bestFit="1" customWidth="1"/>
    <col min="9" max="9" width="70.28515625" bestFit="1" customWidth="1"/>
    <col min="10" max="10" width="59.140625" bestFit="1" customWidth="1"/>
    <col min="11" max="11" width="29.85546875" bestFit="1" customWidth="1"/>
    <col min="12" max="12" width="41.140625" bestFit="1" customWidth="1"/>
    <col min="13" max="13" width="59.140625" bestFit="1" customWidth="1"/>
    <col min="14" max="14" width="34.42578125" bestFit="1" customWidth="1"/>
    <col min="15" max="15" width="9.7109375" bestFit="1" customWidth="1"/>
    <col min="16" max="16" width="5.85546875" bestFit="1" customWidth="1"/>
    <col min="17" max="17" width="41.140625" bestFit="1" customWidth="1"/>
    <col min="18" max="19" width="3.85546875" bestFit="1" customWidth="1"/>
    <col min="20" max="20" width="3.85546875" customWidth="1"/>
    <col min="21" max="21" width="3.8554687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14</v>
      </c>
      <c r="O1" t="s">
        <v>15</v>
      </c>
      <c r="P1" t="s">
        <v>12</v>
      </c>
      <c r="Q1" t="s">
        <v>11</v>
      </c>
      <c r="R1" t="s">
        <v>88</v>
      </c>
      <c r="S1" t="s">
        <v>87</v>
      </c>
      <c r="T1" t="s">
        <v>89</v>
      </c>
      <c r="U1" t="s">
        <v>90</v>
      </c>
    </row>
    <row r="2" spans="1:21" ht="12.95" customHeight="1" x14ac:dyDescent="0.2">
      <c r="B2" t="s">
        <v>16</v>
      </c>
      <c r="C2" s="1"/>
      <c r="D2" t="s">
        <v>17</v>
      </c>
      <c r="E2" s="2" t="s">
        <v>18</v>
      </c>
      <c r="F2" s="3" t="s">
        <v>19</v>
      </c>
      <c r="G2" s="4" t="s">
        <v>18</v>
      </c>
      <c r="H2" t="s">
        <v>20</v>
      </c>
      <c r="I2" s="1" t="s">
        <v>20</v>
      </c>
      <c r="J2" t="s">
        <v>21</v>
      </c>
      <c r="K2" s="1" t="s">
        <v>22</v>
      </c>
      <c r="L2" s="1" t="s">
        <v>82</v>
      </c>
      <c r="M2" s="4"/>
      <c r="N2" s="1" t="s">
        <v>83</v>
      </c>
      <c r="O2" s="5" t="s">
        <v>24</v>
      </c>
      <c r="R2">
        <v>3</v>
      </c>
      <c r="S2">
        <v>2</v>
      </c>
      <c r="U2">
        <v>6</v>
      </c>
    </row>
    <row r="3" spans="1:21" s="6" customFormat="1" ht="12.95" customHeight="1" x14ac:dyDescent="0.2">
      <c r="A3" s="6">
        <v>8</v>
      </c>
      <c r="B3" s="6" t="s">
        <v>40</v>
      </c>
      <c r="C3" s="7" t="s">
        <v>26</v>
      </c>
      <c r="D3" s="6">
        <v>1</v>
      </c>
      <c r="E3" s="7">
        <v>0</v>
      </c>
      <c r="F3" s="6">
        <v>0</v>
      </c>
      <c r="G3" s="7">
        <v>1</v>
      </c>
      <c r="H3" s="6">
        <v>1</v>
      </c>
      <c r="I3" s="7">
        <v>1</v>
      </c>
      <c r="J3" s="6">
        <v>1</v>
      </c>
      <c r="K3" s="7">
        <v>1</v>
      </c>
      <c r="L3" s="7" t="s">
        <v>20</v>
      </c>
      <c r="M3" s="7">
        <v>0</v>
      </c>
      <c r="N3" s="7">
        <v>1</v>
      </c>
      <c r="O3" s="6" t="s">
        <v>31</v>
      </c>
      <c r="P3" s="6">
        <v>3</v>
      </c>
      <c r="Q3" s="6" t="s">
        <v>28</v>
      </c>
      <c r="R3" s="6">
        <f t="shared" ref="R3:R43" si="0">G:G+M:M+O:O</f>
        <v>1.5</v>
      </c>
      <c r="S3" s="6">
        <f t="shared" ref="S3:S43" si="1">E:E+F:F</f>
        <v>0</v>
      </c>
      <c r="U3" s="6">
        <f t="shared" ref="U3:U43" si="2">D:D+H:H+I:I+J:J+K:K+N:N</f>
        <v>6</v>
      </c>
    </row>
    <row r="4" spans="1:21" ht="12.95" hidden="1" customHeight="1" x14ac:dyDescent="0.2">
      <c r="A4">
        <v>6</v>
      </c>
      <c r="B4" t="s">
        <v>37</v>
      </c>
      <c r="C4" s="1" t="s">
        <v>30</v>
      </c>
      <c r="D4">
        <v>1</v>
      </c>
      <c r="E4" s="1">
        <v>1</v>
      </c>
      <c r="F4">
        <v>0</v>
      </c>
      <c r="G4" s="1">
        <v>1</v>
      </c>
      <c r="H4">
        <v>0</v>
      </c>
      <c r="I4" s="1">
        <v>1</v>
      </c>
      <c r="J4">
        <v>1</v>
      </c>
      <c r="K4" s="1">
        <v>1</v>
      </c>
      <c r="L4" s="1" t="s">
        <v>20</v>
      </c>
      <c r="M4" s="1">
        <v>1</v>
      </c>
      <c r="N4" s="1">
        <v>1</v>
      </c>
      <c r="O4" t="s">
        <v>31</v>
      </c>
      <c r="P4">
        <v>3</v>
      </c>
      <c r="Q4" t="s">
        <v>38</v>
      </c>
      <c r="R4">
        <f t="shared" si="0"/>
        <v>2.5</v>
      </c>
      <c r="S4">
        <f t="shared" si="1"/>
        <v>1</v>
      </c>
      <c r="U4">
        <f t="shared" si="2"/>
        <v>5</v>
      </c>
    </row>
    <row r="5" spans="1:21" s="8" customFormat="1" ht="12.95" customHeight="1" x14ac:dyDescent="0.2">
      <c r="A5" s="6">
        <v>19</v>
      </c>
      <c r="B5" s="6" t="s">
        <v>53</v>
      </c>
      <c r="C5" s="7" t="s">
        <v>26</v>
      </c>
      <c r="D5" s="6">
        <v>1</v>
      </c>
      <c r="E5" s="7">
        <v>1</v>
      </c>
      <c r="F5" s="6">
        <v>1</v>
      </c>
      <c r="G5" s="7">
        <v>1</v>
      </c>
      <c r="H5" s="6">
        <v>0</v>
      </c>
      <c r="I5" s="7">
        <v>1</v>
      </c>
      <c r="J5" s="6">
        <v>1</v>
      </c>
      <c r="K5" s="7">
        <v>1</v>
      </c>
      <c r="L5" s="7" t="s">
        <v>20</v>
      </c>
      <c r="M5" s="7">
        <v>1</v>
      </c>
      <c r="N5" s="7">
        <v>1</v>
      </c>
      <c r="O5" s="6" t="s">
        <v>31</v>
      </c>
      <c r="P5" s="6">
        <v>1</v>
      </c>
      <c r="Q5" s="6" t="s">
        <v>54</v>
      </c>
      <c r="R5" s="6">
        <f t="shared" si="0"/>
        <v>2.5</v>
      </c>
      <c r="S5" s="6">
        <f t="shared" si="1"/>
        <v>2</v>
      </c>
      <c r="T5" s="6"/>
      <c r="U5" s="6">
        <f t="shared" si="2"/>
        <v>5</v>
      </c>
    </row>
    <row r="6" spans="1:21" s="8" customFormat="1" ht="12.95" hidden="1" customHeight="1" x14ac:dyDescent="0.2">
      <c r="A6">
        <v>23</v>
      </c>
      <c r="B6" t="s">
        <v>58</v>
      </c>
      <c r="C6" s="1" t="s">
        <v>30</v>
      </c>
      <c r="D6">
        <v>1</v>
      </c>
      <c r="E6" s="1">
        <v>0</v>
      </c>
      <c r="F6">
        <v>0</v>
      </c>
      <c r="G6" s="1">
        <v>1</v>
      </c>
      <c r="H6">
        <v>1</v>
      </c>
      <c r="I6" s="1">
        <v>0</v>
      </c>
      <c r="J6">
        <v>1</v>
      </c>
      <c r="K6" s="1">
        <v>1</v>
      </c>
      <c r="L6" s="1" t="s">
        <v>20</v>
      </c>
      <c r="M6" s="1">
        <v>0</v>
      </c>
      <c r="N6" s="1">
        <v>1</v>
      </c>
      <c r="O6" t="s">
        <v>22</v>
      </c>
      <c r="P6">
        <v>5</v>
      </c>
      <c r="Q6" t="s">
        <v>28</v>
      </c>
      <c r="R6">
        <f t="shared" si="0"/>
        <v>2</v>
      </c>
      <c r="S6">
        <f t="shared" si="1"/>
        <v>0</v>
      </c>
      <c r="T6"/>
      <c r="U6">
        <f t="shared" si="2"/>
        <v>5</v>
      </c>
    </row>
    <row r="7" spans="1:21" s="6" customFormat="1" ht="12.95" customHeight="1" x14ac:dyDescent="0.2">
      <c r="A7" s="8">
        <v>26</v>
      </c>
      <c r="B7" s="8" t="s">
        <v>61</v>
      </c>
      <c r="C7" s="9" t="s">
        <v>33</v>
      </c>
      <c r="D7" s="8">
        <v>1</v>
      </c>
      <c r="E7" s="9">
        <v>1</v>
      </c>
      <c r="F7" s="8">
        <v>0</v>
      </c>
      <c r="G7" s="9">
        <v>1</v>
      </c>
      <c r="H7" s="8">
        <v>1</v>
      </c>
      <c r="I7" s="9">
        <v>0</v>
      </c>
      <c r="J7" s="8">
        <v>1</v>
      </c>
      <c r="K7" s="9">
        <v>1</v>
      </c>
      <c r="L7" s="9" t="s">
        <v>20</v>
      </c>
      <c r="M7" s="9">
        <v>1</v>
      </c>
      <c r="N7" s="9">
        <v>1</v>
      </c>
      <c r="O7" s="8" t="s">
        <v>22</v>
      </c>
      <c r="P7" s="8">
        <v>3</v>
      </c>
      <c r="Q7" s="8" t="s">
        <v>28</v>
      </c>
      <c r="R7" s="8">
        <f t="shared" si="0"/>
        <v>3</v>
      </c>
      <c r="S7" s="8">
        <f t="shared" si="1"/>
        <v>1</v>
      </c>
      <c r="T7" s="8"/>
      <c r="U7" s="8">
        <f t="shared" si="2"/>
        <v>5</v>
      </c>
    </row>
    <row r="8" spans="1:21" ht="12.95" customHeight="1" x14ac:dyDescent="0.2">
      <c r="A8" s="6">
        <v>33</v>
      </c>
      <c r="B8" s="6" t="s">
        <v>70</v>
      </c>
      <c r="C8" s="10" t="s">
        <v>26</v>
      </c>
      <c r="D8" s="6">
        <v>1</v>
      </c>
      <c r="E8" s="10">
        <v>0</v>
      </c>
      <c r="F8" s="6">
        <v>0</v>
      </c>
      <c r="G8" s="10">
        <v>1</v>
      </c>
      <c r="H8" s="6">
        <v>1</v>
      </c>
      <c r="I8" s="10">
        <v>1</v>
      </c>
      <c r="J8" s="6">
        <v>1</v>
      </c>
      <c r="K8" s="10">
        <v>1</v>
      </c>
      <c r="L8" s="10" t="s">
        <v>20</v>
      </c>
      <c r="M8" s="10">
        <v>1</v>
      </c>
      <c r="N8" s="10">
        <v>0</v>
      </c>
      <c r="O8" s="6">
        <v>0.5</v>
      </c>
      <c r="P8" s="6">
        <v>5</v>
      </c>
      <c r="Q8" s="6" t="s">
        <v>71</v>
      </c>
      <c r="R8" s="6">
        <f t="shared" si="0"/>
        <v>2.5</v>
      </c>
      <c r="S8" s="6">
        <f t="shared" si="1"/>
        <v>0</v>
      </c>
      <c r="T8" s="6"/>
      <c r="U8" s="6">
        <f t="shared" si="2"/>
        <v>5</v>
      </c>
    </row>
    <row r="9" spans="1:21" s="8" customFormat="1" ht="12.95" hidden="1" customHeight="1" x14ac:dyDescent="0.2">
      <c r="A9">
        <v>35</v>
      </c>
      <c r="B9" t="s">
        <v>74</v>
      </c>
      <c r="C9" s="14" t="s">
        <v>30</v>
      </c>
      <c r="D9">
        <v>1</v>
      </c>
      <c r="E9" s="14">
        <v>0</v>
      </c>
      <c r="F9">
        <v>0</v>
      </c>
      <c r="G9" s="14">
        <v>0</v>
      </c>
      <c r="H9">
        <v>0</v>
      </c>
      <c r="I9" s="14">
        <v>1</v>
      </c>
      <c r="J9">
        <v>1</v>
      </c>
      <c r="K9" s="14">
        <v>1</v>
      </c>
      <c r="L9" s="14" t="s">
        <v>20</v>
      </c>
      <c r="M9" s="14">
        <v>0</v>
      </c>
      <c r="N9" s="14">
        <v>1</v>
      </c>
      <c r="O9">
        <v>1</v>
      </c>
      <c r="P9">
        <v>3</v>
      </c>
      <c r="Q9" t="s">
        <v>66</v>
      </c>
      <c r="R9">
        <f t="shared" si="0"/>
        <v>1</v>
      </c>
      <c r="S9">
        <f t="shared" si="1"/>
        <v>0</v>
      </c>
      <c r="T9"/>
      <c r="U9">
        <f t="shared" si="2"/>
        <v>5</v>
      </c>
    </row>
    <row r="10" spans="1:21" s="6" customFormat="1" ht="12.95" customHeight="1" x14ac:dyDescent="0.2">
      <c r="A10" s="6">
        <v>1</v>
      </c>
      <c r="B10" s="6" t="s">
        <v>25</v>
      </c>
      <c r="C10" s="7" t="s">
        <v>26</v>
      </c>
      <c r="D10" s="6">
        <v>1</v>
      </c>
      <c r="E10" s="7">
        <v>1</v>
      </c>
      <c r="F10" s="6">
        <v>1</v>
      </c>
      <c r="G10" s="7">
        <v>1</v>
      </c>
      <c r="H10" s="6">
        <v>1</v>
      </c>
      <c r="I10" s="7">
        <v>0</v>
      </c>
      <c r="J10" s="6">
        <v>1</v>
      </c>
      <c r="K10" s="7">
        <v>1</v>
      </c>
      <c r="L10" s="7" t="s">
        <v>20</v>
      </c>
      <c r="M10" s="7">
        <v>1</v>
      </c>
      <c r="N10" s="7">
        <v>0</v>
      </c>
      <c r="O10" s="6" t="s">
        <v>22</v>
      </c>
      <c r="P10" s="6">
        <v>3</v>
      </c>
      <c r="Q10" s="6" t="s">
        <v>28</v>
      </c>
      <c r="R10" s="6">
        <f t="shared" si="0"/>
        <v>3</v>
      </c>
      <c r="S10" s="6">
        <f t="shared" si="1"/>
        <v>2</v>
      </c>
      <c r="U10" s="6">
        <f t="shared" si="2"/>
        <v>4</v>
      </c>
    </row>
    <row r="11" spans="1:21" s="8" customFormat="1" ht="12.95" customHeight="1" x14ac:dyDescent="0.2">
      <c r="A11" s="8">
        <v>9</v>
      </c>
      <c r="B11" s="8" t="s">
        <v>41</v>
      </c>
      <c r="C11" s="9" t="s">
        <v>33</v>
      </c>
      <c r="D11" s="8">
        <v>1</v>
      </c>
      <c r="E11" s="9">
        <v>0</v>
      </c>
      <c r="F11" s="8">
        <v>0</v>
      </c>
      <c r="G11" s="9">
        <v>1</v>
      </c>
      <c r="H11" s="8">
        <v>0</v>
      </c>
      <c r="I11" s="9">
        <v>1</v>
      </c>
      <c r="J11" s="8">
        <v>1</v>
      </c>
      <c r="K11" s="9">
        <v>0</v>
      </c>
      <c r="L11" s="9" t="s">
        <v>20</v>
      </c>
      <c r="M11" s="9">
        <v>1</v>
      </c>
      <c r="N11" s="9">
        <v>1</v>
      </c>
      <c r="O11" s="8" t="s">
        <v>31</v>
      </c>
      <c r="P11" s="8">
        <v>5</v>
      </c>
      <c r="Q11" s="8" t="s">
        <v>28</v>
      </c>
      <c r="R11" s="8">
        <f t="shared" si="0"/>
        <v>2.5</v>
      </c>
      <c r="S11" s="8">
        <f t="shared" si="1"/>
        <v>0</v>
      </c>
      <c r="U11" s="8">
        <f t="shared" si="2"/>
        <v>4</v>
      </c>
    </row>
    <row r="12" spans="1:21" ht="12.95" customHeight="1" x14ac:dyDescent="0.2">
      <c r="A12" s="6">
        <v>15</v>
      </c>
      <c r="B12" s="6" t="s">
        <v>49</v>
      </c>
      <c r="C12" s="7" t="s">
        <v>26</v>
      </c>
      <c r="D12" s="6">
        <v>1</v>
      </c>
      <c r="E12" s="7">
        <v>0</v>
      </c>
      <c r="F12" s="6">
        <v>0</v>
      </c>
      <c r="G12" s="7">
        <v>1</v>
      </c>
      <c r="H12" s="6">
        <v>0</v>
      </c>
      <c r="I12" s="7">
        <v>1</v>
      </c>
      <c r="J12" s="6">
        <v>1</v>
      </c>
      <c r="K12" s="7">
        <v>1</v>
      </c>
      <c r="L12" s="7" t="s">
        <v>27</v>
      </c>
      <c r="M12" s="7">
        <v>1</v>
      </c>
      <c r="N12" s="7">
        <v>0</v>
      </c>
      <c r="O12" s="6" t="s">
        <v>31</v>
      </c>
      <c r="P12" s="6">
        <v>6</v>
      </c>
      <c r="Q12" s="6" t="s">
        <v>28</v>
      </c>
      <c r="R12" s="6">
        <f t="shared" si="0"/>
        <v>2.5</v>
      </c>
      <c r="S12" s="6">
        <f t="shared" si="1"/>
        <v>0</v>
      </c>
      <c r="T12" s="6"/>
      <c r="U12" s="6">
        <f t="shared" si="2"/>
        <v>4</v>
      </c>
    </row>
    <row r="13" spans="1:21" ht="12.95" customHeight="1" x14ac:dyDescent="0.2">
      <c r="A13" s="8">
        <v>16</v>
      </c>
      <c r="B13" s="8" t="s">
        <v>50</v>
      </c>
      <c r="C13" s="9" t="s">
        <v>33</v>
      </c>
      <c r="D13" s="8">
        <v>1</v>
      </c>
      <c r="E13" s="9">
        <v>0</v>
      </c>
      <c r="F13" s="8">
        <v>0</v>
      </c>
      <c r="G13" s="9">
        <v>0</v>
      </c>
      <c r="H13" s="8">
        <v>0</v>
      </c>
      <c r="I13" s="9">
        <v>0</v>
      </c>
      <c r="J13" s="8">
        <v>1</v>
      </c>
      <c r="K13" s="9">
        <v>1</v>
      </c>
      <c r="L13" s="9" t="s">
        <v>20</v>
      </c>
      <c r="M13" s="9">
        <v>0</v>
      </c>
      <c r="N13" s="9">
        <v>1</v>
      </c>
      <c r="O13" s="8" t="s">
        <v>22</v>
      </c>
      <c r="P13" s="8">
        <v>2</v>
      </c>
      <c r="Q13" s="8" t="s">
        <v>28</v>
      </c>
      <c r="R13" s="8">
        <f t="shared" si="0"/>
        <v>1</v>
      </c>
      <c r="S13" s="8">
        <f t="shared" si="1"/>
        <v>0</v>
      </c>
      <c r="T13" s="8"/>
      <c r="U13" s="8">
        <f t="shared" si="2"/>
        <v>4</v>
      </c>
    </row>
    <row r="14" spans="1:21" s="6" customFormat="1" ht="12.95" customHeight="1" x14ac:dyDescent="0.2">
      <c r="A14" s="6">
        <v>21</v>
      </c>
      <c r="B14" s="6" t="s">
        <v>56</v>
      </c>
      <c r="C14" s="7" t="s">
        <v>26</v>
      </c>
      <c r="D14" s="6">
        <v>1</v>
      </c>
      <c r="E14" s="7">
        <v>0</v>
      </c>
      <c r="F14" s="6">
        <v>0</v>
      </c>
      <c r="G14" s="7">
        <v>1</v>
      </c>
      <c r="H14" s="6">
        <v>0</v>
      </c>
      <c r="I14" s="7">
        <v>1</v>
      </c>
      <c r="J14" s="6">
        <v>1</v>
      </c>
      <c r="K14" s="7">
        <v>1</v>
      </c>
      <c r="L14" s="7" t="s">
        <v>23</v>
      </c>
      <c r="M14" s="7">
        <v>1</v>
      </c>
      <c r="N14" s="7">
        <v>0</v>
      </c>
      <c r="O14" s="6" t="s">
        <v>31</v>
      </c>
      <c r="P14" s="6">
        <v>3</v>
      </c>
      <c r="Q14" s="6" t="s">
        <v>28</v>
      </c>
      <c r="R14" s="6">
        <f t="shared" si="0"/>
        <v>2.5</v>
      </c>
      <c r="S14" s="6">
        <f t="shared" si="1"/>
        <v>0</v>
      </c>
      <c r="U14" s="6">
        <f t="shared" si="2"/>
        <v>4</v>
      </c>
    </row>
    <row r="15" spans="1:21" s="8" customFormat="1" ht="12.95" customHeight="1" x14ac:dyDescent="0.2">
      <c r="A15" s="8">
        <v>22</v>
      </c>
      <c r="B15" s="8" t="s">
        <v>57</v>
      </c>
      <c r="C15" s="9" t="s">
        <v>33</v>
      </c>
      <c r="D15" s="8">
        <v>1</v>
      </c>
      <c r="E15" s="9">
        <v>0</v>
      </c>
      <c r="F15" s="8">
        <v>0</v>
      </c>
      <c r="G15" s="9">
        <v>1</v>
      </c>
      <c r="H15" s="8">
        <v>0</v>
      </c>
      <c r="I15" s="9">
        <v>1</v>
      </c>
      <c r="J15" s="8">
        <v>1</v>
      </c>
      <c r="K15" s="9">
        <v>1</v>
      </c>
      <c r="L15" s="9" t="s">
        <v>20</v>
      </c>
      <c r="M15" s="9">
        <v>0</v>
      </c>
      <c r="N15" s="9">
        <v>0</v>
      </c>
      <c r="O15" s="8" t="s">
        <v>22</v>
      </c>
      <c r="P15" s="8">
        <v>5</v>
      </c>
      <c r="Q15" s="8" t="s">
        <v>28</v>
      </c>
      <c r="R15" s="8">
        <f t="shared" si="0"/>
        <v>2</v>
      </c>
      <c r="S15" s="8">
        <f t="shared" si="1"/>
        <v>0</v>
      </c>
      <c r="U15" s="8">
        <f t="shared" si="2"/>
        <v>4</v>
      </c>
    </row>
    <row r="16" spans="1:21" s="6" customFormat="1" ht="12.95" hidden="1" customHeight="1" x14ac:dyDescent="0.2">
      <c r="A16">
        <v>24</v>
      </c>
      <c r="B16" t="s">
        <v>59</v>
      </c>
      <c r="C16" s="1" t="s">
        <v>30</v>
      </c>
      <c r="D16">
        <v>1</v>
      </c>
      <c r="E16" s="1">
        <v>0</v>
      </c>
      <c r="F16">
        <v>0</v>
      </c>
      <c r="G16" s="1">
        <v>1</v>
      </c>
      <c r="H16">
        <v>0</v>
      </c>
      <c r="I16" s="1">
        <v>0</v>
      </c>
      <c r="J16">
        <v>1</v>
      </c>
      <c r="K16" s="1">
        <v>1</v>
      </c>
      <c r="L16" s="1" t="s">
        <v>20</v>
      </c>
      <c r="M16" s="1">
        <v>1</v>
      </c>
      <c r="N16" s="1">
        <v>1</v>
      </c>
      <c r="O16" t="s">
        <v>22</v>
      </c>
      <c r="P16">
        <v>5</v>
      </c>
      <c r="Q16" t="s">
        <v>28</v>
      </c>
      <c r="R16">
        <f t="shared" si="0"/>
        <v>3</v>
      </c>
      <c r="S16">
        <f t="shared" si="1"/>
        <v>0</v>
      </c>
      <c r="T16"/>
      <c r="U16">
        <f t="shared" si="2"/>
        <v>4</v>
      </c>
    </row>
    <row r="17" spans="1:21" s="6" customFormat="1" ht="12.95" customHeight="1" x14ac:dyDescent="0.2">
      <c r="A17" s="8">
        <v>28</v>
      </c>
      <c r="B17" s="8" t="s">
        <v>63</v>
      </c>
      <c r="C17" s="9" t="s">
        <v>33</v>
      </c>
      <c r="D17" s="8">
        <v>1</v>
      </c>
      <c r="E17" s="9">
        <v>0</v>
      </c>
      <c r="F17" s="8">
        <v>0</v>
      </c>
      <c r="G17" s="9">
        <v>1</v>
      </c>
      <c r="H17" s="8">
        <v>1</v>
      </c>
      <c r="I17" s="9">
        <v>0</v>
      </c>
      <c r="J17" s="8">
        <v>1</v>
      </c>
      <c r="K17" s="9">
        <v>0</v>
      </c>
      <c r="L17" s="9" t="s">
        <v>20</v>
      </c>
      <c r="M17" s="9">
        <v>1</v>
      </c>
      <c r="N17" s="9">
        <v>1</v>
      </c>
      <c r="O17" s="8" t="s">
        <v>22</v>
      </c>
      <c r="P17" s="8">
        <v>3</v>
      </c>
      <c r="Q17" s="8" t="s">
        <v>64</v>
      </c>
      <c r="R17" s="8">
        <f t="shared" si="0"/>
        <v>3</v>
      </c>
      <c r="S17" s="8">
        <f t="shared" si="1"/>
        <v>0</v>
      </c>
      <c r="T17" s="8"/>
      <c r="U17" s="8">
        <f t="shared" si="2"/>
        <v>4</v>
      </c>
    </row>
    <row r="18" spans="1:21" s="8" customFormat="1" ht="12.95" customHeight="1" x14ac:dyDescent="0.2">
      <c r="A18" s="6">
        <v>31</v>
      </c>
      <c r="B18" s="6" t="s">
        <v>69</v>
      </c>
      <c r="C18" s="10" t="s">
        <v>26</v>
      </c>
      <c r="D18" s="6">
        <v>1</v>
      </c>
      <c r="E18" s="10">
        <v>1</v>
      </c>
      <c r="F18" s="6">
        <v>0</v>
      </c>
      <c r="G18" s="10">
        <v>1</v>
      </c>
      <c r="H18" s="6">
        <v>0</v>
      </c>
      <c r="I18" s="10">
        <v>0</v>
      </c>
      <c r="J18" s="6">
        <v>1</v>
      </c>
      <c r="K18" s="10">
        <v>1</v>
      </c>
      <c r="L18" s="10" t="s">
        <v>20</v>
      </c>
      <c r="M18" s="10">
        <v>1</v>
      </c>
      <c r="N18" s="10">
        <v>1</v>
      </c>
      <c r="O18" s="6">
        <v>1</v>
      </c>
      <c r="P18" s="6">
        <v>1</v>
      </c>
      <c r="Q18" s="6" t="s">
        <v>68</v>
      </c>
      <c r="R18" s="6">
        <f t="shared" si="0"/>
        <v>3</v>
      </c>
      <c r="S18" s="6">
        <f t="shared" si="1"/>
        <v>1</v>
      </c>
      <c r="T18" s="6"/>
      <c r="U18" s="6">
        <f t="shared" si="2"/>
        <v>4</v>
      </c>
    </row>
    <row r="19" spans="1:21" ht="12.95" customHeight="1" x14ac:dyDescent="0.2">
      <c r="A19" s="8">
        <v>34</v>
      </c>
      <c r="B19" s="8" t="s">
        <v>72</v>
      </c>
      <c r="C19" s="12" t="s">
        <v>33</v>
      </c>
      <c r="D19" s="8">
        <v>1</v>
      </c>
      <c r="E19" s="12">
        <v>0</v>
      </c>
      <c r="F19" s="8">
        <v>0</v>
      </c>
      <c r="G19" s="12">
        <v>1</v>
      </c>
      <c r="H19" s="8">
        <v>0</v>
      </c>
      <c r="I19" s="12">
        <v>0</v>
      </c>
      <c r="J19" s="8">
        <v>1</v>
      </c>
      <c r="K19" s="12">
        <v>1</v>
      </c>
      <c r="L19" s="12" t="s">
        <v>20</v>
      </c>
      <c r="M19" s="12">
        <v>0</v>
      </c>
      <c r="N19" s="12">
        <v>1</v>
      </c>
      <c r="O19" s="8">
        <v>1</v>
      </c>
      <c r="P19" s="8">
        <v>2</v>
      </c>
      <c r="Q19" s="8" t="s">
        <v>73</v>
      </c>
      <c r="R19" s="8">
        <f t="shared" si="0"/>
        <v>2</v>
      </c>
      <c r="S19" s="8">
        <f t="shared" si="1"/>
        <v>0</v>
      </c>
      <c r="T19" s="8"/>
      <c r="U19" s="8">
        <f t="shared" si="2"/>
        <v>4</v>
      </c>
    </row>
    <row r="20" spans="1:21" ht="12.95" hidden="1" customHeight="1" x14ac:dyDescent="0.2">
      <c r="A20">
        <v>36</v>
      </c>
      <c r="B20" t="s">
        <v>75</v>
      </c>
      <c r="C20" s="14" t="s">
        <v>30</v>
      </c>
      <c r="D20">
        <v>1</v>
      </c>
      <c r="E20" s="14">
        <v>0</v>
      </c>
      <c r="F20">
        <v>0</v>
      </c>
      <c r="G20" s="14">
        <v>0</v>
      </c>
      <c r="H20">
        <v>0</v>
      </c>
      <c r="I20" s="14">
        <v>1</v>
      </c>
      <c r="J20">
        <v>0</v>
      </c>
      <c r="K20" s="14">
        <v>1</v>
      </c>
      <c r="L20" s="14" t="s">
        <v>23</v>
      </c>
      <c r="M20" s="14">
        <v>0</v>
      </c>
      <c r="N20" s="14">
        <v>1</v>
      </c>
      <c r="O20">
        <v>1</v>
      </c>
      <c r="P20">
        <v>7</v>
      </c>
      <c r="Q20" t="s">
        <v>76</v>
      </c>
      <c r="R20">
        <f t="shared" si="0"/>
        <v>1</v>
      </c>
      <c r="S20">
        <f t="shared" si="1"/>
        <v>0</v>
      </c>
      <c r="U20">
        <f t="shared" si="2"/>
        <v>4</v>
      </c>
    </row>
    <row r="21" spans="1:21" s="6" customFormat="1" ht="12.95" customHeight="1" x14ac:dyDescent="0.2">
      <c r="A21" s="6">
        <v>39</v>
      </c>
      <c r="B21" s="6" t="s">
        <v>79</v>
      </c>
      <c r="C21" s="10" t="s">
        <v>26</v>
      </c>
      <c r="D21" s="6">
        <v>1</v>
      </c>
      <c r="E21" s="10">
        <v>0</v>
      </c>
      <c r="F21" s="6">
        <v>0</v>
      </c>
      <c r="G21" s="10">
        <v>1</v>
      </c>
      <c r="H21" s="6">
        <v>0</v>
      </c>
      <c r="I21" s="10">
        <v>0</v>
      </c>
      <c r="J21" s="6">
        <v>1</v>
      </c>
      <c r="K21" s="10">
        <v>1</v>
      </c>
      <c r="L21" s="10" t="s">
        <v>20</v>
      </c>
      <c r="M21" s="10">
        <v>0</v>
      </c>
      <c r="N21" s="10">
        <v>1</v>
      </c>
      <c r="O21" s="6">
        <v>0.5</v>
      </c>
      <c r="P21" s="6">
        <v>3</v>
      </c>
      <c r="Q21" s="6" t="s">
        <v>28</v>
      </c>
      <c r="R21" s="6">
        <f t="shared" si="0"/>
        <v>1.5</v>
      </c>
      <c r="S21" s="6">
        <f t="shared" si="1"/>
        <v>0</v>
      </c>
      <c r="U21" s="6">
        <f t="shared" si="2"/>
        <v>4</v>
      </c>
    </row>
    <row r="22" spans="1:21" s="8" customFormat="1" ht="12.95" hidden="1" customHeight="1" x14ac:dyDescent="0.2">
      <c r="A22">
        <v>41</v>
      </c>
      <c r="B22" t="s">
        <v>81</v>
      </c>
      <c r="C22" s="14" t="s">
        <v>30</v>
      </c>
      <c r="D22">
        <v>1</v>
      </c>
      <c r="E22" s="14">
        <v>1</v>
      </c>
      <c r="F22">
        <v>0</v>
      </c>
      <c r="G22" s="14">
        <v>1</v>
      </c>
      <c r="H22">
        <v>1</v>
      </c>
      <c r="I22" s="14">
        <v>0</v>
      </c>
      <c r="J22">
        <v>1</v>
      </c>
      <c r="K22" s="14">
        <v>1</v>
      </c>
      <c r="L22" s="14" t="s">
        <v>20</v>
      </c>
      <c r="M22" s="14">
        <v>1</v>
      </c>
      <c r="N22" s="14">
        <v>0</v>
      </c>
      <c r="O22">
        <v>1</v>
      </c>
      <c r="P22">
        <v>3</v>
      </c>
      <c r="Q22" t="s">
        <v>46</v>
      </c>
      <c r="R22">
        <f t="shared" si="0"/>
        <v>3</v>
      </c>
      <c r="S22">
        <f t="shared" si="1"/>
        <v>1</v>
      </c>
      <c r="T22"/>
      <c r="U22">
        <f t="shared" si="2"/>
        <v>4</v>
      </c>
    </row>
    <row r="23" spans="1:21" s="6" customFormat="1" ht="12.95" customHeight="1" x14ac:dyDescent="0.2">
      <c r="A23" s="8">
        <v>7</v>
      </c>
      <c r="B23" s="8" t="s">
        <v>39</v>
      </c>
      <c r="C23" s="9" t="s">
        <v>33</v>
      </c>
      <c r="D23" s="8">
        <v>1</v>
      </c>
      <c r="E23" s="9">
        <v>0</v>
      </c>
      <c r="F23" s="8">
        <v>0</v>
      </c>
      <c r="G23" s="9">
        <v>1</v>
      </c>
      <c r="H23" s="8">
        <v>0</v>
      </c>
      <c r="I23" s="9">
        <v>1</v>
      </c>
      <c r="J23" s="8">
        <v>1</v>
      </c>
      <c r="K23" s="9">
        <v>0</v>
      </c>
      <c r="L23" s="9" t="s">
        <v>20</v>
      </c>
      <c r="M23" s="9">
        <v>1</v>
      </c>
      <c r="N23" s="9">
        <v>0</v>
      </c>
      <c r="O23" s="8" t="s">
        <v>31</v>
      </c>
      <c r="P23" s="8">
        <v>2</v>
      </c>
      <c r="Q23" s="8" t="s">
        <v>28</v>
      </c>
      <c r="R23" s="8">
        <f t="shared" si="0"/>
        <v>2.5</v>
      </c>
      <c r="S23" s="8">
        <f t="shared" si="1"/>
        <v>0</v>
      </c>
      <c r="T23" s="8"/>
      <c r="U23" s="8">
        <f t="shared" si="2"/>
        <v>3</v>
      </c>
    </row>
    <row r="24" spans="1:21" s="8" customFormat="1" ht="12.95" hidden="1" customHeight="1" x14ac:dyDescent="0.2">
      <c r="A24">
        <v>10</v>
      </c>
      <c r="B24" t="s">
        <v>42</v>
      </c>
      <c r="C24" s="1" t="s">
        <v>30</v>
      </c>
      <c r="D24">
        <v>1</v>
      </c>
      <c r="E24" s="1">
        <v>0</v>
      </c>
      <c r="F24">
        <v>0</v>
      </c>
      <c r="G24" s="1">
        <v>1</v>
      </c>
      <c r="H24">
        <v>0</v>
      </c>
      <c r="I24" s="1">
        <v>0</v>
      </c>
      <c r="J24">
        <v>1</v>
      </c>
      <c r="K24" s="1">
        <v>1</v>
      </c>
      <c r="L24" s="1" t="s">
        <v>20</v>
      </c>
      <c r="M24" s="1">
        <v>0</v>
      </c>
      <c r="N24" s="1">
        <v>0</v>
      </c>
      <c r="O24" t="s">
        <v>31</v>
      </c>
      <c r="P24">
        <v>1</v>
      </c>
      <c r="Q24" t="s">
        <v>43</v>
      </c>
      <c r="R24">
        <f t="shared" si="0"/>
        <v>1.5</v>
      </c>
      <c r="S24">
        <f t="shared" si="1"/>
        <v>0</v>
      </c>
      <c r="T24"/>
      <c r="U24">
        <f t="shared" si="2"/>
        <v>3</v>
      </c>
    </row>
    <row r="25" spans="1:21" ht="12.95" hidden="1" customHeight="1" x14ac:dyDescent="0.2">
      <c r="A25">
        <v>11</v>
      </c>
      <c r="B25" t="s">
        <v>44</v>
      </c>
      <c r="C25" s="1" t="s">
        <v>30</v>
      </c>
      <c r="D25">
        <v>1</v>
      </c>
      <c r="E25" s="1">
        <v>0</v>
      </c>
      <c r="F25">
        <v>0</v>
      </c>
      <c r="G25" s="1">
        <v>1</v>
      </c>
      <c r="H25">
        <v>0</v>
      </c>
      <c r="I25" s="1">
        <v>0</v>
      </c>
      <c r="J25">
        <v>1</v>
      </c>
      <c r="K25" s="1">
        <v>1</v>
      </c>
      <c r="L25" s="1" t="s">
        <v>20</v>
      </c>
      <c r="M25" s="1">
        <v>0</v>
      </c>
      <c r="N25" s="1">
        <v>0</v>
      </c>
      <c r="O25" t="s">
        <v>31</v>
      </c>
      <c r="P25">
        <v>4</v>
      </c>
      <c r="Q25" t="s">
        <v>28</v>
      </c>
      <c r="R25">
        <f t="shared" si="0"/>
        <v>1.5</v>
      </c>
      <c r="S25">
        <f t="shared" si="1"/>
        <v>0</v>
      </c>
      <c r="U25">
        <f t="shared" si="2"/>
        <v>3</v>
      </c>
    </row>
    <row r="26" spans="1:21" ht="12.95" customHeight="1" x14ac:dyDescent="0.2">
      <c r="A26" s="8">
        <v>13</v>
      </c>
      <c r="B26" s="8" t="s">
        <v>47</v>
      </c>
      <c r="C26" s="9" t="s">
        <v>33</v>
      </c>
      <c r="D26" s="8">
        <v>1</v>
      </c>
      <c r="E26" s="9">
        <v>0</v>
      </c>
      <c r="F26" s="8">
        <v>0</v>
      </c>
      <c r="G26" s="9">
        <v>1</v>
      </c>
      <c r="H26" s="8">
        <v>0</v>
      </c>
      <c r="I26" s="9">
        <v>1</v>
      </c>
      <c r="J26" s="8">
        <v>1</v>
      </c>
      <c r="K26" s="9">
        <v>0</v>
      </c>
      <c r="L26" s="9" t="s">
        <v>20</v>
      </c>
      <c r="M26" s="9">
        <v>1</v>
      </c>
      <c r="N26" s="9">
        <v>0</v>
      </c>
      <c r="O26" s="8" t="s">
        <v>36</v>
      </c>
      <c r="P26" s="8">
        <v>4</v>
      </c>
      <c r="Q26" s="8" t="s">
        <v>28</v>
      </c>
      <c r="R26" s="8">
        <f t="shared" si="0"/>
        <v>2</v>
      </c>
      <c r="S26" s="8">
        <f t="shared" si="1"/>
        <v>0</v>
      </c>
      <c r="T26" s="8"/>
      <c r="U26" s="8">
        <f t="shared" si="2"/>
        <v>3</v>
      </c>
    </row>
    <row r="27" spans="1:21" s="6" customFormat="1" ht="12.95" hidden="1" customHeight="1" x14ac:dyDescent="0.2">
      <c r="A27">
        <v>17</v>
      </c>
      <c r="B27" t="s">
        <v>51</v>
      </c>
      <c r="C27" s="1" t="s">
        <v>30</v>
      </c>
      <c r="D27">
        <v>1</v>
      </c>
      <c r="E27" s="1">
        <v>0</v>
      </c>
      <c r="F27">
        <v>0</v>
      </c>
      <c r="G27" s="1">
        <v>1</v>
      </c>
      <c r="H27">
        <v>1</v>
      </c>
      <c r="I27" s="1">
        <v>0</v>
      </c>
      <c r="J27">
        <v>1</v>
      </c>
      <c r="K27" s="1">
        <v>0</v>
      </c>
      <c r="L27" s="1" t="s">
        <v>20</v>
      </c>
      <c r="M27" s="1">
        <v>1</v>
      </c>
      <c r="N27" s="1">
        <v>0</v>
      </c>
      <c r="O27" t="s">
        <v>31</v>
      </c>
      <c r="P27">
        <v>5</v>
      </c>
      <c r="Q27" t="s">
        <v>28</v>
      </c>
      <c r="R27">
        <f t="shared" si="0"/>
        <v>2.5</v>
      </c>
      <c r="S27">
        <f t="shared" si="1"/>
        <v>0</v>
      </c>
      <c r="T27"/>
      <c r="U27">
        <f t="shared" si="2"/>
        <v>3</v>
      </c>
    </row>
    <row r="28" spans="1:21" s="8" customFormat="1" ht="12.95" hidden="1" customHeight="1" x14ac:dyDescent="0.2">
      <c r="A28">
        <v>18</v>
      </c>
      <c r="B28" t="s">
        <v>52</v>
      </c>
      <c r="C28" s="1" t="s">
        <v>30</v>
      </c>
      <c r="D28">
        <v>1</v>
      </c>
      <c r="E28" s="1">
        <v>0</v>
      </c>
      <c r="F28">
        <v>0</v>
      </c>
      <c r="G28" s="1">
        <v>1</v>
      </c>
      <c r="H28">
        <v>0</v>
      </c>
      <c r="I28" s="1">
        <v>0</v>
      </c>
      <c r="J28">
        <v>1</v>
      </c>
      <c r="K28" s="1">
        <v>0</v>
      </c>
      <c r="L28" s="1" t="s">
        <v>20</v>
      </c>
      <c r="M28" s="1">
        <v>0</v>
      </c>
      <c r="N28" s="1">
        <v>1</v>
      </c>
      <c r="O28" t="s">
        <v>22</v>
      </c>
      <c r="P28">
        <v>3</v>
      </c>
      <c r="Q28" t="s">
        <v>28</v>
      </c>
      <c r="R28">
        <f t="shared" si="0"/>
        <v>2</v>
      </c>
      <c r="S28">
        <f t="shared" si="1"/>
        <v>0</v>
      </c>
      <c r="T28"/>
      <c r="U28">
        <f t="shared" si="2"/>
        <v>3</v>
      </c>
    </row>
    <row r="29" spans="1:21" s="6" customFormat="1" ht="12.95" customHeight="1" x14ac:dyDescent="0.2">
      <c r="A29" s="8">
        <v>20</v>
      </c>
      <c r="B29" s="8" t="s">
        <v>55</v>
      </c>
      <c r="C29" s="9" t="s">
        <v>33</v>
      </c>
      <c r="D29" s="8">
        <v>1</v>
      </c>
      <c r="E29" s="9">
        <v>0</v>
      </c>
      <c r="F29" s="8">
        <v>0</v>
      </c>
      <c r="G29" s="9">
        <v>1</v>
      </c>
      <c r="H29" s="8">
        <v>0</v>
      </c>
      <c r="I29" s="9">
        <v>1</v>
      </c>
      <c r="J29" s="8">
        <v>1</v>
      </c>
      <c r="K29" s="9">
        <v>0</v>
      </c>
      <c r="L29" s="9" t="s">
        <v>20</v>
      </c>
      <c r="M29" s="9">
        <v>0</v>
      </c>
      <c r="N29" s="9">
        <v>0</v>
      </c>
      <c r="O29" s="8" t="s">
        <v>22</v>
      </c>
      <c r="P29" s="8">
        <v>3</v>
      </c>
      <c r="Q29" s="8" t="s">
        <v>28</v>
      </c>
      <c r="R29" s="8">
        <f t="shared" si="0"/>
        <v>2</v>
      </c>
      <c r="S29" s="8">
        <f t="shared" si="1"/>
        <v>0</v>
      </c>
      <c r="T29" s="8"/>
      <c r="U29" s="8">
        <f t="shared" si="2"/>
        <v>3</v>
      </c>
    </row>
    <row r="30" spans="1:21" s="8" customFormat="1" ht="12.95" customHeight="1" x14ac:dyDescent="0.2">
      <c r="A30" s="6">
        <v>27</v>
      </c>
      <c r="B30" s="6" t="s">
        <v>62</v>
      </c>
      <c r="C30" s="7" t="s">
        <v>26</v>
      </c>
      <c r="D30" s="6">
        <v>1</v>
      </c>
      <c r="E30" s="7">
        <v>1</v>
      </c>
      <c r="F30" s="6">
        <v>1</v>
      </c>
      <c r="G30" s="7">
        <v>1</v>
      </c>
      <c r="H30" s="6">
        <v>0</v>
      </c>
      <c r="I30" s="7">
        <v>1</v>
      </c>
      <c r="J30" s="6">
        <v>1</v>
      </c>
      <c r="K30" s="7">
        <v>0</v>
      </c>
      <c r="L30" s="7" t="s">
        <v>20</v>
      </c>
      <c r="M30" s="7">
        <v>0</v>
      </c>
      <c r="N30" s="7">
        <v>0</v>
      </c>
      <c r="O30" s="6" t="s">
        <v>22</v>
      </c>
      <c r="P30" s="6">
        <v>3</v>
      </c>
      <c r="Q30" s="6" t="s">
        <v>28</v>
      </c>
      <c r="R30" s="6">
        <f t="shared" si="0"/>
        <v>2</v>
      </c>
      <c r="S30" s="6">
        <f t="shared" si="1"/>
        <v>2</v>
      </c>
      <c r="T30" s="6"/>
      <c r="U30" s="6">
        <f t="shared" si="2"/>
        <v>3</v>
      </c>
    </row>
    <row r="31" spans="1:21" ht="12.95" hidden="1" customHeight="1" x14ac:dyDescent="0.2">
      <c r="A31">
        <v>29</v>
      </c>
      <c r="B31" t="s">
        <v>65</v>
      </c>
      <c r="C31" s="1" t="s">
        <v>30</v>
      </c>
      <c r="D31">
        <v>1</v>
      </c>
      <c r="E31" s="1">
        <v>0</v>
      </c>
      <c r="F31">
        <v>0</v>
      </c>
      <c r="G31" s="1">
        <v>1</v>
      </c>
      <c r="H31">
        <v>0</v>
      </c>
      <c r="I31" s="1">
        <v>1</v>
      </c>
      <c r="J31">
        <v>1</v>
      </c>
      <c r="K31" s="1">
        <v>0</v>
      </c>
      <c r="L31" s="1" t="s">
        <v>20</v>
      </c>
      <c r="M31" s="1">
        <v>0</v>
      </c>
      <c r="N31" s="1">
        <v>0</v>
      </c>
      <c r="O31">
        <v>1</v>
      </c>
      <c r="P31">
        <v>4</v>
      </c>
      <c r="Q31" t="s">
        <v>66</v>
      </c>
      <c r="R31">
        <f t="shared" si="0"/>
        <v>2</v>
      </c>
      <c r="S31">
        <f t="shared" si="1"/>
        <v>0</v>
      </c>
      <c r="U31">
        <f t="shared" si="2"/>
        <v>3</v>
      </c>
    </row>
    <row r="32" spans="1:21" ht="12.95" hidden="1" customHeight="1" x14ac:dyDescent="0.2">
      <c r="A32">
        <v>30</v>
      </c>
      <c r="B32" t="s">
        <v>67</v>
      </c>
      <c r="C32" s="1" t="s">
        <v>30</v>
      </c>
      <c r="D32">
        <v>1</v>
      </c>
      <c r="E32" s="1">
        <v>0</v>
      </c>
      <c r="F32">
        <v>0</v>
      </c>
      <c r="G32" s="1">
        <v>1</v>
      </c>
      <c r="H32">
        <v>0</v>
      </c>
      <c r="I32" s="1">
        <v>1</v>
      </c>
      <c r="J32">
        <v>1</v>
      </c>
      <c r="K32" s="1">
        <v>0</v>
      </c>
      <c r="L32" s="1" t="s">
        <v>20</v>
      </c>
      <c r="M32" s="1">
        <v>0</v>
      </c>
      <c r="N32" s="1">
        <v>0</v>
      </c>
      <c r="O32">
        <v>0</v>
      </c>
      <c r="R32">
        <f t="shared" si="0"/>
        <v>1</v>
      </c>
      <c r="S32">
        <f t="shared" si="1"/>
        <v>0</v>
      </c>
      <c r="U32">
        <f t="shared" si="2"/>
        <v>3</v>
      </c>
    </row>
    <row r="33" spans="1:21" s="6" customFormat="1" x14ac:dyDescent="0.2">
      <c r="A33" s="6">
        <v>37</v>
      </c>
      <c r="B33" s="6" t="s">
        <v>77</v>
      </c>
      <c r="C33" s="6" t="s">
        <v>26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6">
        <v>0</v>
      </c>
      <c r="J33" s="6">
        <v>1</v>
      </c>
      <c r="K33" s="6">
        <v>1</v>
      </c>
      <c r="L33" s="6" t="s">
        <v>20</v>
      </c>
      <c r="M33" s="6">
        <v>0</v>
      </c>
      <c r="N33" s="6">
        <v>0</v>
      </c>
      <c r="O33" s="6">
        <v>1</v>
      </c>
      <c r="P33" s="6">
        <v>1</v>
      </c>
      <c r="Q33" s="6" t="s">
        <v>43</v>
      </c>
      <c r="R33" s="6">
        <f t="shared" si="0"/>
        <v>2</v>
      </c>
      <c r="S33" s="6">
        <f t="shared" si="1"/>
        <v>0</v>
      </c>
      <c r="U33" s="6">
        <f t="shared" si="2"/>
        <v>3</v>
      </c>
    </row>
    <row r="34" spans="1:21" x14ac:dyDescent="0.2">
      <c r="A34" s="8">
        <v>38</v>
      </c>
      <c r="B34" s="8" t="s">
        <v>78</v>
      </c>
      <c r="C34" s="8" t="s">
        <v>33</v>
      </c>
      <c r="D34" s="8">
        <v>1</v>
      </c>
      <c r="E34" s="8">
        <v>0</v>
      </c>
      <c r="F34" s="8">
        <v>0</v>
      </c>
      <c r="G34" s="8">
        <v>1</v>
      </c>
      <c r="H34" s="8">
        <v>1</v>
      </c>
      <c r="I34" s="8">
        <v>0</v>
      </c>
      <c r="J34" s="8">
        <v>1</v>
      </c>
      <c r="K34" s="8">
        <v>0</v>
      </c>
      <c r="L34" s="8" t="s">
        <v>20</v>
      </c>
      <c r="M34" s="8">
        <v>1</v>
      </c>
      <c r="N34" s="8">
        <v>0</v>
      </c>
      <c r="O34" s="8">
        <v>1</v>
      </c>
      <c r="P34" s="8">
        <v>2</v>
      </c>
      <c r="Q34" s="8" t="s">
        <v>71</v>
      </c>
      <c r="R34" s="8">
        <f t="shared" si="0"/>
        <v>3</v>
      </c>
      <c r="S34" s="8">
        <f t="shared" si="1"/>
        <v>0</v>
      </c>
      <c r="T34" s="8"/>
      <c r="U34" s="8">
        <f t="shared" si="2"/>
        <v>3</v>
      </c>
    </row>
    <row r="35" spans="1:21" s="6" customFormat="1" x14ac:dyDescent="0.2">
      <c r="A35" s="8">
        <v>40</v>
      </c>
      <c r="B35" s="8" t="s">
        <v>80</v>
      </c>
      <c r="C35" s="8" t="s">
        <v>33</v>
      </c>
      <c r="D35" s="8">
        <v>1</v>
      </c>
      <c r="E35" s="8">
        <v>0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8">
        <v>1</v>
      </c>
      <c r="L35" s="8" t="s">
        <v>20</v>
      </c>
      <c r="M35" s="8">
        <v>1</v>
      </c>
      <c r="N35" s="8">
        <v>0</v>
      </c>
      <c r="O35" s="8">
        <v>1</v>
      </c>
      <c r="P35" s="8">
        <v>3</v>
      </c>
      <c r="Q35" s="8" t="s">
        <v>71</v>
      </c>
      <c r="R35" s="8">
        <f t="shared" si="0"/>
        <v>3</v>
      </c>
      <c r="S35" s="8">
        <f t="shared" si="1"/>
        <v>0</v>
      </c>
      <c r="T35" s="8"/>
      <c r="U35" s="8">
        <f t="shared" si="2"/>
        <v>3</v>
      </c>
    </row>
    <row r="36" spans="1:21" s="8" customFormat="1" hidden="1" x14ac:dyDescent="0.2">
      <c r="A36">
        <v>2</v>
      </c>
      <c r="B36" t="s">
        <v>29</v>
      </c>
      <c r="C36" s="13" t="s">
        <v>30</v>
      </c>
      <c r="D36">
        <v>1</v>
      </c>
      <c r="E36" s="13">
        <v>0</v>
      </c>
      <c r="F36">
        <v>0</v>
      </c>
      <c r="G36" s="13">
        <v>1</v>
      </c>
      <c r="H36">
        <v>0</v>
      </c>
      <c r="I36" s="13">
        <v>0</v>
      </c>
      <c r="J36">
        <v>1</v>
      </c>
      <c r="K36" s="13">
        <v>0</v>
      </c>
      <c r="L36" s="13" t="s">
        <v>20</v>
      </c>
      <c r="M36" s="13">
        <v>0</v>
      </c>
      <c r="N36" s="13">
        <v>0</v>
      </c>
      <c r="O36" t="s">
        <v>31</v>
      </c>
      <c r="P36">
        <v>6</v>
      </c>
      <c r="Q36" t="s">
        <v>28</v>
      </c>
      <c r="R36">
        <f t="shared" si="0"/>
        <v>1.5</v>
      </c>
      <c r="S36">
        <f t="shared" si="1"/>
        <v>0</v>
      </c>
      <c r="T36"/>
      <c r="U36">
        <f t="shared" si="2"/>
        <v>2</v>
      </c>
    </row>
    <row r="37" spans="1:21" x14ac:dyDescent="0.2">
      <c r="A37" s="8">
        <v>3</v>
      </c>
      <c r="B37" s="8" t="s">
        <v>32</v>
      </c>
      <c r="C37" s="15" t="s">
        <v>33</v>
      </c>
      <c r="D37" s="8">
        <v>0</v>
      </c>
      <c r="E37" s="15">
        <v>0</v>
      </c>
      <c r="F37" s="8">
        <v>0</v>
      </c>
      <c r="G37" s="15">
        <v>1</v>
      </c>
      <c r="H37" s="8">
        <v>0</v>
      </c>
      <c r="I37" s="15">
        <v>0</v>
      </c>
      <c r="J37" s="8">
        <v>1</v>
      </c>
      <c r="K37" s="15">
        <v>1</v>
      </c>
      <c r="L37" s="15" t="s">
        <v>20</v>
      </c>
      <c r="M37" s="15">
        <v>1</v>
      </c>
      <c r="N37" s="15">
        <v>0</v>
      </c>
      <c r="O37" s="8" t="s">
        <v>31</v>
      </c>
      <c r="P37" s="8">
        <v>5</v>
      </c>
      <c r="Q37" s="8" t="s">
        <v>28</v>
      </c>
      <c r="R37" s="8">
        <f t="shared" si="0"/>
        <v>2.5</v>
      </c>
      <c r="S37" s="8">
        <f t="shared" si="1"/>
        <v>0</v>
      </c>
      <c r="T37" s="8"/>
      <c r="U37" s="8">
        <f t="shared" si="2"/>
        <v>2</v>
      </c>
    </row>
    <row r="38" spans="1:21" x14ac:dyDescent="0.2">
      <c r="A38" s="8">
        <v>4</v>
      </c>
      <c r="B38" s="8" t="s">
        <v>34</v>
      </c>
      <c r="C38" s="15" t="s">
        <v>33</v>
      </c>
      <c r="D38" s="8">
        <v>1</v>
      </c>
      <c r="E38" s="15">
        <v>0</v>
      </c>
      <c r="F38" s="8">
        <v>0</v>
      </c>
      <c r="G38" s="15">
        <v>1</v>
      </c>
      <c r="H38" s="8">
        <v>0</v>
      </c>
      <c r="I38" s="15">
        <v>0</v>
      </c>
      <c r="J38" s="8">
        <v>1</v>
      </c>
      <c r="K38" s="15">
        <v>0</v>
      </c>
      <c r="L38" s="15" t="s">
        <v>27</v>
      </c>
      <c r="M38" s="15">
        <v>0</v>
      </c>
      <c r="N38" s="15">
        <v>0</v>
      </c>
      <c r="O38" s="8" t="s">
        <v>22</v>
      </c>
      <c r="P38" s="8">
        <v>4</v>
      </c>
      <c r="Q38" s="8" t="s">
        <v>28</v>
      </c>
      <c r="R38" s="8">
        <f t="shared" si="0"/>
        <v>2</v>
      </c>
      <c r="S38" s="8">
        <f t="shared" si="1"/>
        <v>0</v>
      </c>
      <c r="T38" s="8"/>
      <c r="U38" s="8">
        <f t="shared" si="2"/>
        <v>2</v>
      </c>
    </row>
    <row r="39" spans="1:21" s="6" customFormat="1" x14ac:dyDescent="0.2">
      <c r="A39" s="6">
        <v>5</v>
      </c>
      <c r="B39" s="6" t="s">
        <v>35</v>
      </c>
      <c r="C39" s="11" t="s">
        <v>26</v>
      </c>
      <c r="D39" s="6">
        <v>1</v>
      </c>
      <c r="E39" s="11">
        <v>1</v>
      </c>
      <c r="F39" s="6">
        <v>1</v>
      </c>
      <c r="G39" s="11">
        <v>0</v>
      </c>
      <c r="H39" s="6">
        <v>0</v>
      </c>
      <c r="I39" s="11">
        <v>0</v>
      </c>
      <c r="J39" s="6">
        <v>1</v>
      </c>
      <c r="K39" s="11">
        <v>0</v>
      </c>
      <c r="L39" s="11" t="s">
        <v>20</v>
      </c>
      <c r="M39" s="11">
        <v>0</v>
      </c>
      <c r="N39" s="11">
        <v>0</v>
      </c>
      <c r="O39" s="6" t="s">
        <v>36</v>
      </c>
      <c r="P39" s="6">
        <v>6</v>
      </c>
      <c r="Q39" s="6" t="s">
        <v>28</v>
      </c>
      <c r="R39" s="6">
        <f t="shared" si="0"/>
        <v>0</v>
      </c>
      <c r="S39" s="6">
        <f t="shared" si="1"/>
        <v>2</v>
      </c>
      <c r="U39" s="6">
        <f t="shared" si="2"/>
        <v>2</v>
      </c>
    </row>
    <row r="40" spans="1:21" s="8" customFormat="1" x14ac:dyDescent="0.2">
      <c r="A40" s="6">
        <v>12</v>
      </c>
      <c r="B40" s="6" t="s">
        <v>45</v>
      </c>
      <c r="C40" s="11" t="s">
        <v>26</v>
      </c>
      <c r="D40" s="6">
        <v>1</v>
      </c>
      <c r="E40" s="11">
        <v>1</v>
      </c>
      <c r="F40" s="6">
        <v>1</v>
      </c>
      <c r="G40" s="11">
        <v>1</v>
      </c>
      <c r="H40" s="6">
        <v>0</v>
      </c>
      <c r="I40" s="11">
        <v>0</v>
      </c>
      <c r="J40" s="6">
        <v>1</v>
      </c>
      <c r="K40" s="11">
        <v>0</v>
      </c>
      <c r="L40" s="11" t="s">
        <v>20</v>
      </c>
      <c r="M40" s="11">
        <v>1</v>
      </c>
      <c r="N40" s="11">
        <v>0</v>
      </c>
      <c r="O40" s="6" t="s">
        <v>36</v>
      </c>
      <c r="P40" s="6">
        <v>4</v>
      </c>
      <c r="Q40" s="6" t="s">
        <v>28</v>
      </c>
      <c r="R40" s="6">
        <f t="shared" si="0"/>
        <v>2</v>
      </c>
      <c r="S40" s="6">
        <f t="shared" si="1"/>
        <v>2</v>
      </c>
      <c r="T40" s="6"/>
      <c r="U40" s="6">
        <f t="shared" si="2"/>
        <v>2</v>
      </c>
    </row>
    <row r="41" spans="1:21" s="6" customFormat="1" x14ac:dyDescent="0.2">
      <c r="A41" s="6">
        <v>14</v>
      </c>
      <c r="B41" s="6" t="s">
        <v>48</v>
      </c>
      <c r="C41" s="11" t="s">
        <v>26</v>
      </c>
      <c r="D41" s="6">
        <v>1</v>
      </c>
      <c r="E41" s="11">
        <v>0</v>
      </c>
      <c r="F41" s="6">
        <v>0</v>
      </c>
      <c r="G41" s="11">
        <v>1</v>
      </c>
      <c r="H41" s="6">
        <v>0</v>
      </c>
      <c r="I41" s="11">
        <v>0</v>
      </c>
      <c r="J41" s="6">
        <v>1</v>
      </c>
      <c r="K41" s="11">
        <v>0</v>
      </c>
      <c r="L41" s="11" t="s">
        <v>20</v>
      </c>
      <c r="M41" s="11">
        <v>0</v>
      </c>
      <c r="N41" s="11">
        <v>0</v>
      </c>
      <c r="O41" s="6" t="s">
        <v>36</v>
      </c>
      <c r="P41" s="6">
        <v>3</v>
      </c>
      <c r="Q41" s="6" t="s">
        <v>38</v>
      </c>
      <c r="R41" s="6">
        <f t="shared" si="0"/>
        <v>1</v>
      </c>
      <c r="S41" s="6">
        <f t="shared" si="1"/>
        <v>0</v>
      </c>
      <c r="U41" s="6">
        <f t="shared" si="2"/>
        <v>2</v>
      </c>
    </row>
    <row r="42" spans="1:21" s="8" customFormat="1" x14ac:dyDescent="0.2">
      <c r="A42" s="6">
        <v>25</v>
      </c>
      <c r="B42" s="6" t="s">
        <v>60</v>
      </c>
      <c r="C42" s="11" t="s">
        <v>26</v>
      </c>
      <c r="D42" s="6">
        <v>1</v>
      </c>
      <c r="E42" s="11">
        <v>1</v>
      </c>
      <c r="F42" s="6">
        <v>1</v>
      </c>
      <c r="G42" s="11">
        <v>1</v>
      </c>
      <c r="H42" s="6">
        <v>0</v>
      </c>
      <c r="I42" s="11">
        <v>0</v>
      </c>
      <c r="J42" s="6">
        <v>1</v>
      </c>
      <c r="K42" s="11">
        <v>0</v>
      </c>
      <c r="L42" s="11" t="s">
        <v>20</v>
      </c>
      <c r="M42" s="11">
        <v>0</v>
      </c>
      <c r="N42" s="11">
        <v>0</v>
      </c>
      <c r="O42" s="6" t="s">
        <v>22</v>
      </c>
      <c r="P42" s="6">
        <v>4</v>
      </c>
      <c r="Q42" s="6" t="s">
        <v>28</v>
      </c>
      <c r="R42" s="6">
        <f t="shared" si="0"/>
        <v>2</v>
      </c>
      <c r="S42" s="6">
        <f t="shared" si="1"/>
        <v>2</v>
      </c>
      <c r="T42" s="6"/>
      <c r="U42" s="6">
        <f t="shared" si="2"/>
        <v>2</v>
      </c>
    </row>
    <row r="43" spans="1:21" x14ac:dyDescent="0.2">
      <c r="A43">
        <v>32</v>
      </c>
      <c r="M43">
        <v>0</v>
      </c>
      <c r="N43">
        <v>0</v>
      </c>
      <c r="O43">
        <v>0.5</v>
      </c>
      <c r="P43">
        <v>5</v>
      </c>
      <c r="Q43" t="s">
        <v>43</v>
      </c>
      <c r="R43">
        <f t="shared" si="0"/>
        <v>0.5</v>
      </c>
      <c r="S43">
        <f t="shared" si="1"/>
        <v>0</v>
      </c>
      <c r="U43">
        <f t="shared" si="2"/>
        <v>0</v>
      </c>
    </row>
  </sheetData>
  <autoFilter ref="C1:C43" xr:uid="{00000000-0001-0000-0000-000000000000}">
    <filterColumn colId="0">
      <filters blank="1">
        <filter val="单风险平视显示器"/>
        <filter val="双风险平视显示器"/>
      </filters>
    </filterColumn>
  </autoFilter>
  <sortState xmlns:xlrd2="http://schemas.microsoft.com/office/spreadsheetml/2017/richdata2" ref="A2:U43">
    <sortCondition descending="1" ref="U1:U43"/>
  </sortState>
  <phoneticPr fontId="1" type="noConversion"/>
  <dataValidations count="6">
    <dataValidation type="list" operator="equal" allowBlank="1" sqref="K2:K32" xr:uid="{00000000-0002-0000-0000-000000000000}">
      <formula1>"1,2,3,不确定"</formula1>
    </dataValidation>
    <dataValidation type="list" operator="equal" allowBlank="1" sqref="G2:G32 N2:N32" xr:uid="{00000000-0002-0000-0000-000001000000}">
      <formula1>"有,没有,不确定"</formula1>
    </dataValidation>
    <dataValidation type="list" operator="equal" allowBlank="1" sqref="E2:E32" xr:uid="{00000000-0002-0000-0000-000002000000}">
      <formula1>"没有,有,不确定"</formula1>
    </dataValidation>
    <dataValidation type="list" operator="equal" allowBlank="1" sqref="C2:C32" xr:uid="{00000000-0002-0000-0000-000004000000}">
      <formula1>"无,单风险平视显示器,双风险平视显示器"</formula1>
    </dataValidation>
    <dataValidation type="list" operator="equal" allowBlank="1" sqref="I2:I32 L2:L32" xr:uid="{00000000-0002-0000-0000-000005000000}">
      <formula1>"是,否,不确定"</formula1>
    </dataValidation>
    <dataValidation type="list" operator="equal" allowBlank="1" sqref="M2:M32" xr:uid="{00000000-0002-0000-0000-000006000000}">
      <formula1>"1-4,5-8,8-11,10人以上,不确定"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B005-DEDB-40EC-8A3F-CBE149C43D68}">
  <dimension ref="A2:E8"/>
  <sheetViews>
    <sheetView topLeftCell="D9" zoomScale="137" workbookViewId="0">
      <selection activeCell="H21" sqref="H21"/>
    </sheetView>
  </sheetViews>
  <sheetFormatPr defaultRowHeight="12.75" x14ac:dyDescent="0.2"/>
  <cols>
    <col min="1" max="1" width="22.140625" bestFit="1" customWidth="1"/>
    <col min="2" max="4" width="35" bestFit="1" customWidth="1"/>
    <col min="5" max="5" width="5.7109375" bestFit="1" customWidth="1"/>
  </cols>
  <sheetData>
    <row r="2" spans="1:5" x14ac:dyDescent="0.2">
      <c r="A2" s="17" t="s">
        <v>84</v>
      </c>
      <c r="B2" s="17" t="s">
        <v>14</v>
      </c>
    </row>
    <row r="3" spans="1:5" x14ac:dyDescent="0.2">
      <c r="A3" s="17" t="s">
        <v>1</v>
      </c>
      <c r="B3">
        <v>0</v>
      </c>
      <c r="C3">
        <v>1</v>
      </c>
      <c r="D3" t="s">
        <v>18</v>
      </c>
      <c r="E3" t="s">
        <v>86</v>
      </c>
    </row>
    <row r="4" spans="1:5" x14ac:dyDescent="0.2">
      <c r="A4" t="s">
        <v>26</v>
      </c>
      <c r="B4" s="16">
        <v>19.5</v>
      </c>
      <c r="C4" s="16">
        <v>8.5</v>
      </c>
      <c r="D4" s="16"/>
      <c r="E4" s="16">
        <v>28</v>
      </c>
    </row>
    <row r="5" spans="1:5" x14ac:dyDescent="0.2">
      <c r="A5" t="s">
        <v>33</v>
      </c>
      <c r="B5" s="16">
        <v>19</v>
      </c>
      <c r="C5" s="16">
        <v>11.5</v>
      </c>
      <c r="D5" s="16"/>
      <c r="E5" s="16">
        <v>30.5</v>
      </c>
    </row>
    <row r="6" spans="1:5" x14ac:dyDescent="0.2">
      <c r="A6" t="s">
        <v>30</v>
      </c>
      <c r="B6" s="16">
        <v>13</v>
      </c>
      <c r="C6" s="16">
        <v>11.5</v>
      </c>
      <c r="D6" s="16"/>
      <c r="E6" s="16">
        <v>24.5</v>
      </c>
    </row>
    <row r="7" spans="1:5" x14ac:dyDescent="0.2">
      <c r="A7" t="s">
        <v>85</v>
      </c>
      <c r="B7" s="16">
        <v>0.5</v>
      </c>
      <c r="C7" s="16"/>
      <c r="D7" s="16">
        <v>3</v>
      </c>
      <c r="E7" s="16">
        <v>3.5</v>
      </c>
    </row>
    <row r="8" spans="1:5" x14ac:dyDescent="0.2">
      <c r="A8" t="s">
        <v>86</v>
      </c>
      <c r="B8" s="16">
        <v>52</v>
      </c>
      <c r="C8" s="16">
        <v>31.5</v>
      </c>
      <c r="D8" s="16">
        <v>3</v>
      </c>
      <c r="E8" s="16">
        <v>86.5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1629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2023-09-08T15:03:55Z</dcterms:modified>
</cp:coreProperties>
</file>