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ty\Desktop\实验数据\"/>
    </mc:Choice>
  </mc:AlternateContent>
  <xr:revisionPtr revIDLastSave="0" documentId="13_ncr:1_{C8370217-F366-4F02-9F02-DD4FD31E2752}" xr6:coauthVersionLast="47" xr6:coauthVersionMax="47" xr10:uidLastSave="{00000000-0000-0000-0000-000000000000}"/>
  <bookViews>
    <workbookView xWindow="-98" yWindow="-98" windowWidth="24196" windowHeight="14595" xr2:uid="{00000000-000D-0000-FFFF-FFFF00000000}"/>
  </bookViews>
  <sheets>
    <sheet name="bd99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4" i="2" l="1"/>
  <c r="W3" i="2"/>
  <c r="W2" i="2"/>
  <c r="X4" i="2"/>
  <c r="X5" i="2"/>
  <c r="V5" i="2"/>
  <c r="X3" i="2"/>
  <c r="X2" i="2"/>
  <c r="V3" i="2"/>
  <c r="V4" i="2"/>
  <c r="V2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3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2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3" i="2"/>
  <c r="W5" i="2" l="1"/>
</calcChain>
</file>

<file path=xl/sharedStrings.xml><?xml version="1.0" encoding="utf-8"?>
<sst xmlns="http://schemas.openxmlformats.org/spreadsheetml/2006/main" count="245" uniqueCount="92">
  <si>
    <t>你的姓名</t>
  </si>
  <si>
    <t>你使用的平视显示器</t>
  </si>
  <si>
    <t>2、请您回顾一下刚才的场景。有出现什么信号吗？</t>
  </si>
  <si>
    <t>6、有人出现在你所在的车的前方吗？</t>
  </si>
  <si>
    <t>在实验中，你的前方存在正在行驶的车辆吗</t>
  </si>
  <si>
    <t>11、实验过程中，汽车行驶过的路段主要由哪些路段组成？</t>
  </si>
  <si>
    <t>12、该实验中有几根同向车道</t>
  </si>
  <si>
    <t>14、实验中的道路是否有非机动车道</t>
  </si>
  <si>
    <t>该风险主要来源于（没有风险填无即可）</t>
  </si>
  <si>
    <t>有多少车辆横向驶过你面前？</t>
  </si>
  <si>
    <t>手动评分</t>
  </si>
  <si>
    <t>标答</t>
  </si>
  <si>
    <t>交通信号灯</t>
  </si>
  <si>
    <t>有</t>
  </si>
  <si>
    <t>1</t>
  </si>
  <si>
    <t>是</t>
  </si>
  <si>
    <t>平路</t>
  </si>
  <si>
    <t>不确定</t>
  </si>
  <si>
    <t>无风险</t>
  </si>
  <si>
    <t>4-6</t>
  </si>
  <si>
    <t>左侧马路对面2-4人</t>
  </si>
  <si>
    <t>周儒</t>
  </si>
  <si>
    <t>双风险平视显示器</t>
  </si>
  <si>
    <t>2</t>
  </si>
  <si>
    <t>徐杨丽</t>
  </si>
  <si>
    <t>单风险平视显示器</t>
  </si>
  <si>
    <t>道路设施</t>
  </si>
  <si>
    <t>0</t>
  </si>
  <si>
    <t>陈紫甜</t>
  </si>
  <si>
    <t>行人</t>
  </si>
  <si>
    <t>田锐抒</t>
  </si>
  <si>
    <t>无</t>
  </si>
  <si>
    <t>道路设施┋行人, 道路设施, 行人</t>
  </si>
  <si>
    <t>金亚霏</t>
  </si>
  <si>
    <t>高帅</t>
  </si>
  <si>
    <t>刘佳</t>
  </si>
  <si>
    <t>道路设施, 行人</t>
  </si>
  <si>
    <t>周佳</t>
  </si>
  <si>
    <t>十字路口</t>
  </si>
  <si>
    <t>段景辉</t>
  </si>
  <si>
    <t>十字路口, 行人</t>
  </si>
  <si>
    <t>刘伟</t>
  </si>
  <si>
    <t>王嘉</t>
  </si>
  <si>
    <t>魏瑜均</t>
  </si>
  <si>
    <t>宫宇航</t>
  </si>
  <si>
    <t>黄惠铭</t>
  </si>
  <si>
    <t>3</t>
  </si>
  <si>
    <t>何嘉好</t>
  </si>
  <si>
    <t>达吾列提别克</t>
  </si>
  <si>
    <t>郝思嘉</t>
  </si>
  <si>
    <t>张煜婷</t>
  </si>
  <si>
    <t>杜力</t>
  </si>
  <si>
    <t>邓子昊</t>
  </si>
  <si>
    <t>薛嘉涵</t>
  </si>
  <si>
    <t>陈昕冉</t>
  </si>
  <si>
    <t>十字路口, 非机动车</t>
  </si>
  <si>
    <t>黄梦怡</t>
  </si>
  <si>
    <t>蒋笑阳</t>
  </si>
  <si>
    <t>姜昕彤</t>
  </si>
  <si>
    <t>王程业</t>
  </si>
  <si>
    <t>徐盛南</t>
  </si>
  <si>
    <t>徐宇凡</t>
  </si>
  <si>
    <t>纪子欣</t>
  </si>
  <si>
    <t>侯建华</t>
  </si>
  <si>
    <t>胡钰婕</t>
  </si>
  <si>
    <t>周禾嘉</t>
  </si>
  <si>
    <t>王子宸</t>
  </si>
  <si>
    <t>朱一铭</t>
  </si>
  <si>
    <t>机动车干扰</t>
  </si>
  <si>
    <t>楼瀚予</t>
  </si>
  <si>
    <t>刘鹤璐</t>
  </si>
  <si>
    <t>汪靖姗</t>
  </si>
  <si>
    <t>十字路口, 机动车干扰</t>
  </si>
  <si>
    <t>吴易轩</t>
  </si>
  <si>
    <t>行人, 十字路口</t>
  </si>
  <si>
    <t>0.5</t>
  </si>
  <si>
    <t>郭姝含</t>
  </si>
  <si>
    <t>熊文逸</t>
  </si>
  <si>
    <t>于紫琪</t>
  </si>
  <si>
    <t>提交人</t>
  </si>
  <si>
    <t>标答</t>
    <phoneticPr fontId="2" type="noConversion"/>
  </si>
  <si>
    <t>自行车数量为多少</t>
    <phoneticPr fontId="2" type="noConversion"/>
  </si>
  <si>
    <t>不确定</t>
    <phoneticPr fontId="2" type="noConversion"/>
  </si>
  <si>
    <t>否</t>
    <phoneticPr fontId="2" type="noConversion"/>
  </si>
  <si>
    <t>人</t>
    <phoneticPr fontId="2" type="noConversion"/>
  </si>
  <si>
    <t>车</t>
    <phoneticPr fontId="2" type="noConversion"/>
  </si>
  <si>
    <t>潜在</t>
    <phoneticPr fontId="2" type="noConversion"/>
  </si>
  <si>
    <t>除</t>
    <phoneticPr fontId="2" type="noConversion"/>
  </si>
  <si>
    <t>4、刚才的场景中，你所在的车前面有自行车开过吗？</t>
    <phoneticPr fontId="2" type="noConversion"/>
  </si>
  <si>
    <t>无hud</t>
    <phoneticPr fontId="2" type="noConversion"/>
  </si>
  <si>
    <t>单hud</t>
    <phoneticPr fontId="2" type="noConversion"/>
  </si>
  <si>
    <t>双hud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</si>
</sst>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theme="1"/>
      <name val="等线"/>
      <family val="2"/>
      <scheme val="minor"/>
    </font>
    <font>
      <sz val="10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name val="等线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 applyNumberFormat="0" applyFont="0" applyFill="0" applyBorder="0" applyProtection="0"/>
    <xf numFmtId="0" fontId="1" fillId="0" borderId="1" applyNumberFormat="0" applyFont="0" applyFill="0" applyBorder="0" applyProtection="0"/>
  </cellStyleXfs>
  <cellXfs count="13">
    <xf numFmtId="0" fontId="0" fillId="0" borderId="0" xfId="0" applyAlignment="1">
      <alignment vertical="center"/>
    </xf>
    <xf numFmtId="0" fontId="0" fillId="0" borderId="1" xfId="0" applyBorder="1"/>
    <xf numFmtId="0" fontId="0" fillId="2" borderId="0" xfId="0" applyFill="1" applyAlignment="1">
      <alignment vertical="center"/>
    </xf>
    <xf numFmtId="0" fontId="0" fillId="3" borderId="0" xfId="0" applyFill="1" applyAlignment="1">
      <alignment vertical="center"/>
    </xf>
    <xf numFmtId="0" fontId="0" fillId="4" borderId="0" xfId="0" applyFill="1" applyAlignment="1">
      <alignment vertical="center"/>
    </xf>
    <xf numFmtId="0" fontId="3" fillId="0" borderId="1" xfId="0" applyFont="1" applyFill="1" applyBorder="1"/>
    <xf numFmtId="0" fontId="0" fillId="5" borderId="1" xfId="0" applyFill="1" applyBorder="1"/>
    <xf numFmtId="0" fontId="0" fillId="6" borderId="1" xfId="0" applyFill="1" applyBorder="1"/>
    <xf numFmtId="0" fontId="0" fillId="5" borderId="0" xfId="0" applyFill="1" applyAlignment="1">
      <alignment vertical="center"/>
    </xf>
    <xf numFmtId="0" fontId="0" fillId="2" borderId="1" xfId="0" applyFill="1" applyBorder="1"/>
    <xf numFmtId="0" fontId="0" fillId="3" borderId="1" xfId="0" applyFill="1" applyBorder="1"/>
    <xf numFmtId="0" fontId="0" fillId="3" borderId="1" xfId="1" applyFont="1" applyFill="1" applyAlignment="1">
      <alignment vertical="center"/>
    </xf>
    <xf numFmtId="0" fontId="0" fillId="3" borderId="1" xfId="1" applyFont="1" applyFill="1" applyBorder="1"/>
  </cellXfs>
  <cellStyles count="2">
    <cellStyle name="常规" xfId="0" builtinId="0"/>
    <cellStyle name="常规 2" xfId="1" xr:uid="{1F456740-5543-46DE-A69C-2E48EEB27FE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43"/>
  <sheetViews>
    <sheetView tabSelected="1" zoomScale="80" zoomScaleNormal="80" workbookViewId="0">
      <selection activeCell="V5" sqref="V5:X5"/>
    </sheetView>
  </sheetViews>
  <sheetFormatPr defaultColWidth="10" defaultRowHeight="12.75" x14ac:dyDescent="0.35"/>
  <cols>
    <col min="1" max="1" width="8" customWidth="1"/>
    <col min="2" max="2" width="6.92578125" customWidth="1"/>
    <col min="3" max="3" width="15.0703125" customWidth="1"/>
    <col min="4" max="4" width="8" customWidth="1"/>
    <col min="5" max="6" width="8.92578125" customWidth="1"/>
    <col min="7" max="7" width="8.640625" customWidth="1"/>
    <col min="8" max="8" width="7.5" customWidth="1"/>
    <col min="9" max="9" width="8.0703125" customWidth="1"/>
    <col min="10" max="10" width="10" customWidth="1"/>
    <col min="11" max="11" width="8.78515625" customWidth="1"/>
    <col min="12" max="13" width="20" customWidth="1"/>
    <col min="14" max="14" width="15" customWidth="1"/>
  </cols>
  <sheetData>
    <row r="1" spans="1:24" ht="12.85" customHeight="1" x14ac:dyDescent="0.35">
      <c r="A1" t="s">
        <v>79</v>
      </c>
      <c r="B1" t="s">
        <v>0</v>
      </c>
      <c r="C1" t="s">
        <v>1</v>
      </c>
      <c r="D1" t="s">
        <v>2</v>
      </c>
      <c r="E1" t="s">
        <v>88</v>
      </c>
      <c r="F1" t="s">
        <v>81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9</v>
      </c>
      <c r="M1" t="s">
        <v>10</v>
      </c>
      <c r="N1" t="s">
        <v>8</v>
      </c>
      <c r="O1" t="s">
        <v>84</v>
      </c>
      <c r="P1" t="s">
        <v>85</v>
      </c>
      <c r="Q1" t="s">
        <v>86</v>
      </c>
      <c r="R1" t="s">
        <v>87</v>
      </c>
      <c r="V1" t="s">
        <v>89</v>
      </c>
      <c r="W1" t="s">
        <v>90</v>
      </c>
      <c r="X1" t="s">
        <v>91</v>
      </c>
    </row>
    <row r="2" spans="1:24" ht="12.85" customHeight="1" x14ac:dyDescent="0.35">
      <c r="A2" t="s">
        <v>80</v>
      </c>
      <c r="B2" t="s">
        <v>11</v>
      </c>
      <c r="C2" s="1"/>
      <c r="D2" t="s">
        <v>12</v>
      </c>
      <c r="E2" s="5" t="s">
        <v>13</v>
      </c>
      <c r="F2" s="1" t="s">
        <v>14</v>
      </c>
      <c r="G2" s="6" t="s">
        <v>13</v>
      </c>
      <c r="H2" s="7" t="s">
        <v>15</v>
      </c>
      <c r="I2" t="s">
        <v>16</v>
      </c>
      <c r="J2" s="1" t="s">
        <v>82</v>
      </c>
      <c r="K2" s="1" t="s">
        <v>83</v>
      </c>
      <c r="L2" s="7" t="s">
        <v>19</v>
      </c>
      <c r="M2" s="8" t="s">
        <v>20</v>
      </c>
      <c r="N2" t="s">
        <v>18</v>
      </c>
      <c r="O2">
        <v>2</v>
      </c>
      <c r="P2">
        <v>2</v>
      </c>
      <c r="Q2">
        <f>O:O+P:P</f>
        <v>4</v>
      </c>
      <c r="R2">
        <v>5</v>
      </c>
      <c r="U2" t="s">
        <v>84</v>
      </c>
      <c r="V2">
        <f>(O6+O8+O11+O14+O18+O21+O24+O27+O30+O33+O36+O39+O42)/13/2</f>
        <v>0.57692307692307687</v>
      </c>
      <c r="W2">
        <f>(O4+O5+O9+O13+O15+O20+O22+O26+O28+O32+O34+O38+O40)/13/2</f>
        <v>0.57692307692307687</v>
      </c>
      <c r="X2">
        <f>(O3+O7+O10+O12+O16+O17+O19+O23+O25+O29+O31+O35+O37+O41+O43)/15/2</f>
        <v>0.65</v>
      </c>
    </row>
    <row r="3" spans="1:24" s="2" customFormat="1" ht="12.85" customHeight="1" x14ac:dyDescent="0.35">
      <c r="A3" s="2">
        <v>1</v>
      </c>
      <c r="B3" s="2" t="s">
        <v>21</v>
      </c>
      <c r="C3" s="9" t="s">
        <v>22</v>
      </c>
      <c r="D3" s="2">
        <v>1</v>
      </c>
      <c r="E3" s="9">
        <v>0</v>
      </c>
      <c r="F3" s="9">
        <v>0</v>
      </c>
      <c r="G3" s="9">
        <v>1</v>
      </c>
      <c r="H3" s="9">
        <v>1</v>
      </c>
      <c r="I3" s="2">
        <v>0</v>
      </c>
      <c r="J3" s="9" t="s">
        <v>17</v>
      </c>
      <c r="K3" s="9">
        <v>0</v>
      </c>
      <c r="L3" s="9">
        <v>0</v>
      </c>
      <c r="M3" s="2" t="s">
        <v>14</v>
      </c>
      <c r="N3" s="2" t="s">
        <v>18</v>
      </c>
      <c r="O3" s="2">
        <f>G:G+M:M</f>
        <v>2</v>
      </c>
      <c r="P3" s="2">
        <f>H:H+L:L</f>
        <v>1</v>
      </c>
      <c r="Q3" s="2">
        <f t="shared" ref="Q3:Q43" si="0">O:O+P:P</f>
        <v>3</v>
      </c>
      <c r="R3" s="2">
        <f>D:D+E:E+F:F+I:I+K:K</f>
        <v>1</v>
      </c>
      <c r="U3" s="2" t="s">
        <v>85</v>
      </c>
      <c r="V3" s="2">
        <f>(P6+P8+P11+P14+P18+P21+P24+P27+P30+P33+P36+P39+P42)/13/2</f>
        <v>0.76923076923076927</v>
      </c>
      <c r="W3" s="2">
        <f>(P4+P5+P9+P13+P15+P20+P22+P26+P28+P32+P34+P38+P40)/13/2</f>
        <v>0.65384615384615385</v>
      </c>
      <c r="X3" s="2">
        <f>(P3+P12+P16+P17+P19+P23+P25+P29+P31+P35+P37+P41+P7+P10+P43)/15/2</f>
        <v>0.66666666666666663</v>
      </c>
    </row>
    <row r="4" spans="1:24" s="3" customFormat="1" ht="12.85" customHeight="1" x14ac:dyDescent="0.35">
      <c r="A4" s="3">
        <v>2</v>
      </c>
      <c r="B4" s="3" t="s">
        <v>24</v>
      </c>
      <c r="C4" s="10" t="s">
        <v>25</v>
      </c>
      <c r="D4" s="3">
        <v>1</v>
      </c>
      <c r="E4" s="10">
        <v>1</v>
      </c>
      <c r="F4" s="10" t="s">
        <v>14</v>
      </c>
      <c r="G4" s="10">
        <v>0</v>
      </c>
      <c r="H4" s="10">
        <v>1</v>
      </c>
      <c r="I4" s="3">
        <v>1</v>
      </c>
      <c r="J4" s="10" t="s">
        <v>23</v>
      </c>
      <c r="K4" s="10">
        <v>1</v>
      </c>
      <c r="L4" s="10">
        <v>0</v>
      </c>
      <c r="M4" s="3" t="s">
        <v>27</v>
      </c>
      <c r="N4" s="3" t="s">
        <v>26</v>
      </c>
      <c r="O4" s="3">
        <f t="shared" ref="O4:O43" si="1">G:G+M:M</f>
        <v>0</v>
      </c>
      <c r="P4" s="3">
        <f t="shared" ref="P4:P43" si="2">H:H+L:L</f>
        <v>1</v>
      </c>
      <c r="Q4" s="3">
        <f t="shared" si="0"/>
        <v>1</v>
      </c>
      <c r="R4" s="3">
        <f t="shared" ref="R4:R43" si="3">D:D+E:E+F:F+I:I+K:K</f>
        <v>5</v>
      </c>
      <c r="U4" s="3" t="s">
        <v>87</v>
      </c>
      <c r="V4" s="3">
        <f>(R6+R8+R11+R14+R18+R21+R24+R30+R27+R33+R36+R39+R42)/13/5</f>
        <v>0.52307692307692311</v>
      </c>
      <c r="W4" s="3">
        <f>(R4+R5+R9+R13+R15+R20+R22+R26+R28+R32+R34+R38+R40)/13/5</f>
        <v>0.44615384615384618</v>
      </c>
      <c r="X4" s="3">
        <f>(R3+R7+R10+R12+R16+R17+R19+R23+R25+R29+R31+R35+R37+R41+R43)/5/15</f>
        <v>0.52</v>
      </c>
    </row>
    <row r="5" spans="1:24" s="3" customFormat="1" ht="13.5" customHeight="1" x14ac:dyDescent="0.35">
      <c r="A5" s="3">
        <v>3</v>
      </c>
      <c r="B5" s="3" t="s">
        <v>28</v>
      </c>
      <c r="C5" s="10" t="s">
        <v>25</v>
      </c>
      <c r="D5" s="3">
        <v>0</v>
      </c>
      <c r="E5" s="10">
        <v>0</v>
      </c>
      <c r="F5" s="10">
        <v>0</v>
      </c>
      <c r="G5" s="10">
        <v>1</v>
      </c>
      <c r="H5" s="10">
        <v>1</v>
      </c>
      <c r="I5" s="3">
        <v>0</v>
      </c>
      <c r="J5" s="10" t="s">
        <v>23</v>
      </c>
      <c r="K5" s="10">
        <v>0</v>
      </c>
      <c r="L5" s="10">
        <v>0</v>
      </c>
      <c r="M5" s="3" t="s">
        <v>27</v>
      </c>
      <c r="N5" s="3" t="s">
        <v>29</v>
      </c>
      <c r="O5" s="3">
        <f t="shared" si="1"/>
        <v>1</v>
      </c>
      <c r="P5" s="3">
        <f t="shared" si="2"/>
        <v>1</v>
      </c>
      <c r="Q5" s="3">
        <f t="shared" si="0"/>
        <v>2</v>
      </c>
      <c r="R5" s="3">
        <f t="shared" si="3"/>
        <v>0</v>
      </c>
      <c r="U5" s="3" t="s">
        <v>86</v>
      </c>
      <c r="V5" s="3">
        <f>(3:3+2:2)/2</f>
        <v>0.67307692307692313</v>
      </c>
      <c r="W5" s="3">
        <f t="shared" ref="W5:X5" si="4">(3:3+2:2)/2</f>
        <v>0.61538461538461542</v>
      </c>
      <c r="X5" s="3">
        <f t="shared" si="4"/>
        <v>0.65833333333333333</v>
      </c>
    </row>
    <row r="6" spans="1:24" ht="12.85" customHeight="1" x14ac:dyDescent="0.35">
      <c r="A6" s="3">
        <v>4</v>
      </c>
      <c r="B6" t="s">
        <v>30</v>
      </c>
      <c r="C6" s="1" t="s">
        <v>31</v>
      </c>
      <c r="D6">
        <v>1</v>
      </c>
      <c r="E6" s="1">
        <v>0</v>
      </c>
      <c r="F6" s="1">
        <v>0</v>
      </c>
      <c r="G6" s="1">
        <v>1</v>
      </c>
      <c r="H6" s="1">
        <v>1</v>
      </c>
      <c r="I6">
        <v>1</v>
      </c>
      <c r="J6" s="1" t="s">
        <v>23</v>
      </c>
      <c r="K6" s="1">
        <v>1</v>
      </c>
      <c r="L6" s="1">
        <v>1</v>
      </c>
      <c r="M6" t="s">
        <v>14</v>
      </c>
      <c r="N6" t="s">
        <v>32</v>
      </c>
      <c r="O6">
        <f t="shared" si="1"/>
        <v>2</v>
      </c>
      <c r="P6">
        <f t="shared" si="2"/>
        <v>2</v>
      </c>
      <c r="Q6">
        <f t="shared" si="0"/>
        <v>4</v>
      </c>
      <c r="R6">
        <f t="shared" si="3"/>
        <v>3</v>
      </c>
    </row>
    <row r="7" spans="1:24" s="2" customFormat="1" ht="12.85" customHeight="1" x14ac:dyDescent="0.35">
      <c r="A7" s="2">
        <v>5</v>
      </c>
      <c r="B7" s="2" t="s">
        <v>33</v>
      </c>
      <c r="C7" s="9" t="s">
        <v>22</v>
      </c>
      <c r="D7" s="2">
        <v>1</v>
      </c>
      <c r="E7" s="9">
        <v>0</v>
      </c>
      <c r="F7" s="9">
        <v>0</v>
      </c>
      <c r="G7" s="9">
        <v>0</v>
      </c>
      <c r="H7" s="9">
        <v>1</v>
      </c>
      <c r="I7" s="2">
        <v>1</v>
      </c>
      <c r="J7" s="9" t="s">
        <v>14</v>
      </c>
      <c r="K7" s="9">
        <v>1</v>
      </c>
      <c r="L7" s="9">
        <v>1</v>
      </c>
      <c r="M7" s="2" t="s">
        <v>14</v>
      </c>
      <c r="N7" s="2" t="s">
        <v>18</v>
      </c>
      <c r="O7" s="2">
        <f t="shared" si="1"/>
        <v>1</v>
      </c>
      <c r="P7" s="2">
        <f t="shared" si="2"/>
        <v>2</v>
      </c>
      <c r="Q7" s="2">
        <f t="shared" si="0"/>
        <v>3</v>
      </c>
      <c r="R7" s="2">
        <f t="shared" si="3"/>
        <v>3</v>
      </c>
    </row>
    <row r="8" spans="1:24" ht="12.85" customHeight="1" x14ac:dyDescent="0.35">
      <c r="A8" s="2">
        <v>6</v>
      </c>
      <c r="B8" t="s">
        <v>34</v>
      </c>
      <c r="C8" s="1" t="s">
        <v>31</v>
      </c>
      <c r="D8">
        <v>0</v>
      </c>
      <c r="E8" s="1">
        <v>0</v>
      </c>
      <c r="F8" s="1">
        <v>0</v>
      </c>
      <c r="G8" s="1">
        <v>1</v>
      </c>
      <c r="H8" s="1">
        <v>1</v>
      </c>
      <c r="I8">
        <v>1</v>
      </c>
      <c r="J8" s="1" t="s">
        <v>17</v>
      </c>
      <c r="K8" s="1">
        <v>0</v>
      </c>
      <c r="L8" s="1">
        <v>1</v>
      </c>
      <c r="M8" t="s">
        <v>27</v>
      </c>
      <c r="N8" t="s">
        <v>18</v>
      </c>
      <c r="O8">
        <f t="shared" si="1"/>
        <v>1</v>
      </c>
      <c r="P8">
        <f t="shared" si="2"/>
        <v>2</v>
      </c>
      <c r="Q8">
        <f t="shared" si="0"/>
        <v>3</v>
      </c>
      <c r="R8">
        <f t="shared" si="3"/>
        <v>1</v>
      </c>
    </row>
    <row r="9" spans="1:24" s="3" customFormat="1" ht="12.85" customHeight="1" x14ac:dyDescent="0.35">
      <c r="A9" s="3">
        <v>7</v>
      </c>
      <c r="B9" s="3" t="s">
        <v>35</v>
      </c>
      <c r="C9" s="10" t="s">
        <v>25</v>
      </c>
      <c r="D9" s="3">
        <v>1</v>
      </c>
      <c r="E9" s="10">
        <v>0</v>
      </c>
      <c r="F9" s="10">
        <v>0</v>
      </c>
      <c r="G9" s="10">
        <v>1</v>
      </c>
      <c r="H9" s="10">
        <v>1</v>
      </c>
      <c r="I9" s="3">
        <v>1</v>
      </c>
      <c r="J9" s="10" t="s">
        <v>23</v>
      </c>
      <c r="K9" s="10">
        <v>0</v>
      </c>
      <c r="L9" s="10">
        <v>0</v>
      </c>
      <c r="M9" s="3" t="s">
        <v>14</v>
      </c>
      <c r="N9" s="3" t="s">
        <v>36</v>
      </c>
      <c r="O9" s="3">
        <f t="shared" si="1"/>
        <v>2</v>
      </c>
      <c r="P9" s="3">
        <f t="shared" si="2"/>
        <v>1</v>
      </c>
      <c r="Q9" s="3">
        <f t="shared" si="0"/>
        <v>3</v>
      </c>
      <c r="R9" s="3">
        <f t="shared" si="3"/>
        <v>2</v>
      </c>
    </row>
    <row r="10" spans="1:24" s="2" customFormat="1" ht="12.85" customHeight="1" x14ac:dyDescent="0.35">
      <c r="A10" s="2">
        <v>8</v>
      </c>
      <c r="B10" s="2" t="s">
        <v>37</v>
      </c>
      <c r="C10" s="9" t="s">
        <v>22</v>
      </c>
      <c r="D10" s="2">
        <v>0</v>
      </c>
      <c r="E10" s="9">
        <v>0</v>
      </c>
      <c r="F10" s="9">
        <v>0</v>
      </c>
      <c r="G10" s="9">
        <v>1</v>
      </c>
      <c r="H10" s="9">
        <v>1</v>
      </c>
      <c r="I10" s="2">
        <v>1</v>
      </c>
      <c r="J10" s="9" t="s">
        <v>14</v>
      </c>
      <c r="K10" s="9">
        <v>0</v>
      </c>
      <c r="L10" s="9">
        <v>0</v>
      </c>
      <c r="M10" s="2" t="s">
        <v>27</v>
      </c>
      <c r="N10" s="2" t="s">
        <v>38</v>
      </c>
      <c r="O10" s="2">
        <f t="shared" si="1"/>
        <v>1</v>
      </c>
      <c r="P10" s="2">
        <f t="shared" si="2"/>
        <v>1</v>
      </c>
      <c r="Q10" s="2">
        <f t="shared" si="0"/>
        <v>2</v>
      </c>
      <c r="R10" s="2">
        <f t="shared" si="3"/>
        <v>1</v>
      </c>
    </row>
    <row r="11" spans="1:24" ht="12.85" customHeight="1" x14ac:dyDescent="0.35">
      <c r="A11" s="3">
        <v>9</v>
      </c>
      <c r="B11" t="s">
        <v>39</v>
      </c>
      <c r="C11" s="1" t="s">
        <v>31</v>
      </c>
      <c r="D11">
        <v>1</v>
      </c>
      <c r="E11" s="1">
        <v>0</v>
      </c>
      <c r="F11" s="1">
        <v>0</v>
      </c>
      <c r="G11" s="1">
        <v>1</v>
      </c>
      <c r="H11" s="1">
        <v>1</v>
      </c>
      <c r="I11">
        <v>1</v>
      </c>
      <c r="J11" s="1" t="s">
        <v>14</v>
      </c>
      <c r="K11" s="1">
        <v>1</v>
      </c>
      <c r="L11" s="1">
        <v>1</v>
      </c>
      <c r="M11" t="s">
        <v>14</v>
      </c>
      <c r="N11" t="s">
        <v>40</v>
      </c>
      <c r="O11">
        <f t="shared" si="1"/>
        <v>2</v>
      </c>
      <c r="P11">
        <f t="shared" si="2"/>
        <v>2</v>
      </c>
      <c r="Q11">
        <f t="shared" si="0"/>
        <v>4</v>
      </c>
      <c r="R11">
        <f t="shared" si="3"/>
        <v>3</v>
      </c>
    </row>
    <row r="12" spans="1:24" s="2" customFormat="1" ht="12.85" customHeight="1" x14ac:dyDescent="0.35">
      <c r="A12" s="2">
        <v>10</v>
      </c>
      <c r="B12" s="2" t="s">
        <v>41</v>
      </c>
      <c r="C12" s="9" t="s">
        <v>22</v>
      </c>
      <c r="D12" s="2">
        <v>1</v>
      </c>
      <c r="E12" s="9">
        <v>1</v>
      </c>
      <c r="F12" s="9" t="s">
        <v>14</v>
      </c>
      <c r="G12" s="9">
        <v>1</v>
      </c>
      <c r="H12" s="9">
        <v>1</v>
      </c>
      <c r="I12" s="2">
        <v>1</v>
      </c>
      <c r="J12" s="9" t="s">
        <v>14</v>
      </c>
      <c r="K12" s="9">
        <v>0</v>
      </c>
      <c r="L12" s="9">
        <v>1</v>
      </c>
      <c r="M12" s="2" t="s">
        <v>27</v>
      </c>
      <c r="N12" s="2" t="s">
        <v>18</v>
      </c>
      <c r="O12" s="2">
        <f t="shared" si="1"/>
        <v>1</v>
      </c>
      <c r="P12" s="2">
        <f t="shared" si="2"/>
        <v>2</v>
      </c>
      <c r="Q12" s="2">
        <f t="shared" si="0"/>
        <v>3</v>
      </c>
      <c r="R12" s="2">
        <f t="shared" si="3"/>
        <v>4</v>
      </c>
    </row>
    <row r="13" spans="1:24" s="3" customFormat="1" ht="12.85" customHeight="1" x14ac:dyDescent="0.35">
      <c r="A13" s="3">
        <v>11</v>
      </c>
      <c r="B13" s="3" t="s">
        <v>42</v>
      </c>
      <c r="C13" s="10" t="s">
        <v>25</v>
      </c>
      <c r="D13" s="3">
        <v>0</v>
      </c>
      <c r="E13" s="10">
        <v>0</v>
      </c>
      <c r="F13" s="10">
        <v>0</v>
      </c>
      <c r="G13" s="10">
        <v>1</v>
      </c>
      <c r="H13" s="10">
        <v>1</v>
      </c>
      <c r="I13" s="3">
        <v>1</v>
      </c>
      <c r="J13" s="10" t="s">
        <v>17</v>
      </c>
      <c r="K13" s="10">
        <v>0</v>
      </c>
      <c r="L13" s="10">
        <v>1</v>
      </c>
      <c r="M13" s="3" t="s">
        <v>27</v>
      </c>
      <c r="N13" s="3" t="s">
        <v>18</v>
      </c>
      <c r="O13" s="3">
        <f t="shared" si="1"/>
        <v>1</v>
      </c>
      <c r="P13" s="3">
        <f t="shared" si="2"/>
        <v>2</v>
      </c>
      <c r="Q13" s="3">
        <f t="shared" si="0"/>
        <v>3</v>
      </c>
      <c r="R13" s="3">
        <f t="shared" si="3"/>
        <v>1</v>
      </c>
    </row>
    <row r="14" spans="1:24" ht="12.85" customHeight="1" x14ac:dyDescent="0.35">
      <c r="A14" s="2">
        <v>12</v>
      </c>
      <c r="B14" t="s">
        <v>43</v>
      </c>
      <c r="C14" s="1" t="s">
        <v>31</v>
      </c>
      <c r="D14">
        <v>1</v>
      </c>
      <c r="E14" s="1">
        <v>0</v>
      </c>
      <c r="F14" s="1">
        <v>0</v>
      </c>
      <c r="G14" s="1">
        <v>1</v>
      </c>
      <c r="H14" s="1">
        <v>1</v>
      </c>
      <c r="I14">
        <v>1</v>
      </c>
      <c r="J14" s="1" t="s">
        <v>14</v>
      </c>
      <c r="K14" s="1">
        <v>1</v>
      </c>
      <c r="L14" s="1">
        <v>0</v>
      </c>
      <c r="M14" t="s">
        <v>14</v>
      </c>
      <c r="N14" t="s">
        <v>38</v>
      </c>
      <c r="O14">
        <f t="shared" si="1"/>
        <v>2</v>
      </c>
      <c r="P14">
        <f t="shared" si="2"/>
        <v>1</v>
      </c>
      <c r="Q14">
        <f t="shared" si="0"/>
        <v>3</v>
      </c>
      <c r="R14">
        <f t="shared" si="3"/>
        <v>3</v>
      </c>
    </row>
    <row r="15" spans="1:24" s="3" customFormat="1" ht="12.85" customHeight="1" x14ac:dyDescent="0.35">
      <c r="A15" s="3">
        <v>13</v>
      </c>
      <c r="B15" s="3" t="s">
        <v>44</v>
      </c>
      <c r="C15" s="10" t="s">
        <v>25</v>
      </c>
      <c r="D15" s="3">
        <v>1</v>
      </c>
      <c r="E15" s="10">
        <v>0</v>
      </c>
      <c r="F15" s="10">
        <v>0</v>
      </c>
      <c r="G15" s="10">
        <v>1</v>
      </c>
      <c r="H15" s="10">
        <v>1</v>
      </c>
      <c r="I15" s="3">
        <v>1</v>
      </c>
      <c r="J15" s="10" t="s">
        <v>14</v>
      </c>
      <c r="K15" s="10">
        <v>1</v>
      </c>
      <c r="L15" s="10">
        <v>1</v>
      </c>
      <c r="M15" s="3" t="s">
        <v>27</v>
      </c>
      <c r="N15" s="3" t="s">
        <v>40</v>
      </c>
      <c r="O15" s="3">
        <f t="shared" si="1"/>
        <v>1</v>
      </c>
      <c r="P15" s="3">
        <f t="shared" si="2"/>
        <v>2</v>
      </c>
      <c r="Q15" s="3">
        <f t="shared" si="0"/>
        <v>3</v>
      </c>
      <c r="R15" s="3">
        <f t="shared" si="3"/>
        <v>3</v>
      </c>
    </row>
    <row r="16" spans="1:24" s="2" customFormat="1" ht="12.85" customHeight="1" x14ac:dyDescent="0.35">
      <c r="A16" s="2">
        <v>14</v>
      </c>
      <c r="B16" s="2" t="s">
        <v>45</v>
      </c>
      <c r="C16" s="9" t="s">
        <v>22</v>
      </c>
      <c r="D16" s="2">
        <v>1</v>
      </c>
      <c r="E16" s="9">
        <v>0</v>
      </c>
      <c r="F16" s="9">
        <v>0</v>
      </c>
      <c r="G16" s="9">
        <v>1</v>
      </c>
      <c r="H16" s="9">
        <v>1</v>
      </c>
      <c r="I16" s="2">
        <v>1</v>
      </c>
      <c r="J16" s="9" t="s">
        <v>46</v>
      </c>
      <c r="K16" s="9">
        <v>0</v>
      </c>
      <c r="L16" s="9">
        <v>0</v>
      </c>
      <c r="M16" s="2" t="s">
        <v>14</v>
      </c>
      <c r="N16" s="2" t="s">
        <v>38</v>
      </c>
      <c r="O16" s="2">
        <f t="shared" si="1"/>
        <v>2</v>
      </c>
      <c r="P16" s="2">
        <f t="shared" si="2"/>
        <v>1</v>
      </c>
      <c r="Q16" s="2">
        <f t="shared" si="0"/>
        <v>3</v>
      </c>
      <c r="R16" s="2">
        <f t="shared" si="3"/>
        <v>2</v>
      </c>
    </row>
    <row r="17" spans="1:18" s="2" customFormat="1" ht="12.85" customHeight="1" x14ac:dyDescent="0.35">
      <c r="A17" s="2">
        <v>15</v>
      </c>
      <c r="B17" s="2" t="s">
        <v>47</v>
      </c>
      <c r="C17" s="9" t="s">
        <v>22</v>
      </c>
      <c r="D17" s="2">
        <v>1</v>
      </c>
      <c r="E17" s="9">
        <v>0</v>
      </c>
      <c r="F17" s="9">
        <v>0</v>
      </c>
      <c r="G17" s="9">
        <v>1</v>
      </c>
      <c r="H17" s="9">
        <v>1</v>
      </c>
      <c r="I17" s="2">
        <v>1</v>
      </c>
      <c r="J17" s="9" t="s">
        <v>14</v>
      </c>
      <c r="K17" s="9">
        <v>0</v>
      </c>
      <c r="L17" s="9">
        <v>0</v>
      </c>
      <c r="M17" s="2" t="s">
        <v>27</v>
      </c>
      <c r="N17" s="2" t="s">
        <v>38</v>
      </c>
      <c r="O17" s="2">
        <f t="shared" si="1"/>
        <v>1</v>
      </c>
      <c r="P17" s="2">
        <f t="shared" si="2"/>
        <v>1</v>
      </c>
      <c r="Q17" s="2">
        <f t="shared" si="0"/>
        <v>2</v>
      </c>
      <c r="R17" s="2">
        <f t="shared" si="3"/>
        <v>2</v>
      </c>
    </row>
    <row r="18" spans="1:18" ht="12.85" customHeight="1" x14ac:dyDescent="0.35">
      <c r="A18" s="3">
        <v>16</v>
      </c>
      <c r="B18" t="s">
        <v>48</v>
      </c>
      <c r="C18" s="1" t="s">
        <v>31</v>
      </c>
      <c r="D18">
        <v>1</v>
      </c>
      <c r="E18" s="1">
        <v>0</v>
      </c>
      <c r="F18" s="1">
        <v>0</v>
      </c>
      <c r="G18" s="1">
        <v>1</v>
      </c>
      <c r="H18" s="1">
        <v>1</v>
      </c>
      <c r="I18">
        <v>1</v>
      </c>
      <c r="J18" s="1" t="s">
        <v>23</v>
      </c>
      <c r="K18" s="1">
        <v>0</v>
      </c>
      <c r="L18" s="1">
        <v>1</v>
      </c>
      <c r="M18" t="s">
        <v>27</v>
      </c>
      <c r="N18" t="s">
        <v>38</v>
      </c>
      <c r="O18">
        <f t="shared" si="1"/>
        <v>1</v>
      </c>
      <c r="P18">
        <f t="shared" si="2"/>
        <v>2</v>
      </c>
      <c r="Q18">
        <f t="shared" si="0"/>
        <v>3</v>
      </c>
      <c r="R18">
        <f t="shared" si="3"/>
        <v>2</v>
      </c>
    </row>
    <row r="19" spans="1:18" s="2" customFormat="1" ht="12.85" customHeight="1" x14ac:dyDescent="0.35">
      <c r="A19" s="2">
        <v>17</v>
      </c>
      <c r="B19" s="2" t="s">
        <v>49</v>
      </c>
      <c r="C19" s="9" t="s">
        <v>22</v>
      </c>
      <c r="D19" s="2">
        <v>1</v>
      </c>
      <c r="E19" s="9">
        <v>0</v>
      </c>
      <c r="F19" s="9">
        <v>0</v>
      </c>
      <c r="G19" s="9">
        <v>1</v>
      </c>
      <c r="H19" s="9">
        <v>1</v>
      </c>
      <c r="I19" s="2">
        <v>1</v>
      </c>
      <c r="J19" s="9" t="s">
        <v>17</v>
      </c>
      <c r="K19" s="9">
        <v>0</v>
      </c>
      <c r="L19" s="9">
        <v>0</v>
      </c>
      <c r="M19" s="2" t="s">
        <v>27</v>
      </c>
      <c r="N19" s="2" t="s">
        <v>38</v>
      </c>
      <c r="O19" s="2">
        <f t="shared" si="1"/>
        <v>1</v>
      </c>
      <c r="P19" s="2">
        <f t="shared" si="2"/>
        <v>1</v>
      </c>
      <c r="Q19" s="2">
        <f t="shared" si="0"/>
        <v>2</v>
      </c>
      <c r="R19" s="2">
        <f t="shared" si="3"/>
        <v>2</v>
      </c>
    </row>
    <row r="20" spans="1:18" s="3" customFormat="1" ht="12.85" customHeight="1" x14ac:dyDescent="0.35">
      <c r="A20" s="3">
        <v>18</v>
      </c>
      <c r="B20" s="3" t="s">
        <v>50</v>
      </c>
      <c r="C20" s="10" t="s">
        <v>25</v>
      </c>
      <c r="D20" s="3">
        <v>1</v>
      </c>
      <c r="E20" s="10">
        <v>0</v>
      </c>
      <c r="F20" s="10">
        <v>0</v>
      </c>
      <c r="G20" s="10">
        <v>1</v>
      </c>
      <c r="H20" s="10">
        <v>1</v>
      </c>
      <c r="I20" s="3">
        <v>1</v>
      </c>
      <c r="J20" s="10" t="s">
        <v>14</v>
      </c>
      <c r="K20" s="10">
        <v>1</v>
      </c>
      <c r="L20" s="10">
        <v>1</v>
      </c>
      <c r="M20" s="3" t="s">
        <v>14</v>
      </c>
      <c r="N20" s="3" t="s">
        <v>18</v>
      </c>
      <c r="O20" s="3">
        <f t="shared" si="1"/>
        <v>2</v>
      </c>
      <c r="P20" s="3">
        <f t="shared" si="2"/>
        <v>2</v>
      </c>
      <c r="Q20" s="3">
        <f t="shared" si="0"/>
        <v>4</v>
      </c>
      <c r="R20" s="3">
        <f t="shared" si="3"/>
        <v>3</v>
      </c>
    </row>
    <row r="21" spans="1:18" ht="12.85" customHeight="1" x14ac:dyDescent="0.35">
      <c r="A21" s="2">
        <v>19</v>
      </c>
      <c r="B21" t="s">
        <v>51</v>
      </c>
      <c r="C21" s="1" t="s">
        <v>31</v>
      </c>
      <c r="D21">
        <v>0</v>
      </c>
      <c r="E21" s="1">
        <v>0</v>
      </c>
      <c r="F21" s="1">
        <v>0</v>
      </c>
      <c r="G21" s="1">
        <v>1</v>
      </c>
      <c r="H21" s="1">
        <v>1</v>
      </c>
      <c r="I21">
        <v>1</v>
      </c>
      <c r="J21" s="1" t="s">
        <v>14</v>
      </c>
      <c r="K21" s="1">
        <v>1</v>
      </c>
      <c r="L21" s="1">
        <v>0</v>
      </c>
      <c r="M21" t="s">
        <v>14</v>
      </c>
      <c r="N21" t="s">
        <v>38</v>
      </c>
      <c r="O21">
        <f t="shared" si="1"/>
        <v>2</v>
      </c>
      <c r="P21">
        <f t="shared" si="2"/>
        <v>1</v>
      </c>
      <c r="Q21">
        <f t="shared" si="0"/>
        <v>3</v>
      </c>
      <c r="R21">
        <f t="shared" si="3"/>
        <v>2</v>
      </c>
    </row>
    <row r="22" spans="1:18" s="3" customFormat="1" ht="12.85" customHeight="1" x14ac:dyDescent="0.35">
      <c r="A22" s="3">
        <v>20</v>
      </c>
      <c r="B22" s="3" t="s">
        <v>52</v>
      </c>
      <c r="C22" s="10" t="s">
        <v>25</v>
      </c>
      <c r="D22" s="3">
        <v>1</v>
      </c>
      <c r="E22" s="10">
        <v>0</v>
      </c>
      <c r="F22" s="10">
        <v>0</v>
      </c>
      <c r="G22" s="10">
        <v>1</v>
      </c>
      <c r="H22" s="10">
        <v>1</v>
      </c>
      <c r="I22" s="3">
        <v>1</v>
      </c>
      <c r="J22" s="10" t="s">
        <v>14</v>
      </c>
      <c r="K22" s="10">
        <v>0</v>
      </c>
      <c r="L22" s="10">
        <v>0</v>
      </c>
      <c r="M22" s="3" t="s">
        <v>14</v>
      </c>
      <c r="N22" s="3" t="s">
        <v>29</v>
      </c>
      <c r="O22" s="3">
        <f t="shared" si="1"/>
        <v>2</v>
      </c>
      <c r="P22" s="3">
        <f t="shared" si="2"/>
        <v>1</v>
      </c>
      <c r="Q22" s="3">
        <f t="shared" si="0"/>
        <v>3</v>
      </c>
      <c r="R22" s="3">
        <f t="shared" si="3"/>
        <v>2</v>
      </c>
    </row>
    <row r="23" spans="1:18" s="2" customFormat="1" ht="12.85" customHeight="1" x14ac:dyDescent="0.35">
      <c r="A23" s="2">
        <v>21</v>
      </c>
      <c r="B23" s="2" t="s">
        <v>53</v>
      </c>
      <c r="C23" s="9" t="s">
        <v>22</v>
      </c>
      <c r="D23" s="2">
        <v>1</v>
      </c>
      <c r="E23" s="9">
        <v>1</v>
      </c>
      <c r="F23" s="9" t="s">
        <v>14</v>
      </c>
      <c r="G23" s="9">
        <v>1</v>
      </c>
      <c r="H23" s="9">
        <v>1</v>
      </c>
      <c r="I23" s="2">
        <v>1</v>
      </c>
      <c r="J23" s="9" t="s">
        <v>23</v>
      </c>
      <c r="K23" s="9">
        <v>0</v>
      </c>
      <c r="L23" s="9">
        <v>1</v>
      </c>
      <c r="M23" s="2" t="s">
        <v>27</v>
      </c>
      <c r="N23" s="2" t="s">
        <v>38</v>
      </c>
      <c r="O23" s="2">
        <f t="shared" si="1"/>
        <v>1</v>
      </c>
      <c r="P23" s="2">
        <f t="shared" si="2"/>
        <v>2</v>
      </c>
      <c r="Q23" s="2">
        <f t="shared" si="0"/>
        <v>3</v>
      </c>
      <c r="R23" s="2">
        <f t="shared" si="3"/>
        <v>4</v>
      </c>
    </row>
    <row r="24" spans="1:18" ht="12.85" customHeight="1" x14ac:dyDescent="0.35">
      <c r="A24" s="3">
        <v>22</v>
      </c>
      <c r="B24" t="s">
        <v>54</v>
      </c>
      <c r="C24" s="1" t="s">
        <v>31</v>
      </c>
      <c r="D24">
        <v>1</v>
      </c>
      <c r="E24" s="1">
        <v>1</v>
      </c>
      <c r="F24" s="1">
        <v>0</v>
      </c>
      <c r="G24" s="1">
        <v>0</v>
      </c>
      <c r="H24" s="1">
        <v>1</v>
      </c>
      <c r="I24">
        <v>1</v>
      </c>
      <c r="J24" s="1" t="s">
        <v>14</v>
      </c>
      <c r="K24" s="1">
        <v>1</v>
      </c>
      <c r="L24" s="1">
        <v>1</v>
      </c>
      <c r="M24" t="s">
        <v>27</v>
      </c>
      <c r="N24" t="s">
        <v>55</v>
      </c>
      <c r="O24">
        <f t="shared" si="1"/>
        <v>0</v>
      </c>
      <c r="P24">
        <f t="shared" si="2"/>
        <v>2</v>
      </c>
      <c r="Q24">
        <f t="shared" si="0"/>
        <v>2</v>
      </c>
      <c r="R24">
        <f t="shared" si="3"/>
        <v>4</v>
      </c>
    </row>
    <row r="25" spans="1:18" s="2" customFormat="1" ht="12.85" customHeight="1" x14ac:dyDescent="0.35">
      <c r="A25" s="2">
        <v>23</v>
      </c>
      <c r="B25" s="2" t="s">
        <v>56</v>
      </c>
      <c r="C25" s="9" t="s">
        <v>22</v>
      </c>
      <c r="D25" s="2">
        <v>1</v>
      </c>
      <c r="E25" s="9">
        <v>1</v>
      </c>
      <c r="F25" s="9">
        <v>0</v>
      </c>
      <c r="G25" s="9">
        <v>1</v>
      </c>
      <c r="H25" s="9">
        <v>1</v>
      </c>
      <c r="I25" s="2">
        <v>0</v>
      </c>
      <c r="J25" s="9" t="s">
        <v>14</v>
      </c>
      <c r="K25" s="9">
        <v>1</v>
      </c>
      <c r="L25" s="9">
        <v>1</v>
      </c>
      <c r="M25" s="2" t="s">
        <v>27</v>
      </c>
      <c r="N25" s="2" t="s">
        <v>40</v>
      </c>
      <c r="O25" s="2">
        <f t="shared" si="1"/>
        <v>1</v>
      </c>
      <c r="P25" s="2">
        <f t="shared" si="2"/>
        <v>2</v>
      </c>
      <c r="Q25" s="2">
        <f t="shared" si="0"/>
        <v>3</v>
      </c>
      <c r="R25" s="2">
        <f t="shared" si="3"/>
        <v>3</v>
      </c>
    </row>
    <row r="26" spans="1:18" s="3" customFormat="1" ht="12.85" customHeight="1" x14ac:dyDescent="0.35">
      <c r="A26" s="3">
        <v>24</v>
      </c>
      <c r="B26" s="3" t="s">
        <v>57</v>
      </c>
      <c r="C26" s="10" t="s">
        <v>25</v>
      </c>
      <c r="D26" s="3">
        <v>1</v>
      </c>
      <c r="E26" s="10">
        <v>0</v>
      </c>
      <c r="F26" s="10">
        <v>0</v>
      </c>
      <c r="G26" s="10">
        <v>1</v>
      </c>
      <c r="H26" s="10">
        <v>1</v>
      </c>
      <c r="I26" s="3">
        <v>1</v>
      </c>
      <c r="J26" s="10" t="s">
        <v>14</v>
      </c>
      <c r="K26" s="10">
        <v>0</v>
      </c>
      <c r="L26" s="10">
        <v>1</v>
      </c>
      <c r="M26" s="3" t="s">
        <v>27</v>
      </c>
      <c r="N26" s="3" t="s">
        <v>38</v>
      </c>
      <c r="O26" s="3">
        <f t="shared" si="1"/>
        <v>1</v>
      </c>
      <c r="P26" s="3">
        <f t="shared" si="2"/>
        <v>2</v>
      </c>
      <c r="Q26" s="3">
        <f t="shared" si="0"/>
        <v>3</v>
      </c>
      <c r="R26" s="3">
        <f t="shared" si="3"/>
        <v>2</v>
      </c>
    </row>
    <row r="27" spans="1:18" ht="12.85" customHeight="1" x14ac:dyDescent="0.35">
      <c r="A27" s="2">
        <v>25</v>
      </c>
      <c r="B27" t="s">
        <v>58</v>
      </c>
      <c r="C27" s="1" t="s">
        <v>31</v>
      </c>
      <c r="D27">
        <v>1</v>
      </c>
      <c r="E27" s="1">
        <v>0</v>
      </c>
      <c r="F27" s="1">
        <v>0</v>
      </c>
      <c r="G27" s="1">
        <v>1</v>
      </c>
      <c r="H27" s="1">
        <v>1</v>
      </c>
      <c r="I27">
        <v>1</v>
      </c>
      <c r="J27" s="1" t="s">
        <v>23</v>
      </c>
      <c r="K27" s="1">
        <v>0</v>
      </c>
      <c r="L27" s="1">
        <v>1</v>
      </c>
      <c r="M27" t="s">
        <v>27</v>
      </c>
      <c r="N27" t="s">
        <v>38</v>
      </c>
      <c r="O27">
        <f t="shared" si="1"/>
        <v>1</v>
      </c>
      <c r="P27">
        <f t="shared" si="2"/>
        <v>2</v>
      </c>
      <c r="Q27">
        <f t="shared" si="0"/>
        <v>3</v>
      </c>
      <c r="R27">
        <f t="shared" si="3"/>
        <v>2</v>
      </c>
    </row>
    <row r="28" spans="1:18" s="3" customFormat="1" ht="12.85" customHeight="1" x14ac:dyDescent="0.35">
      <c r="A28" s="3">
        <v>26</v>
      </c>
      <c r="B28" s="3" t="s">
        <v>59</v>
      </c>
      <c r="C28" s="10" t="s">
        <v>25</v>
      </c>
      <c r="D28" s="3">
        <v>1</v>
      </c>
      <c r="E28" s="10">
        <v>0</v>
      </c>
      <c r="F28" s="10">
        <v>0</v>
      </c>
      <c r="G28" s="10">
        <v>1</v>
      </c>
      <c r="H28" s="10">
        <v>1</v>
      </c>
      <c r="I28" s="3">
        <v>1</v>
      </c>
      <c r="J28" s="10" t="s">
        <v>14</v>
      </c>
      <c r="K28" s="10">
        <v>1</v>
      </c>
      <c r="L28" s="10">
        <v>0</v>
      </c>
      <c r="M28" s="3" t="s">
        <v>14</v>
      </c>
      <c r="N28" s="3" t="s">
        <v>29</v>
      </c>
      <c r="O28" s="3">
        <f t="shared" si="1"/>
        <v>2</v>
      </c>
      <c r="P28" s="3">
        <f t="shared" si="2"/>
        <v>1</v>
      </c>
      <c r="Q28" s="3">
        <f t="shared" si="0"/>
        <v>3</v>
      </c>
      <c r="R28" s="3">
        <f t="shared" si="3"/>
        <v>3</v>
      </c>
    </row>
    <row r="29" spans="1:18" s="2" customFormat="1" ht="12.85" customHeight="1" x14ac:dyDescent="0.35">
      <c r="A29" s="2">
        <v>27</v>
      </c>
      <c r="B29" s="2" t="s">
        <v>60</v>
      </c>
      <c r="C29" s="9" t="s">
        <v>22</v>
      </c>
      <c r="D29" s="2">
        <v>1</v>
      </c>
      <c r="E29" s="9">
        <v>0</v>
      </c>
      <c r="F29" s="9">
        <v>0</v>
      </c>
      <c r="G29" s="9">
        <v>1</v>
      </c>
      <c r="H29" s="9">
        <v>1</v>
      </c>
      <c r="I29" s="2">
        <v>0</v>
      </c>
      <c r="J29" s="9" t="s">
        <v>23</v>
      </c>
      <c r="K29" s="9">
        <v>1</v>
      </c>
      <c r="L29" s="9">
        <v>1</v>
      </c>
      <c r="M29" s="2" t="s">
        <v>14</v>
      </c>
      <c r="N29" s="2" t="s">
        <v>38</v>
      </c>
      <c r="O29" s="2">
        <f t="shared" si="1"/>
        <v>2</v>
      </c>
      <c r="P29" s="2">
        <f t="shared" si="2"/>
        <v>2</v>
      </c>
      <c r="Q29" s="2">
        <f t="shared" si="0"/>
        <v>4</v>
      </c>
      <c r="R29" s="2">
        <f t="shared" si="3"/>
        <v>2</v>
      </c>
    </row>
    <row r="30" spans="1:18" ht="12.85" customHeight="1" x14ac:dyDescent="0.35">
      <c r="A30" s="3">
        <v>28</v>
      </c>
      <c r="B30" t="s">
        <v>61</v>
      </c>
      <c r="C30" s="1" t="s">
        <v>31</v>
      </c>
      <c r="D30">
        <v>1</v>
      </c>
      <c r="E30" s="1">
        <v>0</v>
      </c>
      <c r="F30" s="1">
        <v>0</v>
      </c>
      <c r="G30" s="1">
        <v>1</v>
      </c>
      <c r="H30" s="1">
        <v>1</v>
      </c>
      <c r="I30">
        <v>1</v>
      </c>
      <c r="J30" s="1" t="s">
        <v>17</v>
      </c>
      <c r="K30" s="1">
        <v>1</v>
      </c>
      <c r="L30" s="1">
        <v>0</v>
      </c>
      <c r="M30" t="s">
        <v>27</v>
      </c>
      <c r="N30" t="s">
        <v>40</v>
      </c>
      <c r="O30">
        <f t="shared" si="1"/>
        <v>1</v>
      </c>
      <c r="P30">
        <f t="shared" si="2"/>
        <v>1</v>
      </c>
      <c r="Q30">
        <f t="shared" si="0"/>
        <v>2</v>
      </c>
      <c r="R30">
        <f t="shared" si="3"/>
        <v>3</v>
      </c>
    </row>
    <row r="31" spans="1:18" s="2" customFormat="1" ht="12.85" customHeight="1" x14ac:dyDescent="0.35">
      <c r="B31" s="2" t="s">
        <v>62</v>
      </c>
      <c r="C31" s="9" t="s">
        <v>22</v>
      </c>
      <c r="D31" s="2">
        <v>0</v>
      </c>
      <c r="E31" s="9">
        <v>1</v>
      </c>
      <c r="F31" s="9" t="s">
        <v>14</v>
      </c>
      <c r="G31" s="9">
        <v>1</v>
      </c>
      <c r="H31" s="9">
        <v>1</v>
      </c>
      <c r="I31" s="2">
        <v>1</v>
      </c>
      <c r="J31" s="9" t="s">
        <v>17</v>
      </c>
      <c r="K31" s="9">
        <v>1</v>
      </c>
      <c r="L31" s="9">
        <v>0</v>
      </c>
      <c r="M31" s="2" t="s">
        <v>14</v>
      </c>
      <c r="N31" s="2" t="s">
        <v>38</v>
      </c>
      <c r="O31" s="2">
        <f t="shared" si="1"/>
        <v>2</v>
      </c>
      <c r="P31" s="2">
        <f t="shared" si="2"/>
        <v>1</v>
      </c>
      <c r="Q31" s="2">
        <f t="shared" si="0"/>
        <v>3</v>
      </c>
      <c r="R31" s="2">
        <f t="shared" si="3"/>
        <v>4</v>
      </c>
    </row>
    <row r="32" spans="1:18" s="3" customFormat="1" ht="12.85" customHeight="1" x14ac:dyDescent="0.35">
      <c r="A32" s="3">
        <v>30</v>
      </c>
      <c r="B32" s="11" t="s">
        <v>78</v>
      </c>
      <c r="C32" s="12" t="s">
        <v>25</v>
      </c>
      <c r="D32" s="11">
        <v>1</v>
      </c>
      <c r="E32" s="12">
        <v>0</v>
      </c>
      <c r="F32" s="12">
        <v>0</v>
      </c>
      <c r="G32" s="12">
        <v>1</v>
      </c>
      <c r="H32" s="12">
        <v>1</v>
      </c>
      <c r="I32" s="11">
        <v>1</v>
      </c>
      <c r="J32" s="12" t="s">
        <v>14</v>
      </c>
      <c r="K32" s="12">
        <v>1</v>
      </c>
      <c r="L32" s="12">
        <v>0</v>
      </c>
      <c r="M32" s="11">
        <v>0</v>
      </c>
      <c r="N32" s="11" t="s">
        <v>40</v>
      </c>
      <c r="O32" s="3">
        <f t="shared" si="1"/>
        <v>1</v>
      </c>
      <c r="P32" s="3">
        <f t="shared" si="2"/>
        <v>1</v>
      </c>
      <c r="Q32" s="3">
        <f t="shared" si="0"/>
        <v>2</v>
      </c>
      <c r="R32" s="3">
        <f t="shared" si="3"/>
        <v>3</v>
      </c>
    </row>
    <row r="33" spans="1:18" ht="12.85" customHeight="1" x14ac:dyDescent="0.35">
      <c r="A33" s="4">
        <v>31</v>
      </c>
      <c r="B33" t="s">
        <v>63</v>
      </c>
      <c r="C33" s="1" t="s">
        <v>31</v>
      </c>
      <c r="D33">
        <v>1</v>
      </c>
      <c r="E33" s="1">
        <v>0</v>
      </c>
      <c r="F33" s="1">
        <v>0</v>
      </c>
      <c r="G33" s="1">
        <v>1</v>
      </c>
      <c r="H33" s="1">
        <v>1</v>
      </c>
      <c r="I33">
        <v>0</v>
      </c>
      <c r="J33" s="1" t="s">
        <v>14</v>
      </c>
      <c r="K33" s="1">
        <v>1</v>
      </c>
      <c r="L33" s="1">
        <v>1</v>
      </c>
      <c r="M33" t="s">
        <v>27</v>
      </c>
      <c r="N33" t="s">
        <v>18</v>
      </c>
      <c r="O33">
        <f t="shared" si="1"/>
        <v>1</v>
      </c>
      <c r="P33">
        <f t="shared" si="2"/>
        <v>2</v>
      </c>
      <c r="Q33">
        <f t="shared" si="0"/>
        <v>3</v>
      </c>
      <c r="R33">
        <f t="shared" si="3"/>
        <v>2</v>
      </c>
    </row>
    <row r="34" spans="1:18" s="3" customFormat="1" ht="12.85" customHeight="1" x14ac:dyDescent="0.35">
      <c r="A34" s="3">
        <v>32</v>
      </c>
      <c r="B34" s="3" t="s">
        <v>64</v>
      </c>
      <c r="C34" s="10" t="s">
        <v>25</v>
      </c>
      <c r="D34" s="3">
        <v>1</v>
      </c>
      <c r="E34" s="10">
        <v>0</v>
      </c>
      <c r="F34" s="10">
        <v>0</v>
      </c>
      <c r="G34" s="10">
        <v>1</v>
      </c>
      <c r="H34" s="10">
        <v>1</v>
      </c>
      <c r="I34" s="3">
        <v>0</v>
      </c>
      <c r="J34" s="10" t="s">
        <v>23</v>
      </c>
      <c r="K34" s="10">
        <v>1</v>
      </c>
      <c r="L34" s="10">
        <v>0</v>
      </c>
      <c r="M34" s="3" t="s">
        <v>27</v>
      </c>
      <c r="N34" s="3" t="s">
        <v>38</v>
      </c>
      <c r="O34" s="3">
        <f t="shared" si="1"/>
        <v>1</v>
      </c>
      <c r="P34" s="3">
        <f t="shared" si="2"/>
        <v>1</v>
      </c>
      <c r="Q34" s="3">
        <f t="shared" si="0"/>
        <v>2</v>
      </c>
      <c r="R34" s="3">
        <f t="shared" si="3"/>
        <v>2</v>
      </c>
    </row>
    <row r="35" spans="1:18" s="2" customFormat="1" ht="12.85" customHeight="1" x14ac:dyDescent="0.35">
      <c r="A35" s="2">
        <v>33</v>
      </c>
      <c r="B35" s="2" t="s">
        <v>65</v>
      </c>
      <c r="C35" s="9" t="s">
        <v>22</v>
      </c>
      <c r="D35" s="2">
        <v>1</v>
      </c>
      <c r="E35" s="9">
        <v>0</v>
      </c>
      <c r="F35" s="9">
        <v>0</v>
      </c>
      <c r="G35" s="9">
        <v>1</v>
      </c>
      <c r="H35" s="9">
        <v>1</v>
      </c>
      <c r="I35" s="2">
        <v>1</v>
      </c>
      <c r="J35" s="9" t="s">
        <v>23</v>
      </c>
      <c r="K35" s="9">
        <v>0</v>
      </c>
      <c r="L35" s="9">
        <v>1</v>
      </c>
      <c r="M35" s="2" t="s">
        <v>27</v>
      </c>
      <c r="N35" s="2" t="s">
        <v>40</v>
      </c>
      <c r="O35" s="2">
        <f t="shared" si="1"/>
        <v>1</v>
      </c>
      <c r="P35" s="2">
        <f t="shared" si="2"/>
        <v>2</v>
      </c>
      <c r="Q35" s="2">
        <f t="shared" si="0"/>
        <v>3</v>
      </c>
      <c r="R35" s="2">
        <f t="shared" si="3"/>
        <v>2</v>
      </c>
    </row>
    <row r="36" spans="1:18" ht="12.85" customHeight="1" x14ac:dyDescent="0.35">
      <c r="A36" s="3">
        <v>34</v>
      </c>
      <c r="B36" t="s">
        <v>66</v>
      </c>
      <c r="C36" s="1" t="s">
        <v>31</v>
      </c>
      <c r="D36">
        <v>1</v>
      </c>
      <c r="E36" s="1">
        <v>0</v>
      </c>
      <c r="F36" s="1">
        <v>0</v>
      </c>
      <c r="G36" s="1">
        <v>0</v>
      </c>
      <c r="H36" s="1">
        <v>1</v>
      </c>
      <c r="I36">
        <v>1</v>
      </c>
      <c r="J36" s="1" t="s">
        <v>23</v>
      </c>
      <c r="K36" s="1">
        <v>1</v>
      </c>
      <c r="L36" s="1">
        <v>1</v>
      </c>
      <c r="M36" t="s">
        <v>27</v>
      </c>
      <c r="N36" t="s">
        <v>38</v>
      </c>
      <c r="O36">
        <f t="shared" si="1"/>
        <v>0</v>
      </c>
      <c r="P36">
        <f t="shared" si="2"/>
        <v>2</v>
      </c>
      <c r="Q36">
        <f t="shared" si="0"/>
        <v>2</v>
      </c>
      <c r="R36">
        <f t="shared" si="3"/>
        <v>3</v>
      </c>
    </row>
    <row r="37" spans="1:18" s="2" customFormat="1" ht="12.4" customHeight="1" x14ac:dyDescent="0.35">
      <c r="A37" s="2">
        <v>35</v>
      </c>
      <c r="B37" s="2" t="s">
        <v>67</v>
      </c>
      <c r="C37" s="9" t="s">
        <v>22</v>
      </c>
      <c r="D37" s="2">
        <v>1</v>
      </c>
      <c r="E37" s="9">
        <v>0</v>
      </c>
      <c r="F37" s="9">
        <v>0</v>
      </c>
      <c r="G37" s="9">
        <v>1</v>
      </c>
      <c r="H37" s="9">
        <v>1</v>
      </c>
      <c r="I37" s="2">
        <v>1</v>
      </c>
      <c r="J37" s="9" t="s">
        <v>14</v>
      </c>
      <c r="K37" s="9">
        <v>1</v>
      </c>
      <c r="L37" s="9">
        <v>1</v>
      </c>
      <c r="M37" s="2" t="s">
        <v>27</v>
      </c>
      <c r="N37" s="2" t="s">
        <v>68</v>
      </c>
      <c r="O37" s="2">
        <f t="shared" si="1"/>
        <v>1</v>
      </c>
      <c r="P37" s="2">
        <f t="shared" si="2"/>
        <v>2</v>
      </c>
      <c r="Q37" s="2">
        <f t="shared" si="0"/>
        <v>3</v>
      </c>
      <c r="R37" s="2">
        <f t="shared" si="3"/>
        <v>3</v>
      </c>
    </row>
    <row r="38" spans="1:18" s="3" customFormat="1" ht="12.85" customHeight="1" x14ac:dyDescent="0.35">
      <c r="A38" s="3">
        <v>36</v>
      </c>
      <c r="B38" s="3" t="s">
        <v>69</v>
      </c>
      <c r="C38" s="10" t="s">
        <v>25</v>
      </c>
      <c r="D38" s="3">
        <v>1</v>
      </c>
      <c r="E38" s="10">
        <v>0</v>
      </c>
      <c r="F38" s="10">
        <v>0</v>
      </c>
      <c r="G38" s="10">
        <v>1</v>
      </c>
      <c r="H38" s="10">
        <v>1</v>
      </c>
      <c r="I38" s="3">
        <v>0</v>
      </c>
      <c r="J38" s="10" t="s">
        <v>14</v>
      </c>
      <c r="K38" s="10">
        <v>0</v>
      </c>
      <c r="L38" s="10">
        <v>0</v>
      </c>
      <c r="M38" s="3" t="s">
        <v>27</v>
      </c>
      <c r="N38" s="3" t="s">
        <v>29</v>
      </c>
      <c r="O38" s="3">
        <f t="shared" si="1"/>
        <v>1</v>
      </c>
      <c r="P38" s="3">
        <f t="shared" si="2"/>
        <v>1</v>
      </c>
      <c r="Q38" s="3">
        <f t="shared" si="0"/>
        <v>2</v>
      </c>
      <c r="R38" s="3">
        <f t="shared" si="3"/>
        <v>1</v>
      </c>
    </row>
    <row r="39" spans="1:18" ht="12.85" customHeight="1" x14ac:dyDescent="0.35">
      <c r="A39" s="4">
        <v>37</v>
      </c>
      <c r="B39" t="s">
        <v>70</v>
      </c>
      <c r="C39" s="1" t="s">
        <v>31</v>
      </c>
      <c r="D39">
        <v>1</v>
      </c>
      <c r="E39" s="1">
        <v>0</v>
      </c>
      <c r="F39" s="1">
        <v>0</v>
      </c>
      <c r="G39" s="1">
        <v>1</v>
      </c>
      <c r="H39" s="1">
        <v>0</v>
      </c>
      <c r="I39">
        <v>1</v>
      </c>
      <c r="J39" s="1" t="s">
        <v>17</v>
      </c>
      <c r="K39" s="1">
        <v>1</v>
      </c>
      <c r="L39" s="1">
        <v>0</v>
      </c>
      <c r="M39" t="s">
        <v>14</v>
      </c>
      <c r="N39" t="s">
        <v>18</v>
      </c>
      <c r="O39">
        <f t="shared" si="1"/>
        <v>2</v>
      </c>
      <c r="P39">
        <f t="shared" si="2"/>
        <v>0</v>
      </c>
      <c r="Q39">
        <f t="shared" si="0"/>
        <v>2</v>
      </c>
      <c r="R39">
        <f t="shared" si="3"/>
        <v>3</v>
      </c>
    </row>
    <row r="40" spans="1:18" s="3" customFormat="1" ht="12.85" customHeight="1" x14ac:dyDescent="0.35">
      <c r="A40" s="3">
        <v>38</v>
      </c>
      <c r="B40" s="3" t="s">
        <v>71</v>
      </c>
      <c r="C40" s="10" t="s">
        <v>25</v>
      </c>
      <c r="D40" s="3">
        <v>0</v>
      </c>
      <c r="E40" s="10">
        <v>0</v>
      </c>
      <c r="F40" s="10">
        <v>0</v>
      </c>
      <c r="G40" s="10">
        <v>0</v>
      </c>
      <c r="H40" s="10">
        <v>1</v>
      </c>
      <c r="I40" s="3">
        <v>1</v>
      </c>
      <c r="J40" s="10" t="s">
        <v>23</v>
      </c>
      <c r="K40" s="10">
        <v>1</v>
      </c>
      <c r="L40" s="10">
        <v>0</v>
      </c>
      <c r="M40" s="3" t="s">
        <v>27</v>
      </c>
      <c r="N40" s="3" t="s">
        <v>72</v>
      </c>
      <c r="O40" s="3">
        <f t="shared" si="1"/>
        <v>0</v>
      </c>
      <c r="P40" s="3">
        <f t="shared" si="2"/>
        <v>1</v>
      </c>
      <c r="Q40" s="3">
        <f t="shared" si="0"/>
        <v>1</v>
      </c>
      <c r="R40" s="3">
        <f t="shared" si="3"/>
        <v>2</v>
      </c>
    </row>
    <row r="41" spans="1:18" s="2" customFormat="1" ht="12.85" customHeight="1" x14ac:dyDescent="0.35">
      <c r="A41" s="2">
        <v>39</v>
      </c>
      <c r="B41" s="2" t="s">
        <v>73</v>
      </c>
      <c r="C41" s="9" t="s">
        <v>22</v>
      </c>
      <c r="D41" s="2">
        <v>1</v>
      </c>
      <c r="E41" s="9">
        <v>1</v>
      </c>
      <c r="F41" s="9" t="s">
        <v>14</v>
      </c>
      <c r="G41" s="9">
        <v>1</v>
      </c>
      <c r="H41" s="9">
        <v>0</v>
      </c>
      <c r="I41" s="2">
        <v>1</v>
      </c>
      <c r="J41" s="9" t="s">
        <v>14</v>
      </c>
      <c r="K41" s="9">
        <v>1</v>
      </c>
      <c r="L41" s="9">
        <v>0</v>
      </c>
      <c r="M41" s="2" t="s">
        <v>75</v>
      </c>
      <c r="N41" s="2" t="s">
        <v>74</v>
      </c>
      <c r="O41" s="2">
        <f t="shared" si="1"/>
        <v>1.5</v>
      </c>
      <c r="P41" s="2">
        <f t="shared" si="2"/>
        <v>0</v>
      </c>
      <c r="Q41" s="2">
        <f t="shared" si="0"/>
        <v>1.5</v>
      </c>
      <c r="R41" s="2">
        <f t="shared" si="3"/>
        <v>5</v>
      </c>
    </row>
    <row r="42" spans="1:18" ht="12.85" customHeight="1" x14ac:dyDescent="0.35">
      <c r="A42" s="3">
        <v>40</v>
      </c>
      <c r="B42" t="s">
        <v>76</v>
      </c>
      <c r="C42" s="1" t="s">
        <v>31</v>
      </c>
      <c r="D42">
        <v>1</v>
      </c>
      <c r="E42" s="1">
        <v>0</v>
      </c>
      <c r="F42" s="1">
        <v>0</v>
      </c>
      <c r="G42" s="1">
        <v>0</v>
      </c>
      <c r="H42" s="1">
        <v>1</v>
      </c>
      <c r="I42">
        <v>1</v>
      </c>
      <c r="J42" s="1" t="s">
        <v>23</v>
      </c>
      <c r="K42" s="1">
        <v>1</v>
      </c>
      <c r="L42" s="1">
        <v>0</v>
      </c>
      <c r="M42">
        <v>0</v>
      </c>
      <c r="N42" t="s">
        <v>18</v>
      </c>
      <c r="O42">
        <f t="shared" si="1"/>
        <v>0</v>
      </c>
      <c r="P42">
        <f t="shared" si="2"/>
        <v>1</v>
      </c>
      <c r="Q42">
        <f t="shared" si="0"/>
        <v>1</v>
      </c>
      <c r="R42">
        <f t="shared" si="3"/>
        <v>3</v>
      </c>
    </row>
    <row r="43" spans="1:18" s="2" customFormat="1" x14ac:dyDescent="0.35">
      <c r="A43" s="2">
        <v>41</v>
      </c>
      <c r="B43" s="2" t="s">
        <v>77</v>
      </c>
      <c r="C43" s="9" t="s">
        <v>22</v>
      </c>
      <c r="D43" s="2">
        <v>0</v>
      </c>
      <c r="E43" s="9">
        <v>0</v>
      </c>
      <c r="F43" s="9">
        <v>0</v>
      </c>
      <c r="G43" s="9">
        <v>0</v>
      </c>
      <c r="H43" s="9">
        <v>0</v>
      </c>
      <c r="I43" s="2">
        <v>1</v>
      </c>
      <c r="J43" s="9" t="s">
        <v>23</v>
      </c>
      <c r="K43" s="9">
        <v>0</v>
      </c>
      <c r="L43" s="9">
        <v>0</v>
      </c>
      <c r="M43" s="2">
        <v>1</v>
      </c>
      <c r="N43" s="2" t="s">
        <v>38</v>
      </c>
      <c r="O43" s="2">
        <f t="shared" si="1"/>
        <v>1</v>
      </c>
      <c r="P43" s="2">
        <f t="shared" si="2"/>
        <v>0</v>
      </c>
      <c r="Q43" s="2">
        <f t="shared" si="0"/>
        <v>1</v>
      </c>
      <c r="R43" s="2">
        <f t="shared" si="3"/>
        <v>1</v>
      </c>
    </row>
  </sheetData>
  <phoneticPr fontId="2" type="noConversion"/>
  <dataValidations count="6">
    <dataValidation type="list" operator="equal" allowBlank="1" sqref="L2:M31 L33:M43" xr:uid="{00000000-0002-0000-0000-000000000000}">
      <formula1>"1-3,4-6,7-9,10及以上"</formula1>
    </dataValidation>
    <dataValidation type="list" operator="equal" allowBlank="1" sqref="J2:J31 J33:J43" xr:uid="{00000000-0002-0000-0000-000001000000}">
      <formula1>"1,2,3,不确定"</formula1>
    </dataValidation>
    <dataValidation type="list" operator="equal" allowBlank="1" sqref="C2:C31 C33:C43" xr:uid="{00000000-0002-0000-0000-000003000000}">
      <formula1>"无,单风险平视显示器,双风险平视显示器"</formula1>
    </dataValidation>
    <dataValidation type="list" operator="equal" allowBlank="1" sqref="F2:F31 F33:F43" xr:uid="{00000000-0002-0000-0000-000004000000}">
      <formula1>"1,2,3,4,大于4"</formula1>
    </dataValidation>
    <dataValidation type="list" operator="equal" allowBlank="1" sqref="E2:E31 G33:G43 G2:G31 E33:E43" xr:uid="{00000000-0002-0000-0000-000006000000}">
      <formula1>"有,没有,不确定"</formula1>
    </dataValidation>
    <dataValidation type="list" operator="equal" allowBlank="1" sqref="K2:K31 H33:H43 H2:H31 K33:K43" xr:uid="{00000000-0002-0000-0000-000007000000}">
      <formula1>"是,否,不确定"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bd99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天逸 张</cp:lastModifiedBy>
  <dcterms:modified xsi:type="dcterms:W3CDTF">2023-09-07T09:42:27Z</dcterms:modified>
</cp:coreProperties>
</file>