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test\"/>
    </mc:Choice>
  </mc:AlternateContent>
  <xr:revisionPtr revIDLastSave="0" documentId="13_ncr:1_{81A49AB7-A259-4037-85E1-A2F47E6FD3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7bd短" sheetId="2" r:id="rId1"/>
    <sheet name="建议 1" sheetId="3" r:id="rId2"/>
  </sheets>
  <definedNames>
    <definedName name="_xlnm._FilterDatabase" localSheetId="0" hidden="1">'87bd短'!$C$1:$C$43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2" l="1"/>
  <c r="R26" i="2"/>
  <c r="R8" i="2"/>
  <c r="R12" i="2"/>
  <c r="R27" i="2"/>
  <c r="R28" i="2"/>
  <c r="R29" i="2"/>
  <c r="R3" i="2"/>
  <c r="R41" i="2"/>
  <c r="R36" i="2"/>
  <c r="R13" i="2"/>
  <c r="R14" i="2"/>
  <c r="R4" i="2"/>
  <c r="R15" i="2"/>
  <c r="R9" i="2"/>
  <c r="R16" i="2"/>
  <c r="R17" i="2"/>
  <c r="R10" i="2"/>
  <c r="R37" i="2"/>
  <c r="R18" i="2"/>
  <c r="R19" i="2"/>
  <c r="R5" i="2"/>
  <c r="R30" i="2"/>
  <c r="R20" i="2"/>
  <c r="R38" i="2"/>
  <c r="R31" i="2"/>
  <c r="R32" i="2"/>
  <c r="R43" i="2"/>
  <c r="R11" i="2"/>
  <c r="R42" i="2"/>
  <c r="R21" i="2"/>
  <c r="R22" i="2"/>
  <c r="R33" i="2"/>
  <c r="R23" i="2"/>
  <c r="R39" i="2"/>
  <c r="R6" i="2"/>
  <c r="R24" i="2"/>
  <c r="R34" i="2"/>
  <c r="R25" i="2"/>
  <c r="S25" i="2" s="1"/>
  <c r="R40" i="2"/>
  <c r="Q7" i="2"/>
  <c r="Q26" i="2"/>
  <c r="Q8" i="2"/>
  <c r="S8" i="2" s="1"/>
  <c r="Q12" i="2"/>
  <c r="Q27" i="2"/>
  <c r="Q28" i="2"/>
  <c r="Q29" i="2"/>
  <c r="S29" i="2" s="1"/>
  <c r="Q3" i="2"/>
  <c r="Q41" i="2"/>
  <c r="Q36" i="2"/>
  <c r="Q13" i="2"/>
  <c r="Q14" i="2"/>
  <c r="Q4" i="2"/>
  <c r="S4" i="2" s="1"/>
  <c r="Q15" i="2"/>
  <c r="Q9" i="2"/>
  <c r="Q16" i="2"/>
  <c r="Q17" i="2"/>
  <c r="Q10" i="2"/>
  <c r="Q37" i="2"/>
  <c r="S37" i="2" s="1"/>
  <c r="Q18" i="2"/>
  <c r="Q19" i="2"/>
  <c r="Q5" i="2"/>
  <c r="Q30" i="2"/>
  <c r="Q20" i="2"/>
  <c r="Q38" i="2"/>
  <c r="S38" i="2" s="1"/>
  <c r="Q31" i="2"/>
  <c r="Q32" i="2"/>
  <c r="Q43" i="2"/>
  <c r="Q11" i="2"/>
  <c r="Q42" i="2"/>
  <c r="Q21" i="2"/>
  <c r="S21" i="2" s="1"/>
  <c r="Q22" i="2"/>
  <c r="Q33" i="2"/>
  <c r="Q23" i="2"/>
  <c r="Q39" i="2"/>
  <c r="Q6" i="2"/>
  <c r="Q24" i="2"/>
  <c r="S24" i="2" s="1"/>
  <c r="Q34" i="2"/>
  <c r="Q40" i="2"/>
  <c r="T7" i="2"/>
  <c r="T26" i="2"/>
  <c r="T8" i="2"/>
  <c r="T12" i="2"/>
  <c r="T27" i="2"/>
  <c r="T28" i="2"/>
  <c r="T29" i="2"/>
  <c r="T3" i="2"/>
  <c r="T41" i="2"/>
  <c r="T36" i="2"/>
  <c r="T13" i="2"/>
  <c r="T14" i="2"/>
  <c r="T4" i="2"/>
  <c r="T15" i="2"/>
  <c r="T9" i="2"/>
  <c r="T16" i="2"/>
  <c r="T17" i="2"/>
  <c r="T10" i="2"/>
  <c r="T37" i="2"/>
  <c r="T18" i="2"/>
  <c r="T19" i="2"/>
  <c r="T5" i="2"/>
  <c r="T30" i="2"/>
  <c r="T20" i="2"/>
  <c r="T38" i="2"/>
  <c r="T31" i="2"/>
  <c r="T32" i="2"/>
  <c r="T43" i="2"/>
  <c r="T11" i="2"/>
  <c r="T42" i="2"/>
  <c r="T21" i="2"/>
  <c r="T22" i="2"/>
  <c r="T33" i="2"/>
  <c r="T23" i="2"/>
  <c r="T39" i="2"/>
  <c r="T6" i="2"/>
  <c r="T24" i="2"/>
  <c r="T34" i="2"/>
  <c r="T25" i="2"/>
  <c r="T40" i="2"/>
  <c r="T35" i="2"/>
  <c r="R35" i="2"/>
  <c r="Q35" i="2"/>
  <c r="S35" i="2" s="1"/>
  <c r="S18" i="2" l="1"/>
  <c r="S6" i="2"/>
  <c r="S14" i="2"/>
  <c r="S11" i="2"/>
  <c r="S17" i="2"/>
  <c r="S12" i="2"/>
  <c r="S23" i="2"/>
  <c r="S5" i="2"/>
  <c r="S36" i="2"/>
  <c r="S33" i="2"/>
  <c r="S19" i="2"/>
  <c r="S41" i="2"/>
  <c r="S27" i="2"/>
  <c r="S31" i="2"/>
  <c r="S42" i="2"/>
  <c r="S28" i="2"/>
  <c r="S39" i="2"/>
  <c r="S30" i="2"/>
  <c r="S13" i="2"/>
  <c r="S32" i="2"/>
  <c r="S7" i="2"/>
  <c r="S10" i="2"/>
  <c r="S40" i="2"/>
  <c r="S16" i="2"/>
  <c r="S22" i="2"/>
  <c r="S3" i="2"/>
  <c r="S9" i="2"/>
  <c r="S34" i="2"/>
  <c r="S15" i="2"/>
  <c r="S26" i="2"/>
  <c r="S20" i="2"/>
</calcChain>
</file>

<file path=xl/sharedStrings.xml><?xml version="1.0" encoding="utf-8"?>
<sst xmlns="http://schemas.openxmlformats.org/spreadsheetml/2006/main" count="185" uniqueCount="110">
  <si>
    <t>你的姓名</t>
  </si>
  <si>
    <t>提交人</t>
  </si>
  <si>
    <t>向什么方向变道</t>
  </si>
  <si>
    <t>在实验中你有看到人的存在吗</t>
  </si>
  <si>
    <t>在实验道路的两侧存在什么植物？</t>
  </si>
  <si>
    <t>实验道路中是否存在上下坡路</t>
  </si>
  <si>
    <t>信号灯是什么颜色的</t>
  </si>
  <si>
    <t>在实验道路右侧停止着多少辆车</t>
  </si>
  <si>
    <t>你报的最后一个数是什么</t>
  </si>
  <si>
    <t>实验结束时，你前方最近的车辆类型为</t>
  </si>
  <si>
    <t>评分</t>
  </si>
  <si>
    <t>该风险主要来源于（没有风险填无即可）</t>
  </si>
  <si>
    <t>手动评分</t>
  </si>
  <si>
    <t>标答</t>
  </si>
  <si>
    <t>左</t>
  </si>
  <si>
    <t>有</t>
  </si>
  <si>
    <t>树木</t>
  </si>
  <si>
    <t>是</t>
  </si>
  <si>
    <t>红或绿</t>
  </si>
  <si>
    <t>小轿车</t>
  </si>
  <si>
    <t>路障后车前有人</t>
  </si>
  <si>
    <t>周儒</t>
  </si>
  <si>
    <t>不使用平视显示器</t>
  </si>
  <si>
    <t>无</t>
  </si>
  <si>
    <t>0</t>
  </si>
  <si>
    <t>徐杨丽</t>
  </si>
  <si>
    <t>双风险平视显示器</t>
  </si>
  <si>
    <t>前面的车</t>
  </si>
  <si>
    <t>陈紫甜</t>
  </si>
  <si>
    <t>田锐抒</t>
  </si>
  <si>
    <t>单风险平视显示器</t>
  </si>
  <si>
    <t>交通设施和车辆</t>
  </si>
  <si>
    <t>1</t>
  </si>
  <si>
    <t>金亚霏</t>
  </si>
  <si>
    <t>车辆以及前方施工路段</t>
  </si>
  <si>
    <t>高帅</t>
  </si>
  <si>
    <t>车</t>
  </si>
  <si>
    <t>刘佳</t>
  </si>
  <si>
    <t>行车以及路障</t>
  </si>
  <si>
    <t>周佳</t>
  </si>
  <si>
    <t>光线 车辆</t>
  </si>
  <si>
    <t>段景辉</t>
  </si>
  <si>
    <t>变道</t>
  </si>
  <si>
    <t>刘伟</t>
  </si>
  <si>
    <t>停泊车辆</t>
  </si>
  <si>
    <t>王嘉</t>
  </si>
  <si>
    <t>魏瑜均</t>
  </si>
  <si>
    <t>左转变道</t>
  </si>
  <si>
    <t>宫宇航</t>
  </si>
  <si>
    <t>视野盲区，左侧车道</t>
  </si>
  <si>
    <t>黄惠铭</t>
  </si>
  <si>
    <t>改道，前方有车</t>
  </si>
  <si>
    <t>何嘉好</t>
  </si>
  <si>
    <t>并道</t>
  </si>
  <si>
    <t>达吾列提别克</t>
  </si>
  <si>
    <t>要变道，有标志桶</t>
  </si>
  <si>
    <t>郝思嘉</t>
  </si>
  <si>
    <t>路上汽车较多</t>
  </si>
  <si>
    <t>张煜婷</t>
  </si>
  <si>
    <t>前方前方障碍物需要变道</t>
  </si>
  <si>
    <t>杜力</t>
  </si>
  <si>
    <t>邓子昊</t>
  </si>
  <si>
    <t>前方施工需换道</t>
  </si>
  <si>
    <t>薛嘉涵</t>
  </si>
  <si>
    <t>前方路障</t>
  </si>
  <si>
    <t>陈昕冉</t>
  </si>
  <si>
    <t>前车可能突然刹车</t>
  </si>
  <si>
    <t>黄梦怡</t>
  </si>
  <si>
    <t>前后车间距及变道</t>
  </si>
  <si>
    <t>蒋笑阳</t>
  </si>
  <si>
    <t>前方有车辆阻挡，需要变道</t>
  </si>
  <si>
    <t>姜昕彤</t>
  </si>
  <si>
    <t>前面施工</t>
  </si>
  <si>
    <t>王程业</t>
  </si>
  <si>
    <t>徐盛南</t>
  </si>
  <si>
    <t>施工区路障</t>
  </si>
  <si>
    <t>徐宇凡</t>
  </si>
  <si>
    <t>于紫琪</t>
  </si>
  <si>
    <t>前方车辆 上下坡 前方变道车辆</t>
  </si>
  <si>
    <t>标答</t>
    <phoneticPr fontId="1" type="noConversion"/>
  </si>
  <si>
    <t>有</t>
    <phoneticPr fontId="1" type="noConversion"/>
  </si>
  <si>
    <t xml:space="preserve">侯建华 </t>
  </si>
  <si>
    <t>胡钰婕</t>
  </si>
  <si>
    <t>道路变窄</t>
  </si>
  <si>
    <t>周禾嘉</t>
  </si>
  <si>
    <t>前方有围起来的路段</t>
  </si>
  <si>
    <t>王子宸</t>
  </si>
  <si>
    <t>视野较小</t>
  </si>
  <si>
    <t>朱一铭</t>
  </si>
  <si>
    <t>楼瀚予</t>
  </si>
  <si>
    <t>前面的人</t>
  </si>
  <si>
    <t>刘鹤璐</t>
  </si>
  <si>
    <t>前方有阻挡需要变道</t>
  </si>
  <si>
    <t>汪靖姗</t>
  </si>
  <si>
    <t>需要变道避开障碍</t>
  </si>
  <si>
    <t>吴易轩</t>
  </si>
  <si>
    <t>郭姝含</t>
  </si>
  <si>
    <t>熊文逸</t>
  </si>
  <si>
    <t>2或3</t>
    <phoneticPr fontId="1" type="noConversion"/>
  </si>
  <si>
    <t>实验中己方车辆是否有变道行为</t>
    <phoneticPr fontId="1" type="noConversion"/>
  </si>
  <si>
    <t>识别除人和车之外信息的正确次数</t>
  </si>
  <si>
    <t>识别除人和车之外信息的正确次数</t>
    <phoneticPr fontId="1" type="noConversion"/>
  </si>
  <si>
    <t>求和项:识别车的正确次数</t>
  </si>
  <si>
    <t>总计</t>
  </si>
  <si>
    <t xml:space="preserve"> </t>
    <phoneticPr fontId="1" type="noConversion"/>
  </si>
  <si>
    <t>人和车所有问题答对次数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</si>
  <si>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</si>
  <si>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</si>
  <si>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在实验道路中，是否存在信号灯</t>
    <phoneticPr fontId="1" type="noConversion"/>
  </si>
  <si>
    <t>你使用的平视显示器为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</si>
</sst>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20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0" xfId="0" applyFill="1" applyBorder="1"/>
    <xf numFmtId="0" fontId="0" fillId="6" borderId="1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5" borderId="0" xfId="0" applyFill="1" applyBorder="1"/>
    <xf numFmtId="0" fontId="0" fillId="0" borderId="0" xfId="0" applyNumberFormat="1" applyAlignment="1">
      <alignment vertical="center"/>
    </xf>
    <xf numFmtId="0" fontId="0" fillId="0" borderId="0" xfId="0" pivotButton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“识别除人和车之外信息的正确次数”</a:t>
            </a:r>
            <a:r>
              <a:rPr lang="en-US" altLang="zh-CN"/>
              <a:t>: </a:t>
            </a:r>
            <a:r>
              <a:rPr lang="en-US" altLang="zh-CN">
                <a:solidFill>
                  <a:srgbClr val="DD5A13"/>
                </a:solidFill>
              </a:rPr>
              <a:t>4</a:t>
            </a:r>
            <a:r>
              <a:rPr lang="en-US" altLang="zh-CN"/>
              <a:t> </a:t>
            </a:r>
            <a:r>
              <a:rPr lang="zh-CN" altLang="en-US"/>
              <a:t>具有明显更高的“识别车的正确次数”。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1B-4E05-85F8-297975B4539A}"/>
              </c:ext>
            </c:extLst>
          </c:dPt>
          <c:cat>
            <c:strRef>
              <c:f>'建议 1'!$A$3:$A$10</c:f>
              <c:strCach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strCache>
            </c:strRef>
          </c:cat>
          <c:val>
            <c:numRef>
              <c:f>'建议 1'!$B$3:$B$10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E05-85F8-297975B4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55795375"/>
        <c:axId val="257356047"/>
      </c:barChart>
      <c:catAx>
        <c:axId val="4557953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识别除人和车之外信息的正确次数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56047"/>
        <c:crosses val="autoZero"/>
        <c:auto val="1"/>
        <c:lblAlgn val="ctr"/>
        <c:lblOffset val="100"/>
        <c:noMultiLvlLbl val="0"/>
      </c:catAx>
      <c:valAx>
        <c:axId val="2573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识别车的正确次数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9537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1905</xdr:rowOff>
    </xdr:from>
    <xdr:to>
      <xdr:col>10</xdr:col>
      <xdr:colOff>310515</xdr:colOff>
      <xdr:row>18</xdr:row>
      <xdr:rowOff>30480</xdr:rowOff>
    </xdr:to>
    <xdr:graphicFrame macro="">
      <xdr:nvGraphicFramePr>
        <xdr:cNvPr id="2" name="图表 1" descr="图表类型: 簇状条形图。 “识别除人和车之外信息的正确次数”: 4 具有明显更高的“识别车的正确次数”。&#10;&#10;已自动生成说明">
          <a:extLst>
            <a:ext uri="{FF2B5EF4-FFF2-40B4-BE49-F238E27FC236}">
              <a16:creationId xmlns:a16="http://schemas.microsoft.com/office/drawing/2014/main" id="{002E14FA-F019-B43C-4E9F-06A8FF1C7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loom" refreshedDate="45177.947331365744" createdVersion="8" refreshedVersion="8" minRefreshableVersion="3" recordCount="42" xr:uid="{F5692D9D-A1FD-46E5-BEFE-783F44067D27}">
  <cacheSource type="worksheet">
    <worksheetSource ref="A1:T43" sheet="87bd短"/>
  </cacheSource>
  <cacheFields count="20">
    <cacheField name="提交人" numFmtId="0">
      <sharedItems containsBlank="1" containsMixedTypes="1" containsNumber="1" containsInteger="1" minValue="1" maxValue="41"/>
    </cacheField>
    <cacheField name="你的姓名" numFmtId="0">
      <sharedItems containsBlank="1"/>
    </cacheField>
    <cacheField name="你使用的平视显示器为" numFmtId="0">
      <sharedItems containsBlank="1"/>
    </cacheField>
    <cacheField name="实验中己方车辆是否有变道行为" numFmtId="0">
      <sharedItems containsBlank="1" containsMixedTypes="1" containsNumber="1" containsInteger="1" minValue="0" maxValue="1"/>
    </cacheField>
    <cacheField name="向什么方向变道" numFmtId="0">
      <sharedItems containsBlank="1" containsMixedTypes="1" containsNumber="1" containsInteger="1" minValue="0" maxValue="1"/>
    </cacheField>
    <cacheField name="在实验中你有看到人的存在吗" numFmtId="0">
      <sharedItems containsBlank="1" containsMixedTypes="1" containsNumber="1" containsInteger="1" minValue="0" maxValue="1"/>
    </cacheField>
    <cacheField name="在实验道路的两侧存在什么植物？" numFmtId="0">
      <sharedItems containsBlank="1" containsMixedTypes="1" containsNumber="1" containsInteger="1" minValue="0" maxValue="1"/>
    </cacheField>
    <cacheField name="实验道路中是否存在上下坡路" numFmtId="0">
      <sharedItems containsBlank="1" containsMixedTypes="1" containsNumber="1" containsInteger="1" minValue="0" maxValue="1"/>
    </cacheField>
    <cacheField name="在实验道路中，是否存在信号灯" numFmtId="0">
      <sharedItems containsBlank="1" containsMixedTypes="1" containsNumber="1" containsInteger="1" minValue="0" maxValue="1"/>
    </cacheField>
    <cacheField name="信号灯是什么颜色的" numFmtId="0">
      <sharedItems containsBlank="1" containsMixedTypes="1" containsNumber="1" containsInteger="1" minValue="0" maxValue="1"/>
    </cacheField>
    <cacheField name="在实验道路右侧停止着多少辆车" numFmtId="0">
      <sharedItems containsBlank="1" containsMixedTypes="1" containsNumber="1" containsInteger="1" minValue="0" maxValue="1"/>
    </cacheField>
    <cacheField name="你报的最后一个数是什么" numFmtId="0">
      <sharedItems containsString="0" containsBlank="1" containsNumber="1" containsInteger="1" minValue="0" maxValue="10"/>
    </cacheField>
    <cacheField name="实验结束时，你前方最近的车辆类型为" numFmtId="0">
      <sharedItems containsBlank="1" containsMixedTypes="1" containsNumber="1" containsInteger="1" minValue="0" maxValue="1"/>
    </cacheField>
    <cacheField name="评分" numFmtId="0">
      <sharedItems containsString="0" containsBlank="1" containsNumber="1" containsInteger="1" minValue="1" maxValue="7"/>
    </cacheField>
    <cacheField name="该风险主要来源于（没有风险填无即可）" numFmtId="0">
      <sharedItems containsBlank="1"/>
    </cacheField>
    <cacheField name="手动评分" numFmtId="0">
      <sharedItems containsBlank="1" containsMixedTypes="1" containsNumber="1" containsInteger="1" minValue="0" maxValue="1"/>
    </cacheField>
    <cacheField name="识别人的正确次数" numFmtId="0">
      <sharedItems containsSemiMixedTypes="0" containsString="0" containsNumber="1" containsInteger="1" minValue="0" maxValue="2"/>
    </cacheField>
    <cacheField name="识别车的正确次数" numFmtId="0">
      <sharedItems containsSemiMixedTypes="0" containsString="0" containsNumber="1" containsInteger="1" minValue="0" maxValue="2"/>
    </cacheField>
    <cacheField name="识别潜在风险的正确次数" numFmtId="0">
      <sharedItems containsString="0" containsBlank="1" containsNumber="1" minValue="0" maxValue="4"/>
    </cacheField>
    <cacheField name="识别除人和车之外信息的正确次数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标答"/>
    <s v="标答"/>
    <m/>
    <s v="有"/>
    <s v="左"/>
    <s v="有"/>
    <s v="树木"/>
    <s v="是"/>
    <s v="是"/>
    <s v="红或绿"/>
    <s v="2或3"/>
    <m/>
    <s v="小轿车"/>
    <m/>
    <m/>
    <s v="路障后车前有人"/>
    <n v="2"/>
    <n v="2"/>
    <n v="4"/>
    <x v="0"/>
  </r>
  <r>
    <n v="9"/>
    <s v="段景辉"/>
    <s v="单风险平视显示器"/>
    <n v="1"/>
    <n v="1"/>
    <n v="1"/>
    <n v="1"/>
    <n v="1"/>
    <n v="1"/>
    <n v="1"/>
    <n v="0"/>
    <n v="4"/>
    <n v="0"/>
    <n v="5"/>
    <s v="变道"/>
    <s v="0"/>
    <n v="1"/>
    <n v="0"/>
    <n v="0.25"/>
    <x v="0"/>
  </r>
  <r>
    <n v="14"/>
    <s v="黄惠铭"/>
    <s v="不使用平视显示器"/>
    <n v="1"/>
    <n v="1"/>
    <n v="1"/>
    <n v="1"/>
    <n v="1"/>
    <n v="1"/>
    <n v="1"/>
    <n v="0"/>
    <n v="7"/>
    <n v="1"/>
    <n v="6"/>
    <s v="改道，前方有车"/>
    <s v="0"/>
    <n v="1"/>
    <n v="1"/>
    <n v="0.5"/>
    <x v="0"/>
  </r>
  <r>
    <n v="23"/>
    <s v="黄梦怡"/>
    <s v="单风险平视显示器"/>
    <n v="1"/>
    <n v="1"/>
    <n v="1"/>
    <n v="1"/>
    <n v="1"/>
    <n v="1"/>
    <n v="1"/>
    <n v="0"/>
    <n v="3"/>
    <n v="1"/>
    <n v="4"/>
    <s v="前后车间距及变道"/>
    <s v="1"/>
    <n v="2"/>
    <n v="1"/>
    <n v="0.75"/>
    <x v="0"/>
  </r>
  <r>
    <n v="37"/>
    <s v="刘鹤璐"/>
    <s v="双风险平视显示器"/>
    <n v="1"/>
    <n v="1"/>
    <n v="0"/>
    <n v="1"/>
    <n v="1"/>
    <n v="1"/>
    <n v="1"/>
    <n v="0"/>
    <n v="2"/>
    <n v="0"/>
    <n v="5"/>
    <s v="前方有阻挡需要变道"/>
    <n v="0"/>
    <n v="0"/>
    <n v="0"/>
    <n v="0"/>
    <x v="0"/>
  </r>
  <r>
    <n v="2"/>
    <s v="徐杨丽"/>
    <s v="双风险平视显示器"/>
    <n v="1"/>
    <n v="1"/>
    <n v="0"/>
    <n v="1"/>
    <n v="0"/>
    <n v="1"/>
    <n v="1"/>
    <n v="1"/>
    <n v="7"/>
    <n v="1"/>
    <n v="3"/>
    <s v="前面的车"/>
    <s v="0"/>
    <n v="0"/>
    <n v="2"/>
    <n v="0.5"/>
    <x v="1"/>
  </r>
  <r>
    <n v="4"/>
    <s v="田锐抒"/>
    <s v="单风险平视显示器"/>
    <n v="1"/>
    <n v="0"/>
    <n v="0"/>
    <n v="1"/>
    <n v="1"/>
    <n v="1"/>
    <n v="1"/>
    <n v="1"/>
    <n v="9"/>
    <n v="0"/>
    <n v="2"/>
    <s v="交通设施和车辆"/>
    <s v="1"/>
    <n v="1"/>
    <n v="1"/>
    <n v="0.5"/>
    <x v="1"/>
  </r>
  <r>
    <n v="16"/>
    <s v="达吾列提别克"/>
    <s v="单风险平视显示器"/>
    <n v="1"/>
    <n v="1"/>
    <n v="0"/>
    <n v="1"/>
    <n v="0"/>
    <n v="1"/>
    <n v="1"/>
    <n v="0"/>
    <n v="0"/>
    <n v="1"/>
    <n v="1"/>
    <s v="要变道，有标志桶"/>
    <s v="0"/>
    <n v="0"/>
    <n v="1"/>
    <n v="0.25"/>
    <x v="1"/>
  </r>
  <r>
    <n v="19"/>
    <s v="杜力"/>
    <s v="双风险平视显示器"/>
    <n v="1"/>
    <n v="0"/>
    <n v="0"/>
    <n v="1"/>
    <n v="1"/>
    <n v="1"/>
    <n v="1"/>
    <n v="0"/>
    <n v="10"/>
    <n v="1"/>
    <n v="1"/>
    <s v="无"/>
    <s v="0"/>
    <n v="0"/>
    <n v="1"/>
    <n v="0.25"/>
    <x v="1"/>
  </r>
  <r>
    <n v="30"/>
    <s v="于紫琪"/>
    <s v="单风险平视显示器"/>
    <n v="1"/>
    <n v="0"/>
    <n v="0"/>
    <n v="1"/>
    <n v="1"/>
    <n v="1"/>
    <n v="1"/>
    <n v="0"/>
    <n v="1"/>
    <n v="1"/>
    <m/>
    <s v="前方车辆 上下坡 前方变道车辆"/>
    <s v="1"/>
    <n v="1"/>
    <n v="1"/>
    <n v="0.5"/>
    <x v="1"/>
  </r>
  <r>
    <n v="5"/>
    <s v="金亚霏"/>
    <s v="单风险平视显示器"/>
    <n v="0"/>
    <n v="0"/>
    <n v="1"/>
    <n v="1"/>
    <n v="1"/>
    <n v="1"/>
    <n v="1"/>
    <n v="1"/>
    <n v="7"/>
    <n v="1"/>
    <n v="4"/>
    <s v="车辆以及前方施工路段"/>
    <s v="1"/>
    <n v="2"/>
    <n v="2"/>
    <n v="1"/>
    <x v="2"/>
  </r>
  <r>
    <n v="12"/>
    <s v="魏瑜均"/>
    <s v="双风险平视显示器"/>
    <n v="0"/>
    <n v="0"/>
    <n v="1"/>
    <n v="1"/>
    <n v="1"/>
    <n v="1"/>
    <n v="1"/>
    <n v="0"/>
    <n v="0"/>
    <n v="1"/>
    <n v="4"/>
    <s v="左转变道"/>
    <s v="1"/>
    <n v="2"/>
    <n v="1"/>
    <n v="0.75"/>
    <x v="2"/>
  </r>
  <r>
    <n v="13"/>
    <s v="宫宇航"/>
    <s v="不使用平视显示器"/>
    <n v="0"/>
    <n v="0"/>
    <n v="1"/>
    <n v="1"/>
    <n v="1"/>
    <n v="1"/>
    <n v="1"/>
    <n v="1"/>
    <n v="4"/>
    <n v="0"/>
    <n v="2"/>
    <s v="视野盲区，左侧车道"/>
    <s v="1"/>
    <n v="2"/>
    <n v="1"/>
    <n v="0.75"/>
    <x v="2"/>
  </r>
  <r>
    <n v="15"/>
    <s v="何嘉好"/>
    <s v="不使用平视显示器"/>
    <n v="0"/>
    <n v="0"/>
    <n v="0"/>
    <n v="1"/>
    <n v="1"/>
    <n v="1"/>
    <n v="1"/>
    <n v="1"/>
    <n v="8"/>
    <n v="1"/>
    <n v="5"/>
    <s v="并道"/>
    <s v="0"/>
    <n v="0"/>
    <n v="2"/>
    <n v="0.5"/>
    <x v="2"/>
  </r>
  <r>
    <n v="17"/>
    <s v="郝思嘉"/>
    <s v="单风险平视显示器"/>
    <n v="0"/>
    <n v="0"/>
    <n v="0"/>
    <n v="1"/>
    <n v="1"/>
    <n v="1"/>
    <n v="1"/>
    <n v="0"/>
    <n v="1"/>
    <n v="1"/>
    <n v="4"/>
    <s v="路上汽车较多"/>
    <s v="0"/>
    <n v="0"/>
    <n v="1"/>
    <n v="0.25"/>
    <x v="2"/>
  </r>
  <r>
    <n v="18"/>
    <s v="张煜婷"/>
    <s v="双风险平视显示器"/>
    <n v="0"/>
    <n v="0"/>
    <n v="0"/>
    <n v="1"/>
    <n v="1"/>
    <n v="1"/>
    <n v="1"/>
    <n v="1"/>
    <n v="6"/>
    <n v="1"/>
    <n v="4"/>
    <s v="前方前方障碍物需要变道"/>
    <s v="1"/>
    <n v="1"/>
    <n v="2"/>
    <n v="0.75"/>
    <x v="2"/>
  </r>
  <r>
    <n v="21"/>
    <s v="薛嘉涵"/>
    <s v="不使用平视显示器"/>
    <n v="0"/>
    <n v="0"/>
    <n v="0"/>
    <n v="1"/>
    <n v="1"/>
    <n v="1"/>
    <n v="1"/>
    <n v="1"/>
    <n v="10"/>
    <n v="1"/>
    <n v="4"/>
    <s v="前方路障"/>
    <s v="0"/>
    <n v="0"/>
    <n v="2"/>
    <n v="0.5"/>
    <x v="2"/>
  </r>
  <r>
    <n v="22"/>
    <s v="陈昕冉"/>
    <s v="单风险平视显示器"/>
    <n v="0"/>
    <n v="0"/>
    <n v="0"/>
    <n v="1"/>
    <n v="1"/>
    <n v="1"/>
    <n v="1"/>
    <n v="1"/>
    <n v="1"/>
    <n v="1"/>
    <n v="2"/>
    <s v="前车可能突然刹车"/>
    <s v="0"/>
    <n v="0"/>
    <n v="2"/>
    <n v="0.5"/>
    <x v="2"/>
  </r>
  <r>
    <n v="25"/>
    <s v="姜昕彤"/>
    <s v="双风险平视显示器"/>
    <n v="0"/>
    <n v="0"/>
    <n v="1"/>
    <n v="1"/>
    <n v="1"/>
    <n v="1"/>
    <n v="1"/>
    <n v="0"/>
    <n v="6"/>
    <n v="1"/>
    <n v="4"/>
    <s v="前面施工"/>
    <s v="1"/>
    <n v="2"/>
    <n v="1"/>
    <n v="0.75"/>
    <x v="2"/>
  </r>
  <r>
    <n v="32"/>
    <s v="胡钰婕"/>
    <s v="不使用平视显示器"/>
    <n v="0"/>
    <n v="0"/>
    <n v="0"/>
    <n v="1"/>
    <n v="1"/>
    <n v="1"/>
    <n v="1"/>
    <n v="1"/>
    <n v="5"/>
    <n v="1"/>
    <n v="4"/>
    <s v="道路变窄"/>
    <n v="0"/>
    <n v="0"/>
    <n v="2"/>
    <n v="0.5"/>
    <x v="2"/>
  </r>
  <r>
    <n v="33"/>
    <s v="周禾嘉"/>
    <s v="不使用平视显示器"/>
    <n v="0"/>
    <n v="0"/>
    <n v="0"/>
    <n v="1"/>
    <n v="1"/>
    <n v="1"/>
    <n v="1"/>
    <n v="1"/>
    <n v="8"/>
    <n v="1"/>
    <n v="4"/>
    <s v="前方有围起来的路段"/>
    <n v="0"/>
    <n v="0"/>
    <n v="2"/>
    <n v="0.5"/>
    <x v="2"/>
  </r>
  <r>
    <n v="35"/>
    <s v="朱一铭"/>
    <s v="单风险平视显示器"/>
    <n v="0"/>
    <n v="0"/>
    <n v="0"/>
    <n v="1"/>
    <n v="1"/>
    <n v="1"/>
    <n v="1"/>
    <n v="1"/>
    <n v="6"/>
    <n v="1"/>
    <n v="1"/>
    <s v="无"/>
    <n v="0"/>
    <n v="0"/>
    <n v="2"/>
    <n v="0.5"/>
    <x v="2"/>
  </r>
  <r>
    <n v="38"/>
    <s v="汪靖姗"/>
    <s v="不使用平视显示器"/>
    <n v="0"/>
    <n v="0"/>
    <n v="0"/>
    <n v="1"/>
    <n v="1"/>
    <n v="1"/>
    <n v="1"/>
    <n v="1"/>
    <n v="2"/>
    <n v="0"/>
    <n v="4"/>
    <s v="需要变道避开障碍"/>
    <n v="0"/>
    <n v="0"/>
    <n v="1"/>
    <n v="0.25"/>
    <x v="2"/>
  </r>
  <r>
    <n v="40"/>
    <s v="郭姝含"/>
    <s v="单风险平视显示器"/>
    <n v="0"/>
    <n v="0"/>
    <n v="0"/>
    <n v="1"/>
    <n v="1"/>
    <n v="1"/>
    <n v="1"/>
    <n v="0"/>
    <n v="2"/>
    <n v="0"/>
    <n v="5"/>
    <s v="变道"/>
    <n v="0"/>
    <n v="0"/>
    <n v="0"/>
    <n v="0"/>
    <x v="2"/>
  </r>
  <r>
    <n v="3"/>
    <s v="陈紫甜"/>
    <s v="不使用平视显示器"/>
    <n v="0"/>
    <n v="0"/>
    <n v="0"/>
    <n v="1"/>
    <n v="0"/>
    <n v="1"/>
    <n v="1"/>
    <n v="1"/>
    <n v="1"/>
    <n v="1"/>
    <n v="4"/>
    <s v="无"/>
    <s v="0"/>
    <n v="0"/>
    <n v="2"/>
    <n v="0.5"/>
    <x v="3"/>
  </r>
  <r>
    <n v="6"/>
    <s v="高帅"/>
    <s v="双风险平视显示器"/>
    <n v="0"/>
    <n v="0"/>
    <n v="1"/>
    <n v="1"/>
    <n v="1"/>
    <n v="1"/>
    <n v="0"/>
    <n v="0"/>
    <n v="0"/>
    <n v="1"/>
    <n v="5"/>
    <s v="车"/>
    <s v="0"/>
    <n v="1"/>
    <n v="1"/>
    <n v="0.5"/>
    <x v="3"/>
  </r>
  <r>
    <n v="7"/>
    <s v="刘佳"/>
    <s v="不使用平视显示器"/>
    <n v="0"/>
    <n v="0"/>
    <n v="0"/>
    <n v="1"/>
    <n v="0"/>
    <n v="1"/>
    <n v="1"/>
    <n v="0"/>
    <n v="4"/>
    <n v="1"/>
    <n v="4"/>
    <s v="行车以及路障"/>
    <s v="0"/>
    <n v="0"/>
    <n v="1"/>
    <n v="0.25"/>
    <x v="3"/>
  </r>
  <r>
    <n v="8"/>
    <s v="周佳"/>
    <s v="不使用平视显示器"/>
    <n v="0"/>
    <n v="0"/>
    <n v="0"/>
    <n v="0"/>
    <n v="1"/>
    <n v="1"/>
    <n v="1"/>
    <n v="1"/>
    <n v="7"/>
    <n v="0"/>
    <n v="4"/>
    <s v="光线 车辆"/>
    <s v="0"/>
    <n v="0"/>
    <n v="1"/>
    <n v="0.25"/>
    <x v="3"/>
  </r>
  <r>
    <n v="24"/>
    <s v="蒋笑阳"/>
    <s v="双风险平视显示器"/>
    <n v="0"/>
    <n v="0"/>
    <n v="1"/>
    <n v="1"/>
    <n v="0"/>
    <n v="1"/>
    <n v="1"/>
    <n v="1"/>
    <n v="9"/>
    <n v="0"/>
    <n v="4"/>
    <s v="前方有车辆阻挡，需要变道"/>
    <s v="1"/>
    <n v="2"/>
    <n v="1"/>
    <n v="0.75"/>
    <x v="3"/>
  </r>
  <r>
    <n v="27"/>
    <s v="徐盛南"/>
    <s v="不使用平视显示器"/>
    <n v="0"/>
    <n v="0"/>
    <n v="0"/>
    <n v="1"/>
    <n v="0"/>
    <n v="1"/>
    <n v="1"/>
    <n v="0"/>
    <n v="3"/>
    <n v="1"/>
    <n v="4"/>
    <s v="施工区路障"/>
    <s v="0"/>
    <n v="0"/>
    <n v="1"/>
    <n v="0.25"/>
    <x v="3"/>
  </r>
  <r>
    <n v="28"/>
    <s v="徐宇凡"/>
    <s v="单风险平视显示器"/>
    <n v="0"/>
    <n v="0"/>
    <n v="0"/>
    <n v="1"/>
    <n v="0"/>
    <n v="1"/>
    <n v="1"/>
    <n v="0"/>
    <n v="8"/>
    <n v="1"/>
    <n v="1"/>
    <s v="无"/>
    <s v="0"/>
    <n v="0"/>
    <n v="1"/>
    <n v="0.25"/>
    <x v="3"/>
  </r>
  <r>
    <n v="34"/>
    <s v="王子宸"/>
    <s v="单风险平视显示器"/>
    <n v="0"/>
    <n v="0"/>
    <n v="0"/>
    <n v="0"/>
    <n v="1"/>
    <n v="1"/>
    <n v="1"/>
    <n v="0"/>
    <n v="3"/>
    <n v="0"/>
    <n v="4"/>
    <s v="视野较小"/>
    <n v="0"/>
    <n v="0"/>
    <n v="0"/>
    <n v="0"/>
    <x v="3"/>
  </r>
  <r>
    <n v="39"/>
    <s v="吴易轩"/>
    <s v="不使用平视显示器"/>
    <n v="0"/>
    <n v="0"/>
    <n v="1"/>
    <n v="0"/>
    <n v="1"/>
    <n v="1"/>
    <n v="1"/>
    <n v="0"/>
    <n v="1"/>
    <n v="1"/>
    <n v="1"/>
    <s v="无"/>
    <n v="1"/>
    <n v="2"/>
    <n v="1"/>
    <n v="0.75"/>
    <x v="3"/>
  </r>
  <r>
    <n v="1"/>
    <s v="周儒"/>
    <s v="不使用平视显示器"/>
    <n v="0"/>
    <n v="0"/>
    <n v="0"/>
    <n v="1"/>
    <n v="0"/>
    <n v="1"/>
    <n v="0"/>
    <n v="0"/>
    <n v="2"/>
    <n v="0"/>
    <n v="1"/>
    <s v="无"/>
    <s v="0"/>
    <n v="0"/>
    <n v="0"/>
    <n v="0"/>
    <x v="4"/>
  </r>
  <r>
    <n v="11"/>
    <s v="王嘉"/>
    <s v="双风险平视显示器"/>
    <n v="0"/>
    <n v="0"/>
    <n v="1"/>
    <n v="1"/>
    <n v="1"/>
    <n v="0"/>
    <n v="0"/>
    <n v="0"/>
    <n v="0"/>
    <n v="1"/>
    <n v="3"/>
    <s v="变道"/>
    <s v="1"/>
    <n v="2"/>
    <n v="1"/>
    <n v="0.75"/>
    <x v="4"/>
  </r>
  <r>
    <n v="20"/>
    <s v="邓子昊"/>
    <s v="不使用平视显示器"/>
    <n v="0"/>
    <n v="0"/>
    <n v="0"/>
    <n v="0"/>
    <n v="0"/>
    <n v="1"/>
    <n v="1"/>
    <n v="0"/>
    <n v="10"/>
    <n v="1"/>
    <n v="4"/>
    <s v="前方施工需换道"/>
    <s v="0"/>
    <n v="0"/>
    <n v="1"/>
    <n v="0.25"/>
    <x v="4"/>
  </r>
  <r>
    <n v="26"/>
    <s v="王程业"/>
    <s v="不使用平视显示器"/>
    <n v="0"/>
    <n v="0"/>
    <n v="0"/>
    <n v="1"/>
    <n v="1"/>
    <n v="0"/>
    <n v="0"/>
    <n v="1"/>
    <n v="7"/>
    <n v="0"/>
    <n v="1"/>
    <s v="无"/>
    <s v="0"/>
    <n v="0"/>
    <n v="1"/>
    <n v="0.25"/>
    <x v="4"/>
  </r>
  <r>
    <n v="36"/>
    <s v="楼瀚予"/>
    <s v="双风险平视显示器"/>
    <n v="0"/>
    <n v="0"/>
    <n v="1"/>
    <n v="1"/>
    <n v="1"/>
    <n v="0"/>
    <n v="0"/>
    <n v="1"/>
    <n v="2"/>
    <n v="1"/>
    <n v="5"/>
    <s v="前面的人"/>
    <n v="0"/>
    <n v="1"/>
    <n v="2"/>
    <n v="0.75"/>
    <x v="4"/>
  </r>
  <r>
    <n v="41"/>
    <s v="熊文逸"/>
    <s v="单风险平视显示器"/>
    <n v="0"/>
    <n v="0"/>
    <n v="0"/>
    <n v="1"/>
    <n v="1"/>
    <n v="0"/>
    <n v="0"/>
    <n v="0"/>
    <n v="8"/>
    <n v="1"/>
    <n v="2"/>
    <s v="无"/>
    <n v="0"/>
    <n v="0"/>
    <n v="1"/>
    <n v="0.25"/>
    <x v="4"/>
  </r>
  <r>
    <n v="10"/>
    <s v="刘伟"/>
    <s v="单风险平视显示器"/>
    <n v="0"/>
    <n v="0"/>
    <n v="0"/>
    <n v="1"/>
    <n v="0"/>
    <n v="0"/>
    <n v="0"/>
    <n v="1"/>
    <n v="4"/>
    <n v="1"/>
    <n v="7"/>
    <s v="停泊车辆"/>
    <s v="1"/>
    <n v="1"/>
    <n v="2"/>
    <n v="0.75"/>
    <x v="5"/>
  </r>
  <r>
    <n v="31"/>
    <s v="侯建华 "/>
    <s v="双风险平视显示器"/>
    <n v="0"/>
    <n v="0"/>
    <n v="1"/>
    <n v="0"/>
    <n v="1"/>
    <n v="0"/>
    <n v="0"/>
    <n v="1"/>
    <n v="7"/>
    <n v="1"/>
    <n v="1"/>
    <s v="无"/>
    <n v="1"/>
    <n v="2"/>
    <n v="2"/>
    <n v="1"/>
    <x v="5"/>
  </r>
  <r>
    <m/>
    <m/>
    <m/>
    <m/>
    <m/>
    <m/>
    <m/>
    <m/>
    <m/>
    <m/>
    <m/>
    <m/>
    <m/>
    <m/>
    <m/>
    <m/>
    <n v="0"/>
    <n v="0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9CE3-4529-4D94-89AF-0BDE0F5A646B}" name="数据透视表 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2:B10" firstHeaderRow="1" firstDataRow="1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8"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8">
    <i>
      <x v="4"/>
    </i>
    <i>
      <x v="3"/>
    </i>
    <i>
      <x v="5"/>
    </i>
    <i>
      <x v="2"/>
    </i>
    <i>
      <x v="6"/>
    </i>
    <i>
      <x v="1"/>
    </i>
    <i>
      <x/>
    </i>
    <i t="grand">
      <x/>
    </i>
  </rowItems>
  <colItems count="1">
    <i/>
  </colItems>
  <dataFields count="1">
    <dataField name="求和项:识别车的正确次数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Normal="100" workbookViewId="0">
      <selection activeCell="C1" sqref="C1"/>
    </sheetView>
  </sheetViews>
  <sheetFormatPr defaultColWidth="10" defaultRowHeight="12.75" x14ac:dyDescent="0.2"/>
  <cols>
    <col min="1" max="1" width="7.85546875" bestFit="1" customWidth="1"/>
    <col min="2" max="2" width="9.7109375" bestFit="1" customWidth="1"/>
    <col min="3" max="3" width="23.140625" bestFit="1" customWidth="1"/>
    <col min="4" max="4" width="32.140625" hidden="1" customWidth="1"/>
    <col min="5" max="5" width="16.42578125" hidden="1" customWidth="1"/>
    <col min="6" max="6" width="29.85546875" hidden="1" customWidth="1"/>
    <col min="7" max="7" width="34.42578125" hidden="1" customWidth="1"/>
    <col min="8" max="8" width="29.85546875" hidden="1" customWidth="1"/>
    <col min="9" max="9" width="32.140625" hidden="1" customWidth="1"/>
    <col min="10" max="10" width="20.85546875" hidden="1" customWidth="1"/>
    <col min="11" max="11" width="32.140625" hidden="1" customWidth="1"/>
    <col min="12" max="12" width="25.42578125" hidden="1" customWidth="1"/>
    <col min="13" max="13" width="38.85546875" hidden="1" customWidth="1"/>
    <col min="14" max="14" width="5.85546875" hidden="1" customWidth="1"/>
    <col min="15" max="15" width="41.140625" hidden="1" customWidth="1"/>
    <col min="16" max="16" width="9.7109375" hidden="1" customWidth="1"/>
    <col min="17" max="18" width="18.7109375" bestFit="1" customWidth="1"/>
    <col min="19" max="19" width="25.42578125" bestFit="1" customWidth="1"/>
    <col min="20" max="20" width="34.42578125" bestFit="1" customWidth="1"/>
    <col min="22" max="22" width="11.7109375" customWidth="1"/>
  </cols>
  <sheetData>
    <row r="1" spans="1:28" ht="12.95" customHeight="1" x14ac:dyDescent="0.2">
      <c r="A1" t="s">
        <v>1</v>
      </c>
      <c r="B1" t="s">
        <v>0</v>
      </c>
      <c r="C1" t="s">
        <v>109</v>
      </c>
      <c r="D1" t="s">
        <v>99</v>
      </c>
      <c r="E1" t="s">
        <v>2</v>
      </c>
      <c r="F1" t="s">
        <v>3</v>
      </c>
      <c r="G1" t="s">
        <v>4</v>
      </c>
      <c r="H1" t="s">
        <v>5</v>
      </c>
      <c r="I1" t="s">
        <v>108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107</v>
      </c>
      <c r="R1" t="s">
        <v>106</v>
      </c>
      <c r="S1" t="s">
        <v>105</v>
      </c>
      <c r="T1" t="s">
        <v>101</v>
      </c>
    </row>
    <row r="2" spans="1:28" ht="12.95" customHeight="1" x14ac:dyDescent="0.2">
      <c r="A2" t="s">
        <v>79</v>
      </c>
      <c r="B2" t="s">
        <v>13</v>
      </c>
      <c r="C2" s="1"/>
      <c r="D2" s="1" t="s">
        <v>80</v>
      </c>
      <c r="E2" s="1" t="s">
        <v>14</v>
      </c>
      <c r="F2" s="3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2" t="s">
        <v>98</v>
      </c>
      <c r="M2" s="2" t="s">
        <v>19</v>
      </c>
      <c r="P2" s="4" t="s">
        <v>20</v>
      </c>
      <c r="Q2">
        <v>2</v>
      </c>
      <c r="R2">
        <v>2</v>
      </c>
      <c r="S2">
        <v>4</v>
      </c>
      <c r="T2">
        <v>6</v>
      </c>
    </row>
    <row r="3" spans="1:28" ht="12.95" customHeight="1" x14ac:dyDescent="0.2">
      <c r="A3" s="7">
        <v>9</v>
      </c>
      <c r="B3" s="7" t="s">
        <v>41</v>
      </c>
      <c r="C3" s="8" t="s">
        <v>30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7">
        <v>4</v>
      </c>
      <c r="M3" s="8">
        <v>0</v>
      </c>
      <c r="N3" s="7">
        <v>5</v>
      </c>
      <c r="O3" s="7" t="s">
        <v>42</v>
      </c>
      <c r="P3" s="7" t="s">
        <v>24</v>
      </c>
      <c r="Q3" s="7">
        <f t="shared" ref="Q3:Q24" si="0">F:F+P:P</f>
        <v>1</v>
      </c>
      <c r="R3" s="7">
        <f t="shared" ref="R3:R43" si="1">K:K+M:M</f>
        <v>0</v>
      </c>
      <c r="S3" s="7">
        <f t="shared" ref="S3:S42" si="2">(Q:Q+R:R)/4</f>
        <v>0.25</v>
      </c>
      <c r="T3">
        <f t="shared" ref="T3:T43" si="3">D:D+E:E+G:G+H:H+I:I+J:J</f>
        <v>6</v>
      </c>
    </row>
    <row r="4" spans="1:28" ht="12.95" customHeight="1" x14ac:dyDescent="0.2">
      <c r="A4">
        <v>14</v>
      </c>
      <c r="B4" t="s">
        <v>50</v>
      </c>
      <c r="C4" s="1" t="s">
        <v>22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>
        <v>7</v>
      </c>
      <c r="M4" s="1">
        <v>1</v>
      </c>
      <c r="N4">
        <v>6</v>
      </c>
      <c r="O4" t="s">
        <v>51</v>
      </c>
      <c r="P4" t="s">
        <v>24</v>
      </c>
      <c r="Q4">
        <f t="shared" si="0"/>
        <v>1</v>
      </c>
      <c r="R4">
        <f t="shared" si="1"/>
        <v>1</v>
      </c>
      <c r="S4">
        <f t="shared" si="2"/>
        <v>0.5</v>
      </c>
      <c r="T4">
        <f t="shared" si="3"/>
        <v>6</v>
      </c>
    </row>
    <row r="5" spans="1:28" ht="12.95" customHeight="1" x14ac:dyDescent="0.2">
      <c r="A5" s="7">
        <v>23</v>
      </c>
      <c r="B5" s="7" t="s">
        <v>67</v>
      </c>
      <c r="C5" s="8" t="s">
        <v>30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0</v>
      </c>
      <c r="L5" s="7">
        <v>3</v>
      </c>
      <c r="M5" s="8">
        <v>1</v>
      </c>
      <c r="N5" s="7">
        <v>4</v>
      </c>
      <c r="O5" s="7" t="s">
        <v>68</v>
      </c>
      <c r="P5" s="7" t="s">
        <v>32</v>
      </c>
      <c r="Q5" s="7">
        <f t="shared" si="0"/>
        <v>2</v>
      </c>
      <c r="R5" s="7">
        <f t="shared" si="1"/>
        <v>1</v>
      </c>
      <c r="S5" s="7">
        <f t="shared" si="2"/>
        <v>0.75</v>
      </c>
      <c r="T5">
        <f t="shared" si="3"/>
        <v>6</v>
      </c>
    </row>
    <row r="6" spans="1:28" ht="12.95" customHeight="1" x14ac:dyDescent="0.2">
      <c r="A6" s="9">
        <v>37</v>
      </c>
      <c r="B6" s="9" t="s">
        <v>91</v>
      </c>
      <c r="C6" s="13" t="s">
        <v>26</v>
      </c>
      <c r="D6" s="13">
        <v>1</v>
      </c>
      <c r="E6" s="13">
        <v>1</v>
      </c>
      <c r="F6" s="13">
        <v>0</v>
      </c>
      <c r="G6" s="13">
        <v>1</v>
      </c>
      <c r="H6" s="13">
        <v>1</v>
      </c>
      <c r="I6" s="13">
        <v>1</v>
      </c>
      <c r="J6" s="13">
        <v>1</v>
      </c>
      <c r="K6" s="13">
        <v>0</v>
      </c>
      <c r="L6" s="9">
        <v>2</v>
      </c>
      <c r="M6" s="13">
        <v>0</v>
      </c>
      <c r="N6" s="9">
        <v>5</v>
      </c>
      <c r="O6" s="9" t="s">
        <v>92</v>
      </c>
      <c r="P6" s="9">
        <v>0</v>
      </c>
      <c r="Q6" s="9">
        <f t="shared" si="0"/>
        <v>0</v>
      </c>
      <c r="R6" s="9">
        <f t="shared" si="1"/>
        <v>0</v>
      </c>
      <c r="S6" s="9">
        <f t="shared" si="2"/>
        <v>0</v>
      </c>
      <c r="T6">
        <f t="shared" si="3"/>
        <v>6</v>
      </c>
    </row>
    <row r="7" spans="1:28" ht="12.95" customHeight="1" x14ac:dyDescent="0.2">
      <c r="A7" s="5">
        <v>2</v>
      </c>
      <c r="B7" s="5" t="s">
        <v>25</v>
      </c>
      <c r="C7" s="6" t="s">
        <v>26</v>
      </c>
      <c r="D7" s="6">
        <v>1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5">
        <v>7</v>
      </c>
      <c r="M7" s="6">
        <v>1</v>
      </c>
      <c r="N7" s="5">
        <v>3</v>
      </c>
      <c r="O7" s="5" t="s">
        <v>27</v>
      </c>
      <c r="P7" s="5" t="s">
        <v>24</v>
      </c>
      <c r="Q7" s="5">
        <f t="shared" si="0"/>
        <v>0</v>
      </c>
      <c r="R7" s="5">
        <f t="shared" si="1"/>
        <v>2</v>
      </c>
      <c r="S7" s="5">
        <f t="shared" si="2"/>
        <v>0.5</v>
      </c>
      <c r="T7">
        <f t="shared" si="3"/>
        <v>5</v>
      </c>
    </row>
    <row r="8" spans="1:28" ht="12.95" customHeight="1" x14ac:dyDescent="0.2">
      <c r="A8" s="7">
        <v>4</v>
      </c>
      <c r="B8" s="7" t="s">
        <v>29</v>
      </c>
      <c r="C8" s="8" t="s">
        <v>30</v>
      </c>
      <c r="D8" s="8">
        <v>1</v>
      </c>
      <c r="E8" s="8">
        <v>0</v>
      </c>
      <c r="F8" s="8">
        <v>0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7">
        <v>9</v>
      </c>
      <c r="M8" s="8">
        <v>0</v>
      </c>
      <c r="N8" s="7">
        <v>2</v>
      </c>
      <c r="O8" s="7" t="s">
        <v>31</v>
      </c>
      <c r="P8" s="7" t="s">
        <v>32</v>
      </c>
      <c r="Q8" s="7">
        <f t="shared" si="0"/>
        <v>1</v>
      </c>
      <c r="R8" s="7">
        <f t="shared" si="1"/>
        <v>1</v>
      </c>
      <c r="S8" s="7">
        <f t="shared" si="2"/>
        <v>0.5</v>
      </c>
      <c r="T8">
        <f t="shared" si="3"/>
        <v>5</v>
      </c>
      <c r="Y8" s="1"/>
    </row>
    <row r="9" spans="1:28" ht="12.95" customHeight="1" x14ac:dyDescent="0.2">
      <c r="A9" s="7">
        <v>16</v>
      </c>
      <c r="B9" s="7" t="s">
        <v>54</v>
      </c>
      <c r="C9" s="8" t="s">
        <v>30</v>
      </c>
      <c r="D9" s="8">
        <v>1</v>
      </c>
      <c r="E9" s="8">
        <v>1</v>
      </c>
      <c r="F9" s="8">
        <v>0</v>
      </c>
      <c r="G9" s="8">
        <v>1</v>
      </c>
      <c r="H9" s="8">
        <v>0</v>
      </c>
      <c r="I9" s="8">
        <v>1</v>
      </c>
      <c r="J9" s="8">
        <v>1</v>
      </c>
      <c r="K9" s="8">
        <v>0</v>
      </c>
      <c r="L9" s="7">
        <v>0</v>
      </c>
      <c r="M9" s="8">
        <v>1</v>
      </c>
      <c r="N9" s="7">
        <v>1</v>
      </c>
      <c r="O9" s="7" t="s">
        <v>55</v>
      </c>
      <c r="P9" s="7" t="s">
        <v>24</v>
      </c>
      <c r="Q9" s="7">
        <f t="shared" si="0"/>
        <v>0</v>
      </c>
      <c r="R9" s="7">
        <f t="shared" si="1"/>
        <v>1</v>
      </c>
      <c r="S9" s="7">
        <f t="shared" si="2"/>
        <v>0.25</v>
      </c>
      <c r="T9">
        <f t="shared" si="3"/>
        <v>5</v>
      </c>
      <c r="W9" s="7"/>
      <c r="X9" s="7"/>
      <c r="Y9" s="8"/>
      <c r="Z9" s="7"/>
      <c r="AA9" s="7"/>
      <c r="AB9" s="7"/>
    </row>
    <row r="10" spans="1:28" ht="12.95" customHeight="1" x14ac:dyDescent="0.2">
      <c r="A10" s="5">
        <v>19</v>
      </c>
      <c r="B10" s="5" t="s">
        <v>60</v>
      </c>
      <c r="C10" s="6" t="s">
        <v>26</v>
      </c>
      <c r="D10" s="6">
        <v>1</v>
      </c>
      <c r="E10" s="6">
        <v>0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0</v>
      </c>
      <c r="L10" s="5">
        <v>10</v>
      </c>
      <c r="M10" s="6">
        <v>1</v>
      </c>
      <c r="N10" s="5">
        <v>1</v>
      </c>
      <c r="O10" s="5" t="s">
        <v>23</v>
      </c>
      <c r="P10" s="5" t="s">
        <v>24</v>
      </c>
      <c r="Q10" s="5">
        <f t="shared" si="0"/>
        <v>0</v>
      </c>
      <c r="R10" s="5">
        <f t="shared" si="1"/>
        <v>1</v>
      </c>
      <c r="S10" s="5">
        <f t="shared" si="2"/>
        <v>0.25</v>
      </c>
      <c r="T10">
        <f t="shared" si="3"/>
        <v>5</v>
      </c>
    </row>
    <row r="11" spans="1:28" ht="12.95" customHeight="1" x14ac:dyDescent="0.2">
      <c r="A11" s="7">
        <v>30</v>
      </c>
      <c r="B11" s="7" t="s">
        <v>77</v>
      </c>
      <c r="C11" s="8" t="s">
        <v>30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  <c r="J11" s="8">
        <v>1</v>
      </c>
      <c r="K11" s="8">
        <v>0</v>
      </c>
      <c r="L11" s="7">
        <v>1</v>
      </c>
      <c r="M11" s="8">
        <v>1</v>
      </c>
      <c r="N11" s="7"/>
      <c r="O11" s="7" t="s">
        <v>78</v>
      </c>
      <c r="P11" s="7" t="s">
        <v>32</v>
      </c>
      <c r="Q11" s="7">
        <f t="shared" si="0"/>
        <v>1</v>
      </c>
      <c r="R11" s="7">
        <f t="shared" si="1"/>
        <v>1</v>
      </c>
      <c r="S11" s="7">
        <f t="shared" si="2"/>
        <v>0.5</v>
      </c>
      <c r="T11">
        <f t="shared" si="3"/>
        <v>5</v>
      </c>
    </row>
    <row r="12" spans="1:28" ht="12.95" customHeight="1" x14ac:dyDescent="0.2">
      <c r="A12" s="7">
        <v>5</v>
      </c>
      <c r="B12" s="7" t="s">
        <v>33</v>
      </c>
      <c r="C12" s="8" t="s">
        <v>30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7">
        <v>7</v>
      </c>
      <c r="M12" s="8">
        <v>1</v>
      </c>
      <c r="N12" s="7">
        <v>4</v>
      </c>
      <c r="O12" s="7" t="s">
        <v>34</v>
      </c>
      <c r="P12" s="7" t="s">
        <v>32</v>
      </c>
      <c r="Q12" s="7">
        <f t="shared" si="0"/>
        <v>2</v>
      </c>
      <c r="R12" s="7">
        <f t="shared" si="1"/>
        <v>2</v>
      </c>
      <c r="S12" s="7">
        <f t="shared" si="2"/>
        <v>1</v>
      </c>
      <c r="T12">
        <f t="shared" si="3"/>
        <v>4</v>
      </c>
    </row>
    <row r="13" spans="1:28" ht="12.95" customHeight="1" x14ac:dyDescent="0.2">
      <c r="A13" s="5">
        <v>12</v>
      </c>
      <c r="B13" s="5" t="s">
        <v>46</v>
      </c>
      <c r="C13" s="6" t="s">
        <v>26</v>
      </c>
      <c r="D13" s="6">
        <v>0</v>
      </c>
      <c r="E13" s="6">
        <v>0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0</v>
      </c>
      <c r="L13" s="5">
        <v>0</v>
      </c>
      <c r="M13" s="6">
        <v>1</v>
      </c>
      <c r="N13" s="5">
        <v>4</v>
      </c>
      <c r="O13" s="5" t="s">
        <v>47</v>
      </c>
      <c r="P13" s="5" t="s">
        <v>32</v>
      </c>
      <c r="Q13" s="5">
        <f t="shared" si="0"/>
        <v>2</v>
      </c>
      <c r="R13" s="5">
        <f t="shared" si="1"/>
        <v>1</v>
      </c>
      <c r="S13" s="5">
        <f t="shared" si="2"/>
        <v>0.75</v>
      </c>
      <c r="T13">
        <f t="shared" si="3"/>
        <v>4</v>
      </c>
    </row>
    <row r="14" spans="1:28" ht="12.95" customHeight="1" x14ac:dyDescent="0.2">
      <c r="A14">
        <v>13</v>
      </c>
      <c r="B14" t="s">
        <v>48</v>
      </c>
      <c r="C14" s="1" t="s">
        <v>22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>
        <v>4</v>
      </c>
      <c r="M14" s="1">
        <v>0</v>
      </c>
      <c r="N14">
        <v>2</v>
      </c>
      <c r="O14" t="s">
        <v>49</v>
      </c>
      <c r="P14" t="s">
        <v>32</v>
      </c>
      <c r="Q14">
        <f t="shared" si="0"/>
        <v>2</v>
      </c>
      <c r="R14">
        <f t="shared" si="1"/>
        <v>1</v>
      </c>
      <c r="S14">
        <f t="shared" si="2"/>
        <v>0.75</v>
      </c>
      <c r="T14">
        <f t="shared" si="3"/>
        <v>4</v>
      </c>
    </row>
    <row r="15" spans="1:28" ht="12.95" customHeight="1" x14ac:dyDescent="0.2">
      <c r="A15">
        <v>15</v>
      </c>
      <c r="B15" t="s">
        <v>52</v>
      </c>
      <c r="C15" s="1" t="s">
        <v>22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>
        <v>8</v>
      </c>
      <c r="M15" s="1">
        <v>1</v>
      </c>
      <c r="N15">
        <v>5</v>
      </c>
      <c r="O15" t="s">
        <v>53</v>
      </c>
      <c r="P15" t="s">
        <v>24</v>
      </c>
      <c r="Q15">
        <f t="shared" si="0"/>
        <v>0</v>
      </c>
      <c r="R15">
        <f t="shared" si="1"/>
        <v>2</v>
      </c>
      <c r="S15">
        <f t="shared" si="2"/>
        <v>0.5</v>
      </c>
      <c r="T15">
        <f t="shared" si="3"/>
        <v>4</v>
      </c>
    </row>
    <row r="16" spans="1:28" ht="12.95" customHeight="1" x14ac:dyDescent="0.2">
      <c r="A16" s="7">
        <v>17</v>
      </c>
      <c r="B16" s="7" t="s">
        <v>56</v>
      </c>
      <c r="C16" s="8" t="s">
        <v>30</v>
      </c>
      <c r="D16" s="8">
        <v>0</v>
      </c>
      <c r="E16" s="8">
        <v>0</v>
      </c>
      <c r="F16" s="8">
        <v>0</v>
      </c>
      <c r="G16" s="8">
        <v>1</v>
      </c>
      <c r="H16" s="8">
        <v>1</v>
      </c>
      <c r="I16" s="8">
        <v>1</v>
      </c>
      <c r="J16" s="8">
        <v>1</v>
      </c>
      <c r="K16" s="8">
        <v>0</v>
      </c>
      <c r="L16" s="7">
        <v>1</v>
      </c>
      <c r="M16" s="8">
        <v>1</v>
      </c>
      <c r="N16" s="7">
        <v>4</v>
      </c>
      <c r="O16" s="7" t="s">
        <v>57</v>
      </c>
      <c r="P16" s="7" t="s">
        <v>24</v>
      </c>
      <c r="Q16" s="7">
        <f t="shared" si="0"/>
        <v>0</v>
      </c>
      <c r="R16" s="7">
        <f t="shared" si="1"/>
        <v>1</v>
      </c>
      <c r="S16" s="7">
        <f t="shared" si="2"/>
        <v>0.25</v>
      </c>
      <c r="T16">
        <f t="shared" si="3"/>
        <v>4</v>
      </c>
    </row>
    <row r="17" spans="1:20" ht="12.95" customHeight="1" x14ac:dyDescent="0.2">
      <c r="A17" s="5">
        <v>18</v>
      </c>
      <c r="B17" s="5" t="s">
        <v>58</v>
      </c>
      <c r="C17" s="6" t="s">
        <v>26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5">
        <v>6</v>
      </c>
      <c r="M17" s="6">
        <v>1</v>
      </c>
      <c r="N17" s="5">
        <v>4</v>
      </c>
      <c r="O17" s="5" t="s">
        <v>59</v>
      </c>
      <c r="P17" s="5" t="s">
        <v>32</v>
      </c>
      <c r="Q17" s="5">
        <f t="shared" si="0"/>
        <v>1</v>
      </c>
      <c r="R17" s="5">
        <f t="shared" si="1"/>
        <v>2</v>
      </c>
      <c r="S17" s="5">
        <f t="shared" si="2"/>
        <v>0.75</v>
      </c>
      <c r="T17">
        <f t="shared" si="3"/>
        <v>4</v>
      </c>
    </row>
    <row r="18" spans="1:20" ht="12.95" customHeight="1" x14ac:dyDescent="0.2">
      <c r="A18">
        <v>21</v>
      </c>
      <c r="B18" t="s">
        <v>63</v>
      </c>
      <c r="C18" s="1" t="s">
        <v>22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>
        <v>10</v>
      </c>
      <c r="M18" s="1">
        <v>1</v>
      </c>
      <c r="N18">
        <v>4</v>
      </c>
      <c r="O18" t="s">
        <v>64</v>
      </c>
      <c r="P18" t="s">
        <v>24</v>
      </c>
      <c r="Q18">
        <f t="shared" si="0"/>
        <v>0</v>
      </c>
      <c r="R18">
        <f t="shared" si="1"/>
        <v>2</v>
      </c>
      <c r="S18">
        <f t="shared" si="2"/>
        <v>0.5</v>
      </c>
      <c r="T18">
        <f t="shared" si="3"/>
        <v>4</v>
      </c>
    </row>
    <row r="19" spans="1:20" ht="12.95" customHeight="1" x14ac:dyDescent="0.2">
      <c r="A19" s="7">
        <v>22</v>
      </c>
      <c r="B19" s="7" t="s">
        <v>65</v>
      </c>
      <c r="C19" s="8" t="s">
        <v>30</v>
      </c>
      <c r="D19" s="8">
        <v>0</v>
      </c>
      <c r="E19" s="8">
        <v>0</v>
      </c>
      <c r="F19" s="8">
        <v>0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7">
        <v>1</v>
      </c>
      <c r="M19" s="8">
        <v>1</v>
      </c>
      <c r="N19" s="7">
        <v>2</v>
      </c>
      <c r="O19" s="7" t="s">
        <v>66</v>
      </c>
      <c r="P19" s="7" t="s">
        <v>24</v>
      </c>
      <c r="Q19" s="7">
        <f t="shared" si="0"/>
        <v>0</v>
      </c>
      <c r="R19" s="7">
        <f t="shared" si="1"/>
        <v>2</v>
      </c>
      <c r="S19" s="7">
        <f t="shared" si="2"/>
        <v>0.5</v>
      </c>
      <c r="T19">
        <f t="shared" si="3"/>
        <v>4</v>
      </c>
    </row>
    <row r="20" spans="1:20" ht="12.95" customHeight="1" x14ac:dyDescent="0.2">
      <c r="A20" s="5">
        <v>25</v>
      </c>
      <c r="B20" s="5" t="s">
        <v>71</v>
      </c>
      <c r="C20" s="6" t="s">
        <v>26</v>
      </c>
      <c r="D20" s="6">
        <v>0</v>
      </c>
      <c r="E20" s="6">
        <v>0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0</v>
      </c>
      <c r="L20" s="5">
        <v>6</v>
      </c>
      <c r="M20" s="6">
        <v>1</v>
      </c>
      <c r="N20" s="5">
        <v>4</v>
      </c>
      <c r="O20" s="5" t="s">
        <v>72</v>
      </c>
      <c r="P20" s="5" t="s">
        <v>32</v>
      </c>
      <c r="Q20" s="5">
        <f t="shared" si="0"/>
        <v>2</v>
      </c>
      <c r="R20" s="5">
        <f t="shared" si="1"/>
        <v>1</v>
      </c>
      <c r="S20" s="5">
        <f t="shared" si="2"/>
        <v>0.75</v>
      </c>
      <c r="T20">
        <f t="shared" si="3"/>
        <v>4</v>
      </c>
    </row>
    <row r="21" spans="1:20" ht="12.95" customHeight="1" x14ac:dyDescent="0.2">
      <c r="A21">
        <v>32</v>
      </c>
      <c r="B21" t="s">
        <v>82</v>
      </c>
      <c r="C21" s="15" t="s">
        <v>22</v>
      </c>
      <c r="D21" s="15">
        <v>0</v>
      </c>
      <c r="E21" s="15">
        <v>0</v>
      </c>
      <c r="F21" s="15">
        <v>0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>
        <v>5</v>
      </c>
      <c r="M21" s="15">
        <v>1</v>
      </c>
      <c r="N21">
        <v>4</v>
      </c>
      <c r="O21" t="s">
        <v>83</v>
      </c>
      <c r="P21">
        <v>0</v>
      </c>
      <c r="Q21">
        <f t="shared" si="0"/>
        <v>0</v>
      </c>
      <c r="R21">
        <f t="shared" si="1"/>
        <v>2</v>
      </c>
      <c r="S21">
        <f t="shared" si="2"/>
        <v>0.5</v>
      </c>
      <c r="T21">
        <f t="shared" si="3"/>
        <v>4</v>
      </c>
    </row>
    <row r="22" spans="1:20" ht="12.95" customHeight="1" x14ac:dyDescent="0.2">
      <c r="A22">
        <v>33</v>
      </c>
      <c r="B22" t="s">
        <v>84</v>
      </c>
      <c r="C22" s="15" t="s">
        <v>22</v>
      </c>
      <c r="D22" s="15">
        <v>0</v>
      </c>
      <c r="E22" s="15">
        <v>0</v>
      </c>
      <c r="F22" s="15">
        <v>0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>
        <v>8</v>
      </c>
      <c r="M22" s="15">
        <v>1</v>
      </c>
      <c r="N22">
        <v>4</v>
      </c>
      <c r="O22" t="s">
        <v>85</v>
      </c>
      <c r="P22">
        <v>0</v>
      </c>
      <c r="Q22">
        <f t="shared" si="0"/>
        <v>0</v>
      </c>
      <c r="R22">
        <f t="shared" si="1"/>
        <v>2</v>
      </c>
      <c r="S22">
        <f t="shared" si="2"/>
        <v>0.5</v>
      </c>
      <c r="T22">
        <f t="shared" si="3"/>
        <v>4</v>
      </c>
    </row>
    <row r="23" spans="1:20" ht="12.95" customHeight="1" x14ac:dyDescent="0.2">
      <c r="A23" s="7">
        <v>35</v>
      </c>
      <c r="B23" s="7" t="s">
        <v>88</v>
      </c>
      <c r="C23" s="11" t="s">
        <v>30</v>
      </c>
      <c r="D23" s="11">
        <v>0</v>
      </c>
      <c r="E23" s="11">
        <v>0</v>
      </c>
      <c r="F23" s="11">
        <v>0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7">
        <v>6</v>
      </c>
      <c r="M23" s="11">
        <v>1</v>
      </c>
      <c r="N23" s="7">
        <v>1</v>
      </c>
      <c r="O23" s="7" t="s">
        <v>23</v>
      </c>
      <c r="P23" s="7">
        <v>0</v>
      </c>
      <c r="Q23" s="7">
        <f t="shared" si="0"/>
        <v>0</v>
      </c>
      <c r="R23" s="7">
        <f t="shared" si="1"/>
        <v>2</v>
      </c>
      <c r="S23" s="7">
        <f t="shared" si="2"/>
        <v>0.5</v>
      </c>
      <c r="T23">
        <f t="shared" si="3"/>
        <v>4</v>
      </c>
    </row>
    <row r="24" spans="1:20" ht="12.95" customHeight="1" x14ac:dyDescent="0.2">
      <c r="A24">
        <v>38</v>
      </c>
      <c r="B24" t="s">
        <v>93</v>
      </c>
      <c r="C24" s="15" t="s">
        <v>22</v>
      </c>
      <c r="D24" s="15">
        <v>0</v>
      </c>
      <c r="E24" s="15">
        <v>0</v>
      </c>
      <c r="F24" s="15">
        <v>0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>
        <v>2</v>
      </c>
      <c r="M24" s="15">
        <v>0</v>
      </c>
      <c r="N24">
        <v>4</v>
      </c>
      <c r="O24" t="s">
        <v>94</v>
      </c>
      <c r="P24">
        <v>0</v>
      </c>
      <c r="Q24">
        <f t="shared" si="0"/>
        <v>0</v>
      </c>
      <c r="R24">
        <f t="shared" si="1"/>
        <v>1</v>
      </c>
      <c r="S24">
        <f t="shared" si="2"/>
        <v>0.25</v>
      </c>
      <c r="T24">
        <f t="shared" si="3"/>
        <v>4</v>
      </c>
    </row>
    <row r="25" spans="1:20" ht="12.95" customHeight="1" x14ac:dyDescent="0.2">
      <c r="A25" s="7">
        <v>40</v>
      </c>
      <c r="B25" s="7" t="s">
        <v>96</v>
      </c>
      <c r="C25" s="11" t="s">
        <v>30</v>
      </c>
      <c r="D25" s="11">
        <v>0</v>
      </c>
      <c r="E25" s="11">
        <v>0</v>
      </c>
      <c r="F25" s="11">
        <v>0</v>
      </c>
      <c r="G25" s="11">
        <v>1</v>
      </c>
      <c r="H25" s="11">
        <v>1</v>
      </c>
      <c r="I25" s="11">
        <v>1</v>
      </c>
      <c r="J25" s="11">
        <v>1</v>
      </c>
      <c r="K25" s="11">
        <v>0</v>
      </c>
      <c r="L25" s="7">
        <v>2</v>
      </c>
      <c r="M25" s="11">
        <v>0</v>
      </c>
      <c r="N25" s="7">
        <v>5</v>
      </c>
      <c r="O25" s="7" t="s">
        <v>42</v>
      </c>
      <c r="P25" s="7">
        <v>0</v>
      </c>
      <c r="Q25" s="7">
        <v>0</v>
      </c>
      <c r="R25" s="7">
        <f t="shared" si="1"/>
        <v>0</v>
      </c>
      <c r="S25" s="7">
        <f t="shared" si="2"/>
        <v>0</v>
      </c>
      <c r="T25">
        <f t="shared" si="3"/>
        <v>4</v>
      </c>
    </row>
    <row r="26" spans="1:20" ht="12.95" customHeight="1" x14ac:dyDescent="0.2">
      <c r="A26">
        <v>3</v>
      </c>
      <c r="B26" t="s">
        <v>28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1</v>
      </c>
      <c r="L26">
        <v>1</v>
      </c>
      <c r="M26" s="1">
        <v>1</v>
      </c>
      <c r="N26">
        <v>4</v>
      </c>
      <c r="O26" t="s">
        <v>23</v>
      </c>
      <c r="P26" t="s">
        <v>24</v>
      </c>
      <c r="Q26">
        <f t="shared" ref="Q26:Q43" si="4">F:F+P:P</f>
        <v>0</v>
      </c>
      <c r="R26">
        <f t="shared" si="1"/>
        <v>2</v>
      </c>
      <c r="S26">
        <f t="shared" si="2"/>
        <v>0.5</v>
      </c>
      <c r="T26">
        <f t="shared" si="3"/>
        <v>3</v>
      </c>
    </row>
    <row r="27" spans="1:20" ht="12.95" customHeight="1" x14ac:dyDescent="0.2">
      <c r="A27" s="5">
        <v>6</v>
      </c>
      <c r="B27" s="5" t="s">
        <v>35</v>
      </c>
      <c r="C27" s="6" t="s">
        <v>26</v>
      </c>
      <c r="D27" s="6">
        <v>0</v>
      </c>
      <c r="E27" s="6">
        <v>0</v>
      </c>
      <c r="F27" s="6">
        <v>1</v>
      </c>
      <c r="G27" s="6">
        <v>1</v>
      </c>
      <c r="H27" s="6">
        <v>1</v>
      </c>
      <c r="I27" s="6">
        <v>1</v>
      </c>
      <c r="J27" s="6">
        <v>0</v>
      </c>
      <c r="K27" s="6">
        <v>0</v>
      </c>
      <c r="L27" s="5">
        <v>0</v>
      </c>
      <c r="M27" s="6">
        <v>1</v>
      </c>
      <c r="N27" s="5">
        <v>5</v>
      </c>
      <c r="O27" s="5" t="s">
        <v>36</v>
      </c>
      <c r="P27" s="5" t="s">
        <v>24</v>
      </c>
      <c r="Q27" s="5">
        <f t="shared" si="4"/>
        <v>1</v>
      </c>
      <c r="R27" s="5">
        <f t="shared" si="1"/>
        <v>1</v>
      </c>
      <c r="S27" s="5">
        <f t="shared" si="2"/>
        <v>0.5</v>
      </c>
      <c r="T27">
        <f t="shared" si="3"/>
        <v>3</v>
      </c>
    </row>
    <row r="28" spans="1:20" ht="12.95" customHeight="1" x14ac:dyDescent="0.2">
      <c r="A28">
        <v>7</v>
      </c>
      <c r="B28" t="s">
        <v>37</v>
      </c>
      <c r="C28" s="1" t="s">
        <v>22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>
        <v>4</v>
      </c>
      <c r="M28" s="1">
        <v>1</v>
      </c>
      <c r="N28">
        <v>4</v>
      </c>
      <c r="O28" t="s">
        <v>38</v>
      </c>
      <c r="P28" t="s">
        <v>24</v>
      </c>
      <c r="Q28">
        <f t="shared" si="4"/>
        <v>0</v>
      </c>
      <c r="R28">
        <f t="shared" si="1"/>
        <v>1</v>
      </c>
      <c r="S28">
        <f t="shared" si="2"/>
        <v>0.25</v>
      </c>
      <c r="T28">
        <f t="shared" si="3"/>
        <v>3</v>
      </c>
    </row>
    <row r="29" spans="1:20" ht="12.95" customHeight="1" x14ac:dyDescent="0.2">
      <c r="A29">
        <v>8</v>
      </c>
      <c r="B29" t="s">
        <v>39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>
        <v>7</v>
      </c>
      <c r="M29" s="1">
        <v>0</v>
      </c>
      <c r="N29">
        <v>4</v>
      </c>
      <c r="O29" t="s">
        <v>40</v>
      </c>
      <c r="P29" t="s">
        <v>24</v>
      </c>
      <c r="Q29">
        <f t="shared" si="4"/>
        <v>0</v>
      </c>
      <c r="R29">
        <f t="shared" si="1"/>
        <v>1</v>
      </c>
      <c r="S29">
        <f t="shared" si="2"/>
        <v>0.25</v>
      </c>
      <c r="T29">
        <f t="shared" si="3"/>
        <v>3</v>
      </c>
    </row>
    <row r="30" spans="1:20" ht="12.95" customHeight="1" x14ac:dyDescent="0.2">
      <c r="A30" s="5">
        <v>24</v>
      </c>
      <c r="B30" s="5" t="s">
        <v>69</v>
      </c>
      <c r="C30" s="6" t="s">
        <v>26</v>
      </c>
      <c r="D30" s="6">
        <v>0</v>
      </c>
      <c r="E30" s="6">
        <v>0</v>
      </c>
      <c r="F30" s="6">
        <v>1</v>
      </c>
      <c r="G30" s="6">
        <v>1</v>
      </c>
      <c r="H30" s="6">
        <v>0</v>
      </c>
      <c r="I30" s="6">
        <v>1</v>
      </c>
      <c r="J30" s="6">
        <v>1</v>
      </c>
      <c r="K30" s="6">
        <v>1</v>
      </c>
      <c r="L30" s="5">
        <v>9</v>
      </c>
      <c r="M30" s="6">
        <v>0</v>
      </c>
      <c r="N30" s="5">
        <v>4</v>
      </c>
      <c r="O30" s="5" t="s">
        <v>70</v>
      </c>
      <c r="P30" s="5" t="s">
        <v>32</v>
      </c>
      <c r="Q30" s="5">
        <f t="shared" si="4"/>
        <v>2</v>
      </c>
      <c r="R30" s="5">
        <f t="shared" si="1"/>
        <v>1</v>
      </c>
      <c r="S30" s="5">
        <f t="shared" si="2"/>
        <v>0.75</v>
      </c>
      <c r="T30">
        <f t="shared" si="3"/>
        <v>3</v>
      </c>
    </row>
    <row r="31" spans="1:20" s="10" customFormat="1" ht="12.95" customHeight="1" x14ac:dyDescent="0.2">
      <c r="A31">
        <v>27</v>
      </c>
      <c r="B31" t="s">
        <v>74</v>
      </c>
      <c r="C31" s="1" t="s">
        <v>22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>
        <v>3</v>
      </c>
      <c r="M31" s="1">
        <v>1</v>
      </c>
      <c r="N31">
        <v>4</v>
      </c>
      <c r="O31" t="s">
        <v>75</v>
      </c>
      <c r="P31" t="s">
        <v>24</v>
      </c>
      <c r="Q31">
        <f t="shared" si="4"/>
        <v>0</v>
      </c>
      <c r="R31">
        <f t="shared" si="1"/>
        <v>1</v>
      </c>
      <c r="S31">
        <f t="shared" si="2"/>
        <v>0.25</v>
      </c>
      <c r="T31">
        <f t="shared" si="3"/>
        <v>3</v>
      </c>
    </row>
    <row r="32" spans="1:20" x14ac:dyDescent="0.2">
      <c r="A32" s="7">
        <v>28</v>
      </c>
      <c r="B32" s="7" t="s">
        <v>76</v>
      </c>
      <c r="C32" s="8" t="s">
        <v>30</v>
      </c>
      <c r="D32" s="8">
        <v>0</v>
      </c>
      <c r="E32" s="8">
        <v>0</v>
      </c>
      <c r="F32" s="8">
        <v>0</v>
      </c>
      <c r="G32" s="8">
        <v>1</v>
      </c>
      <c r="H32" s="8">
        <v>0</v>
      </c>
      <c r="I32" s="8">
        <v>1</v>
      </c>
      <c r="J32" s="8">
        <v>1</v>
      </c>
      <c r="K32" s="8">
        <v>0</v>
      </c>
      <c r="L32" s="7">
        <v>8</v>
      </c>
      <c r="M32" s="8">
        <v>1</v>
      </c>
      <c r="N32" s="7">
        <v>1</v>
      </c>
      <c r="O32" s="7" t="s">
        <v>23</v>
      </c>
      <c r="P32" s="7" t="s">
        <v>24</v>
      </c>
      <c r="Q32" s="7">
        <f t="shared" si="4"/>
        <v>0</v>
      </c>
      <c r="R32" s="7">
        <f t="shared" si="1"/>
        <v>1</v>
      </c>
      <c r="S32" s="7">
        <f t="shared" si="2"/>
        <v>0.25</v>
      </c>
      <c r="T32">
        <f t="shared" si="3"/>
        <v>3</v>
      </c>
    </row>
    <row r="33" spans="1:20" s="9" customFormat="1" x14ac:dyDescent="0.2">
      <c r="A33" s="7">
        <v>34</v>
      </c>
      <c r="B33" s="7" t="s">
        <v>86</v>
      </c>
      <c r="C33" s="7" t="s">
        <v>30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1</v>
      </c>
      <c r="J33" s="7">
        <v>1</v>
      </c>
      <c r="K33" s="7">
        <v>0</v>
      </c>
      <c r="L33" s="7">
        <v>3</v>
      </c>
      <c r="M33" s="7">
        <v>0</v>
      </c>
      <c r="N33" s="7">
        <v>4</v>
      </c>
      <c r="O33" s="7" t="s">
        <v>87</v>
      </c>
      <c r="P33" s="7">
        <v>0</v>
      </c>
      <c r="Q33" s="7">
        <f t="shared" si="4"/>
        <v>0</v>
      </c>
      <c r="R33" s="7">
        <f t="shared" si="1"/>
        <v>0</v>
      </c>
      <c r="S33" s="7">
        <f t="shared" si="2"/>
        <v>0</v>
      </c>
      <c r="T33">
        <f t="shared" si="3"/>
        <v>3</v>
      </c>
    </row>
    <row r="34" spans="1:20" x14ac:dyDescent="0.2">
      <c r="A34">
        <v>39</v>
      </c>
      <c r="B34" t="s">
        <v>95</v>
      </c>
      <c r="C34" t="s">
        <v>22</v>
      </c>
      <c r="D34">
        <v>0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1</v>
      </c>
      <c r="O34" t="s">
        <v>23</v>
      </c>
      <c r="P34">
        <v>1</v>
      </c>
      <c r="Q34">
        <f t="shared" si="4"/>
        <v>2</v>
      </c>
      <c r="R34">
        <f t="shared" si="1"/>
        <v>1</v>
      </c>
      <c r="S34">
        <f t="shared" si="2"/>
        <v>0.75</v>
      </c>
      <c r="T34">
        <f t="shared" si="3"/>
        <v>3</v>
      </c>
    </row>
    <row r="35" spans="1:20" x14ac:dyDescent="0.2">
      <c r="A35">
        <v>1</v>
      </c>
      <c r="B35" t="s">
        <v>21</v>
      </c>
      <c r="C35" s="14" t="s">
        <v>22</v>
      </c>
      <c r="D35" s="14">
        <v>0</v>
      </c>
      <c r="E35" s="14">
        <v>0</v>
      </c>
      <c r="F35" s="14">
        <v>0</v>
      </c>
      <c r="G35" s="14">
        <v>1</v>
      </c>
      <c r="H35" s="14">
        <v>0</v>
      </c>
      <c r="I35" s="14">
        <v>1</v>
      </c>
      <c r="J35" s="14">
        <v>0</v>
      </c>
      <c r="K35" s="14">
        <v>0</v>
      </c>
      <c r="L35">
        <v>2</v>
      </c>
      <c r="M35" s="14">
        <v>0</v>
      </c>
      <c r="N35">
        <v>1</v>
      </c>
      <c r="O35" t="s">
        <v>23</v>
      </c>
      <c r="P35" t="s">
        <v>24</v>
      </c>
      <c r="Q35">
        <f t="shared" si="4"/>
        <v>0</v>
      </c>
      <c r="R35">
        <f t="shared" si="1"/>
        <v>0</v>
      </c>
      <c r="S35">
        <f t="shared" si="2"/>
        <v>0</v>
      </c>
      <c r="T35">
        <f t="shared" si="3"/>
        <v>2</v>
      </c>
    </row>
    <row r="36" spans="1:20" s="7" customFormat="1" x14ac:dyDescent="0.2">
      <c r="A36" s="5">
        <v>11</v>
      </c>
      <c r="B36" s="5" t="s">
        <v>45</v>
      </c>
      <c r="C36" s="12" t="s">
        <v>26</v>
      </c>
      <c r="D36" s="12">
        <v>0</v>
      </c>
      <c r="E36" s="12">
        <v>0</v>
      </c>
      <c r="F36" s="12">
        <v>1</v>
      </c>
      <c r="G36" s="12">
        <v>1</v>
      </c>
      <c r="H36" s="12">
        <v>1</v>
      </c>
      <c r="I36" s="12">
        <v>0</v>
      </c>
      <c r="J36" s="12">
        <v>0</v>
      </c>
      <c r="K36" s="12">
        <v>0</v>
      </c>
      <c r="L36" s="5">
        <v>0</v>
      </c>
      <c r="M36" s="12">
        <v>1</v>
      </c>
      <c r="N36" s="5">
        <v>3</v>
      </c>
      <c r="O36" s="5" t="s">
        <v>42</v>
      </c>
      <c r="P36" s="5" t="s">
        <v>32</v>
      </c>
      <c r="Q36" s="5">
        <f t="shared" si="4"/>
        <v>2</v>
      </c>
      <c r="R36" s="5">
        <f t="shared" si="1"/>
        <v>1</v>
      </c>
      <c r="S36" s="5">
        <f t="shared" si="2"/>
        <v>0.75</v>
      </c>
      <c r="T36">
        <f t="shared" si="3"/>
        <v>2</v>
      </c>
    </row>
    <row r="37" spans="1:20" s="7" customFormat="1" x14ac:dyDescent="0.2">
      <c r="A37">
        <v>20</v>
      </c>
      <c r="B37" t="s">
        <v>61</v>
      </c>
      <c r="C37" s="14" t="s">
        <v>22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1</v>
      </c>
      <c r="J37" s="14">
        <v>1</v>
      </c>
      <c r="K37" s="14">
        <v>0</v>
      </c>
      <c r="L37">
        <v>10</v>
      </c>
      <c r="M37" s="14">
        <v>1</v>
      </c>
      <c r="N37">
        <v>4</v>
      </c>
      <c r="O37" t="s">
        <v>62</v>
      </c>
      <c r="P37" t="s">
        <v>24</v>
      </c>
      <c r="Q37">
        <f t="shared" si="4"/>
        <v>0</v>
      </c>
      <c r="R37">
        <f t="shared" si="1"/>
        <v>1</v>
      </c>
      <c r="S37">
        <f t="shared" si="2"/>
        <v>0.25</v>
      </c>
      <c r="T37">
        <f t="shared" si="3"/>
        <v>2</v>
      </c>
    </row>
    <row r="38" spans="1:20" s="9" customFormat="1" x14ac:dyDescent="0.2">
      <c r="A38">
        <v>26</v>
      </c>
      <c r="B38" t="s">
        <v>73</v>
      </c>
      <c r="C38" s="14" t="s">
        <v>22</v>
      </c>
      <c r="D38" s="14">
        <v>0</v>
      </c>
      <c r="E38" s="14">
        <v>0</v>
      </c>
      <c r="F38" s="14">
        <v>0</v>
      </c>
      <c r="G38" s="14">
        <v>1</v>
      </c>
      <c r="H38" s="14">
        <v>1</v>
      </c>
      <c r="I38" s="14">
        <v>0</v>
      </c>
      <c r="J38" s="14">
        <v>0</v>
      </c>
      <c r="K38" s="14">
        <v>1</v>
      </c>
      <c r="L38">
        <v>7</v>
      </c>
      <c r="M38" s="14">
        <v>0</v>
      </c>
      <c r="N38">
        <v>1</v>
      </c>
      <c r="O38" t="s">
        <v>23</v>
      </c>
      <c r="P38" t="s">
        <v>24</v>
      </c>
      <c r="Q38">
        <f t="shared" si="4"/>
        <v>0</v>
      </c>
      <c r="R38">
        <f t="shared" si="1"/>
        <v>1</v>
      </c>
      <c r="S38">
        <f t="shared" si="2"/>
        <v>0.25</v>
      </c>
      <c r="T38">
        <f t="shared" si="3"/>
        <v>2</v>
      </c>
    </row>
    <row r="39" spans="1:20" s="9" customFormat="1" x14ac:dyDescent="0.2">
      <c r="A39" s="9">
        <v>36</v>
      </c>
      <c r="B39" s="9" t="s">
        <v>89</v>
      </c>
      <c r="C39" s="9" t="s">
        <v>26</v>
      </c>
      <c r="D39" s="9">
        <v>0</v>
      </c>
      <c r="E39" s="9">
        <v>0</v>
      </c>
      <c r="F39" s="9">
        <v>1</v>
      </c>
      <c r="G39" s="9">
        <v>1</v>
      </c>
      <c r="H39" s="9">
        <v>1</v>
      </c>
      <c r="I39" s="9">
        <v>0</v>
      </c>
      <c r="J39" s="9">
        <v>0</v>
      </c>
      <c r="K39" s="9">
        <v>1</v>
      </c>
      <c r="L39" s="9">
        <v>2</v>
      </c>
      <c r="M39" s="9">
        <v>1</v>
      </c>
      <c r="N39" s="9">
        <v>5</v>
      </c>
      <c r="O39" s="9" t="s">
        <v>90</v>
      </c>
      <c r="P39" s="9">
        <v>0</v>
      </c>
      <c r="Q39" s="9">
        <f t="shared" si="4"/>
        <v>1</v>
      </c>
      <c r="R39" s="9">
        <f t="shared" si="1"/>
        <v>2</v>
      </c>
      <c r="S39" s="9">
        <f t="shared" si="2"/>
        <v>0.75</v>
      </c>
      <c r="T39">
        <f t="shared" si="3"/>
        <v>2</v>
      </c>
    </row>
    <row r="40" spans="1:20" x14ac:dyDescent="0.2">
      <c r="A40" s="7">
        <v>41</v>
      </c>
      <c r="B40" s="7" t="s">
        <v>97</v>
      </c>
      <c r="C40" s="7" t="s">
        <v>30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8</v>
      </c>
      <c r="M40" s="7">
        <v>1</v>
      </c>
      <c r="N40" s="7">
        <v>2</v>
      </c>
      <c r="O40" s="7" t="s">
        <v>23</v>
      </c>
      <c r="P40" s="7">
        <v>0</v>
      </c>
      <c r="Q40" s="7">
        <f t="shared" si="4"/>
        <v>0</v>
      </c>
      <c r="R40" s="7">
        <f t="shared" si="1"/>
        <v>1</v>
      </c>
      <c r="S40" s="7">
        <f t="shared" si="2"/>
        <v>0.25</v>
      </c>
      <c r="T40">
        <f t="shared" si="3"/>
        <v>2</v>
      </c>
    </row>
    <row r="41" spans="1:20" x14ac:dyDescent="0.2">
      <c r="A41" s="7">
        <v>10</v>
      </c>
      <c r="B41" s="7" t="s">
        <v>43</v>
      </c>
      <c r="C41" s="17" t="s">
        <v>30</v>
      </c>
      <c r="D41" s="17">
        <v>0</v>
      </c>
      <c r="E41" s="17">
        <v>0</v>
      </c>
      <c r="F41" s="17">
        <v>0</v>
      </c>
      <c r="G41" s="17">
        <v>1</v>
      </c>
      <c r="H41" s="17">
        <v>0</v>
      </c>
      <c r="I41" s="17">
        <v>0</v>
      </c>
      <c r="J41" s="17">
        <v>0</v>
      </c>
      <c r="K41" s="17">
        <v>1</v>
      </c>
      <c r="L41" s="7">
        <v>4</v>
      </c>
      <c r="M41" s="17">
        <v>1</v>
      </c>
      <c r="N41" s="7">
        <v>7</v>
      </c>
      <c r="O41" s="7" t="s">
        <v>44</v>
      </c>
      <c r="P41" s="7" t="s">
        <v>32</v>
      </c>
      <c r="Q41" s="7">
        <f t="shared" si="4"/>
        <v>1</v>
      </c>
      <c r="R41" s="7">
        <f t="shared" si="1"/>
        <v>2</v>
      </c>
      <c r="S41" s="7">
        <f t="shared" si="2"/>
        <v>0.75</v>
      </c>
      <c r="T41">
        <f t="shared" si="3"/>
        <v>1</v>
      </c>
    </row>
    <row r="42" spans="1:20" s="7" customFormat="1" x14ac:dyDescent="0.2">
      <c r="A42" s="9">
        <v>31</v>
      </c>
      <c r="B42" s="9" t="s">
        <v>81</v>
      </c>
      <c r="C42" s="9" t="s">
        <v>26</v>
      </c>
      <c r="D42" s="9">
        <v>0</v>
      </c>
      <c r="E42" s="9">
        <v>0</v>
      </c>
      <c r="F42" s="9">
        <v>1</v>
      </c>
      <c r="G42" s="9">
        <v>0</v>
      </c>
      <c r="H42" s="9">
        <v>1</v>
      </c>
      <c r="I42" s="9">
        <v>0</v>
      </c>
      <c r="J42" s="9">
        <v>0</v>
      </c>
      <c r="K42" s="9">
        <v>1</v>
      </c>
      <c r="L42" s="9">
        <v>7</v>
      </c>
      <c r="M42" s="9">
        <v>1</v>
      </c>
      <c r="N42" s="9">
        <v>1</v>
      </c>
      <c r="O42" s="9" t="s">
        <v>23</v>
      </c>
      <c r="P42" s="9">
        <v>1</v>
      </c>
      <c r="Q42" s="9">
        <f t="shared" si="4"/>
        <v>2</v>
      </c>
      <c r="R42" s="9">
        <f t="shared" si="1"/>
        <v>2</v>
      </c>
      <c r="S42" s="9">
        <f t="shared" si="2"/>
        <v>1</v>
      </c>
      <c r="T42">
        <f t="shared" si="3"/>
        <v>1</v>
      </c>
    </row>
    <row r="43" spans="1:20" s="7" customFormat="1" x14ac:dyDescent="0.2">
      <c r="A43" s="10"/>
      <c r="B43" s="10"/>
      <c r="C43" s="16"/>
      <c r="D43" s="16"/>
      <c r="E43" s="16"/>
      <c r="F43" s="16"/>
      <c r="G43" s="16"/>
      <c r="H43" s="16"/>
      <c r="I43" s="16"/>
      <c r="J43" s="16"/>
      <c r="K43" s="16"/>
      <c r="L43" s="10"/>
      <c r="M43" s="16"/>
      <c r="N43" s="10"/>
      <c r="O43" s="10"/>
      <c r="P43" s="10"/>
      <c r="Q43" s="10">
        <f t="shared" si="4"/>
        <v>0</v>
      </c>
      <c r="R43" s="10">
        <f t="shared" si="1"/>
        <v>0</v>
      </c>
      <c r="S43" s="10"/>
      <c r="T43" s="10">
        <f t="shared" si="3"/>
        <v>0</v>
      </c>
    </row>
  </sheetData>
  <autoFilter ref="C1:C43" xr:uid="{00000000-0001-0000-0000-000000000000}"/>
  <sortState xmlns:xlrd2="http://schemas.microsoft.com/office/spreadsheetml/2017/richdata2" ref="A2:T43">
    <sortCondition descending="1" ref="T1:T43"/>
  </sortState>
  <phoneticPr fontId="1" type="noConversion"/>
  <dataValidations count="9">
    <dataValidation type="list" operator="equal" allowBlank="1" sqref="F2:F32" xr:uid="{00000000-0002-0000-0000-000000000000}">
      <formula1>"有,没有,不确定"</formula1>
    </dataValidation>
    <dataValidation type="list" operator="equal" allowBlank="1" sqref="K2:K32" xr:uid="{00000000-0002-0000-0000-000001000000}">
      <formula1>"0,1,2,3,4,不确定"</formula1>
    </dataValidation>
    <dataValidation type="list" operator="equal" allowBlank="1" sqref="G2:G32" xr:uid="{00000000-0002-0000-0000-000002000000}">
      <formula1>"树木,花,草"</formula1>
    </dataValidation>
    <dataValidation type="list" operator="equal" allowBlank="1" sqref="C2:C32 Y8:Y9" xr:uid="{00000000-0002-0000-0000-000003000000}">
      <formula1>"不使用平视显示器,单风险平视显示器,双风险平视显示器"</formula1>
    </dataValidation>
    <dataValidation type="list" operator="equal" allowBlank="1" sqref="M2:M32" xr:uid="{00000000-0002-0000-0000-000004000000}">
      <formula1>"小轿车,卡车,面包车,不确定"</formula1>
    </dataValidation>
    <dataValidation type="list" operator="equal" allowBlank="1" sqref="D2:D32" xr:uid="{00000000-0002-0000-0000-000005000000}">
      <formula1>"有,无,不确定"</formula1>
    </dataValidation>
    <dataValidation type="list" operator="equal" allowBlank="1" sqref="E2:E32" xr:uid="{00000000-0002-0000-0000-000006000000}">
      <formula1>"左,右,不确定"</formula1>
    </dataValidation>
    <dataValidation type="list" operator="equal" allowBlank="1" sqref="J2:J32" xr:uid="{00000000-0002-0000-0000-000007000000}">
      <formula1>"红,黄,绿,不确定,红或绿"</formula1>
    </dataValidation>
    <dataValidation type="list" operator="equal" allowBlank="1" sqref="H2:I32" xr:uid="{00000000-0002-0000-0000-000008000000}">
      <formula1>"是,否,不确定"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C8E6-13F5-40BB-826D-A65F28A4FC64}">
  <dimension ref="A2:E22"/>
  <sheetViews>
    <sheetView workbookViewId="0">
      <selection activeCell="L18" sqref="L18"/>
    </sheetView>
  </sheetViews>
  <sheetFormatPr defaultRowHeight="12.75" x14ac:dyDescent="0.2"/>
  <cols>
    <col min="1" max="1" width="35" bestFit="1" customWidth="1"/>
    <col min="2" max="2" width="24.7109375" bestFit="1" customWidth="1"/>
  </cols>
  <sheetData>
    <row r="2" spans="1:2" x14ac:dyDescent="0.2">
      <c r="A2" s="19" t="s">
        <v>100</v>
      </c>
      <c r="B2" t="s">
        <v>102</v>
      </c>
    </row>
    <row r="3" spans="1:2" x14ac:dyDescent="0.2">
      <c r="A3">
        <v>4</v>
      </c>
      <c r="B3" s="18">
        <v>21</v>
      </c>
    </row>
    <row r="4" spans="1:2" x14ac:dyDescent="0.2">
      <c r="A4">
        <v>3</v>
      </c>
      <c r="B4" s="18">
        <v>9</v>
      </c>
    </row>
    <row r="5" spans="1:2" x14ac:dyDescent="0.2">
      <c r="A5">
        <v>5</v>
      </c>
      <c r="B5" s="18">
        <v>6</v>
      </c>
    </row>
    <row r="6" spans="1:2" x14ac:dyDescent="0.2">
      <c r="A6">
        <v>2</v>
      </c>
      <c r="B6" s="18">
        <v>6</v>
      </c>
    </row>
    <row r="7" spans="1:2" x14ac:dyDescent="0.2">
      <c r="A7">
        <v>6</v>
      </c>
      <c r="B7" s="18">
        <v>4</v>
      </c>
    </row>
    <row r="8" spans="1:2" x14ac:dyDescent="0.2">
      <c r="A8">
        <v>1</v>
      </c>
      <c r="B8" s="18">
        <v>4</v>
      </c>
    </row>
    <row r="9" spans="1:2" x14ac:dyDescent="0.2">
      <c r="A9">
        <v>0</v>
      </c>
      <c r="B9" s="18">
        <v>0</v>
      </c>
    </row>
    <row r="10" spans="1:2" x14ac:dyDescent="0.2">
      <c r="A10" t="s">
        <v>103</v>
      </c>
      <c r="B10" s="18">
        <v>50</v>
      </c>
    </row>
    <row r="22" spans="5:5" x14ac:dyDescent="0.2">
      <c r="E22" t="s">
        <v>104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87bd短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2023-09-09T03:12:22Z</dcterms:modified>
</cp:coreProperties>
</file>