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JOSH\Desktop\Teste vale card\"/>
    </mc:Choice>
  </mc:AlternateContent>
  <bookViews>
    <workbookView xWindow="0" yWindow="0" windowWidth="16380" windowHeight="8190" tabRatio="778" activeTab="4"/>
  </bookViews>
  <sheets>
    <sheet name="Capa" sheetId="1" r:id="rId1"/>
    <sheet name="Histórico" sheetId="2" r:id="rId2"/>
    <sheet name="Compra e-comerce" sheetId="3" r:id="rId3"/>
    <sheet name="Compra sem estoque" sheetId="4" r:id="rId4"/>
    <sheet name="Resultado dos testes" sheetId="5" r:id="rId5"/>
    <sheet name="BDD Compra e-comerce" sheetId="6" r:id="rId6"/>
    <sheet name="BDD Compra sem estoque" sheetId="7" r:id="rId7"/>
    <sheet name="Fluxo - A1" sheetId="8" state="hidden" r:id="rId8"/>
    <sheet name="Fluxo - A2" sheetId="9" state="hidden" r:id="rId9"/>
    <sheet name="Fluxo - A3" sheetId="10" state="hidden" r:id="rId10"/>
    <sheet name="Fluxo - A5" sheetId="11" state="hidden" r:id="rId11"/>
    <sheet name="Fluxo - A6" sheetId="12" state="hidden" r:id="rId12"/>
    <sheet name="Fluxo - A7" sheetId="13" state="hidden" r:id="rId13"/>
    <sheet name="Fluxo - A8" sheetId="14" state="hidden" r:id="rId14"/>
    <sheet name="Fluxo - A10" sheetId="15" state="hidden" r:id="rId15"/>
    <sheet name="Fluxo - A11" sheetId="16" state="hidden" r:id="rId16"/>
  </sheets>
  <calcPr calcId="152511" iterateDelta="1E-4"/>
  <fileRecoveryPr repairLoad="1"/>
</workbook>
</file>

<file path=xl/calcChain.xml><?xml version="1.0" encoding="utf-8"?>
<calcChain xmlns="http://schemas.openxmlformats.org/spreadsheetml/2006/main">
  <c r="M6" i="5" l="1"/>
  <c r="L6" i="5"/>
  <c r="K6" i="5"/>
  <c r="J6" i="5"/>
  <c r="I6" i="5"/>
  <c r="H6" i="5"/>
  <c r="G6" i="5"/>
  <c r="M5" i="5"/>
  <c r="M8" i="5" s="1"/>
  <c r="L5" i="5"/>
  <c r="L8" i="5" s="1"/>
  <c r="K5" i="5"/>
  <c r="K8" i="5" s="1"/>
  <c r="J5" i="5"/>
  <c r="J8" i="5" s="1"/>
  <c r="I5" i="5"/>
  <c r="H5" i="5"/>
  <c r="F5" i="5" s="1"/>
  <c r="G5" i="5"/>
  <c r="G8" i="5" l="1"/>
  <c r="I8" i="5"/>
  <c r="F6" i="5"/>
  <c r="E6" i="5" s="1"/>
  <c r="E5" i="5"/>
  <c r="H8" i="5"/>
  <c r="E8" i="5" l="1"/>
  <c r="F8" i="5"/>
</calcChain>
</file>

<file path=xl/sharedStrings.xml><?xml version="1.0" encoding="utf-8"?>
<sst xmlns="http://schemas.openxmlformats.org/spreadsheetml/2006/main" count="399" uniqueCount="165">
  <si>
    <t>Sistema de compras em  e-comerce</t>
  </si>
  <si>
    <t>Data</t>
  </si>
  <si>
    <t>Versão</t>
  </si>
  <si>
    <t>Descrição</t>
  </si>
  <si>
    <t>Envolvidos</t>
  </si>
  <si>
    <t>0.1</t>
  </si>
  <si>
    <t>Elaboração do documento</t>
  </si>
  <si>
    <t>Everson Holanda</t>
  </si>
  <si>
    <r>
      <t xml:space="preserve">
</t>
    </r>
    <r>
      <rPr>
        <b/>
        <sz val="14"/>
        <color rgb="FFC0C0C0"/>
        <rFont val="Arial"/>
        <family val="2"/>
        <charset val="1"/>
      </rPr>
      <t xml:space="preserve">
</t>
    </r>
    <r>
      <rPr>
        <b/>
        <sz val="26"/>
        <color rgb="FFC0C0C0"/>
        <rFont val="Arial"/>
        <family val="2"/>
        <charset val="1"/>
      </rPr>
      <t>Sistema de compras em  e-comerce</t>
    </r>
  </si>
  <si>
    <t>Pré-condição: Ter cadastro no site da Amazon.com</t>
  </si>
  <si>
    <t>Cenário</t>
  </si>
  <si>
    <t>CT-001 - Compra on-line</t>
  </si>
  <si>
    <t>ID do Passo/ Resultado</t>
  </si>
  <si>
    <t>Descrição do Passo</t>
  </si>
  <si>
    <t>Ciclo 1</t>
  </si>
  <si>
    <t>Aceitação</t>
  </si>
  <si>
    <t>Situação</t>
  </si>
  <si>
    <t>Gravidade</t>
  </si>
  <si>
    <t>Reincidência</t>
  </si>
  <si>
    <t>P1</t>
  </si>
  <si>
    <t>O cliente acessa o site Amazon.com e insere seu login e senha</t>
  </si>
  <si>
    <t>Sucesso</t>
  </si>
  <si>
    <t>Resultado Esperado</t>
  </si>
  <si>
    <t>O sistema valida o login e mostra a tela inicial para usuários logados..</t>
  </si>
  <si>
    <t>P2</t>
  </si>
  <si>
    <t>O cliente pesquisa o produto desejado.</t>
  </si>
  <si>
    <r>
      <t>O sistema consulta a disponibilidade do produto e caso tenha disponível exibe o com seus detalhes na tela, com a opção de adicionar ao carrinho de compras, caso contrário emite mensagem: "</t>
    </r>
    <r>
      <rPr>
        <b/>
        <sz val="12"/>
        <color rgb="FF666666"/>
        <rFont val="Arial"/>
        <family val="2"/>
        <charset val="1"/>
      </rPr>
      <t>Produto sem estoque no momento</t>
    </r>
    <r>
      <rPr>
        <sz val="12"/>
        <color rgb="FF666666"/>
        <rFont val="Arial"/>
        <family val="2"/>
        <charset val="1"/>
      </rPr>
      <t>".</t>
    </r>
  </si>
  <si>
    <t>Falha</t>
  </si>
  <si>
    <t>P3</t>
  </si>
  <si>
    <t>O cliente seleciona adicionar o produto ao carrinho de compras.</t>
  </si>
  <si>
    <t>Não Executado</t>
  </si>
  <si>
    <r>
      <t>O sistema adiciona o produto ao carrinho de compras e exibe as opções: "</t>
    </r>
    <r>
      <rPr>
        <b/>
        <sz val="12"/>
        <color rgb="FF666666"/>
        <rFont val="Arial"/>
        <family val="2"/>
        <charset val="1"/>
      </rPr>
      <t>Continuar comprando</t>
    </r>
    <r>
      <rPr>
        <sz val="12"/>
        <color rgb="FF666666"/>
        <rFont val="Arial"/>
        <family val="2"/>
        <charset val="1"/>
      </rPr>
      <t>" ou "</t>
    </r>
    <r>
      <rPr>
        <b/>
        <sz val="12"/>
        <color rgb="FF666666"/>
        <rFont val="Arial"/>
        <family val="2"/>
        <charset val="1"/>
      </rPr>
      <t>Ir para pagamento</t>
    </r>
    <r>
      <rPr>
        <sz val="12"/>
        <color rgb="FF666666"/>
        <rFont val="Arial"/>
        <family val="2"/>
        <charset val="1"/>
      </rPr>
      <t>".</t>
    </r>
  </si>
  <si>
    <t>P3.1</t>
  </si>
  <si>
    <t>O cliente escolhe a opção continuar comprando.</t>
  </si>
  <si>
    <t>O sistema exibe a tela de produtos pesquisados.</t>
  </si>
  <si>
    <t>Baixo</t>
  </si>
  <si>
    <t>P3.2</t>
  </si>
  <si>
    <t>O cliente escolhe a opção ir para pagamento.</t>
  </si>
  <si>
    <t>Médio</t>
  </si>
  <si>
    <t>O sistema exibe a tela de pagamento do produto com as opções de pagamento por cartão ou boleto e preenchimento de CEP para calculo do valor do frete e prazo de entrega.</t>
  </si>
  <si>
    <t>P4</t>
  </si>
  <si>
    <t>O cliente escolhe a opção de pagamento(preencher as informações caso escolha cartão), insere o CEP e clica em comprar.</t>
  </si>
  <si>
    <t>O sistema valida as informações e emite o comprovante de compra.</t>
  </si>
  <si>
    <t>Alta</t>
  </si>
  <si>
    <t>FIM</t>
  </si>
  <si>
    <t>Impeditivo</t>
  </si>
  <si>
    <t>Pre-condição: Ter cadastro no site da Amazon.com</t>
  </si>
  <si>
    <t>CT-002 - Compra on-line sem estoque</t>
  </si>
  <si>
    <t>Registro de Resultado de Teste</t>
  </si>
  <si>
    <t>Fluxos</t>
  </si>
  <si>
    <t>Ciclo de Teste</t>
  </si>
  <si>
    <t>Versão do Sistema</t>
  </si>
  <si>
    <t>Consolidação dos Testes</t>
  </si>
  <si>
    <t>Erro</t>
  </si>
  <si>
    <t>Casos de Teste</t>
  </si>
  <si>
    <t>Executados com Sucesso</t>
  </si>
  <si>
    <t>Executados com Erro</t>
  </si>
  <si>
    <t>Alto</t>
  </si>
  <si>
    <t>Compra e-comerce</t>
  </si>
  <si>
    <t>Compra sem estoque</t>
  </si>
  <si>
    <t>TOTAL</t>
  </si>
  <si>
    <t>Percentual Cobertura do Teste</t>
  </si>
  <si>
    <t>Percentual de Severidade do Erro</t>
  </si>
  <si>
    <t>Story: Cliente realiza compra em e-comerce</t>
  </si>
  <si>
    <t>Scenario: Cliente deseja realizar uma compra em e-comerce</t>
  </si>
  <si>
    <t>Dado que acesso a loja virtual</t>
  </si>
  <si>
    <t>E clico em catálogo</t>
  </si>
  <si>
    <t>E preencho o campo buscar produtos com "Pendrive 2TB"</t>
  </si>
  <si>
    <t>E clico em buscar</t>
  </si>
  <si>
    <t>Quando clico em adicionar ao carrinho</t>
  </si>
  <si>
    <t>Então o produto é adicionado ao meu carrinho</t>
  </si>
  <si>
    <t>E sou redirecionado para o checkout</t>
  </si>
  <si>
    <t>Story: Cliente tenta realizar compra sem estoque</t>
  </si>
  <si>
    <t>Dado um cliente está na tela inicial do e-comerce</t>
  </si>
  <si>
    <t>Quando pesquisa o produto desejado</t>
  </si>
  <si>
    <t>E clica no botão "Comprar"</t>
  </si>
  <si>
    <t>Então recebe a mensagem "Produto sem estoque"</t>
  </si>
  <si>
    <t>(A1) Consultar Guia de Encaminhamento</t>
  </si>
  <si>
    <t>Resultados Esperados</t>
  </si>
  <si>
    <t>Passo / Verificação</t>
  </si>
  <si>
    <t>Fluxo de extensão</t>
  </si>
  <si>
    <t>Critérios</t>
  </si>
  <si>
    <t>1° Ciclo</t>
  </si>
  <si>
    <t>2°  Ciclo</t>
  </si>
  <si>
    <t>3°  Ciclo</t>
  </si>
  <si>
    <t>Tipo Erro</t>
  </si>
  <si>
    <t>Desc Erro</t>
  </si>
  <si>
    <t>A1.1  O fluxo inicia quando o ator seleciona a opção “Consultar guia de encaminhamento” no menu principal;</t>
  </si>
  <si>
    <t>V1</t>
  </si>
  <si>
    <t>A1.2  O sistema apresenta a tela com os filtros de pesquisa;</t>
  </si>
  <si>
    <t>A1.3  O ator informa os parâmetros desejados para a consulta;</t>
  </si>
  <si>
    <t>V2</t>
  </si>
  <si>
    <t>A1.4  O ator seleciona a opção “Pesquisar”;</t>
  </si>
  <si>
    <t>A1.5  O sistema exibe a guia de encaminhamento; [A2]</t>
  </si>
  <si>
    <t>Fim</t>
  </si>
  <si>
    <t>A1.6  O fluxo é encerrado.</t>
  </si>
  <si>
    <t>(A2)  Alterar Guia de Encaminhamento</t>
  </si>
  <si>
    <t>A2.1  O fluxo inicia quando o ator seleciona a opção “Imprimir” na tela da guia de encaminhamento, na opção Ações;</t>
  </si>
  <si>
    <t>A2.2  O sistema apresenta a tela para impressão através do recurso do navegador para impressão;</t>
  </si>
  <si>
    <t>A2.3  O ator confirma a impressão da guia;</t>
  </si>
  <si>
    <t>A2.4  O fluxo é encerrado.</t>
  </si>
  <si>
    <r>
      <t>(</t>
    </r>
    <r>
      <rPr>
        <sz val="10"/>
        <color rgb="FF000000"/>
        <rFont val="Arial"/>
        <family val="2"/>
        <charset val="1"/>
      </rPr>
      <t xml:space="preserve"> </t>
    </r>
    <r>
      <rPr>
        <sz val="20"/>
        <color rgb="FF000000"/>
        <rFont val="Arial"/>
        <family val="2"/>
        <charset val="1"/>
      </rPr>
      <t>A3) Detalhar Guia de Encaminhamento</t>
    </r>
  </si>
  <si>
    <t>A3.1  O fluxo inicia quando o ator seleciona a opção “PDF” na tela da guia de encaminhamento, na opção Ações;</t>
  </si>
  <si>
    <t>A3.2  O sistema apresenta opção para o ator selecionar o destino do arquivo;</t>
  </si>
  <si>
    <t>A3.3  O ator seleciona o destino do arquivo;</t>
  </si>
  <si>
    <t>A3.4  O ator confirma a geração do arquivo em PDF;</t>
  </si>
  <si>
    <t>A3.5  O sistema gera o arquivo em PDF e disponibiliza no diretório selecionar pelo ator;</t>
  </si>
  <si>
    <t>O fluxo é encerrado.</t>
  </si>
  <si>
    <t>(A5)  Alterar Dependente com Declaração Provisórias</t>
  </si>
  <si>
    <t>2° Ciclo</t>
  </si>
  <si>
    <t>3° Ciclo</t>
  </si>
  <si>
    <t>A5.1  O usuário aciona a opção “Alterar Dependente com Declaração Provisória”; (RN 2)</t>
  </si>
  <si>
    <t>A5.2  O sistema apresenta tela de “Cadastro Dependente com Declaração Provisória”; (P XX)</t>
  </si>
  <si>
    <t>A5.3  O usuário preenche os campos obrigatórios e aciona a opção “Alterar”;</t>
  </si>
  <si>
    <t>A5.4 O sistema registra o dependente e apresenta mensagem de sucesso; (MSG 16)</t>
  </si>
  <si>
    <t>A5.5 O sistema retorna ao passo (P1);</t>
  </si>
  <si>
    <t>(A6)  Cadastrar Declaração Provisória</t>
  </si>
  <si>
    <t>A6.1</t>
  </si>
  <si>
    <t>A6.1  O usuário aciona a opção “Cadastrar Declaração Provisória”</t>
  </si>
  <si>
    <t>A6.2</t>
  </si>
  <si>
    <t>A6.2  O sistema apresenta tela de “Cadastro de Declaração Provisória”; (RN 3)</t>
  </si>
  <si>
    <t>A6.3</t>
  </si>
  <si>
    <t>A6.3  O usuário preencho os campos obrigatórios e seleciona a opção “Adicionar”</t>
  </si>
  <si>
    <t>A6.4</t>
  </si>
  <si>
    <r>
      <t xml:space="preserve">A6.4 O sistema registra a Declaração Provisória e apresenta mensagem de sucesso; </t>
    </r>
    <r>
      <rPr>
        <sz val="10"/>
        <color rgb="FF0000FF"/>
        <rFont val="Arial"/>
        <family val="2"/>
        <charset val="1"/>
      </rPr>
      <t>(MSG 16)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FF"/>
        <rFont val="Arial"/>
        <family val="2"/>
        <charset val="1"/>
      </rPr>
      <t>(E1)</t>
    </r>
  </si>
  <si>
    <t>A6.5 O sistema retorna ao passo (P3).</t>
  </si>
  <si>
    <t>(A7)  Alterar Declaração Provisória</t>
  </si>
  <si>
    <t>A7.1  O usuário aciona a opção “Alterar Declaração Provisória”;</t>
  </si>
  <si>
    <t>A7.2  O sistema apresenta tela de “Cadastro de Declaração Provisória”; (PXX) (RN 3)</t>
  </si>
  <si>
    <t>A7.3  O usuário preencho os campos obrigatórios e seleciona a opção “Alterar”;</t>
  </si>
  <si>
    <r>
      <t xml:space="preserve">A7.4 O sistema registra declaração provisória e apresenta mensagem de sucesso; </t>
    </r>
    <r>
      <rPr>
        <sz val="10"/>
        <color rgb="FF0000FF"/>
        <rFont val="Arial"/>
        <family val="2"/>
        <charset val="1"/>
      </rPr>
      <t>(MSG 16)</t>
    </r>
    <r>
      <rPr>
        <sz val="10"/>
        <color rgb="FF000000"/>
        <rFont val="Arial"/>
        <family val="2"/>
        <charset val="1"/>
      </rPr>
      <t>(RN 5)</t>
    </r>
    <r>
      <rPr>
        <sz val="10"/>
        <color rgb="FF0000FF"/>
        <rFont val="Arial"/>
        <family val="2"/>
        <charset val="1"/>
      </rPr>
      <t>(E1)</t>
    </r>
  </si>
  <si>
    <t>A7.5 O sistema retorna ao passo (P4);</t>
  </si>
  <si>
    <t>(A8)  Pesquisa Avançada de Procedimento</t>
  </si>
  <si>
    <t>A8.</t>
  </si>
  <si>
    <t>A8  Pesquisa Avançada de Procedimento</t>
  </si>
  <si>
    <t>Ausente</t>
  </si>
  <si>
    <t>A8.1</t>
  </si>
  <si>
    <t>A8.1  O usuário aciona a opção “Pesquisa Avançada de Procedimento”;</t>
  </si>
  <si>
    <t>A8.2</t>
  </si>
  <si>
    <t>A8.2  O sistema apresenta tela de “Pesquisar Avançada de Procedimento”;</t>
  </si>
  <si>
    <t>A8.3</t>
  </si>
  <si>
    <t>A8.3  O usuário preenche os campos obrigatórios e seleciona a opção “Pesquisar”;</t>
  </si>
  <si>
    <t>A8.4</t>
  </si>
  <si>
    <t>A8.4  O sistema realiza e apresenta resultado de pesquisa; (RN 4) (RN 5)</t>
  </si>
  <si>
    <t>A8.5</t>
  </si>
  <si>
    <t>A8.5  O usuário seleciona os procedimentos desejados e aciona a opção “Adicionar”;</t>
  </si>
  <si>
    <t>A8.6</t>
  </si>
  <si>
    <r>
      <t xml:space="preserve">A8.6 O sistema adiciona os procedimentos a lista de procedimentos realizados e apresenta mensagem de sucesso; </t>
    </r>
    <r>
      <rPr>
        <sz val="10"/>
        <color rgb="FF0000FF"/>
        <rFont val="Arial"/>
        <family val="2"/>
        <charset val="1"/>
      </rPr>
      <t>(MSG 16)</t>
    </r>
    <r>
      <rPr>
        <sz val="10"/>
        <color rgb="FF000000"/>
        <rFont val="Arial"/>
        <family val="2"/>
        <charset val="1"/>
      </rPr>
      <t xml:space="preserve"> </t>
    </r>
    <r>
      <rPr>
        <sz val="10"/>
        <color rgb="FF0000FF"/>
        <rFont val="Arial"/>
        <family val="2"/>
        <charset val="1"/>
      </rPr>
      <t>(E6)</t>
    </r>
  </si>
  <si>
    <t>A8.7 O sistema retorna ao passo (P5).</t>
  </si>
  <si>
    <t>A10  Pesquisa Avançada de OCS/PSA</t>
  </si>
  <si>
    <t>A10.1  O usuário aciona a opção “Pesquisa Avançada de OCS/PSA”;</t>
  </si>
  <si>
    <t>A10.2  O sistema apresenta tela de “Pesquisar Avançada de OCS/PSA”; (PXX) (RN 5)</t>
  </si>
  <si>
    <t>A10.3  O usuário preenche os campos obrigatórios e seleciona a opção “Pesquisar”;</t>
  </si>
  <si>
    <t>A10.4  O sistema apresenta resultado de pesquisa;</t>
  </si>
  <si>
    <t>A10.5  O usuário seleciona os OCS/PSA desejados e aciona a opção “Adicionar”;</t>
  </si>
  <si>
    <t>A10.6  O sistema adiciona a OCS/PSA a lista e apresenta mensagem de sucesso; (MSG 16) (E6)</t>
  </si>
  <si>
    <t>A10.7  O sistema retorna ao passo (P8);</t>
  </si>
  <si>
    <t>(A11)  Remover OCS/PSA da lista</t>
  </si>
  <si>
    <t>A11.1</t>
  </si>
  <si>
    <t>A11.1  O usuário aciona a opção “Remover”;</t>
  </si>
  <si>
    <t>A11.2</t>
  </si>
  <si>
    <t>A11.2 O sistema remove a OCS/PSA da lista de procedimentos realizados e apresenta mensagem; (MSG 16)</t>
  </si>
  <si>
    <t>A11.3</t>
  </si>
  <si>
    <t>A11.3 O sistema retorna ao passo (P5);</t>
  </si>
  <si>
    <t>Cobertura do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</si>
</sst>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0.0"/>
  </numFmts>
  <fonts count="40">
    <font>
      <sz val="11"/>
      <color rgb="FF000000"/>
      <name val="Arial"/>
      <family val="2"/>
      <charset val="1"/>
    </font>
    <font>
      <sz val="6.4"/>
      <color rgb="FF3C3C3C"/>
      <name val="Ubuntu"/>
      <charset val="1"/>
    </font>
    <font>
      <sz val="10"/>
      <color rgb="FF666666"/>
      <name val="Arial"/>
      <family val="2"/>
      <charset val="1"/>
    </font>
    <font>
      <sz val="10"/>
      <color rgb="FFB2B2B2"/>
      <name val="Arial"/>
      <family val="2"/>
      <charset val="1"/>
    </font>
    <font>
      <b/>
      <sz val="12"/>
      <color rgb="FF7F7F7F"/>
      <name val="Arial"/>
      <family val="2"/>
      <charset val="1"/>
    </font>
    <font>
      <sz val="10"/>
      <color rgb="FF7F7F7F"/>
      <name val="Arial"/>
      <family val="2"/>
      <charset val="1"/>
    </font>
    <font>
      <sz val="20"/>
      <color rgb="FF7F7F7F"/>
      <name val="Arial"/>
      <family val="2"/>
      <charset val="1"/>
    </font>
    <font>
      <b/>
      <sz val="20"/>
      <color rgb="FF7F7F7F"/>
      <name val="Arial"/>
      <family val="2"/>
      <charset val="1"/>
    </font>
    <font>
      <b/>
      <sz val="26"/>
      <color rgb="FFB2B2B2"/>
      <name val="Trebuchet MS"/>
      <family val="2"/>
      <charset val="1"/>
    </font>
    <font>
      <sz val="14"/>
      <color rgb="FF808080"/>
      <name val="Arial"/>
      <family val="2"/>
      <charset val="1"/>
    </font>
    <font>
      <b/>
      <sz val="15"/>
      <color rgb="FF666666"/>
      <name val="Arial"/>
      <family val="2"/>
      <charset val="1"/>
    </font>
    <font>
      <sz val="14"/>
      <color rgb="FF666666"/>
      <name val="Arial"/>
      <family val="2"/>
      <charset val="1"/>
    </font>
    <font>
      <b/>
      <sz val="14"/>
      <color rgb="FF666666"/>
      <name val="Arial"/>
      <family val="2"/>
      <charset val="1"/>
    </font>
    <font>
      <sz val="12"/>
      <color rgb="FF000000"/>
      <name val="Arial"/>
      <family val="2"/>
      <charset val="1"/>
    </font>
    <font>
      <b/>
      <sz val="14"/>
      <color rgb="FFB2B2B2"/>
      <name val="Arial"/>
      <family val="2"/>
      <charset val="1"/>
    </font>
    <font>
      <b/>
      <sz val="14"/>
      <color rgb="FFC0C0C0"/>
      <name val="Arial"/>
      <family val="2"/>
      <charset val="1"/>
    </font>
    <font>
      <b/>
      <sz val="26"/>
      <color rgb="FFC0C0C0"/>
      <name val="Arial"/>
      <family val="2"/>
      <charset val="1"/>
    </font>
    <font>
      <b/>
      <sz val="13"/>
      <color rgb="FF666666"/>
      <name val="Arial"/>
      <family val="2"/>
      <charset val="1"/>
    </font>
    <font>
      <b/>
      <sz val="12"/>
      <color rgb="FF666666"/>
      <name val="Arial"/>
      <family val="2"/>
      <charset val="1"/>
    </font>
    <font>
      <sz val="12"/>
      <color rgb="FF808080"/>
      <name val="Arial"/>
      <family val="2"/>
      <charset val="1"/>
    </font>
    <font>
      <sz val="12"/>
      <color rgb="FF666666"/>
      <name val="Arial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b/>
      <sz val="20"/>
      <color rgb="FF999999"/>
      <name val="Trebuchet MS"/>
      <family val="2"/>
      <charset val="1"/>
    </font>
    <font>
      <b/>
      <sz val="18"/>
      <color rgb="FF999999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999999"/>
      <name val="Arial"/>
      <family val="2"/>
      <charset val="1"/>
    </font>
    <font>
      <sz val="12"/>
      <color rgb="FF999999"/>
      <name val="Arial"/>
      <family val="2"/>
      <charset val="1"/>
    </font>
    <font>
      <sz val="10"/>
      <color rgb="FF999999"/>
      <name val="Arial"/>
      <family val="2"/>
      <charset val="1"/>
    </font>
    <font>
      <sz val="9"/>
      <color rgb="FF999999"/>
      <name val="Arial"/>
      <family val="2"/>
      <charset val="1"/>
    </font>
    <font>
      <b/>
      <sz val="14"/>
      <color rgb="FF999999"/>
      <name val="Trebuchet MS"/>
      <family val="2"/>
      <charset val="1"/>
    </font>
    <font>
      <sz val="10"/>
      <color rgb="FFFFFFFF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ED1C24"/>
      <name val="Arial"/>
      <family val="2"/>
      <charset val="1"/>
    </font>
    <font>
      <sz val="2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111111"/>
      <name val="Arial"/>
      <family val="2"/>
      <charset val="1"/>
    </font>
    <font>
      <b/>
      <sz val="28"/>
      <color rgb="FF999999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BCE4E5"/>
        <bgColor rgb="FFCCCCCC"/>
      </patternFill>
    </fill>
    <fill>
      <patternFill patternType="solid">
        <fgColor rgb="FFEEEEEE"/>
        <bgColor rgb="FFFFFFFF"/>
      </patternFill>
    </fill>
    <fill>
      <patternFill patternType="solid">
        <fgColor rgb="FF767171"/>
        <bgColor rgb="FF7F7F7F"/>
      </patternFill>
    </fill>
    <fill>
      <patternFill patternType="solid">
        <fgColor rgb="FFCCCCCC"/>
        <bgColor rgb="FFC0C0C0"/>
      </patternFill>
    </fill>
    <fill>
      <patternFill patternType="solid">
        <fgColor rgb="FF87D1D1"/>
        <bgColor rgb="FF59C5C7"/>
      </patternFill>
    </fill>
    <fill>
      <patternFill patternType="solid">
        <fgColor rgb="FF59C5C7"/>
        <bgColor rgb="FF87D1D1"/>
      </patternFill>
    </fill>
    <fill>
      <patternFill patternType="solid">
        <fgColor rgb="FFB2B2B2"/>
        <bgColor rgb="FFC0C0C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hair">
        <color auto="1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thin">
        <color rgb="FFB2B2B2"/>
      </right>
      <top style="thin">
        <color rgb="FF999999"/>
      </top>
      <bottom/>
      <diagonal/>
    </border>
    <border>
      <left style="hair">
        <color auto="1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hair">
        <color auto="1"/>
      </right>
      <top style="thin">
        <color rgb="FF999999"/>
      </top>
      <bottom style="thin">
        <color rgb="FF999999"/>
      </bottom>
      <diagonal/>
    </border>
    <border>
      <left style="hair">
        <color auto="1"/>
      </left>
      <right style="thin">
        <color rgb="FF999999"/>
      </right>
      <top style="thin">
        <color rgb="FF999999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hair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hair">
        <color auto="1"/>
      </bottom>
      <diagonal/>
    </border>
    <border>
      <left style="thin">
        <color rgb="FF999999"/>
      </left>
      <right style="hair">
        <color auto="1"/>
      </right>
      <top style="thin">
        <color rgb="FF999999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9" fontId="26" fillId="0" borderId="0"/>
  </cellStyleXfs>
  <cellXfs count="172">
    <xf numFmtId="0" fontId="0" fillId="0" borderId="0" xfId="0"/>
    <xf numFmtId="0" fontId="12" fillId="4" borderId="23" xfId="0" applyFont="1" applyFill="1" applyBorder="1" applyAlignment="1">
      <alignment vertical="center" wrapText="1"/>
    </xf>
    <xf numFmtId="0" fontId="14" fillId="3" borderId="22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7" fillId="4" borderId="12" xfId="0" applyFont="1" applyFill="1" applyBorder="1" applyAlignment="1" applyProtection="1">
      <alignment horizontal="center" vertical="center" wrapText="1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center"/>
      <protection hidden="1"/>
    </xf>
    <xf numFmtId="0" fontId="12" fillId="4" borderId="11" xfId="0" applyFont="1" applyFill="1" applyBorder="1" applyAlignment="1" applyProtection="1">
      <alignment vertical="center" wrapText="1"/>
      <protection hidden="1"/>
    </xf>
    <xf numFmtId="0" fontId="14" fillId="3" borderId="10" xfId="0" applyFont="1" applyFill="1" applyBorder="1" applyAlignment="1" applyProtection="1">
      <alignment horizontal="center" vertical="top" wrapText="1"/>
      <protection hidden="1"/>
    </xf>
    <xf numFmtId="0" fontId="0" fillId="2" borderId="7" xfId="0" applyFill="1" applyBorder="1"/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wrapText="1"/>
    </xf>
    <xf numFmtId="164" fontId="10" fillId="4" borderId="7" xfId="0" applyNumberFormat="1" applyFont="1" applyFill="1" applyBorder="1" applyAlignment="1" applyProtection="1">
      <alignment horizontal="left" vertical="center" wrapText="1"/>
    </xf>
    <xf numFmtId="0" fontId="8" fillId="3" borderId="4" xfId="0" applyFont="1" applyFill="1" applyBorder="1" applyAlignment="1" applyProtection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/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6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0" fillId="0" borderId="3" xfId="0" applyBorder="1"/>
    <xf numFmtId="0" fontId="9" fillId="2" borderId="0" xfId="0" applyFont="1" applyFill="1" applyBorder="1" applyAlignment="1" applyProtection="1">
      <alignment horizontal="center"/>
    </xf>
    <xf numFmtId="0" fontId="9" fillId="0" borderId="5" xfId="0" applyFont="1" applyBorder="1"/>
    <xf numFmtId="164" fontId="10" fillId="4" borderId="6" xfId="0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/>
    </xf>
    <xf numFmtId="0" fontId="11" fillId="0" borderId="5" xfId="0" applyFont="1" applyBorder="1"/>
    <xf numFmtId="0" fontId="12" fillId="4" borderId="7" xfId="0" applyFont="1" applyFill="1" applyBorder="1" applyAlignment="1" applyProtection="1">
      <alignment horizontal="center" wrapText="1"/>
    </xf>
    <xf numFmtId="164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/>
    <xf numFmtId="164" fontId="1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1" fillId="2" borderId="7" xfId="0" applyNumberFormat="1" applyFont="1" applyFill="1" applyBorder="1" applyAlignment="1" applyProtection="1">
      <alignment vertical="center" wrapText="1"/>
      <protection locked="0"/>
    </xf>
    <xf numFmtId="0" fontId="0" fillId="2" borderId="7" xfId="0" applyFill="1" applyBorder="1" applyProtection="1">
      <protection hidden="1"/>
    </xf>
    <xf numFmtId="0" fontId="0" fillId="2" borderId="7" xfId="0" applyFill="1" applyBorder="1" applyAlignment="1" applyProtection="1">
      <alignment wrapText="1"/>
      <protection hidden="1"/>
    </xf>
    <xf numFmtId="0" fontId="13" fillId="2" borderId="7" xfId="0" applyFont="1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0" fontId="18" fillId="4" borderId="9" xfId="0" applyFont="1" applyFill="1" applyBorder="1" applyAlignment="1" applyProtection="1">
      <alignment horizontal="center"/>
      <protection hidden="1"/>
    </xf>
    <xf numFmtId="0" fontId="19" fillId="2" borderId="14" xfId="0" applyFont="1" applyFill="1" applyBorder="1" applyAlignment="1" applyProtection="1">
      <alignment horizontal="center" vertical="center" wrapText="1"/>
      <protection hidden="1"/>
    </xf>
    <xf numFmtId="0" fontId="20" fillId="2" borderId="9" xfId="0" applyFont="1" applyFill="1" applyBorder="1" applyAlignment="1" applyProtection="1">
      <alignment horizontal="center" vertical="center" wrapText="1"/>
      <protection hidden="1"/>
    </xf>
    <xf numFmtId="0" fontId="20" fillId="2" borderId="9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19" fillId="2" borderId="15" xfId="0" applyFont="1" applyFill="1" applyBorder="1" applyAlignment="1" applyProtection="1">
      <alignment horizontal="center" vertical="center" wrapText="1"/>
      <protection hidden="1"/>
    </xf>
    <xf numFmtId="0" fontId="20" fillId="2" borderId="9" xfId="0" applyFont="1" applyFill="1" applyBorder="1" applyAlignment="1" applyProtection="1">
      <alignment horizontal="left" vertical="center" wrapText="1"/>
      <protection hidden="1"/>
    </xf>
    <xf numFmtId="0" fontId="21" fillId="2" borderId="9" xfId="0" applyFont="1" applyFill="1" applyBorder="1" applyProtection="1">
      <protection hidden="1"/>
    </xf>
    <xf numFmtId="0" fontId="0" fillId="2" borderId="16" xfId="0" applyFill="1" applyBorder="1" applyProtection="1">
      <protection hidden="1"/>
    </xf>
    <xf numFmtId="0" fontId="22" fillId="2" borderId="9" xfId="0" applyFont="1" applyFill="1" applyBorder="1" applyProtection="1">
      <protection hidden="1"/>
    </xf>
    <xf numFmtId="0" fontId="20" fillId="2" borderId="12" xfId="0" applyFont="1" applyFill="1" applyBorder="1" applyAlignment="1" applyProtection="1">
      <alignment horizontal="right" vertical="center"/>
      <protection hidden="1"/>
    </xf>
    <xf numFmtId="0" fontId="20" fillId="2" borderId="12" xfId="0" applyFont="1" applyFill="1" applyBorder="1" applyAlignment="1" applyProtection="1">
      <alignment horizontal="center" vertical="center"/>
      <protection hidden="1"/>
    </xf>
    <xf numFmtId="0" fontId="0" fillId="2" borderId="17" xfId="0" applyFill="1" applyBorder="1" applyProtection="1">
      <protection hidden="1"/>
    </xf>
    <xf numFmtId="0" fontId="20" fillId="2" borderId="18" xfId="0" applyFont="1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wrapText="1"/>
      <protection hidden="1"/>
    </xf>
    <xf numFmtId="0" fontId="0" fillId="2" borderId="19" xfId="0" applyFill="1" applyBorder="1" applyProtection="1">
      <protection hidden="1"/>
    </xf>
    <xf numFmtId="0" fontId="13" fillId="2" borderId="19" xfId="0" applyFont="1" applyFill="1" applyBorder="1" applyProtection="1">
      <protection hidden="1"/>
    </xf>
    <xf numFmtId="0" fontId="0" fillId="2" borderId="20" xfId="0" applyFill="1" applyBorder="1" applyProtection="1">
      <protection hidden="1"/>
    </xf>
    <xf numFmtId="0" fontId="21" fillId="2" borderId="21" xfId="0" applyFont="1" applyFill="1" applyBorder="1" applyProtection="1">
      <protection hidden="1"/>
    </xf>
    <xf numFmtId="0" fontId="22" fillId="2" borderId="21" xfId="0" applyFont="1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2" borderId="7" xfId="0" applyFill="1" applyBorder="1" applyAlignment="1">
      <alignment wrapText="1"/>
    </xf>
    <xf numFmtId="0" fontId="13" fillId="2" borderId="7" xfId="0" applyFont="1" applyFill="1" applyBorder="1"/>
    <xf numFmtId="0" fontId="0" fillId="2" borderId="9" xfId="0" applyFill="1" applyBorder="1"/>
    <xf numFmtId="0" fontId="12" fillId="4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21" fillId="2" borderId="9" xfId="0" applyFont="1" applyFill="1" applyBorder="1"/>
    <xf numFmtId="0" fontId="22" fillId="2" borderId="9" xfId="0" applyFont="1" applyFill="1" applyBorder="1" applyProtection="1">
      <protection locked="0" hidden="1"/>
    </xf>
    <xf numFmtId="0" fontId="20" fillId="2" borderId="9" xfId="0" applyFont="1" applyFill="1" applyBorder="1" applyAlignment="1">
      <alignment horizontal="right" vertical="center"/>
    </xf>
    <xf numFmtId="0" fontId="20" fillId="2" borderId="9" xfId="0" applyFont="1" applyFill="1" applyBorder="1" applyAlignment="1">
      <alignment horizontal="center" vertical="center"/>
    </xf>
    <xf numFmtId="0" fontId="21" fillId="2" borderId="21" xfId="0" applyFont="1" applyFill="1" applyBorder="1"/>
    <xf numFmtId="0" fontId="22" fillId="2" borderId="21" xfId="0" applyFont="1" applyFill="1" applyBorder="1" applyProtection="1">
      <protection locked="0" hidden="1"/>
    </xf>
    <xf numFmtId="0" fontId="0" fillId="2" borderId="21" xfId="0" applyFill="1" applyBorder="1"/>
    <xf numFmtId="0" fontId="21" fillId="5" borderId="0" xfId="0" applyFont="1" applyFill="1" applyBorder="1"/>
    <xf numFmtId="0" fontId="22" fillId="5" borderId="0" xfId="0" applyFont="1" applyFill="1" applyBorder="1" applyProtection="1">
      <protection locked="0" hidden="1"/>
    </xf>
    <xf numFmtId="0" fontId="0" fillId="5" borderId="0" xfId="0" applyFill="1" applyBorder="1"/>
    <xf numFmtId="0" fontId="21" fillId="5" borderId="0" xfId="0" applyFont="1" applyFill="1" applyBorder="1" applyProtection="1">
      <protection locked="0" hidden="1"/>
    </xf>
    <xf numFmtId="0" fontId="21" fillId="2" borderId="23" xfId="0" applyFont="1" applyFill="1" applyBorder="1"/>
    <xf numFmtId="0" fontId="0" fillId="2" borderId="23" xfId="0" applyFill="1" applyBorder="1"/>
    <xf numFmtId="0" fontId="0" fillId="2" borderId="9" xfId="0" applyFill="1" applyBorder="1" applyAlignment="1">
      <alignment wrapText="1"/>
    </xf>
    <xf numFmtId="0" fontId="25" fillId="6" borderId="26" xfId="0" applyFont="1" applyFill="1" applyBorder="1"/>
    <xf numFmtId="0" fontId="18" fillId="7" borderId="7" xfId="0" applyFont="1" applyFill="1" applyBorder="1" applyAlignment="1" applyProtection="1">
      <alignment horizontal="center" vertical="center" wrapText="1"/>
      <protection locked="0"/>
    </xf>
    <xf numFmtId="9" fontId="18" fillId="7" borderId="7" xfId="1" applyFont="1" applyFill="1" applyBorder="1" applyAlignment="1" applyProtection="1">
      <alignment horizontal="center" vertical="center"/>
      <protection locked="0"/>
    </xf>
    <xf numFmtId="0" fontId="18" fillId="8" borderId="7" xfId="0" applyFont="1" applyFill="1" applyBorder="1" applyAlignment="1" applyProtection="1">
      <alignment horizontal="center" vertical="center" wrapText="1"/>
      <protection locked="0"/>
    </xf>
    <xf numFmtId="0" fontId="0" fillId="2" borderId="26" xfId="0" applyFont="1" applyFill="1" applyBorder="1"/>
    <xf numFmtId="9" fontId="18" fillId="3" borderId="7" xfId="1" applyFont="1" applyFill="1" applyBorder="1" applyAlignment="1" applyProtection="1">
      <alignment horizontal="center" vertical="center" wrapText="1"/>
      <protection locked="0"/>
    </xf>
    <xf numFmtId="1" fontId="18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27" fillId="3" borderId="2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 applyProtection="1">
      <alignment horizontal="center" vertical="center" wrapText="1"/>
      <protection locked="0"/>
    </xf>
    <xf numFmtId="165" fontId="27" fillId="2" borderId="7" xfId="0" applyNumberFormat="1" applyFont="1" applyFill="1" applyBorder="1" applyAlignment="1">
      <alignment horizontal="center" vertical="center"/>
    </xf>
    <xf numFmtId="9" fontId="27" fillId="2" borderId="7" xfId="1" applyFont="1" applyFill="1" applyBorder="1" applyAlignment="1" applyProtection="1">
      <alignment horizontal="center" vertical="center" wrapText="1"/>
      <protection locked="0"/>
    </xf>
    <xf numFmtId="0" fontId="27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28" fillId="2" borderId="2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9" fontId="29" fillId="2" borderId="4" xfId="0" applyNumberFormat="1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1" fontId="28" fillId="2" borderId="7" xfId="0" applyNumberFormat="1" applyFont="1" applyFill="1" applyBorder="1" applyAlignment="1" applyProtection="1">
      <alignment horizontal="center" vertical="center" wrapText="1"/>
      <protection locked="0"/>
    </xf>
    <xf numFmtId="1" fontId="30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8" fillId="3" borderId="2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/>
    </xf>
    <xf numFmtId="1" fontId="28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7" xfId="0" applyFont="1" applyFill="1" applyBorder="1" applyAlignment="1">
      <alignment horizontal="center"/>
    </xf>
    <xf numFmtId="10" fontId="27" fillId="2" borderId="7" xfId="1" applyNumberFormat="1" applyFont="1" applyFill="1" applyBorder="1" applyAlignment="1" applyProtection="1">
      <alignment horizontal="center" vertical="center" wrapText="1"/>
      <protection locked="0"/>
    </xf>
    <xf numFmtId="1" fontId="28" fillId="2" borderId="7" xfId="1" applyNumberFormat="1" applyFont="1" applyFill="1" applyBorder="1" applyAlignment="1" applyProtection="1">
      <alignment horizontal="center" wrapText="1"/>
      <protection locked="0"/>
    </xf>
    <xf numFmtId="1" fontId="28" fillId="2" borderId="7" xfId="0" applyNumberFormat="1" applyFont="1" applyFill="1" applyBorder="1" applyAlignment="1" applyProtection="1">
      <alignment horizontal="center" wrapText="1"/>
      <protection locked="0"/>
    </xf>
    <xf numFmtId="1" fontId="30" fillId="2" borderId="7" xfId="0" applyNumberFormat="1" applyFont="1" applyFill="1" applyBorder="1" applyAlignment="1" applyProtection="1">
      <alignment horizontal="center" wrapText="1"/>
      <protection locked="0"/>
    </xf>
    <xf numFmtId="0" fontId="28" fillId="2" borderId="28" xfId="0" applyFont="1" applyFill="1" applyBorder="1"/>
    <xf numFmtId="0" fontId="29" fillId="2" borderId="29" xfId="0" applyFont="1" applyFill="1" applyBorder="1"/>
    <xf numFmtId="0" fontId="29" fillId="2" borderId="30" xfId="0" applyFont="1" applyFill="1" applyBorder="1"/>
    <xf numFmtId="0" fontId="29" fillId="2" borderId="31" xfId="0" applyFont="1" applyFill="1" applyBorder="1"/>
    <xf numFmtId="0" fontId="29" fillId="2" borderId="0" xfId="0" applyFont="1" applyFill="1"/>
    <xf numFmtId="0" fontId="29" fillId="2" borderId="4" xfId="0" applyFont="1" applyFill="1" applyBorder="1"/>
    <xf numFmtId="0" fontId="29" fillId="2" borderId="5" xfId="0" applyFont="1" applyFill="1" applyBorder="1"/>
    <xf numFmtId="0" fontId="27" fillId="2" borderId="0" xfId="0" applyFont="1" applyFill="1"/>
    <xf numFmtId="0" fontId="32" fillId="2" borderId="0" xfId="0" applyFont="1" applyFill="1"/>
    <xf numFmtId="0" fontId="29" fillId="2" borderId="32" xfId="0" applyFont="1" applyFill="1" applyBorder="1"/>
    <xf numFmtId="0" fontId="29" fillId="2" borderId="28" xfId="0" applyFont="1" applyFill="1" applyBorder="1"/>
    <xf numFmtId="0" fontId="29" fillId="2" borderId="33" xfId="0" applyFont="1" applyFill="1" applyBorder="1"/>
    <xf numFmtId="0" fontId="34" fillId="6" borderId="26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Font="1" applyAlignment="1"/>
    <xf numFmtId="0" fontId="34" fillId="6" borderId="26" xfId="0" applyFont="1" applyFill="1" applyBorder="1"/>
    <xf numFmtId="0" fontId="26" fillId="0" borderId="26" xfId="0" applyFont="1" applyBorder="1"/>
    <xf numFmtId="0" fontId="0" fillId="0" borderId="26" xfId="0" applyBorder="1"/>
    <xf numFmtId="0" fontId="37" fillId="0" borderId="26" xfId="0" applyFont="1" applyBorder="1"/>
    <xf numFmtId="0" fontId="26" fillId="0" borderId="26" xfId="0" applyFont="1" applyBorder="1" applyAlignment="1">
      <alignment horizontal="center"/>
    </xf>
    <xf numFmtId="0" fontId="26" fillId="0" borderId="0" xfId="0" applyFont="1"/>
    <xf numFmtId="0" fontId="37" fillId="0" borderId="0" xfId="0" applyFont="1"/>
    <xf numFmtId="0" fontId="13" fillId="2" borderId="26" xfId="0" applyFont="1" applyFill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38" fillId="0" borderId="0" xfId="0" applyFont="1" applyAlignment="1">
      <alignment wrapText="1"/>
    </xf>
    <xf numFmtId="0" fontId="38" fillId="0" borderId="0" xfId="0" applyFont="1"/>
    <xf numFmtId="0" fontId="12" fillId="3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 wrapText="1"/>
    </xf>
    <xf numFmtId="0" fontId="24" fillId="2" borderId="25" xfId="0" applyFont="1" applyFill="1" applyBorder="1" applyAlignment="1">
      <alignment horizontal="left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7" xfId="0" applyFont="1" applyFill="1" applyBorder="1" applyAlignment="1" applyProtection="1">
      <alignment horizontal="center" vertical="center" wrapText="1"/>
      <protection locked="0"/>
    </xf>
    <xf numFmtId="9" fontId="18" fillId="7" borderId="7" xfId="1" applyFont="1" applyFill="1" applyBorder="1" applyAlignment="1" applyProtection="1">
      <alignment horizontal="center" vertical="center"/>
      <protection locked="0"/>
    </xf>
    <xf numFmtId="0" fontId="31" fillId="3" borderId="7" xfId="0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Alignment="1">
      <alignment horizontal="center" wrapText="1"/>
    </xf>
    <xf numFmtId="0" fontId="34" fillId="9" borderId="26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wrapText="1"/>
    </xf>
    <xf numFmtId="9" fontId="18" fillId="7" borderId="7" xfId="1" applyFont="1" applyFill="1" applyBorder="1" applyAlignment="1" applyProtection="1">
      <alignment horizontal="center" vertical="center" wrapText="1"/>
      <protection locked="0"/>
    </xf>
    <xf numFmtId="0" fontId="39" fillId="3" borderId="4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ED1C2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67171"/>
      <rgbColor rgb="00800080"/>
      <rgbColor rgb="00008080"/>
      <rgbColor rgb="00C0C0C0"/>
      <rgbColor rgb="00808080"/>
      <rgbColor rgb="00B2B2B2"/>
      <rgbColor rgb="00993366"/>
      <rgbColor rgb="00EEEEEE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CE4E5"/>
      <rgbColor rgb="00FFFF99"/>
      <rgbColor rgb="0087D1D1"/>
      <rgbColor rgb="00FF99CC"/>
      <rgbColor rgb="00CC99FF"/>
      <rgbColor rgb="00FFCC99"/>
      <rgbColor rgb="003366FF"/>
      <rgbColor rgb="0059C5C7"/>
      <rgbColor rgb="0099CC00"/>
      <rgbColor rgb="00FFCC00"/>
      <rgbColor rgb="00FF9900"/>
      <rgbColor rgb="00FF6600"/>
      <rgbColor rgb="00666666"/>
      <rgbColor rgb="00999999"/>
      <rgbColor rgb="00003366"/>
      <rgbColor rgb="007F7F7F"/>
      <rgbColor rgb="00111111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54000</xdr:colOff>
      <xdr:row>5</xdr:row>
      <xdr:rowOff>1440</xdr:rowOff>
    </xdr:from>
    <xdr:to>
      <xdr:col>6</xdr:col>
      <xdr:colOff>671400</xdr:colOff>
      <xdr:row>8</xdr:row>
      <xdr:rowOff>85320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840" y="934560"/>
          <a:ext cx="1446480" cy="643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200160</xdr:colOff>
      <xdr:row>12</xdr:row>
      <xdr:rowOff>104760</xdr:rowOff>
    </xdr:from>
    <xdr:to>
      <xdr:col>12</xdr:col>
      <xdr:colOff>260280</xdr:colOff>
      <xdr:row>32</xdr:row>
      <xdr:rowOff>24480</xdr:rowOff>
    </xdr:to>
    <xdr:pic>
      <xdr:nvPicPr>
        <xdr:cNvPr id="2" name="Figuras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60" y="4972680"/>
          <a:ext cx="11945160" cy="372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J24" sqref="J24"/>
    </sheetView>
  </sheetViews>
  <sheetFormatPr defaultRowHeight="15"/>
  <cols>
    <col min="1" max="8" width="10.75"/>
    <col min="9" max="9" width="8.125"/>
    <col min="10" max="10" width="42.875"/>
    <col min="11" max="11" width="4"/>
    <col min="12" max="257" width="10.75"/>
  </cols>
  <sheetData>
    <row r="1" spans="1:13" ht="14.25">
      <c r="A1" s="15"/>
      <c r="B1" s="15"/>
      <c r="C1" s="15"/>
      <c r="D1" s="15"/>
      <c r="E1" s="15"/>
      <c r="F1" s="15"/>
      <c r="G1" s="15"/>
      <c r="H1" s="15"/>
      <c r="I1" s="15"/>
      <c r="J1" s="16"/>
      <c r="K1" s="15"/>
      <c r="L1" s="17"/>
      <c r="M1" s="18"/>
    </row>
    <row r="2" spans="1:13" ht="14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9"/>
      <c r="M2" s="18"/>
    </row>
    <row r="3" spans="1:13" ht="14.25">
      <c r="A3" s="15"/>
      <c r="B3" s="20"/>
      <c r="C3" s="20"/>
      <c r="D3" s="20"/>
      <c r="E3" s="20"/>
      <c r="F3" s="20"/>
      <c r="G3" s="20"/>
      <c r="H3" s="15"/>
      <c r="I3" s="15"/>
      <c r="J3" s="15"/>
      <c r="K3" s="15"/>
      <c r="L3" s="19"/>
      <c r="M3" s="18"/>
    </row>
    <row r="4" spans="1:13" ht="14.25">
      <c r="A4" s="15"/>
      <c r="B4" s="20"/>
      <c r="C4" s="20"/>
      <c r="D4" s="20"/>
      <c r="E4" s="20"/>
      <c r="F4" s="20"/>
      <c r="G4" s="20"/>
      <c r="H4" s="15"/>
      <c r="I4" s="15"/>
      <c r="J4" s="15"/>
      <c r="K4" s="15"/>
      <c r="L4" s="19"/>
      <c r="M4" s="18"/>
    </row>
    <row r="5" spans="1:13" ht="14.25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9"/>
      <c r="M5" s="18"/>
    </row>
    <row r="6" spans="1:13" ht="14.25">
      <c r="A6" s="15"/>
      <c r="B6" s="20"/>
      <c r="C6" s="20"/>
      <c r="D6" s="20"/>
      <c r="E6" s="20"/>
      <c r="F6" s="20"/>
      <c r="G6" s="20"/>
      <c r="H6" s="15"/>
      <c r="I6" s="15"/>
      <c r="J6" s="15"/>
      <c r="K6" s="15"/>
      <c r="L6" s="19"/>
      <c r="M6" s="18"/>
    </row>
    <row r="7" spans="1:13" ht="14.25">
      <c r="A7" s="15"/>
      <c r="B7" s="20"/>
      <c r="C7" s="20"/>
      <c r="D7" s="20"/>
      <c r="E7" s="20"/>
      <c r="F7" s="20"/>
      <c r="G7" s="20"/>
      <c r="H7" s="15"/>
      <c r="I7" s="15"/>
      <c r="J7" s="15"/>
      <c r="K7" s="15"/>
      <c r="L7" s="19"/>
      <c r="M7" s="18"/>
    </row>
    <row r="8" spans="1:13" ht="14.25">
      <c r="A8" s="15"/>
      <c r="B8" s="20"/>
      <c r="C8" s="20"/>
      <c r="D8" s="20"/>
      <c r="E8" s="20"/>
      <c r="F8" s="20"/>
      <c r="G8" s="20"/>
      <c r="H8" s="15"/>
      <c r="I8" s="15"/>
      <c r="J8" s="15"/>
      <c r="K8" s="15"/>
      <c r="L8" s="19"/>
      <c r="M8" s="18"/>
    </row>
    <row r="9" spans="1:13" ht="14.25">
      <c r="A9" s="15"/>
      <c r="B9" s="20"/>
      <c r="C9" s="20"/>
      <c r="D9" s="20"/>
      <c r="E9" s="20"/>
      <c r="F9" s="20"/>
      <c r="G9" s="20"/>
      <c r="H9" s="15"/>
      <c r="I9" s="15"/>
      <c r="J9" s="15"/>
      <c r="K9" s="15"/>
      <c r="L9" s="19"/>
      <c r="M9" s="18"/>
    </row>
    <row r="10" spans="1:13" ht="14.25">
      <c r="A10" s="15"/>
      <c r="B10" s="20"/>
      <c r="C10" s="20"/>
      <c r="D10" s="20"/>
      <c r="E10" s="20"/>
      <c r="F10" s="20"/>
      <c r="G10" s="20"/>
      <c r="H10" s="15"/>
      <c r="I10" s="15"/>
      <c r="J10" s="15"/>
      <c r="K10" s="15"/>
      <c r="L10" s="19"/>
      <c r="M10" s="18"/>
    </row>
    <row r="11" spans="1:13" ht="14.25">
      <c r="A11" s="15"/>
      <c r="B11" s="20"/>
      <c r="C11" s="20"/>
      <c r="D11" s="20"/>
      <c r="E11" s="20"/>
      <c r="F11" s="20"/>
      <c r="G11" s="20"/>
      <c r="H11" s="15"/>
      <c r="I11" s="15"/>
      <c r="J11" s="15"/>
      <c r="K11" s="15"/>
      <c r="L11" s="19"/>
      <c r="M11" s="18"/>
    </row>
    <row r="12" spans="1:13" ht="14.25">
      <c r="A12" s="15"/>
      <c r="B12" s="20"/>
      <c r="C12" s="20"/>
      <c r="D12" s="21"/>
      <c r="E12" s="21"/>
      <c r="F12" s="21"/>
      <c r="G12" s="21"/>
      <c r="H12" s="22"/>
      <c r="I12" s="22"/>
      <c r="J12" s="22"/>
      <c r="K12" s="15"/>
      <c r="L12" s="19"/>
      <c r="M12" s="18"/>
    </row>
    <row r="13" spans="1:13" ht="15.75">
      <c r="A13" s="15"/>
      <c r="B13" s="20"/>
      <c r="C13" s="20"/>
      <c r="D13" s="21"/>
      <c r="E13" s="23"/>
      <c r="F13" s="24"/>
      <c r="G13" s="24"/>
      <c r="H13" s="25"/>
      <c r="I13" s="25"/>
      <c r="J13" s="26"/>
      <c r="K13" s="15"/>
      <c r="L13" s="19"/>
      <c r="M13" s="18"/>
    </row>
    <row r="14" spans="1:13" ht="15.75">
      <c r="A14" s="15"/>
      <c r="B14" s="20"/>
      <c r="C14" s="20"/>
      <c r="D14" s="21"/>
      <c r="E14" s="23"/>
      <c r="F14" s="24"/>
      <c r="G14" s="24"/>
      <c r="H14" s="25"/>
      <c r="I14" s="25"/>
      <c r="J14" s="26"/>
      <c r="K14" s="15"/>
      <c r="L14" s="19"/>
      <c r="M14" s="18"/>
    </row>
    <row r="15" spans="1:13" ht="15.75">
      <c r="A15" s="15"/>
      <c r="B15" s="20"/>
      <c r="C15" s="20"/>
      <c r="D15" s="21"/>
      <c r="E15" s="23"/>
      <c r="F15" s="24"/>
      <c r="G15" s="24"/>
      <c r="H15" s="25"/>
      <c r="I15" s="25"/>
      <c r="J15" s="25"/>
      <c r="K15" s="15"/>
      <c r="L15" s="19"/>
      <c r="M15" s="18"/>
    </row>
    <row r="16" spans="1:13" ht="14.25">
      <c r="A16" s="15"/>
      <c r="B16" s="20"/>
      <c r="C16" s="20"/>
      <c r="D16" s="21"/>
      <c r="E16" s="23"/>
      <c r="F16" s="27"/>
      <c r="G16" s="27"/>
      <c r="H16" s="26"/>
      <c r="I16" s="26"/>
      <c r="J16" s="26"/>
      <c r="K16" s="15"/>
      <c r="L16" s="19"/>
      <c r="M16" s="18"/>
    </row>
    <row r="17" spans="1:13" ht="14.25">
      <c r="A17" s="15"/>
      <c r="B17" s="20"/>
      <c r="C17" s="20"/>
      <c r="D17" s="21"/>
      <c r="E17" s="23"/>
      <c r="F17" s="27"/>
      <c r="G17" s="27"/>
      <c r="H17" s="26"/>
      <c r="I17" s="26"/>
      <c r="J17" s="26"/>
      <c r="K17" s="15"/>
      <c r="L17" s="19"/>
      <c r="M17" s="18"/>
    </row>
    <row r="18" spans="1:13" ht="14.25">
      <c r="A18" s="15"/>
      <c r="B18" s="20"/>
      <c r="C18" s="20"/>
      <c r="D18" s="21"/>
      <c r="E18" s="23"/>
      <c r="F18" s="27"/>
      <c r="G18" s="27"/>
      <c r="H18" s="26"/>
      <c r="I18" s="26"/>
      <c r="J18" s="26"/>
      <c r="K18" s="15"/>
      <c r="L18" s="19"/>
      <c r="M18" s="18"/>
    </row>
    <row r="19" spans="1:13" ht="14.25">
      <c r="A19" s="15"/>
      <c r="B19" s="20"/>
      <c r="C19" s="20"/>
      <c r="D19" s="21"/>
      <c r="E19" s="23"/>
      <c r="F19" s="27"/>
      <c r="G19" s="27"/>
      <c r="H19" s="26"/>
      <c r="I19" s="26"/>
      <c r="J19" s="26"/>
      <c r="K19" s="15"/>
      <c r="L19" s="19"/>
      <c r="M19" s="18"/>
    </row>
    <row r="20" spans="1:13" ht="14.25">
      <c r="A20" s="15"/>
      <c r="B20" s="20"/>
      <c r="C20" s="20"/>
      <c r="D20" s="21"/>
      <c r="E20" s="23"/>
      <c r="F20" s="27"/>
      <c r="G20" s="27"/>
      <c r="H20" s="26"/>
      <c r="I20" s="26"/>
      <c r="J20" s="26"/>
      <c r="K20" s="15"/>
      <c r="L20" s="19"/>
      <c r="M20" s="18"/>
    </row>
    <row r="21" spans="1:13" ht="14.25">
      <c r="A21" s="15"/>
      <c r="B21" s="20"/>
      <c r="C21" s="20"/>
      <c r="D21" s="21"/>
      <c r="E21" s="23"/>
      <c r="F21" s="27"/>
      <c r="G21" s="27"/>
      <c r="H21" s="26"/>
      <c r="I21" s="26"/>
      <c r="J21" s="26"/>
      <c r="K21" s="15"/>
      <c r="L21" s="19"/>
      <c r="M21" s="18"/>
    </row>
    <row r="22" spans="1:13" ht="14.25">
      <c r="A22" s="15"/>
      <c r="B22" s="20"/>
      <c r="C22" s="20"/>
      <c r="D22" s="21"/>
      <c r="E22" s="23"/>
      <c r="F22" s="27"/>
      <c r="G22" s="27"/>
      <c r="H22" s="26"/>
      <c r="I22" s="26"/>
      <c r="J22" s="26"/>
      <c r="K22" s="15"/>
      <c r="L22" s="19"/>
      <c r="M22" s="18"/>
    </row>
    <row r="23" spans="1:13" ht="18" customHeight="1">
      <c r="A23" s="15"/>
      <c r="B23" s="20"/>
      <c r="C23" s="20"/>
      <c r="D23" s="21"/>
      <c r="E23" s="23"/>
      <c r="F23" s="27"/>
      <c r="G23" s="27"/>
      <c r="H23" s="26"/>
      <c r="I23" s="28"/>
      <c r="J23" s="29"/>
      <c r="K23" s="15"/>
      <c r="L23" s="19"/>
      <c r="M23" s="18"/>
    </row>
    <row r="24" spans="1:13" ht="52.5">
      <c r="A24" s="15"/>
      <c r="B24" s="20"/>
      <c r="C24" s="20"/>
      <c r="D24" s="21"/>
      <c r="E24" s="23"/>
      <c r="F24" s="27"/>
      <c r="G24" s="27"/>
      <c r="H24" s="26"/>
      <c r="I24" s="28"/>
      <c r="J24" s="30" t="s">
        <v>0</v>
      </c>
      <c r="K24" s="15"/>
      <c r="L24" s="19"/>
      <c r="M24" s="18"/>
    </row>
    <row r="25" spans="1:13" ht="14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9"/>
      <c r="M25" s="18"/>
    </row>
    <row r="26" spans="1:13" ht="14.25">
      <c r="A26" s="1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18"/>
    </row>
  </sheetData>
  <pageMargins left="0.78749999999999998" right="0.78749999999999998" top="1.1513888888888899" bottom="1.1513888888888899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RowHeight="15"/>
  <cols>
    <col min="1" max="1" width="15.5"/>
    <col min="2" max="2" width="88"/>
    <col min="3" max="3" width="13.25"/>
    <col min="4" max="4" width="10.75"/>
    <col min="5" max="5" width="13.375"/>
    <col min="6" max="6" width="13.5"/>
    <col min="7" max="7" width="13.875"/>
    <col min="8" max="8" width="13.125"/>
    <col min="9" max="9" width="13"/>
    <col min="10" max="10" width="13.25"/>
    <col min="11" max="257" width="10.75"/>
  </cols>
  <sheetData>
    <row r="1" spans="1:10" ht="24.4" customHeight="1">
      <c r="A1" s="165" t="s">
        <v>101</v>
      </c>
      <c r="B1" s="165"/>
      <c r="C1" s="165"/>
      <c r="D1" s="165"/>
      <c r="E1" s="165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">
      <c r="A3" s="167"/>
      <c r="B3" s="167"/>
      <c r="C3" s="167"/>
      <c r="D3" s="168"/>
      <c r="E3" s="137" t="s">
        <v>85</v>
      </c>
      <c r="F3" s="138" t="s">
        <v>86</v>
      </c>
      <c r="G3" s="137" t="s">
        <v>85</v>
      </c>
      <c r="H3" s="138" t="s">
        <v>86</v>
      </c>
      <c r="I3" s="137" t="s">
        <v>85</v>
      </c>
      <c r="J3" s="138" t="s">
        <v>86</v>
      </c>
    </row>
    <row r="4" spans="1:10" ht="14.25">
      <c r="A4" s="139" t="s">
        <v>19</v>
      </c>
      <c r="B4" s="139" t="s">
        <v>102</v>
      </c>
    </row>
    <row r="5" spans="1:10" ht="14.25">
      <c r="A5" s="139" t="s">
        <v>88</v>
      </c>
      <c r="B5" s="139" t="s">
        <v>103</v>
      </c>
    </row>
    <row r="6" spans="1:10" ht="14.25">
      <c r="A6" s="139" t="s">
        <v>24</v>
      </c>
      <c r="B6" s="139" t="s">
        <v>104</v>
      </c>
    </row>
    <row r="7" spans="1:10" ht="14.25">
      <c r="A7" s="139" t="s">
        <v>91</v>
      </c>
      <c r="B7" s="139" t="s">
        <v>105</v>
      </c>
    </row>
    <row r="8" spans="1:10" ht="14.25">
      <c r="A8" s="139" t="s">
        <v>28</v>
      </c>
      <c r="B8" s="139" t="s">
        <v>106</v>
      </c>
    </row>
    <row r="9" spans="1:10" ht="14.25">
      <c r="A9" s="140" t="s">
        <v>94</v>
      </c>
      <c r="B9" s="139" t="s">
        <v>107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/>
  </sheetViews>
  <sheetFormatPr defaultRowHeight="15"/>
  <cols>
    <col min="1" max="1" width="16.375"/>
    <col min="2" max="2" width="76.875"/>
    <col min="3" max="3" width="12.625"/>
    <col min="4" max="4" width="10.75"/>
    <col min="5" max="5" width="22.75"/>
    <col min="6" max="6" width="14.375"/>
    <col min="7" max="7" width="13.25"/>
    <col min="8" max="8" width="12.75"/>
    <col min="9" max="9" width="13.125"/>
    <col min="10" max="10" width="12.625"/>
    <col min="11" max="257" width="10.75"/>
  </cols>
  <sheetData>
    <row r="1" spans="1:10" ht="33" customHeight="1">
      <c r="A1" s="169" t="s">
        <v>108</v>
      </c>
      <c r="B1" s="169"/>
      <c r="C1" s="169"/>
      <c r="D1" s="169"/>
      <c r="E1" s="169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109</v>
      </c>
      <c r="H2" s="168"/>
      <c r="I2" s="168" t="s">
        <v>110</v>
      </c>
      <c r="J2" s="168"/>
    </row>
    <row r="3" spans="1:10" ht="18">
      <c r="A3" s="167"/>
      <c r="B3" s="167"/>
      <c r="C3" s="167"/>
      <c r="D3" s="168"/>
      <c r="E3" s="137" t="s">
        <v>85</v>
      </c>
      <c r="F3" s="142" t="s">
        <v>86</v>
      </c>
      <c r="G3" s="137" t="s">
        <v>85</v>
      </c>
      <c r="H3" s="142" t="s">
        <v>86</v>
      </c>
      <c r="I3" s="137" t="s">
        <v>85</v>
      </c>
      <c r="J3" s="142" t="s">
        <v>86</v>
      </c>
    </row>
    <row r="4" spans="1:10" ht="14.25">
      <c r="A4" s="143" t="s">
        <v>19</v>
      </c>
      <c r="B4" s="143" t="s">
        <v>111</v>
      </c>
      <c r="C4" s="143"/>
      <c r="D4" s="143"/>
      <c r="E4" s="144"/>
      <c r="F4" s="143"/>
      <c r="G4" s="143"/>
      <c r="H4" s="143"/>
      <c r="I4" s="143"/>
      <c r="J4" s="143"/>
    </row>
    <row r="5" spans="1:10" ht="14.25">
      <c r="A5" s="143" t="s">
        <v>88</v>
      </c>
      <c r="B5" s="143" t="s">
        <v>112</v>
      </c>
      <c r="C5" s="143"/>
      <c r="D5" s="143"/>
      <c r="E5" s="144"/>
      <c r="F5" s="143"/>
      <c r="G5" s="143"/>
      <c r="H5" s="143"/>
      <c r="I5" s="143"/>
      <c r="J5" s="143"/>
    </row>
    <row r="6" spans="1:10" ht="14.25">
      <c r="A6" s="143" t="s">
        <v>24</v>
      </c>
      <c r="B6" s="143" t="s">
        <v>113</v>
      </c>
      <c r="C6" s="143"/>
      <c r="D6" s="143"/>
      <c r="E6" s="144"/>
      <c r="F6" s="143"/>
      <c r="G6" s="143"/>
      <c r="H6" s="143"/>
      <c r="I6" s="143"/>
      <c r="J6" s="143"/>
    </row>
    <row r="7" spans="1:10" ht="14.25">
      <c r="A7" s="143" t="s">
        <v>91</v>
      </c>
      <c r="B7" s="145" t="s">
        <v>114</v>
      </c>
      <c r="C7" s="143"/>
      <c r="D7" s="143"/>
      <c r="E7" s="144"/>
      <c r="F7" s="143"/>
      <c r="G7" s="143"/>
      <c r="H7" s="143"/>
      <c r="I7" s="143"/>
      <c r="J7" s="143"/>
    </row>
    <row r="8" spans="1:10" ht="14.25">
      <c r="A8" s="146" t="s">
        <v>94</v>
      </c>
      <c r="B8" s="145" t="s">
        <v>115</v>
      </c>
      <c r="C8" s="143"/>
      <c r="D8" s="143"/>
      <c r="E8" s="144"/>
      <c r="F8" s="143"/>
      <c r="G8" s="143"/>
      <c r="H8" s="143"/>
      <c r="I8" s="143"/>
      <c r="J8" s="143"/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dataValidations count="1">
    <dataValidation type="list" allowBlank="1" showErrorMessage="1" sqref="E4:E8">
      <formula1>",Nenhum,Baixo,Critico,Alto,Impeditivo"</formula1>
      <formula2>0</formula2>
    </dataValidation>
  </dataValidations>
  <hyperlinks>
    <hyperlink ref="B7" location="'Exceções e Mensagens'" display="A5.4 O sistema registra o dependente e apresenta mensagem de sucesso; (MSG 16)"/>
    <hyperlink ref="B8" location="'Fluxo Principal'" display="A5.5 O sistema retorna ao passo (P1);"/>
  </hyperlink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/>
  </sheetViews>
  <sheetFormatPr defaultRowHeight="15"/>
  <cols>
    <col min="1" max="1" width="15.875"/>
    <col min="2" max="2" width="82.75"/>
    <col min="3" max="3" width="13.875"/>
    <col min="4" max="4" width="10.75"/>
    <col min="5" max="5" width="13.5"/>
    <col min="6" max="7" width="12.625"/>
    <col min="8" max="8" width="12.875"/>
    <col min="9" max="9" width="13.25"/>
    <col min="10" max="10" width="13"/>
    <col min="11" max="257" width="10.75"/>
  </cols>
  <sheetData>
    <row r="1" spans="1:10" ht="24.4" customHeight="1">
      <c r="A1" s="169" t="s">
        <v>116</v>
      </c>
      <c r="B1" s="169"/>
      <c r="C1" s="169"/>
      <c r="D1" s="169"/>
      <c r="E1" s="169"/>
      <c r="F1" s="166" t="s">
        <v>78</v>
      </c>
      <c r="G1" s="166"/>
      <c r="H1" s="166"/>
      <c r="I1" s="166"/>
      <c r="J1" s="166"/>
    </row>
    <row r="2" spans="1:10" ht="24.7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6.5" customHeight="1">
      <c r="A3" s="167"/>
      <c r="B3" s="167"/>
      <c r="C3" s="167"/>
      <c r="D3" s="168"/>
      <c r="E3" s="137" t="s">
        <v>85</v>
      </c>
      <c r="F3" s="142" t="s">
        <v>86</v>
      </c>
      <c r="G3" s="137" t="s">
        <v>85</v>
      </c>
      <c r="H3" s="142" t="s">
        <v>86</v>
      </c>
      <c r="I3" s="137" t="s">
        <v>85</v>
      </c>
      <c r="J3" s="142" t="s">
        <v>86</v>
      </c>
    </row>
    <row r="4" spans="1:10" ht="14.25">
      <c r="A4" t="s">
        <v>117</v>
      </c>
      <c r="B4" t="s">
        <v>118</v>
      </c>
    </row>
    <row r="5" spans="1:10" ht="14.25">
      <c r="A5" t="s">
        <v>119</v>
      </c>
      <c r="B5" t="s">
        <v>120</v>
      </c>
    </row>
    <row r="6" spans="1:10" ht="14.25">
      <c r="A6" t="s">
        <v>121</v>
      </c>
      <c r="B6" t="s">
        <v>122</v>
      </c>
    </row>
    <row r="7" spans="1:10" ht="14.25">
      <c r="A7" t="s">
        <v>123</v>
      </c>
      <c r="B7" s="147" t="s">
        <v>124</v>
      </c>
    </row>
    <row r="8" spans="1:10" ht="14.25">
      <c r="A8" t="s">
        <v>94</v>
      </c>
      <c r="B8" s="148" t="s">
        <v>125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hyperlinks>
    <hyperlink ref="B8" location="'Fluxo Principal'" display="A6.5 O sistema retorna ao passo (P3)."/>
  </hyperlink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/>
  </sheetViews>
  <sheetFormatPr defaultRowHeight="15"/>
  <cols>
    <col min="1" max="1" width="14.375"/>
    <col min="2" max="2" width="85"/>
    <col min="3" max="3" width="13"/>
    <col min="4" max="4" width="10.75"/>
    <col min="5" max="5" width="13.125"/>
    <col min="6" max="6" width="12.5"/>
    <col min="7" max="7" width="13"/>
    <col min="8" max="8" width="12.625"/>
    <col min="9" max="9" width="12.75"/>
    <col min="10" max="10" width="13.125"/>
    <col min="11" max="257" width="10.75"/>
  </cols>
  <sheetData>
    <row r="1" spans="1:10" ht="24.4" customHeight="1">
      <c r="A1" s="169" t="s">
        <v>126</v>
      </c>
      <c r="B1" s="169"/>
      <c r="C1" s="169"/>
      <c r="D1" s="169"/>
      <c r="E1" s="169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">
      <c r="A3" s="167"/>
      <c r="B3" s="167"/>
      <c r="C3" s="167"/>
      <c r="D3" s="168"/>
      <c r="E3" s="137" t="s">
        <v>85</v>
      </c>
      <c r="F3" s="142" t="s">
        <v>86</v>
      </c>
      <c r="G3" s="137" t="s">
        <v>85</v>
      </c>
      <c r="H3" s="142" t="s">
        <v>86</v>
      </c>
      <c r="I3" s="137" t="s">
        <v>85</v>
      </c>
      <c r="J3" s="142" t="s">
        <v>86</v>
      </c>
    </row>
    <row r="4" spans="1:10" ht="14.25">
      <c r="A4" s="147" t="s">
        <v>19</v>
      </c>
      <c r="B4" t="s">
        <v>127</v>
      </c>
    </row>
    <row r="5" spans="1:10" ht="14.25">
      <c r="A5" s="147" t="s">
        <v>88</v>
      </c>
      <c r="B5" t="s">
        <v>128</v>
      </c>
    </row>
    <row r="6" spans="1:10" ht="14.25">
      <c r="A6" s="147" t="s">
        <v>24</v>
      </c>
      <c r="B6" t="s">
        <v>129</v>
      </c>
    </row>
    <row r="7" spans="1:10" ht="14.25">
      <c r="A7" s="147" t="s">
        <v>91</v>
      </c>
      <c r="B7" s="147" t="s">
        <v>130</v>
      </c>
    </row>
    <row r="8" spans="1:10" ht="14.25">
      <c r="A8" s="147" t="s">
        <v>94</v>
      </c>
      <c r="B8" s="148" t="s">
        <v>131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hyperlinks>
    <hyperlink ref="B8" location="'Fluxo Principal'" display="A7.5 O sistema retorna ao passo (P4);"/>
  </hyperlink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/>
  </sheetViews>
  <sheetFormatPr defaultRowHeight="15"/>
  <cols>
    <col min="1" max="1" width="14.5"/>
    <col min="2" max="2" width="65.375"/>
    <col min="3" max="3" width="12.125"/>
    <col min="4" max="4" width="12.625"/>
    <col min="5" max="5" width="13"/>
    <col min="6" max="6" width="13.25"/>
    <col min="7" max="8" width="13"/>
    <col min="9" max="9" width="12.625"/>
    <col min="10" max="257" width="10.75"/>
  </cols>
  <sheetData>
    <row r="1" spans="1:9" ht="24.4" customHeight="1">
      <c r="A1" s="169" t="s">
        <v>132</v>
      </c>
      <c r="B1" s="169"/>
      <c r="C1" s="169"/>
      <c r="D1" s="169"/>
      <c r="E1" s="166" t="s">
        <v>78</v>
      </c>
      <c r="F1" s="166"/>
      <c r="G1" s="166"/>
      <c r="H1" s="166"/>
      <c r="I1" s="166"/>
    </row>
    <row r="2" spans="1:9" ht="17.25" customHeight="1">
      <c r="A2" s="167" t="s">
        <v>79</v>
      </c>
      <c r="B2" s="167" t="s">
        <v>3</v>
      </c>
      <c r="C2" s="168" t="s">
        <v>81</v>
      </c>
      <c r="D2" s="168" t="s">
        <v>82</v>
      </c>
      <c r="E2" s="168"/>
      <c r="F2" s="168" t="s">
        <v>83</v>
      </c>
      <c r="G2" s="168"/>
      <c r="H2" s="168" t="s">
        <v>84</v>
      </c>
      <c r="I2" s="168"/>
    </row>
    <row r="3" spans="1:9" ht="18">
      <c r="A3" s="167"/>
      <c r="B3" s="167"/>
      <c r="C3" s="168"/>
      <c r="D3" s="137" t="s">
        <v>85</v>
      </c>
      <c r="E3" s="142" t="s">
        <v>86</v>
      </c>
      <c r="F3" s="137" t="s">
        <v>85</v>
      </c>
      <c r="G3" s="142" t="s">
        <v>86</v>
      </c>
      <c r="H3" s="137" t="s">
        <v>85</v>
      </c>
      <c r="I3" s="142" t="s">
        <v>86</v>
      </c>
    </row>
    <row r="4" spans="1:9">
      <c r="A4" t="s">
        <v>133</v>
      </c>
      <c r="B4" t="s">
        <v>134</v>
      </c>
      <c r="D4" s="149" t="s">
        <v>135</v>
      </c>
    </row>
    <row r="5" spans="1:9">
      <c r="A5" t="s">
        <v>136</v>
      </c>
      <c r="B5" t="s">
        <v>137</v>
      </c>
      <c r="D5" s="149" t="s">
        <v>135</v>
      </c>
    </row>
    <row r="6" spans="1:9">
      <c r="A6" t="s">
        <v>138</v>
      </c>
      <c r="B6" t="s">
        <v>139</v>
      </c>
      <c r="D6" s="149" t="s">
        <v>135</v>
      </c>
    </row>
    <row r="7" spans="1:9">
      <c r="A7" t="s">
        <v>140</v>
      </c>
      <c r="B7" t="s">
        <v>141</v>
      </c>
      <c r="D7" s="149" t="s">
        <v>135</v>
      </c>
    </row>
    <row r="8" spans="1:9">
      <c r="A8" t="s">
        <v>142</v>
      </c>
      <c r="B8" t="s">
        <v>143</v>
      </c>
      <c r="D8" s="149" t="s">
        <v>135</v>
      </c>
    </row>
    <row r="9" spans="1:9">
      <c r="A9" t="s">
        <v>144</v>
      </c>
      <c r="B9" t="s">
        <v>145</v>
      </c>
      <c r="D9" s="149" t="s">
        <v>135</v>
      </c>
    </row>
    <row r="10" spans="1:9" ht="27" customHeight="1">
      <c r="A10" t="s">
        <v>146</v>
      </c>
      <c r="B10" s="150" t="s">
        <v>147</v>
      </c>
      <c r="D10" s="149" t="s">
        <v>135</v>
      </c>
    </row>
    <row r="11" spans="1:9">
      <c r="A11" s="151" t="s">
        <v>94</v>
      </c>
      <c r="B11" s="148" t="s">
        <v>148</v>
      </c>
      <c r="D11" s="149" t="s">
        <v>135</v>
      </c>
    </row>
  </sheetData>
  <mergeCells count="8">
    <mergeCell ref="A1:D1"/>
    <mergeCell ref="E1:I1"/>
    <mergeCell ref="A2:A3"/>
    <mergeCell ref="B2:B3"/>
    <mergeCell ref="C2:C3"/>
    <mergeCell ref="D2:E2"/>
    <mergeCell ref="F2:G2"/>
    <mergeCell ref="H2:I2"/>
  </mergeCells>
  <dataValidations count="1">
    <dataValidation type="list" allowBlank="1" showErrorMessage="1" sqref="D4:D11">
      <formula1>",Ausente,Baixo,Médio,Alto,Impeditivo"</formula1>
      <formula2>0</formula2>
    </dataValidation>
  </dataValidations>
  <hyperlinks>
    <hyperlink ref="B11" location="'Fluxo Principal'" display="A8.7 O sistema retorna ao passo (P5)."/>
  </hyperlink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/>
  </sheetViews>
  <sheetFormatPr defaultRowHeight="15"/>
  <cols>
    <col min="1" max="1" width="15.125"/>
    <col min="2" max="2" width="80.375"/>
    <col min="3" max="10" width="14.5"/>
    <col min="11" max="257" width="10.75"/>
  </cols>
  <sheetData>
    <row r="1" spans="1:10" ht="24.4" customHeight="1">
      <c r="A1" s="169" t="s">
        <v>108</v>
      </c>
      <c r="B1" s="169"/>
      <c r="C1" s="169"/>
      <c r="D1" s="169"/>
      <c r="E1" s="169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">
      <c r="A3" s="167"/>
      <c r="B3" s="167"/>
      <c r="C3" s="167"/>
      <c r="D3" s="168"/>
      <c r="E3" s="137" t="s">
        <v>85</v>
      </c>
      <c r="F3" s="142" t="s">
        <v>86</v>
      </c>
      <c r="G3" s="137" t="s">
        <v>85</v>
      </c>
      <c r="H3" s="142" t="s">
        <v>86</v>
      </c>
      <c r="I3" s="137" t="s">
        <v>85</v>
      </c>
      <c r="J3" s="142" t="s">
        <v>86</v>
      </c>
    </row>
    <row r="4" spans="1:10" ht="14.25">
      <c r="B4" t="s">
        <v>149</v>
      </c>
    </row>
    <row r="5" spans="1:10" ht="14.25">
      <c r="B5" t="s">
        <v>150</v>
      </c>
    </row>
    <row r="6" spans="1:10" ht="14.25">
      <c r="B6" t="s">
        <v>151</v>
      </c>
    </row>
    <row r="7" spans="1:10" ht="14.25">
      <c r="B7" t="s">
        <v>152</v>
      </c>
    </row>
    <row r="8" spans="1:10" ht="14.25">
      <c r="B8" t="s">
        <v>153</v>
      </c>
    </row>
    <row r="9" spans="1:10" ht="14.25">
      <c r="B9" t="s">
        <v>154</v>
      </c>
    </row>
    <row r="10" spans="1:10" ht="14.25">
      <c r="B10" t="s">
        <v>155</v>
      </c>
    </row>
    <row r="11" spans="1:10" ht="14.25">
      <c r="B11" t="s">
        <v>156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/>
  <cols>
    <col min="1" max="1" width="14.625"/>
    <col min="2" max="2" width="50.75"/>
    <col min="3" max="4" width="14.625"/>
    <col min="5" max="10" width="12.875"/>
    <col min="11" max="257" width="10.75"/>
  </cols>
  <sheetData>
    <row r="1" spans="1:10" ht="24.4" customHeight="1">
      <c r="A1" s="169" t="s">
        <v>157</v>
      </c>
      <c r="B1" s="169"/>
      <c r="C1" s="169"/>
      <c r="D1" s="169"/>
      <c r="E1" s="169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">
      <c r="A3" s="167"/>
      <c r="B3" s="167"/>
      <c r="C3" s="167"/>
      <c r="D3" s="168"/>
      <c r="E3" s="137" t="s">
        <v>85</v>
      </c>
      <c r="F3" s="142" t="s">
        <v>86</v>
      </c>
      <c r="G3" s="137" t="s">
        <v>85</v>
      </c>
      <c r="H3" s="142" t="s">
        <v>86</v>
      </c>
      <c r="I3" s="137" t="s">
        <v>85</v>
      </c>
      <c r="J3" s="142" t="s">
        <v>86</v>
      </c>
    </row>
    <row r="4" spans="1:10" ht="14.25">
      <c r="A4" t="s">
        <v>158</v>
      </c>
      <c r="B4" t="s">
        <v>159</v>
      </c>
    </row>
    <row r="5" spans="1:10" ht="25.5">
      <c r="A5" t="s">
        <v>160</v>
      </c>
      <c r="B5" s="152" t="s">
        <v>161</v>
      </c>
    </row>
    <row r="6" spans="1:10" ht="14.25">
      <c r="A6" t="s">
        <v>162</v>
      </c>
      <c r="B6" s="153" t="s">
        <v>163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hyperlinks>
    <hyperlink ref="B5" location="'Mensagens de Exceção'" display="A11.2 O sistema remove a OCS/PSA da lista de procedimentos realizados e apresenta mensagem; (MSG 16)"/>
    <hyperlink ref="B6" location="'Fluxo Principal'" display="A11.3 O sistema retorna ao passo (P5);"/>
  </hyperlink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sqref="A1:F2"/>
    </sheetView>
  </sheetViews>
  <sheetFormatPr defaultRowHeight="15"/>
  <cols>
    <col min="1" max="1" width="19.75"/>
    <col min="2" max="4" width="15.5"/>
    <col min="5" max="5" width="85.875"/>
    <col min="6" max="6" width="20.125"/>
    <col min="7" max="257" width="15.5"/>
  </cols>
  <sheetData>
    <row r="1" spans="1:6" ht="27" customHeight="1">
      <c r="A1" s="14" t="s">
        <v>0</v>
      </c>
      <c r="B1" s="14"/>
      <c r="C1" s="14"/>
      <c r="D1" s="14"/>
      <c r="E1" s="14"/>
      <c r="F1" s="14"/>
    </row>
    <row r="2" spans="1:6" ht="36.75" customHeight="1">
      <c r="A2" s="14"/>
      <c r="B2" s="14"/>
      <c r="C2" s="14"/>
      <c r="D2" s="14"/>
      <c r="E2" s="14"/>
      <c r="F2" s="14"/>
    </row>
    <row r="3" spans="1:6" ht="18">
      <c r="A3" s="32"/>
      <c r="B3" s="32"/>
      <c r="C3" s="32"/>
      <c r="D3" s="32"/>
      <c r="E3" s="32"/>
      <c r="F3" s="33"/>
    </row>
    <row r="4" spans="1:6" ht="19.5" customHeight="1">
      <c r="A4" s="34"/>
      <c r="B4" s="13"/>
      <c r="C4" s="13"/>
      <c r="D4" s="13"/>
      <c r="E4" s="13"/>
      <c r="F4" s="13"/>
    </row>
    <row r="5" spans="1:6" ht="18">
      <c r="A5" s="35"/>
      <c r="B5" s="35"/>
      <c r="C5" s="35"/>
      <c r="D5" s="35"/>
      <c r="E5" s="35"/>
      <c r="F5" s="36"/>
    </row>
    <row r="6" spans="1:6" ht="18" customHeight="1">
      <c r="A6" s="37" t="s">
        <v>1</v>
      </c>
      <c r="B6" s="37" t="s">
        <v>2</v>
      </c>
      <c r="C6" s="12" t="s">
        <v>3</v>
      </c>
      <c r="D6" s="12"/>
      <c r="E6" s="12" t="s">
        <v>4</v>
      </c>
      <c r="F6" s="12"/>
    </row>
    <row r="7" spans="1:6" ht="18" customHeight="1">
      <c r="A7" s="38">
        <v>44239</v>
      </c>
      <c r="B7" s="39" t="s">
        <v>5</v>
      </c>
      <c r="C7" s="11" t="s">
        <v>6</v>
      </c>
      <c r="D7" s="11"/>
      <c r="E7" s="11" t="s">
        <v>7</v>
      </c>
      <c r="F7" s="11"/>
    </row>
    <row r="8" spans="1:6" ht="14.25" customHeight="1">
      <c r="A8" s="38"/>
      <c r="B8" s="39"/>
      <c r="C8" s="11"/>
      <c r="D8" s="11"/>
      <c r="E8" s="11"/>
      <c r="F8" s="11"/>
    </row>
    <row r="9" spans="1:6" ht="14.25" customHeight="1">
      <c r="A9" s="38"/>
      <c r="B9" s="39"/>
      <c r="C9" s="11"/>
      <c r="D9" s="11"/>
      <c r="E9" s="10"/>
      <c r="F9" s="10"/>
    </row>
    <row r="10" spans="1:6" ht="18">
      <c r="A10" s="42"/>
      <c r="B10" s="42"/>
      <c r="C10" s="10"/>
      <c r="D10" s="10"/>
      <c r="E10" s="10"/>
      <c r="F10" s="10"/>
    </row>
    <row r="11" spans="1:6" ht="18">
      <c r="A11" s="40"/>
      <c r="B11" s="43"/>
      <c r="C11" s="10"/>
      <c r="D11" s="10"/>
      <c r="E11" s="10"/>
      <c r="F11" s="10"/>
    </row>
  </sheetData>
  <mergeCells count="14">
    <mergeCell ref="C11:D11"/>
    <mergeCell ref="E11:F11"/>
    <mergeCell ref="C8:D8"/>
    <mergeCell ref="E8:F8"/>
    <mergeCell ref="C9:D9"/>
    <mergeCell ref="E9:F9"/>
    <mergeCell ref="C10:D10"/>
    <mergeCell ref="E10:F10"/>
    <mergeCell ref="A1:F2"/>
    <mergeCell ref="B4:F4"/>
    <mergeCell ref="C6:D6"/>
    <mergeCell ref="E6:F6"/>
    <mergeCell ref="C7:D7"/>
    <mergeCell ref="E7:F7"/>
  </mergeCells>
  <pageMargins left="0.78749999999999998" right="0.78749999999999998" top="1.1513888888888899" bottom="1.1513888888888899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3"/>
  <sheetViews>
    <sheetView topLeftCell="A13" zoomScaleNormal="100" workbookViewId="0">
      <selection sqref="A1:G5"/>
    </sheetView>
  </sheetViews>
  <sheetFormatPr defaultRowHeight="15"/>
  <cols>
    <col min="1" max="1" width="15.125" style="44"/>
    <col min="2" max="2" width="65.5" style="45"/>
    <col min="3" max="3" width="16.5" style="45" customWidth="1"/>
    <col min="4" max="4" width="15.625" style="44"/>
    <col min="5" max="5" width="13.75" style="44"/>
    <col min="6" max="6" width="74.875" style="46"/>
    <col min="7" max="7" width="16" style="44"/>
    <col min="8" max="257" width="10.75" style="47"/>
  </cols>
  <sheetData>
    <row r="1" spans="1:12" ht="15.75" customHeight="1">
      <c r="A1" s="9" t="s">
        <v>8</v>
      </c>
      <c r="B1" s="9"/>
      <c r="C1" s="9"/>
      <c r="D1" s="9"/>
      <c r="E1" s="9"/>
      <c r="F1" s="9"/>
      <c r="G1" s="9"/>
    </row>
    <row r="2" spans="1:12" ht="14.25" customHeight="1">
      <c r="A2" s="9"/>
      <c r="B2" s="9"/>
      <c r="C2" s="9"/>
      <c r="D2" s="9"/>
      <c r="E2" s="9"/>
      <c r="F2" s="9"/>
      <c r="G2" s="9"/>
    </row>
    <row r="3" spans="1:12" ht="14.25" customHeight="1">
      <c r="A3" s="9"/>
      <c r="B3" s="9"/>
      <c r="C3" s="9"/>
      <c r="D3" s="9"/>
      <c r="E3" s="9"/>
      <c r="F3" s="9"/>
      <c r="G3" s="9"/>
    </row>
    <row r="4" spans="1:12" ht="14.25" customHeight="1">
      <c r="A4" s="9"/>
      <c r="B4" s="9"/>
      <c r="C4" s="9"/>
      <c r="D4" s="9"/>
      <c r="E4" s="9"/>
      <c r="F4" s="9"/>
      <c r="G4" s="9"/>
    </row>
    <row r="5" spans="1:12" ht="36.75" customHeight="1">
      <c r="A5" s="9"/>
      <c r="B5" s="9"/>
      <c r="C5" s="9"/>
      <c r="D5" s="9"/>
      <c r="E5" s="9"/>
      <c r="F5" s="9"/>
      <c r="G5" s="9"/>
    </row>
    <row r="6" spans="1:12" ht="28.5" customHeight="1">
      <c r="A6" s="8" t="s">
        <v>9</v>
      </c>
      <c r="B6" s="8"/>
      <c r="C6" s="8"/>
      <c r="D6" s="8"/>
      <c r="E6" s="8"/>
      <c r="F6" s="8"/>
      <c r="G6" s="8"/>
    </row>
    <row r="7" spans="1:12" ht="20.85" customHeight="1">
      <c r="A7" s="7" t="s">
        <v>10</v>
      </c>
      <c r="B7" s="7"/>
      <c r="C7" s="7"/>
      <c r="D7" s="7"/>
      <c r="E7" s="7"/>
      <c r="F7" s="7"/>
      <c r="G7" s="7"/>
    </row>
    <row r="8" spans="1:12" ht="20.85" customHeight="1">
      <c r="A8" s="6" t="s">
        <v>11</v>
      </c>
      <c r="B8" s="6"/>
      <c r="C8" s="6"/>
      <c r="D8" s="6"/>
      <c r="E8" s="6"/>
      <c r="F8" s="6"/>
      <c r="G8" s="6"/>
    </row>
    <row r="9" spans="1:12" ht="18.399999999999999" customHeight="1">
      <c r="A9" s="5" t="s">
        <v>12</v>
      </c>
      <c r="B9" s="4" t="s">
        <v>13</v>
      </c>
      <c r="C9" s="48"/>
      <c r="D9" s="3" t="s">
        <v>14</v>
      </c>
      <c r="E9" s="3"/>
      <c r="F9" s="3"/>
      <c r="G9" s="3"/>
    </row>
    <row r="10" spans="1:12" ht="18">
      <c r="A10" s="5"/>
      <c r="B10" s="4"/>
      <c r="C10" s="48" t="s">
        <v>15</v>
      </c>
      <c r="D10" s="50" t="s">
        <v>16</v>
      </c>
      <c r="E10" s="50" t="s">
        <v>17</v>
      </c>
      <c r="F10" s="51" t="s">
        <v>3</v>
      </c>
      <c r="G10" s="49" t="s">
        <v>18</v>
      </c>
    </row>
    <row r="11" spans="1:12">
      <c r="A11" s="52" t="s">
        <v>19</v>
      </c>
      <c r="B11" s="53" t="s">
        <v>20</v>
      </c>
      <c r="C11" s="53"/>
      <c r="D11" s="53" t="s">
        <v>21</v>
      </c>
      <c r="E11" s="53"/>
      <c r="F11" s="54"/>
      <c r="G11" s="55"/>
    </row>
    <row r="12" spans="1:12" ht="30">
      <c r="A12" s="56" t="s">
        <v>22</v>
      </c>
      <c r="B12" s="53" t="s">
        <v>23</v>
      </c>
      <c r="C12" s="53"/>
      <c r="D12" s="53" t="s">
        <v>21</v>
      </c>
      <c r="E12" s="53"/>
      <c r="F12" s="57"/>
      <c r="G12" s="55"/>
      <c r="H12" s="58"/>
      <c r="I12" s="58"/>
      <c r="J12" s="58"/>
      <c r="K12" s="58"/>
      <c r="L12" s="58"/>
    </row>
    <row r="13" spans="1:12">
      <c r="A13" s="52" t="s">
        <v>24</v>
      </c>
      <c r="B13" s="53" t="s">
        <v>25</v>
      </c>
      <c r="C13" s="53"/>
      <c r="D13" s="53" t="s">
        <v>21</v>
      </c>
      <c r="E13" s="53"/>
      <c r="G13" s="59"/>
      <c r="H13" s="58"/>
      <c r="I13" s="58"/>
      <c r="J13" s="58"/>
      <c r="K13" s="60" t="s">
        <v>21</v>
      </c>
      <c r="L13" s="60"/>
    </row>
    <row r="14" spans="1:12" ht="61.5">
      <c r="A14" s="56" t="s">
        <v>22</v>
      </c>
      <c r="B14" s="53" t="s">
        <v>26</v>
      </c>
      <c r="D14" s="53" t="s">
        <v>21</v>
      </c>
      <c r="E14" s="53"/>
      <c r="G14" s="55"/>
      <c r="H14" s="58"/>
      <c r="I14" s="58"/>
      <c r="J14" s="58"/>
      <c r="K14" s="60" t="s">
        <v>27</v>
      </c>
      <c r="L14" s="60"/>
    </row>
    <row r="15" spans="1:12">
      <c r="A15" s="52" t="s">
        <v>28</v>
      </c>
      <c r="B15" s="53" t="s">
        <v>29</v>
      </c>
      <c r="C15" s="53"/>
      <c r="D15" s="53" t="s">
        <v>21</v>
      </c>
      <c r="E15" s="53"/>
      <c r="G15" s="55"/>
      <c r="H15" s="58"/>
      <c r="I15" s="58"/>
      <c r="J15" s="58"/>
      <c r="K15" s="60" t="s">
        <v>30</v>
      </c>
      <c r="L15" s="60"/>
    </row>
    <row r="16" spans="1:12" ht="30.75">
      <c r="A16" s="56" t="s">
        <v>22</v>
      </c>
      <c r="B16" s="53" t="s">
        <v>31</v>
      </c>
      <c r="D16" s="53" t="s">
        <v>21</v>
      </c>
      <c r="E16" s="53"/>
      <c r="G16" s="59"/>
      <c r="H16" s="58"/>
      <c r="I16" s="58"/>
      <c r="J16" s="58"/>
      <c r="K16" s="60"/>
      <c r="L16" s="60"/>
    </row>
    <row r="17" spans="1:12">
      <c r="A17" s="61" t="s">
        <v>32</v>
      </c>
      <c r="B17" s="53" t="s">
        <v>33</v>
      </c>
      <c r="D17" s="53" t="s">
        <v>21</v>
      </c>
      <c r="E17" s="53"/>
      <c r="G17" s="59"/>
      <c r="H17" s="58"/>
      <c r="I17" s="58"/>
      <c r="J17" s="58"/>
      <c r="K17" s="60"/>
      <c r="L17" s="60"/>
    </row>
    <row r="18" spans="1:12" ht="49.5" customHeight="1">
      <c r="A18" s="56" t="s">
        <v>22</v>
      </c>
      <c r="B18" s="53" t="s">
        <v>34</v>
      </c>
      <c r="D18" s="53" t="s">
        <v>21</v>
      </c>
      <c r="E18" s="53"/>
      <c r="G18" s="59"/>
      <c r="H18" s="58"/>
      <c r="I18" s="58"/>
      <c r="J18" s="58"/>
      <c r="K18" s="60" t="s">
        <v>35</v>
      </c>
      <c r="L18" s="60"/>
    </row>
    <row r="19" spans="1:12">
      <c r="A19" s="61" t="s">
        <v>36</v>
      </c>
      <c r="B19" s="53" t="s">
        <v>37</v>
      </c>
      <c r="D19" s="53" t="s">
        <v>21</v>
      </c>
      <c r="E19" s="53"/>
      <c r="G19" s="59"/>
      <c r="H19" s="58"/>
      <c r="I19" s="58"/>
      <c r="J19" s="58"/>
      <c r="K19" s="60" t="s">
        <v>38</v>
      </c>
      <c r="L19" s="60"/>
    </row>
    <row r="20" spans="1:12" ht="45">
      <c r="A20" s="56" t="s">
        <v>22</v>
      </c>
      <c r="B20" s="53" t="s">
        <v>39</v>
      </c>
      <c r="D20" s="53" t="s">
        <v>21</v>
      </c>
      <c r="E20" s="53"/>
      <c r="G20" s="59"/>
      <c r="H20" s="58"/>
      <c r="I20" s="58"/>
      <c r="J20" s="58"/>
      <c r="K20" s="60"/>
      <c r="L20" s="60"/>
    </row>
    <row r="21" spans="1:12" ht="30">
      <c r="A21" s="62" t="s">
        <v>40</v>
      </c>
      <c r="B21" s="53" t="s">
        <v>41</v>
      </c>
      <c r="D21" s="53" t="s">
        <v>21</v>
      </c>
      <c r="E21" s="53"/>
      <c r="G21" s="59"/>
      <c r="H21" s="58"/>
      <c r="I21" s="58"/>
      <c r="J21" s="58"/>
      <c r="K21" s="60"/>
      <c r="L21" s="60"/>
    </row>
    <row r="22" spans="1:12" ht="30">
      <c r="A22" s="56" t="s">
        <v>22</v>
      </c>
      <c r="B22" s="53" t="s">
        <v>42</v>
      </c>
      <c r="D22" s="53" t="s">
        <v>21</v>
      </c>
      <c r="E22" s="53"/>
      <c r="G22" s="59"/>
      <c r="H22" s="58"/>
      <c r="I22" s="58"/>
      <c r="J22" s="58"/>
      <c r="K22" s="60" t="s">
        <v>43</v>
      </c>
      <c r="L22" s="60"/>
    </row>
    <row r="23" spans="1:12" s="71" customFormat="1">
      <c r="A23" s="63"/>
      <c r="B23" s="64" t="s">
        <v>44</v>
      </c>
      <c r="C23" s="65"/>
      <c r="D23" s="66"/>
      <c r="E23" s="66"/>
      <c r="F23" s="67"/>
      <c r="G23" s="68"/>
      <c r="H23" s="69"/>
      <c r="I23" s="69"/>
      <c r="J23" s="69"/>
      <c r="K23" s="70" t="s">
        <v>45</v>
      </c>
      <c r="L23" s="70"/>
    </row>
  </sheetData>
  <mergeCells count="7">
    <mergeCell ref="A1:G5"/>
    <mergeCell ref="A6:G6"/>
    <mergeCell ref="A7:G7"/>
    <mergeCell ref="A8:G8"/>
    <mergeCell ref="A9:A10"/>
    <mergeCell ref="B9:B10"/>
    <mergeCell ref="D9:G9"/>
  </mergeCells>
  <dataValidations count="2">
    <dataValidation type="list" showErrorMessage="1" sqref="E11:E22">
      <formula1>$K$18:$K$23</formula1>
      <formula2>0</formula2>
    </dataValidation>
    <dataValidation type="list" allowBlank="1" showInputMessage="1" showErrorMessage="1" sqref="D11:D22">
      <formula1>$K$13:$K$15</formula1>
      <formula2>0</formula2>
    </dataValidation>
  </dataValidations>
  <pageMargins left="0.78749999999999998" right="0.78749999999999998" top="1.1229166666666699" bottom="1.1229166666666699" header="0.78749999999999998" footer="0.78749999999999998"/>
  <pageSetup paperSize="0" scale="0" orientation="portrait" usePrinterDefaults="0" useFirstPageNumber="1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7"/>
  <sheetViews>
    <sheetView zoomScaleNormal="100" workbookViewId="0">
      <selection activeCell="B9" sqref="B9:B10"/>
    </sheetView>
  </sheetViews>
  <sheetFormatPr defaultRowHeight="15"/>
  <cols>
    <col min="1" max="1" width="15.125" style="41"/>
    <col min="2" max="2" width="65.5" style="72"/>
    <col min="3" max="3" width="13.875" style="72" customWidth="1"/>
    <col min="4" max="4" width="15.625" style="41"/>
    <col min="5" max="5" width="13.75" style="41"/>
    <col min="6" max="6" width="74.875" style="73"/>
    <col min="7" max="7" width="16" style="41"/>
    <col min="8" max="257" width="10.75" style="74"/>
  </cols>
  <sheetData>
    <row r="1" spans="1:12" ht="15.75" customHeight="1">
      <c r="A1" s="2" t="s">
        <v>8</v>
      </c>
      <c r="B1" s="2"/>
      <c r="C1" s="2"/>
      <c r="D1" s="2"/>
      <c r="E1" s="2"/>
      <c r="F1" s="2"/>
      <c r="G1" s="2"/>
    </row>
    <row r="2" spans="1:12" ht="14.25" customHeight="1">
      <c r="A2" s="2"/>
      <c r="B2" s="2"/>
      <c r="C2" s="2"/>
      <c r="D2" s="2"/>
      <c r="E2" s="2"/>
      <c r="F2" s="2"/>
      <c r="G2" s="2"/>
    </row>
    <row r="3" spans="1:12" ht="14.25" customHeight="1">
      <c r="A3" s="2"/>
      <c r="B3" s="2"/>
      <c r="C3" s="2"/>
      <c r="D3" s="2"/>
      <c r="E3" s="2"/>
      <c r="F3" s="2"/>
      <c r="G3" s="2"/>
    </row>
    <row r="4" spans="1:12" ht="14.25" customHeight="1">
      <c r="A4" s="2"/>
      <c r="B4" s="2"/>
      <c r="C4" s="2"/>
      <c r="D4" s="2"/>
      <c r="E4" s="2"/>
      <c r="F4" s="2"/>
      <c r="G4" s="2"/>
    </row>
    <row r="5" spans="1:12" ht="36.75" customHeight="1">
      <c r="A5" s="2"/>
      <c r="B5" s="2"/>
      <c r="C5" s="2"/>
      <c r="D5" s="2"/>
      <c r="E5" s="2"/>
      <c r="F5" s="2"/>
      <c r="G5" s="2"/>
    </row>
    <row r="6" spans="1:12" ht="28.5" customHeight="1">
      <c r="A6" s="1" t="s">
        <v>46</v>
      </c>
      <c r="B6" s="1"/>
      <c r="C6" s="1"/>
      <c r="D6" s="1"/>
      <c r="E6" s="1"/>
      <c r="F6" s="1"/>
      <c r="G6" s="1"/>
    </row>
    <row r="7" spans="1:12" ht="20.85" customHeight="1">
      <c r="A7" s="154" t="s">
        <v>10</v>
      </c>
      <c r="B7" s="154"/>
      <c r="C7" s="154"/>
      <c r="D7" s="154"/>
      <c r="E7" s="154"/>
      <c r="F7" s="154"/>
      <c r="G7" s="154"/>
    </row>
    <row r="8" spans="1:12" ht="20.85" customHeight="1">
      <c r="A8" s="155" t="s">
        <v>47</v>
      </c>
      <c r="B8" s="155"/>
      <c r="C8" s="155"/>
      <c r="D8" s="155"/>
      <c r="E8" s="155"/>
      <c r="F8" s="155"/>
      <c r="G8" s="155"/>
    </row>
    <row r="9" spans="1:12" ht="18.399999999999999" customHeight="1">
      <c r="A9" s="156" t="s">
        <v>12</v>
      </c>
      <c r="B9" s="157" t="s">
        <v>13</v>
      </c>
      <c r="C9" s="75"/>
      <c r="D9" s="158" t="s">
        <v>14</v>
      </c>
      <c r="E9" s="158"/>
      <c r="F9" s="158"/>
      <c r="G9" s="158"/>
    </row>
    <row r="10" spans="1:12" ht="18">
      <c r="A10" s="156"/>
      <c r="B10" s="157"/>
      <c r="C10" s="75" t="s">
        <v>15</v>
      </c>
      <c r="D10" s="76" t="s">
        <v>16</v>
      </c>
      <c r="E10" s="76" t="s">
        <v>17</v>
      </c>
      <c r="F10" s="77" t="s">
        <v>3</v>
      </c>
      <c r="G10" s="76" t="s">
        <v>18</v>
      </c>
    </row>
    <row r="11" spans="1:12">
      <c r="A11" s="78" t="s">
        <v>19</v>
      </c>
      <c r="B11" s="79" t="s">
        <v>20</v>
      </c>
      <c r="C11" s="79"/>
      <c r="D11" s="79" t="s">
        <v>21</v>
      </c>
      <c r="E11" s="79"/>
      <c r="F11" s="80"/>
      <c r="G11" s="81"/>
    </row>
    <row r="12" spans="1:12" ht="30">
      <c r="A12" s="82" t="s">
        <v>22</v>
      </c>
      <c r="B12" s="79" t="s">
        <v>23</v>
      </c>
      <c r="C12" s="79"/>
      <c r="D12" s="79" t="s">
        <v>21</v>
      </c>
      <c r="E12" s="79"/>
      <c r="F12" s="83"/>
      <c r="G12" s="81"/>
      <c r="H12" s="84"/>
      <c r="I12" s="84"/>
      <c r="J12" s="84"/>
      <c r="K12" s="84"/>
      <c r="L12" s="84"/>
    </row>
    <row r="13" spans="1:12">
      <c r="A13" s="78" t="s">
        <v>24</v>
      </c>
      <c r="B13" s="79" t="s">
        <v>25</v>
      </c>
      <c r="C13" s="79"/>
      <c r="D13" s="79" t="s">
        <v>21</v>
      </c>
      <c r="E13" s="79"/>
      <c r="H13" s="84"/>
      <c r="I13" s="84"/>
      <c r="J13" s="84"/>
      <c r="K13" s="85" t="s">
        <v>21</v>
      </c>
      <c r="L13" s="85"/>
    </row>
    <row r="14" spans="1:12" ht="61.5">
      <c r="A14" s="82" t="s">
        <v>22</v>
      </c>
      <c r="B14" s="79" t="s">
        <v>26</v>
      </c>
      <c r="C14" s="79"/>
      <c r="D14" s="79" t="s">
        <v>21</v>
      </c>
      <c r="E14" s="79"/>
      <c r="G14" s="81"/>
      <c r="H14" s="84"/>
      <c r="I14" s="84"/>
      <c r="J14" s="84"/>
      <c r="K14" s="85" t="s">
        <v>27</v>
      </c>
      <c r="L14" s="85"/>
    </row>
    <row r="15" spans="1:12">
      <c r="A15" s="78" t="s">
        <v>28</v>
      </c>
      <c r="B15" s="79" t="s">
        <v>29</v>
      </c>
      <c r="C15" s="79"/>
      <c r="D15" s="79" t="s">
        <v>30</v>
      </c>
      <c r="E15" s="79"/>
      <c r="G15" s="81"/>
      <c r="H15" s="84"/>
      <c r="I15" s="84"/>
      <c r="J15" s="84"/>
      <c r="K15" s="85" t="s">
        <v>30</v>
      </c>
      <c r="L15" s="85"/>
    </row>
    <row r="16" spans="1:12" ht="30.75">
      <c r="A16" s="82" t="s">
        <v>22</v>
      </c>
      <c r="B16" s="79" t="s">
        <v>31</v>
      </c>
      <c r="C16" s="79"/>
      <c r="D16" s="79" t="s">
        <v>30</v>
      </c>
      <c r="E16" s="79"/>
      <c r="G16" s="81"/>
      <c r="H16" s="84"/>
      <c r="I16" s="84"/>
      <c r="J16" s="84"/>
      <c r="K16" s="85"/>
      <c r="L16" s="85"/>
    </row>
    <row r="17" spans="1:12">
      <c r="A17" s="86" t="s">
        <v>32</v>
      </c>
      <c r="B17" s="79" t="s">
        <v>33</v>
      </c>
      <c r="C17" s="79"/>
      <c r="D17" s="79" t="s">
        <v>30</v>
      </c>
      <c r="E17" s="79"/>
      <c r="G17" s="81"/>
      <c r="H17" s="84"/>
      <c r="I17" s="84"/>
      <c r="J17" s="84"/>
      <c r="K17" s="85"/>
      <c r="L17" s="85"/>
    </row>
    <row r="18" spans="1:12" ht="49.5" customHeight="1">
      <c r="A18" s="82" t="s">
        <v>22</v>
      </c>
      <c r="B18" s="79" t="s">
        <v>34</v>
      </c>
      <c r="D18" s="79" t="s">
        <v>30</v>
      </c>
      <c r="E18" s="79"/>
      <c r="H18" s="84"/>
      <c r="I18" s="84"/>
      <c r="J18" s="84"/>
      <c r="K18" s="85" t="s">
        <v>35</v>
      </c>
      <c r="L18" s="85"/>
    </row>
    <row r="19" spans="1:12">
      <c r="A19" s="86" t="s">
        <v>36</v>
      </c>
      <c r="B19" s="79" t="s">
        <v>37</v>
      </c>
      <c r="D19" s="79" t="s">
        <v>30</v>
      </c>
      <c r="E19" s="79"/>
      <c r="H19" s="84"/>
      <c r="I19" s="84"/>
      <c r="J19" s="84"/>
      <c r="K19" s="85" t="s">
        <v>38</v>
      </c>
      <c r="L19" s="85"/>
    </row>
    <row r="20" spans="1:12" ht="45">
      <c r="A20" s="82" t="s">
        <v>22</v>
      </c>
      <c r="B20" s="79" t="s">
        <v>39</v>
      </c>
      <c r="D20" s="79" t="s">
        <v>30</v>
      </c>
      <c r="E20" s="79"/>
      <c r="H20" s="84"/>
      <c r="I20" s="84"/>
      <c r="J20" s="84"/>
      <c r="K20" s="85"/>
      <c r="L20" s="85"/>
    </row>
    <row r="21" spans="1:12" ht="30">
      <c r="A21" s="87" t="s">
        <v>40</v>
      </c>
      <c r="B21" s="79" t="s">
        <v>41</v>
      </c>
      <c r="D21" s="79" t="s">
        <v>30</v>
      </c>
      <c r="E21" s="79"/>
      <c r="H21" s="84"/>
      <c r="I21" s="84"/>
      <c r="J21" s="84"/>
      <c r="K21" s="85"/>
      <c r="L21" s="85"/>
    </row>
    <row r="22" spans="1:12" ht="30">
      <c r="A22" s="82" t="s">
        <v>22</v>
      </c>
      <c r="B22" s="79" t="s">
        <v>42</v>
      </c>
      <c r="D22" s="79" t="s">
        <v>30</v>
      </c>
      <c r="E22" s="79"/>
      <c r="H22" s="84"/>
      <c r="I22" s="84"/>
      <c r="J22" s="84"/>
      <c r="K22" s="85" t="s">
        <v>43</v>
      </c>
      <c r="L22" s="85"/>
    </row>
    <row r="23" spans="1:12" s="90" customFormat="1">
      <c r="A23" s="41"/>
      <c r="B23" s="79" t="s">
        <v>44</v>
      </c>
      <c r="C23" s="72"/>
      <c r="D23" s="41"/>
      <c r="E23" s="41"/>
      <c r="F23" s="73"/>
      <c r="G23" s="41"/>
      <c r="H23" s="88"/>
      <c r="I23" s="88"/>
      <c r="J23" s="88"/>
      <c r="K23" s="89" t="s">
        <v>45</v>
      </c>
      <c r="L23" s="89"/>
    </row>
    <row r="24" spans="1:12" s="93" customFormat="1">
      <c r="A24" s="41"/>
      <c r="B24" s="72"/>
      <c r="C24" s="72"/>
      <c r="D24" s="41"/>
      <c r="E24" s="41"/>
      <c r="F24" s="73"/>
      <c r="G24" s="41"/>
      <c r="H24" s="91"/>
      <c r="I24" s="91"/>
      <c r="J24" s="91"/>
      <c r="K24" s="92"/>
      <c r="L24" s="92"/>
    </row>
    <row r="25" spans="1:12" s="93" customFormat="1">
      <c r="A25" s="41"/>
      <c r="B25" s="72"/>
      <c r="C25" s="72"/>
      <c r="D25" s="41"/>
      <c r="E25" s="41"/>
      <c r="F25" s="73"/>
      <c r="G25" s="41"/>
      <c r="H25" s="91"/>
      <c r="I25" s="91"/>
      <c r="J25" s="91"/>
      <c r="K25" s="94"/>
      <c r="L25" s="94"/>
    </row>
    <row r="26" spans="1:12" s="96" customFormat="1" ht="18" customHeight="1">
      <c r="A26" s="41"/>
      <c r="B26" s="72"/>
      <c r="C26" s="72"/>
      <c r="D26" s="41"/>
      <c r="E26" s="41"/>
      <c r="F26" s="73"/>
      <c r="G26" s="41"/>
      <c r="H26" s="95"/>
      <c r="I26" s="95"/>
      <c r="J26" s="95"/>
      <c r="K26" s="95"/>
      <c r="L26" s="95"/>
    </row>
    <row r="27" spans="1:12">
      <c r="B27" s="97"/>
      <c r="H27" s="84"/>
      <c r="I27" s="84"/>
      <c r="J27" s="84"/>
      <c r="K27" s="84"/>
      <c r="L27" s="84"/>
    </row>
  </sheetData>
  <mergeCells count="7">
    <mergeCell ref="A1:G5"/>
    <mergeCell ref="A6:G6"/>
    <mergeCell ref="A7:G7"/>
    <mergeCell ref="A8:G8"/>
    <mergeCell ref="A9:A10"/>
    <mergeCell ref="B9:B10"/>
    <mergeCell ref="D9:G9"/>
  </mergeCells>
  <dataValidations count="2">
    <dataValidation type="list" showErrorMessage="1" sqref="E11:E22">
      <formula1>$K$18:$K$23</formula1>
      <formula2>0</formula2>
    </dataValidation>
    <dataValidation type="list" allowBlank="1" showInputMessage="1" showErrorMessage="1" sqref="D11:D22">
      <formula1>$K$13:$K$15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tabSelected="1" zoomScaleNormal="100" workbookViewId="0">
      <selection sqref="A1:M1"/>
    </sheetView>
  </sheetViews>
  <sheetFormatPr defaultRowHeight="15"/>
  <cols>
    <col min="1" max="1" width="16.125" style="15"/>
    <col min="2" max="2" width="16.75" style="15"/>
    <col min="3" max="3" width="13.75" style="15"/>
    <col min="4" max="4" width="2.625" style="15"/>
    <col min="5" max="5" width="12.625" style="15"/>
    <col min="6" max="6" width="17.375" style="15"/>
    <col min="7" max="7" width="16.25" style="15"/>
    <col min="8" max="8" width="15.125" style="15"/>
    <col min="9" max="9" width="14" style="15"/>
    <col min="10" max="10" width="11" style="15"/>
    <col min="11" max="11" width="10" style="15"/>
    <col min="12" max="12" width="9" style="15"/>
    <col min="13" max="13" width="7.25" style="15"/>
    <col min="14" max="19" width="10.75" style="15"/>
    <col min="20" max="20" width="13.875" style="15"/>
    <col min="21" max="257" width="10.75" style="15"/>
  </cols>
  <sheetData>
    <row r="1" spans="1:21" ht="122.45" customHeight="1">
      <c r="A1" s="171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21" ht="26.65" customHeight="1">
      <c r="A2" s="160" t="s">
        <v>48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T2" s="98" t="s">
        <v>16</v>
      </c>
      <c r="U2" s="98" t="s">
        <v>17</v>
      </c>
    </row>
    <row r="3" spans="1:21" ht="16.7" customHeight="1">
      <c r="A3" s="161" t="s">
        <v>49</v>
      </c>
      <c r="B3" s="162" t="s">
        <v>50</v>
      </c>
      <c r="C3" s="162" t="s">
        <v>51</v>
      </c>
      <c r="D3" s="10"/>
      <c r="E3" s="163" t="s">
        <v>52</v>
      </c>
      <c r="F3" s="163"/>
      <c r="G3" s="163"/>
      <c r="H3" s="163"/>
      <c r="I3" s="163"/>
      <c r="J3" s="101"/>
      <c r="K3" s="101"/>
      <c r="L3" s="101"/>
      <c r="M3" s="101"/>
      <c r="T3" s="102" t="s">
        <v>53</v>
      </c>
      <c r="U3" s="102" t="s">
        <v>35</v>
      </c>
    </row>
    <row r="4" spans="1:21" ht="36" customHeight="1">
      <c r="A4" s="161"/>
      <c r="B4" s="162"/>
      <c r="C4" s="162"/>
      <c r="D4" s="10"/>
      <c r="E4" s="170" t="s">
        <v>164</v>
      </c>
      <c r="F4" s="100" t="s">
        <v>54</v>
      </c>
      <c r="G4" s="103" t="s">
        <v>55</v>
      </c>
      <c r="H4" s="104" t="s">
        <v>56</v>
      </c>
      <c r="I4" s="105" t="s">
        <v>30</v>
      </c>
      <c r="J4" s="99" t="s">
        <v>45</v>
      </c>
      <c r="K4" s="99" t="s">
        <v>57</v>
      </c>
      <c r="L4" s="99" t="s">
        <v>38</v>
      </c>
      <c r="M4" s="99" t="s">
        <v>35</v>
      </c>
      <c r="T4" s="102" t="s">
        <v>21</v>
      </c>
      <c r="U4" s="102" t="s">
        <v>38</v>
      </c>
    </row>
    <row r="5" spans="1:21" ht="31.5">
      <c r="A5" s="106" t="s">
        <v>58</v>
      </c>
      <c r="B5" s="107">
        <v>1</v>
      </c>
      <c r="C5" s="108">
        <v>1</v>
      </c>
      <c r="D5" s="10"/>
      <c r="E5" s="109">
        <f>IF($F5&gt;0,SUM($G5,$H5)/$F5,"-")</f>
        <v>1</v>
      </c>
      <c r="F5" s="110">
        <f>SUM(G5:I5)</f>
        <v>12</v>
      </c>
      <c r="G5" s="110">
        <f>COUNTIF('Compra e-comerce'!$A$1:$F$857,"Sucesso")</f>
        <v>12</v>
      </c>
      <c r="H5" s="110">
        <f>COUNTIF('Compra e-comerce'!$A$1:$F$857,"Erro")</f>
        <v>0</v>
      </c>
      <c r="I5" s="110">
        <f>COUNTIF('Compra e-comerce'!$A$1:$F$857,"Não executado")</f>
        <v>0</v>
      </c>
      <c r="J5" s="110">
        <f>COUNTIF('Compra e-comerce'!$A$1:$F$857,"Impeditivo")</f>
        <v>0</v>
      </c>
      <c r="K5" s="110">
        <f>COUNTIF('Compra e-comerce'!$A$1:$F$857,"Alto")</f>
        <v>0</v>
      </c>
      <c r="L5" s="110">
        <f>COUNTIF('Compra e-comerce'!$A$1:$F$857,"Médio")</f>
        <v>0</v>
      </c>
      <c r="M5" s="110">
        <f>COUNTIF('Compra e-comerce'!$A$1:$F$857,"Baixo")</f>
        <v>0</v>
      </c>
      <c r="T5" s="102" t="s">
        <v>30</v>
      </c>
      <c r="U5" s="102" t="s">
        <v>57</v>
      </c>
    </row>
    <row r="6" spans="1:21" ht="30.75" customHeight="1">
      <c r="A6" s="106" t="s">
        <v>59</v>
      </c>
      <c r="B6" s="107">
        <v>1</v>
      </c>
      <c r="C6" s="108">
        <v>1</v>
      </c>
      <c r="D6" s="10"/>
      <c r="E6" s="109">
        <f>IF($F6&gt;0,SUM($G6,$H6)/$F6,"-")</f>
        <v>0.33333333333333331</v>
      </c>
      <c r="F6" s="110">
        <f>SUM(G6:I6)</f>
        <v>12</v>
      </c>
      <c r="G6" s="110">
        <f>COUNTIF('Compra sem estoque'!$A$1:$F$857,"Sucesso")</f>
        <v>4</v>
      </c>
      <c r="H6" s="110">
        <f>COUNTIF('Compra sem estoque'!$A$1:$F$857,"Erro")</f>
        <v>0</v>
      </c>
      <c r="I6" s="110">
        <f>COUNTIF('Compra sem estoque'!$A$1:$F$857,"Não Executado")</f>
        <v>8</v>
      </c>
      <c r="J6" s="110">
        <f>COUNTIF('Compra sem estoque'!$A$1:$F$857,"Impeditivo")</f>
        <v>0</v>
      </c>
      <c r="K6" s="110">
        <f>COUNTIF('Compra sem estoque'!$A$1:$F$857,"Alto")</f>
        <v>0</v>
      </c>
      <c r="L6" s="110">
        <f>COUNTIF('Compra sem estoque'!$A$1:$F$857,"Médio")</f>
        <v>0</v>
      </c>
      <c r="M6" s="110">
        <f>COUNTIF('Compra sem estoque'!$A$1:$F$857,"Baixo")</f>
        <v>0</v>
      </c>
      <c r="T6" s="102"/>
      <c r="U6" s="102" t="s">
        <v>45</v>
      </c>
    </row>
    <row r="7" spans="1:21" ht="20.100000000000001" customHeight="1">
      <c r="A7" s="111"/>
      <c r="B7" s="112"/>
      <c r="C7" s="112"/>
      <c r="D7" s="10"/>
      <c r="E7" s="113"/>
      <c r="F7" s="114"/>
      <c r="G7" s="114"/>
      <c r="H7" s="114"/>
      <c r="I7" s="115"/>
      <c r="J7" s="115"/>
      <c r="K7" s="115"/>
      <c r="L7" s="116"/>
      <c r="M7" s="116"/>
    </row>
    <row r="8" spans="1:21" ht="15.75">
      <c r="A8" s="117" t="s">
        <v>60</v>
      </c>
      <c r="B8" s="118"/>
      <c r="C8" s="118"/>
      <c r="D8" s="10"/>
      <c r="E8" s="119">
        <f t="shared" ref="E8:M8" si="0">SUM(E5:E6)</f>
        <v>1.3333333333333333</v>
      </c>
      <c r="F8" s="119">
        <f t="shared" si="0"/>
        <v>24</v>
      </c>
      <c r="G8" s="119">
        <f t="shared" si="0"/>
        <v>16</v>
      </c>
      <c r="H8" s="119">
        <f t="shared" si="0"/>
        <v>0</v>
      </c>
      <c r="I8" s="119">
        <f t="shared" si="0"/>
        <v>8</v>
      </c>
      <c r="J8" s="119">
        <f t="shared" si="0"/>
        <v>0</v>
      </c>
      <c r="K8" s="119">
        <f t="shared" si="0"/>
        <v>0</v>
      </c>
      <c r="L8" s="119">
        <f t="shared" si="0"/>
        <v>0</v>
      </c>
      <c r="M8" s="119">
        <f t="shared" si="0"/>
        <v>0</v>
      </c>
    </row>
    <row r="9" spans="1:21" ht="15.75">
      <c r="A9" s="111"/>
      <c r="B9" s="120"/>
      <c r="C9" s="120"/>
      <c r="D9" s="10"/>
      <c r="E9" s="121"/>
      <c r="F9" s="110"/>
      <c r="G9" s="122"/>
      <c r="H9" s="123"/>
      <c r="I9" s="123"/>
      <c r="J9" s="123"/>
      <c r="K9" s="123"/>
      <c r="L9" s="124"/>
      <c r="M9" s="124"/>
    </row>
    <row r="10" spans="1:21" ht="15.75">
      <c r="A10" s="125"/>
      <c r="B10" s="120"/>
      <c r="C10" s="120"/>
      <c r="D10" s="10"/>
      <c r="E10" s="109"/>
      <c r="F10" s="110"/>
      <c r="G10" s="122"/>
      <c r="H10" s="123"/>
      <c r="I10" s="123"/>
      <c r="J10" s="123"/>
      <c r="K10" s="123"/>
      <c r="L10" s="124"/>
      <c r="M10" s="124"/>
    </row>
    <row r="11" spans="1:21" ht="34.1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21" ht="20.25" customHeight="1">
      <c r="A12" s="164" t="s">
        <v>61</v>
      </c>
      <c r="B12" s="164"/>
      <c r="C12" s="164"/>
      <c r="D12" s="164"/>
      <c r="E12" s="164"/>
      <c r="F12" s="164"/>
      <c r="G12" s="164" t="s">
        <v>62</v>
      </c>
      <c r="H12" s="164"/>
      <c r="I12" s="164"/>
      <c r="J12" s="164"/>
      <c r="K12" s="164"/>
      <c r="L12" s="164"/>
      <c r="M12" s="164"/>
    </row>
    <row r="13" spans="1:21" ht="14.25">
      <c r="A13" s="126"/>
      <c r="B13" s="126"/>
      <c r="C13" s="126"/>
      <c r="D13" s="126"/>
      <c r="E13" s="126"/>
      <c r="F13" s="126"/>
      <c r="G13" s="127"/>
      <c r="H13" s="126"/>
      <c r="I13" s="126"/>
      <c r="J13" s="126"/>
      <c r="K13" s="126"/>
      <c r="L13" s="126"/>
      <c r="M13" s="128"/>
    </row>
    <row r="14" spans="1:21" ht="14.25">
      <c r="A14" s="129"/>
      <c r="B14" s="129"/>
      <c r="C14" s="129"/>
      <c r="D14" s="129"/>
      <c r="E14" s="129"/>
      <c r="F14" s="129"/>
      <c r="G14" s="130"/>
      <c r="H14" s="129"/>
      <c r="I14" s="129"/>
      <c r="J14" s="129"/>
      <c r="K14" s="129"/>
      <c r="L14" s="129"/>
      <c r="M14" s="131"/>
    </row>
    <row r="15" spans="1:21" ht="14.25">
      <c r="A15" s="129"/>
      <c r="B15" s="129"/>
      <c r="C15" s="129"/>
      <c r="D15" s="129"/>
      <c r="E15" s="129"/>
      <c r="F15" s="129"/>
      <c r="G15" s="130"/>
      <c r="H15" s="129"/>
      <c r="I15" s="129"/>
      <c r="J15" s="129"/>
      <c r="K15" s="129"/>
      <c r="L15" s="129"/>
      <c r="M15" s="131"/>
    </row>
    <row r="16" spans="1:21" ht="14.25">
      <c r="A16" s="129"/>
      <c r="B16" s="129"/>
      <c r="C16" s="129"/>
      <c r="D16" s="129"/>
      <c r="E16" s="129"/>
      <c r="F16" s="129"/>
      <c r="G16" s="130"/>
      <c r="H16" s="129"/>
      <c r="I16" s="129"/>
      <c r="J16" s="129"/>
      <c r="K16" s="129"/>
      <c r="L16" s="129"/>
      <c r="M16" s="131"/>
    </row>
    <row r="17" spans="1:16" ht="19.5" customHeight="1">
      <c r="A17" s="129"/>
      <c r="B17" s="129"/>
      <c r="C17" s="129"/>
      <c r="D17" s="129"/>
      <c r="E17" s="129"/>
      <c r="F17" s="129"/>
      <c r="G17" s="130"/>
      <c r="H17" s="132"/>
      <c r="I17" s="129"/>
      <c r="J17" s="129"/>
      <c r="K17" s="129"/>
      <c r="L17" s="129"/>
      <c r="M17" s="131"/>
    </row>
    <row r="18" spans="1:16" ht="14.25">
      <c r="A18" s="129"/>
      <c r="B18" s="129"/>
      <c r="C18" s="129"/>
      <c r="D18" s="129"/>
      <c r="E18" s="129"/>
      <c r="F18" s="129"/>
      <c r="G18" s="130"/>
      <c r="H18" s="129"/>
      <c r="I18" s="129"/>
      <c r="J18" s="129"/>
      <c r="K18" s="129"/>
      <c r="L18" s="129"/>
      <c r="M18" s="131"/>
    </row>
    <row r="19" spans="1:16" ht="14.25">
      <c r="A19" s="129"/>
      <c r="B19" s="129"/>
      <c r="C19" s="129"/>
      <c r="D19" s="129"/>
      <c r="E19" s="129"/>
      <c r="F19" s="129"/>
      <c r="G19" s="130"/>
      <c r="H19" s="129"/>
      <c r="I19" s="129"/>
      <c r="J19" s="129"/>
      <c r="K19" s="129"/>
      <c r="L19" s="129"/>
      <c r="M19" s="131"/>
    </row>
    <row r="20" spans="1:16" ht="14.25">
      <c r="A20" s="129"/>
      <c r="B20" s="129"/>
      <c r="C20" s="129"/>
      <c r="D20" s="129"/>
      <c r="E20" s="129"/>
      <c r="F20" s="129"/>
      <c r="G20" s="130"/>
      <c r="H20" s="129"/>
      <c r="I20" s="129"/>
      <c r="J20" s="129"/>
      <c r="K20" s="129"/>
      <c r="L20" s="129"/>
      <c r="M20" s="131"/>
    </row>
    <row r="21" spans="1:16" ht="14.25">
      <c r="A21" s="129"/>
      <c r="B21" s="129"/>
      <c r="C21" s="129"/>
      <c r="D21" s="129"/>
      <c r="E21" s="129"/>
      <c r="F21" s="129"/>
      <c r="G21" s="130"/>
      <c r="H21" s="129"/>
      <c r="I21" s="129"/>
      <c r="J21" s="129"/>
      <c r="K21" s="129"/>
      <c r="L21" s="129"/>
      <c r="M21" s="131"/>
    </row>
    <row r="22" spans="1:16" ht="14.25">
      <c r="A22" s="129"/>
      <c r="B22" s="129"/>
      <c r="C22" s="129"/>
      <c r="D22" s="129"/>
      <c r="E22" s="129"/>
      <c r="F22" s="129"/>
      <c r="G22" s="130"/>
      <c r="H22" s="129"/>
      <c r="I22" s="129"/>
      <c r="J22" s="129"/>
      <c r="K22" s="129"/>
      <c r="L22" s="129"/>
      <c r="M22" s="131"/>
    </row>
    <row r="23" spans="1:16" ht="15.75">
      <c r="A23" s="129"/>
      <c r="B23" s="129"/>
      <c r="C23" s="129"/>
      <c r="D23" s="129"/>
      <c r="E23" s="129"/>
      <c r="F23" s="132"/>
      <c r="G23" s="130"/>
      <c r="H23" s="129"/>
      <c r="I23" s="129"/>
      <c r="J23" s="129"/>
      <c r="K23" s="129"/>
      <c r="L23" s="129"/>
      <c r="M23" s="131"/>
    </row>
    <row r="24" spans="1:16" ht="14.25">
      <c r="A24" s="129"/>
      <c r="B24" s="129"/>
      <c r="C24" s="129"/>
      <c r="D24" s="129"/>
      <c r="E24" s="129"/>
      <c r="F24" s="129"/>
      <c r="G24" s="130"/>
      <c r="H24" s="129"/>
      <c r="I24" s="129"/>
      <c r="J24" s="129"/>
      <c r="K24" s="129"/>
      <c r="L24" s="129"/>
      <c r="M24" s="131"/>
    </row>
    <row r="25" spans="1:16" ht="14.25">
      <c r="A25" s="129"/>
      <c r="B25" s="129"/>
      <c r="C25" s="129"/>
      <c r="D25" s="129"/>
      <c r="E25" s="129"/>
      <c r="F25" s="129"/>
      <c r="G25" s="130"/>
      <c r="H25" s="129"/>
      <c r="I25" s="129"/>
      <c r="J25" s="129"/>
      <c r="K25" s="129"/>
      <c r="L25" s="129"/>
      <c r="M25" s="131"/>
    </row>
    <row r="26" spans="1:16" ht="14.25">
      <c r="A26" s="129"/>
      <c r="B26" s="129"/>
      <c r="C26" s="129"/>
      <c r="D26" s="129"/>
      <c r="E26" s="129"/>
      <c r="F26" s="129"/>
      <c r="G26" s="130"/>
      <c r="H26" s="129"/>
      <c r="I26" s="129"/>
      <c r="J26" s="129"/>
      <c r="K26" s="129"/>
      <c r="L26" s="129"/>
      <c r="M26" s="131"/>
    </row>
    <row r="27" spans="1:16" ht="14.25">
      <c r="A27" s="129"/>
      <c r="B27" s="129"/>
      <c r="C27" s="129"/>
      <c r="D27" s="129"/>
      <c r="E27" s="129"/>
      <c r="F27" s="129"/>
      <c r="G27" s="130"/>
      <c r="H27" s="129"/>
      <c r="I27" s="129"/>
      <c r="J27" s="129"/>
      <c r="K27" s="129"/>
      <c r="L27" s="129"/>
      <c r="M27" s="131"/>
    </row>
    <row r="28" spans="1:16" ht="14.25">
      <c r="A28" s="129"/>
      <c r="B28" s="129"/>
      <c r="C28" s="129"/>
      <c r="D28" s="129"/>
      <c r="E28" s="129"/>
      <c r="F28" s="129"/>
      <c r="G28" s="130"/>
      <c r="H28" s="129"/>
      <c r="I28" s="129"/>
      <c r="J28" s="129"/>
      <c r="K28" s="129"/>
      <c r="L28" s="129"/>
      <c r="M28" s="131"/>
    </row>
    <row r="29" spans="1:16" ht="14.25">
      <c r="A29" s="129"/>
      <c r="B29" s="129"/>
      <c r="C29" s="129"/>
      <c r="D29" s="129"/>
      <c r="E29" s="129"/>
      <c r="F29" s="129"/>
      <c r="G29" s="130"/>
      <c r="H29" s="129"/>
      <c r="I29" s="129"/>
      <c r="J29" s="129"/>
      <c r="K29" s="129"/>
      <c r="L29" s="129"/>
      <c r="M29" s="131"/>
      <c r="N29" s="133" t="e">
        <v>#N/A</v>
      </c>
      <c r="O29" s="133" t="e">
        <v>#N/A</v>
      </c>
      <c r="P29" s="133" t="e">
        <v>#N/A</v>
      </c>
    </row>
    <row r="30" spans="1:16" ht="14.25">
      <c r="A30" s="129"/>
      <c r="B30" s="129"/>
      <c r="C30" s="129"/>
      <c r="D30" s="129"/>
      <c r="E30" s="129"/>
      <c r="F30" s="129"/>
      <c r="G30" s="130"/>
      <c r="H30" s="129"/>
      <c r="I30" s="129"/>
      <c r="J30" s="129"/>
      <c r="K30" s="129"/>
      <c r="L30" s="129"/>
      <c r="M30" s="131"/>
    </row>
    <row r="31" spans="1:16" ht="14.25">
      <c r="A31" s="129"/>
      <c r="B31" s="129"/>
      <c r="C31" s="129"/>
      <c r="D31" s="129"/>
      <c r="E31" s="129"/>
      <c r="F31" s="129"/>
      <c r="G31" s="130"/>
      <c r="H31" s="129"/>
      <c r="I31" s="129"/>
      <c r="J31" s="129"/>
      <c r="K31" s="129"/>
      <c r="L31" s="129"/>
      <c r="M31" s="131"/>
    </row>
    <row r="32" spans="1:16" ht="14.25">
      <c r="A32" s="129"/>
      <c r="B32" s="129"/>
      <c r="C32" s="129"/>
      <c r="D32" s="129"/>
      <c r="E32" s="129"/>
      <c r="F32" s="129"/>
      <c r="G32" s="130"/>
      <c r="H32" s="129"/>
      <c r="I32" s="129"/>
      <c r="J32" s="129"/>
      <c r="K32" s="129"/>
      <c r="L32" s="129"/>
      <c r="M32" s="131"/>
    </row>
    <row r="33" spans="1:13" ht="14.25">
      <c r="A33" s="129"/>
      <c r="B33" s="129"/>
      <c r="C33" s="129"/>
      <c r="D33" s="129"/>
      <c r="E33" s="129"/>
      <c r="F33" s="129"/>
      <c r="G33" s="130"/>
      <c r="H33" s="129"/>
      <c r="I33" s="129"/>
      <c r="J33" s="129"/>
      <c r="K33" s="129"/>
      <c r="L33" s="129"/>
      <c r="M33" s="131"/>
    </row>
    <row r="34" spans="1:13" ht="14.25">
      <c r="A34" s="129"/>
      <c r="B34" s="129"/>
      <c r="C34" s="129"/>
      <c r="D34" s="129"/>
      <c r="E34" s="129"/>
      <c r="F34" s="129"/>
      <c r="G34" s="130"/>
      <c r="H34" s="129"/>
      <c r="I34" s="129"/>
      <c r="J34" s="129"/>
      <c r="K34" s="129"/>
      <c r="L34" s="129"/>
      <c r="M34" s="131"/>
    </row>
    <row r="35" spans="1:13" ht="14.25">
      <c r="A35" s="134"/>
      <c r="B35" s="134"/>
      <c r="C35" s="134"/>
      <c r="D35" s="134"/>
      <c r="E35" s="134"/>
      <c r="F35" s="134"/>
      <c r="G35" s="135"/>
      <c r="H35" s="134"/>
      <c r="I35" s="134"/>
      <c r="J35" s="134"/>
      <c r="K35" s="134"/>
      <c r="L35" s="134"/>
      <c r="M35" s="136"/>
    </row>
  </sheetData>
  <mergeCells count="10">
    <mergeCell ref="A11:M11"/>
    <mergeCell ref="A12:F12"/>
    <mergeCell ref="G12:M12"/>
    <mergeCell ref="A1:M1"/>
    <mergeCell ref="A2:M2"/>
    <mergeCell ref="A3:A4"/>
    <mergeCell ref="B3:B4"/>
    <mergeCell ref="C3:C4"/>
    <mergeCell ref="D3:D10"/>
    <mergeCell ref="E3:I3"/>
  </mergeCells>
  <pageMargins left="0.78749999999999998" right="0.78749999999999998" top="1.1229166666666699" bottom="1.1229166666666699" header="0.78749999999999998" footer="0.78749999999999998"/>
  <pageSetup paperSize="9" firstPageNumber="0" orientation="portrait" r:id="rId1"/>
  <headerFooter>
    <oddHeader>&amp;C&amp;"Arial1,Regular"&amp;10&amp;A</oddHeader>
    <oddFooter>&amp;C&amp;"Arial1,Regular"&amp;10Página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zoomScaleNormal="100" workbookViewId="0"/>
  </sheetViews>
  <sheetFormatPr defaultRowHeight="15"/>
  <cols>
    <col min="1" max="1" width="57.375"/>
    <col min="2" max="257" width="8.75"/>
  </cols>
  <sheetData>
    <row r="1" spans="1:1" ht="14.25">
      <c r="A1" t="s">
        <v>63</v>
      </c>
    </row>
    <row r="3" spans="1:1" ht="14.25">
      <c r="A3" t="s">
        <v>64</v>
      </c>
    </row>
    <row r="4" spans="1:1" ht="14.25">
      <c r="A4" t="s">
        <v>65</v>
      </c>
    </row>
    <row r="5" spans="1:1" ht="14.25">
      <c r="A5" t="s">
        <v>66</v>
      </c>
    </row>
    <row r="6" spans="1:1" ht="14.25">
      <c r="A6" t="s">
        <v>67</v>
      </c>
    </row>
    <row r="7" spans="1:1" ht="14.25">
      <c r="A7" t="s">
        <v>68</v>
      </c>
    </row>
    <row r="8" spans="1:1" ht="14.25">
      <c r="A8" t="s">
        <v>69</v>
      </c>
    </row>
    <row r="9" spans="1:1" ht="14.25">
      <c r="A9" t="s">
        <v>70</v>
      </c>
    </row>
    <row r="10" spans="1:1" ht="14.25">
      <c r="A10" t="s">
        <v>71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/>
  </sheetViews>
  <sheetFormatPr defaultRowHeight="15"/>
  <cols>
    <col min="1" max="1" width="75.25"/>
    <col min="2" max="257" width="8.75"/>
  </cols>
  <sheetData>
    <row r="1" spans="1:1" ht="14.25">
      <c r="A1" t="s">
        <v>72</v>
      </c>
    </row>
    <row r="3" spans="1:1" ht="14.25">
      <c r="A3" t="s">
        <v>64</v>
      </c>
    </row>
    <row r="4" spans="1:1" ht="14.25">
      <c r="A4" t="s">
        <v>73</v>
      </c>
    </row>
    <row r="5" spans="1:1" ht="14.25">
      <c r="A5" t="s">
        <v>74</v>
      </c>
    </row>
    <row r="6" spans="1:1" ht="14.25">
      <c r="A6" t="s">
        <v>75</v>
      </c>
    </row>
    <row r="7" spans="1:1" ht="14.25">
      <c r="A7" t="s">
        <v>76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RowHeight="15"/>
  <cols>
    <col min="1" max="1" width="16.625"/>
    <col min="2" max="2" width="83.375"/>
    <col min="3" max="5" width="0" hidden="1"/>
    <col min="6" max="6" width="14.5"/>
    <col min="7" max="7" width="14.375"/>
    <col min="8" max="8" width="12.5"/>
    <col min="9" max="9" width="14.625"/>
    <col min="10" max="10" width="12.75"/>
    <col min="11" max="257" width="10.75"/>
  </cols>
  <sheetData>
    <row r="1" spans="1:10" ht="24.4" customHeight="1">
      <c r="A1" s="165" t="s">
        <v>77</v>
      </c>
      <c r="B1" s="165"/>
      <c r="C1" s="165"/>
      <c r="D1" s="165"/>
      <c r="E1" s="165"/>
      <c r="F1" s="166" t="s">
        <v>78</v>
      </c>
      <c r="G1" s="166"/>
      <c r="H1" s="166"/>
      <c r="I1" s="166"/>
      <c r="J1" s="166"/>
    </row>
    <row r="2" spans="1:10" ht="22.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.75" customHeight="1">
      <c r="A3" s="167"/>
      <c r="B3" s="167"/>
      <c r="C3" s="167"/>
      <c r="D3" s="168"/>
      <c r="E3" s="137" t="s">
        <v>85</v>
      </c>
      <c r="F3" s="138" t="s">
        <v>86</v>
      </c>
      <c r="G3" s="137" t="s">
        <v>85</v>
      </c>
      <c r="H3" s="138" t="s">
        <v>86</v>
      </c>
      <c r="I3" s="137" t="s">
        <v>85</v>
      </c>
      <c r="J3" s="138" t="s">
        <v>86</v>
      </c>
    </row>
    <row r="4" spans="1:10" ht="14.25">
      <c r="A4" s="139" t="s">
        <v>19</v>
      </c>
      <c r="B4" s="139" t="s">
        <v>87</v>
      </c>
    </row>
    <row r="5" spans="1:10" ht="14.25">
      <c r="A5" s="139" t="s">
        <v>88</v>
      </c>
      <c r="B5" s="139" t="s">
        <v>89</v>
      </c>
    </row>
    <row r="6" spans="1:10" ht="14.25">
      <c r="A6" s="139" t="s">
        <v>24</v>
      </c>
      <c r="B6" s="139" t="s">
        <v>90</v>
      </c>
    </row>
    <row r="7" spans="1:10" ht="14.25">
      <c r="A7" s="139" t="s">
        <v>91</v>
      </c>
      <c r="B7" s="139" t="s">
        <v>92</v>
      </c>
    </row>
    <row r="8" spans="1:10" ht="14.25">
      <c r="A8" s="139" t="s">
        <v>28</v>
      </c>
      <c r="B8" s="139" t="s">
        <v>93</v>
      </c>
    </row>
    <row r="9" spans="1:10" ht="14.25">
      <c r="A9" s="140" t="s">
        <v>94</v>
      </c>
      <c r="B9" s="139" t="s">
        <v>95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RowHeight="15"/>
  <cols>
    <col min="1" max="1" width="15.125"/>
    <col min="2" max="2" width="89.375"/>
    <col min="3" max="3" width="14.5"/>
    <col min="4" max="4" width="11.625"/>
    <col min="5" max="5" width="12.5"/>
    <col min="6" max="6" width="13.375"/>
    <col min="7" max="7" width="12.5"/>
    <col min="8" max="8" width="13.375"/>
    <col min="9" max="9" width="12.5"/>
    <col min="10" max="10" width="13.375"/>
    <col min="11" max="257" width="10.75"/>
  </cols>
  <sheetData>
    <row r="1" spans="1:10" ht="25.5" customHeight="1">
      <c r="A1" s="165" t="s">
        <v>96</v>
      </c>
      <c r="B1" s="165"/>
      <c r="C1" s="165"/>
      <c r="D1" s="165"/>
      <c r="E1" s="165"/>
      <c r="F1" s="166" t="s">
        <v>78</v>
      </c>
      <c r="G1" s="166"/>
      <c r="H1" s="166"/>
      <c r="I1" s="166"/>
      <c r="J1" s="166"/>
    </row>
    <row r="2" spans="1:10" ht="17.25" customHeight="1">
      <c r="A2" s="167" t="s">
        <v>79</v>
      </c>
      <c r="B2" s="167" t="s">
        <v>3</v>
      </c>
      <c r="C2" s="167" t="s">
        <v>80</v>
      </c>
      <c r="D2" s="168" t="s">
        <v>81</v>
      </c>
      <c r="E2" s="168" t="s">
        <v>82</v>
      </c>
      <c r="F2" s="168"/>
      <c r="G2" s="168" t="s">
        <v>83</v>
      </c>
      <c r="H2" s="168"/>
      <c r="I2" s="168" t="s">
        <v>84</v>
      </c>
      <c r="J2" s="168"/>
    </row>
    <row r="3" spans="1:10" ht="18">
      <c r="A3" s="167"/>
      <c r="B3" s="167"/>
      <c r="C3" s="167"/>
      <c r="D3" s="168"/>
      <c r="E3" s="137" t="s">
        <v>85</v>
      </c>
      <c r="F3" s="138" t="s">
        <v>86</v>
      </c>
      <c r="G3" s="137" t="s">
        <v>85</v>
      </c>
      <c r="H3" s="138" t="s">
        <v>86</v>
      </c>
      <c r="I3" s="137" t="s">
        <v>85</v>
      </c>
      <c r="J3" s="138" t="s">
        <v>86</v>
      </c>
    </row>
    <row r="4" spans="1:10" ht="14.25">
      <c r="A4" s="139" t="s">
        <v>19</v>
      </c>
      <c r="B4" s="141" t="s">
        <v>97</v>
      </c>
    </row>
    <row r="5" spans="1:10" ht="14.25" customHeight="1">
      <c r="A5" s="139" t="s">
        <v>88</v>
      </c>
      <c r="B5" s="139" t="s">
        <v>98</v>
      </c>
    </row>
    <row r="6" spans="1:10" ht="14.25">
      <c r="A6" s="139" t="s">
        <v>24</v>
      </c>
      <c r="B6" s="139" t="s">
        <v>99</v>
      </c>
    </row>
    <row r="7" spans="1:10" ht="14.25">
      <c r="A7" s="140" t="s">
        <v>94</v>
      </c>
      <c r="B7" s="139" t="s">
        <v>100</v>
      </c>
    </row>
  </sheetData>
  <mergeCells count="9">
    <mergeCell ref="A1:E1"/>
    <mergeCell ref="F1:J1"/>
    <mergeCell ref="A2:A3"/>
    <mergeCell ref="B2:B3"/>
    <mergeCell ref="C2:C3"/>
    <mergeCell ref="D2:D3"/>
    <mergeCell ref="E2:F2"/>
    <mergeCell ref="G2:H2"/>
    <mergeCell ref="I2:J2"/>
  </mergeCells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&amp;C&amp;"Arial1,Regular"&amp;10&amp;A</oddHeader>
    <oddFooter>&amp;C&amp;"Arial1,Regular"&amp;10Página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8335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Capa</vt:lpstr>
      <vt:lpstr>Histórico</vt:lpstr>
      <vt:lpstr>Compra e-comerce</vt:lpstr>
      <vt:lpstr>Compra sem estoque</vt:lpstr>
      <vt:lpstr>Resultado dos testes</vt:lpstr>
      <vt:lpstr>BDD Compra e-comerce</vt:lpstr>
      <vt:lpstr>BDD Compra sem estoque</vt:lpstr>
      <vt:lpstr>Fluxo - A1</vt:lpstr>
      <vt:lpstr>Fluxo - A2</vt:lpstr>
      <vt:lpstr>Fluxo - A3</vt:lpstr>
      <vt:lpstr>Fluxo - A5</vt:lpstr>
      <vt:lpstr>Fluxo - A6</vt:lpstr>
      <vt:lpstr>Fluxo - A7</vt:lpstr>
      <vt:lpstr>Fluxo - A8</vt:lpstr>
      <vt:lpstr>Fluxo - A10</vt:lpstr>
      <vt:lpstr>Fluxo - A11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holanda</dc:creator>
  <cp:lastModifiedBy>EJOSH</cp:lastModifiedBy>
  <cp:revision>371</cp:revision>
  <dcterms:created xsi:type="dcterms:W3CDTF">2018-05-23T12:18:48Z</dcterms:created>
  <dcterms:modified xsi:type="dcterms:W3CDTF">2021-02-15T18:29:56Z</dcterms:modified>
</cp:coreProperties>
</file>