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599952859\Desktop\Everton Araujo\Aula 4\"/>
    </mc:Choice>
  </mc:AlternateContent>
  <xr:revisionPtr revIDLastSave="0" documentId="13_ncr:1_{C6430239-F891-4BD1-9B24-7C079A7D60AF}" xr6:coauthVersionLast="36" xr6:coauthVersionMax="38" xr10:uidLastSave="{00000000-0000-0000-0000-000000000000}"/>
  <bookViews>
    <workbookView xWindow="0" yWindow="0" windowWidth="23040" windowHeight="8940" activeTab="3" xr2:uid="{9677FD8D-6660-41E5-9A81-FFEA2AD51EE9}"/>
  </bookViews>
  <sheets>
    <sheet name="Início" sheetId="8" r:id="rId1"/>
    <sheet name="Cad_Empresa" sheetId="9" r:id="rId2"/>
    <sheet name="Cad_Veículos" sheetId="10" r:id="rId3"/>
    <sheet name="Cad_Motorista" sheetId="11" r:id="rId4"/>
    <sheet name="Planilha1" sheetId="1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1" l="1"/>
  <c r="H8" i="11"/>
  <c r="H9" i="11"/>
  <c r="H10" i="11"/>
  <c r="H11" i="11"/>
  <c r="H12" i="11"/>
  <c r="H13" i="11"/>
  <c r="H14" i="11"/>
  <c r="H6" i="11"/>
  <c r="H5" i="11"/>
  <c r="J6" i="10" l="1"/>
  <c r="I6" i="10"/>
  <c r="K6" i="10" s="1"/>
  <c r="J5" i="10" l="1"/>
  <c r="I5" i="10"/>
  <c r="K5" i="10" s="1"/>
  <c r="B16" i="8" l="1"/>
  <c r="B9" i="8"/>
  <c r="B6" i="8"/>
</calcChain>
</file>

<file path=xl/sharedStrings.xml><?xml version="1.0" encoding="utf-8"?>
<sst xmlns="http://schemas.openxmlformats.org/spreadsheetml/2006/main" count="55" uniqueCount="53">
  <si>
    <t>EMPRESA</t>
  </si>
  <si>
    <t>GESTOR RESPONSÁVEL</t>
  </si>
  <si>
    <t>Nome de fantasia da empresa:</t>
  </si>
  <si>
    <t>Nome completo do gestor da empresa:</t>
  </si>
  <si>
    <t>Endereço:</t>
  </si>
  <si>
    <t>Número:</t>
  </si>
  <si>
    <t>Cidade:</t>
  </si>
  <si>
    <t>ENDEREÇO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</si>
  <si>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</si>
  <si>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</si>
  <si>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</si>
  <si>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</si>
  <si>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</si>
  <si>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</si>
  <si>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</si>
  <si>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</si>
  <si>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</si>
  <si>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</si>
  <si>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</si>
  <si>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</si>
  <si>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</si>
  <si>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</si>
  <si>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</si>
  <si>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</si>
  <si>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</si>
  <si>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</si>
  <si>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</si>
  <si>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</si>
  <si>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</si>
  <si>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</si>
  <si>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</si>
  <si>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</si>
  <si>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</si>
  <si>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</si>
  <si>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</si>
  <si>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Prioridade na Venda</t>
  </si>
  <si>
    <t>AAA-1234</t>
  </si>
  <si>
    <t>Fiat</t>
  </si>
  <si>
    <t>Argo 1.4</t>
  </si>
  <si>
    <t>Gasolina</t>
  </si>
  <si>
    <t>Situação da CNH</t>
  </si>
  <si>
    <t>Eliyahu Goldrat</t>
  </si>
  <si>
    <t>Rua dos Gargalos, 38</t>
  </si>
  <si>
    <t>B</t>
  </si>
  <si>
    <t>Teste</t>
  </si>
  <si>
    <t>transportadora log rápido</t>
  </si>
  <si>
    <t>pedro dantas</t>
  </si>
  <si>
    <t>rua niterói</t>
  </si>
  <si>
    <t>são caetano do sul</t>
  </si>
  <si>
    <t>Expressão Aritimética</t>
  </si>
  <si>
    <t>2+3</t>
  </si>
  <si>
    <t>Resultado = 5</t>
  </si>
  <si>
    <t xml:space="preserve">10&gt;8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</si>
</sst>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\(##\)\ 0\ 0000&quot;-&quot;00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/>
      <protection locked="0"/>
    </xf>
    <xf numFmtId="0" fontId="3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1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4">
    <dxf>
      <font>
        <b/>
        <i/>
        <color theme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433447</xdr:colOff>
      <xdr:row>1</xdr:row>
      <xdr:rowOff>12945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2BE16090-4F91-4EC6-A1BE-AFC590ADFDD2}"/>
            </a:ext>
          </a:extLst>
        </xdr:cNvPr>
        <xdr:cNvSpPr txBox="1"/>
      </xdr:nvSpPr>
      <xdr:spPr>
        <a:xfrm>
          <a:off x="0" y="0"/>
          <a:ext cx="1262122" cy="517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ctr">
          <a:spAutoFit/>
        </a:bodyPr>
        <a:lstStyle/>
        <a:p>
          <a:pPr algn="ctr"/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Gestão</a:t>
          </a:r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</a:t>
          </a:r>
        </a:p>
        <a:p>
          <a:pPr algn="ctr"/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Frotas</a:t>
          </a:r>
          <a:endParaRPr lang="pt-BR" sz="1800">
            <a:solidFill>
              <a:srgbClr val="FFFF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433447</xdr:colOff>
      <xdr:row>1</xdr:row>
      <xdr:rowOff>12945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F054A49-0C9C-40B8-8738-29040F19A276}"/>
            </a:ext>
          </a:extLst>
        </xdr:cNvPr>
        <xdr:cNvSpPr txBox="1"/>
      </xdr:nvSpPr>
      <xdr:spPr>
        <a:xfrm>
          <a:off x="0" y="0"/>
          <a:ext cx="1262122" cy="517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ctr">
          <a:spAutoFit/>
        </a:bodyPr>
        <a:lstStyle/>
        <a:p>
          <a:pPr algn="ctr"/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Gestão</a:t>
          </a:r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</a:t>
          </a:r>
        </a:p>
        <a:p>
          <a:pPr algn="ctr"/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Frotas</a:t>
          </a:r>
          <a:endParaRPr lang="pt-BR" sz="1800">
            <a:solidFill>
              <a:srgbClr val="FFFF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633472</xdr:colOff>
      <xdr:row>1</xdr:row>
      <xdr:rowOff>12945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7BC1BF2C-1967-40B8-BBB2-6815095FF5AB}"/>
            </a:ext>
          </a:extLst>
        </xdr:cNvPr>
        <xdr:cNvSpPr txBox="1"/>
      </xdr:nvSpPr>
      <xdr:spPr>
        <a:xfrm>
          <a:off x="0" y="0"/>
          <a:ext cx="1262122" cy="517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ctr">
          <a:spAutoFit/>
        </a:bodyPr>
        <a:lstStyle/>
        <a:p>
          <a:pPr algn="ctr"/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Gestão</a:t>
          </a:r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</a:t>
          </a:r>
        </a:p>
        <a:p>
          <a:pPr algn="ctr"/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Frotas</a:t>
          </a:r>
          <a:endParaRPr lang="pt-BR" sz="1800">
            <a:solidFill>
              <a:srgbClr val="FFFF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633472</xdr:colOff>
      <xdr:row>1</xdr:row>
      <xdr:rowOff>12945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DE4B7504-52FA-4201-B37E-E3C819D05F0D}"/>
            </a:ext>
          </a:extLst>
        </xdr:cNvPr>
        <xdr:cNvSpPr txBox="1"/>
      </xdr:nvSpPr>
      <xdr:spPr>
        <a:xfrm>
          <a:off x="0" y="0"/>
          <a:ext cx="1262122" cy="517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ctr">
          <a:spAutoFit/>
        </a:bodyPr>
        <a:lstStyle/>
        <a:p>
          <a:pPr algn="ctr"/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Gestão</a:t>
          </a:r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</a:t>
          </a:r>
        </a:p>
        <a:p>
          <a:pPr algn="ctr"/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Frotas</a:t>
          </a:r>
          <a:endParaRPr lang="pt-BR" sz="1800">
            <a:solidFill>
              <a:srgbClr val="FFFF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F83BD-F3BF-43E4-9A28-8E259EC6705F}">
  <dimension ref="A1:P25"/>
  <sheetViews>
    <sheetView showGridLines="0" workbookViewId="0">
      <selection activeCell="M25" sqref="M25:O25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0</v>
      </c>
    </row>
    <row r="6" spans="1:15" x14ac:dyDescent="0.25">
      <c r="B6" s="5" t="str">
        <f>UPPER(Cad_Empresa!B6)</f>
        <v>TRANSPORTADORA LOG RÁPIDO</v>
      </c>
    </row>
    <row r="8" spans="1:15" x14ac:dyDescent="0.25">
      <c r="B8" s="1" t="s">
        <v>1</v>
      </c>
    </row>
    <row r="9" spans="1:15" x14ac:dyDescent="0.25">
      <c r="B9" s="5" t="str">
        <f>PROPER(Cad_Empresa!B10)</f>
        <v>Pedro Dantas</v>
      </c>
    </row>
    <row r="15" spans="1:15" x14ac:dyDescent="0.25">
      <c r="B15" s="1" t="s">
        <v>7</v>
      </c>
    </row>
    <row r="16" spans="1:15" x14ac:dyDescent="0.25">
      <c r="B16" s="5" t="str">
        <f>CONCATENATE(PROPER(Cad_Empresa!B14),", ",Cad_Empresa!B18," - ",PROPER(Cad_Empresa!B22))</f>
        <v>Rua Niterói, 180 - São Caetano Do Sul</v>
      </c>
    </row>
    <row r="25" spans="13:15" ht="15" customHeight="1" x14ac:dyDescent="0.25">
      <c r="M25" s="23"/>
      <c r="N25" s="23"/>
      <c r="O25" s="23"/>
    </row>
  </sheetData>
  <mergeCells count="1">
    <mergeCell ref="M25:O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D338-352F-44D6-9932-736A440D777F}">
  <dimension ref="A1:P22"/>
  <sheetViews>
    <sheetView showGridLines="0" workbookViewId="0">
      <selection activeCell="H23" sqref="H23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2</v>
      </c>
    </row>
    <row r="6" spans="1:15" x14ac:dyDescent="0.25">
      <c r="B6" s="10" t="s">
        <v>45</v>
      </c>
      <c r="C6" s="4"/>
      <c r="D6" s="4"/>
      <c r="E6" s="4"/>
    </row>
    <row r="9" spans="1:15" x14ac:dyDescent="0.25">
      <c r="B9" s="1" t="s">
        <v>3</v>
      </c>
    </row>
    <row r="10" spans="1:15" x14ac:dyDescent="0.25">
      <c r="B10" s="6" t="s">
        <v>46</v>
      </c>
      <c r="C10" s="4"/>
      <c r="D10" s="4"/>
      <c r="E10" s="4"/>
    </row>
    <row r="13" spans="1:15" x14ac:dyDescent="0.25">
      <c r="B13" s="1" t="s">
        <v>4</v>
      </c>
    </row>
    <row r="14" spans="1:15" x14ac:dyDescent="0.25">
      <c r="B14" s="6" t="s">
        <v>47</v>
      </c>
      <c r="C14" s="4"/>
      <c r="D14" s="4"/>
      <c r="E14" s="4"/>
    </row>
    <row r="17" spans="2:5" x14ac:dyDescent="0.25">
      <c r="B17" s="1" t="s">
        <v>5</v>
      </c>
    </row>
    <row r="18" spans="2:5" x14ac:dyDescent="0.25">
      <c r="B18" s="21">
        <v>180</v>
      </c>
    </row>
    <row r="21" spans="2:5" x14ac:dyDescent="0.25">
      <c r="B21" s="1" t="s">
        <v>6</v>
      </c>
    </row>
    <row r="22" spans="2:5" x14ac:dyDescent="0.25">
      <c r="B22" s="6" t="s">
        <v>48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196C-9CE3-40B9-AE7D-0ADEF9C03F4E}">
  <dimension ref="A1:P41"/>
  <sheetViews>
    <sheetView showGridLines="0" workbookViewId="0">
      <selection activeCell="K9" sqref="K9"/>
    </sheetView>
  </sheetViews>
  <sheetFormatPr defaultColWidth="0" defaultRowHeight="13.2" x14ac:dyDescent="0.25"/>
  <cols>
    <col min="1" max="1" width="9.44140625" style="1" customWidth="1"/>
    <col min="2" max="2" width="12.44140625" style="1" customWidth="1"/>
    <col min="3" max="4" width="21.44140625" style="1" customWidth="1"/>
    <col min="5" max="8" width="12.44140625" style="1" customWidth="1"/>
    <col min="9" max="9" width="7.44140625" style="1" customWidth="1"/>
    <col min="10" max="13" width="12.44140625" style="1" customWidth="1"/>
    <col min="14" max="14" width="11.44140625" style="1" customWidth="1"/>
    <col min="15" max="15" width="3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9" t="s">
        <v>14</v>
      </c>
      <c r="G4" s="7" t="s">
        <v>15</v>
      </c>
      <c r="H4" s="9" t="s">
        <v>16</v>
      </c>
      <c r="I4" s="8" t="s">
        <v>13</v>
      </c>
      <c r="J4" s="8" t="s">
        <v>31</v>
      </c>
      <c r="K4" s="8" t="s">
        <v>35</v>
      </c>
    </row>
    <row r="5" spans="1:15" x14ac:dyDescent="0.25">
      <c r="A5" s="11">
        <v>1</v>
      </c>
      <c r="B5" s="12" t="s">
        <v>17</v>
      </c>
      <c r="C5" s="12" t="s">
        <v>18</v>
      </c>
      <c r="D5" s="12" t="s">
        <v>19</v>
      </c>
      <c r="E5" s="12" t="s">
        <v>20</v>
      </c>
      <c r="F5" s="11">
        <v>2013</v>
      </c>
      <c r="G5" s="15">
        <v>41559</v>
      </c>
      <c r="H5" s="12" t="s">
        <v>21</v>
      </c>
      <c r="I5" s="16">
        <f ca="1">(TODAY()-G5)/365</f>
        <v>9.4684931506849317</v>
      </c>
      <c r="J5" s="17">
        <f>YEAR(G5)+5</f>
        <v>2018</v>
      </c>
      <c r="K5" s="22" t="str">
        <f ca="1">IF(I5&gt;=9,"Alta","Baixa")</f>
        <v>Alta</v>
      </c>
      <c r="L5" s="13"/>
      <c r="M5" s="13"/>
      <c r="N5" s="13"/>
      <c r="O5" s="13"/>
    </row>
    <row r="6" spans="1:15" x14ac:dyDescent="0.25">
      <c r="A6" s="11">
        <v>2</v>
      </c>
      <c r="B6" s="12" t="s">
        <v>36</v>
      </c>
      <c r="C6" s="12" t="s">
        <v>37</v>
      </c>
      <c r="D6" s="12" t="s">
        <v>38</v>
      </c>
      <c r="E6" s="12" t="s">
        <v>39</v>
      </c>
      <c r="F6" s="11">
        <v>2017</v>
      </c>
      <c r="G6" s="15">
        <v>42883</v>
      </c>
      <c r="H6" s="12" t="s">
        <v>21</v>
      </c>
      <c r="I6" s="16">
        <f ca="1">(TODAY()-G6)/365</f>
        <v>5.8410958904109593</v>
      </c>
      <c r="J6" s="17">
        <f>YEAR(G6)+5</f>
        <v>2022</v>
      </c>
      <c r="K6" s="22" t="str">
        <f ca="1">IF(I6&gt;=9,"Alta","Baixa")</f>
        <v>Baixa</v>
      </c>
      <c r="L6" s="13"/>
      <c r="M6" s="13"/>
      <c r="N6" s="13"/>
      <c r="O6" s="13"/>
    </row>
    <row r="7" spans="1:15" x14ac:dyDescent="0.25">
      <c r="A7" s="11">
        <v>3</v>
      </c>
      <c r="B7" s="12"/>
      <c r="C7" s="12"/>
      <c r="D7" s="12"/>
      <c r="E7" s="12"/>
      <c r="F7" s="11"/>
      <c r="G7" s="15"/>
      <c r="H7" s="12"/>
      <c r="I7" s="16"/>
      <c r="J7" s="17"/>
      <c r="K7" s="13"/>
      <c r="L7" s="13"/>
      <c r="M7" s="13"/>
      <c r="N7" s="13"/>
      <c r="O7" s="13"/>
    </row>
    <row r="8" spans="1:15" x14ac:dyDescent="0.25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13"/>
      <c r="L8" s="13"/>
      <c r="M8" s="13"/>
      <c r="N8" s="13"/>
      <c r="O8" s="13"/>
    </row>
    <row r="9" spans="1:15" x14ac:dyDescent="0.25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13"/>
      <c r="L9" s="13"/>
      <c r="M9" s="13"/>
      <c r="N9" s="13"/>
      <c r="O9" s="13"/>
    </row>
    <row r="10" spans="1:15" x14ac:dyDescent="0.25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5">
      <c r="A11" s="11"/>
      <c r="B11" s="12"/>
      <c r="C11" s="12"/>
      <c r="D11" s="12"/>
      <c r="E11" s="12"/>
      <c r="F11" s="11"/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5">
      <c r="A12" s="11"/>
      <c r="B12" s="12"/>
      <c r="C12" s="12"/>
      <c r="D12" s="12"/>
      <c r="E12" s="12"/>
      <c r="F12" s="11"/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5">
      <c r="A13" s="11"/>
      <c r="B13" s="12"/>
      <c r="C13" s="12"/>
      <c r="D13" s="12"/>
      <c r="E13" s="12"/>
      <c r="F13" s="11"/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5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5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5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5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5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5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5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5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5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5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5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5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5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5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5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5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5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5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conditionalFormatting sqref="K5:K6">
    <cfRule type="cellIs" dxfId="3" priority="2" operator="equal">
      <formula>"Alta"</formula>
    </cfRule>
    <cfRule type="cellIs" dxfId="2" priority="1" operator="equal">
      <formula>"Baixa"</formula>
    </cfRule>
  </conditionalFormatting>
  <dataValidations count="2">
    <dataValidation type="list" allowBlank="1" showInputMessage="1" showErrorMessage="1" errorTitle="Tipo de combustível inválido!" error="Selecione um dos tipos de combustível disponíveis." sqref="E5:E31" xr:uid="{EBF39E31-3EFF-452C-8162-8407A658C179}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 xr:uid="{FD2C5DED-2D25-49F7-871E-3ADDF2ABFECC}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42239-30B6-4778-8F0C-BF94D02189A5}">
  <dimension ref="A1:P55"/>
  <sheetViews>
    <sheetView showGridLines="0" tabSelected="1" workbookViewId="0">
      <selection activeCell="C11" sqref="C11"/>
    </sheetView>
  </sheetViews>
  <sheetFormatPr defaultColWidth="0" defaultRowHeight="13.2" x14ac:dyDescent="0.25"/>
  <cols>
    <col min="1" max="1" width="9.44140625" style="1" customWidth="1"/>
    <col min="2" max="3" width="32.44140625" style="1" customWidth="1"/>
    <col min="4" max="5" width="18.44140625" style="1" customWidth="1"/>
    <col min="6" max="6" width="9.44140625" style="1" customWidth="1"/>
    <col min="7" max="10" width="12.44140625" style="1" customWidth="1"/>
    <col min="11" max="14" width="3.44140625" style="1" customWidth="1"/>
    <col min="15" max="15" width="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8</v>
      </c>
      <c r="B4" s="7" t="s">
        <v>22</v>
      </c>
      <c r="C4" s="7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9" t="s">
        <v>40</v>
      </c>
    </row>
    <row r="5" spans="1:15" x14ac:dyDescent="0.25">
      <c r="A5" s="11">
        <v>1</v>
      </c>
      <c r="B5" s="11" t="s">
        <v>28</v>
      </c>
      <c r="C5" s="11" t="s">
        <v>29</v>
      </c>
      <c r="D5" s="20">
        <v>34991234567</v>
      </c>
      <c r="E5" s="11">
        <v>12345678900</v>
      </c>
      <c r="F5" s="11" t="s">
        <v>30</v>
      </c>
      <c r="G5" s="15">
        <v>44837</v>
      </c>
      <c r="H5" s="26" t="str">
        <f ca="1">IF(G5&gt;=TODAY(),"ok","Vencida")</f>
        <v>Vencida</v>
      </c>
      <c r="I5" s="11"/>
      <c r="J5" s="11"/>
      <c r="K5" s="11"/>
      <c r="L5" s="11"/>
      <c r="M5" s="11"/>
      <c r="N5" s="11"/>
      <c r="O5" s="11"/>
    </row>
    <row r="6" spans="1:15" x14ac:dyDescent="0.25">
      <c r="A6" s="11">
        <v>2</v>
      </c>
      <c r="B6" s="11" t="s">
        <v>32</v>
      </c>
      <c r="C6" s="11" t="s">
        <v>33</v>
      </c>
      <c r="D6" s="20">
        <v>34988881234</v>
      </c>
      <c r="E6" s="11">
        <v>98765432100</v>
      </c>
      <c r="F6" s="11" t="s">
        <v>34</v>
      </c>
      <c r="G6" s="15">
        <v>44464</v>
      </c>
      <c r="H6" s="26" t="str">
        <f ca="1">IF(G6="","",IF(G6&gt;=TODAY(),"ok","Vencida"))</f>
        <v>Vencida</v>
      </c>
      <c r="I6" s="11"/>
      <c r="J6" s="11"/>
      <c r="K6" s="11"/>
      <c r="L6" s="11"/>
      <c r="M6" s="11"/>
      <c r="N6" s="11"/>
      <c r="O6" s="11"/>
    </row>
    <row r="7" spans="1:15" x14ac:dyDescent="0.25">
      <c r="A7" s="11">
        <v>3</v>
      </c>
      <c r="B7" s="11" t="s">
        <v>41</v>
      </c>
      <c r="C7" s="11" t="s">
        <v>42</v>
      </c>
      <c r="D7" s="20"/>
      <c r="E7" s="11">
        <v>14561897657</v>
      </c>
      <c r="F7" s="11" t="s">
        <v>43</v>
      </c>
      <c r="G7" s="15">
        <v>45631</v>
      </c>
      <c r="H7" s="26" t="str">
        <f t="shared" ref="H7:H14" ca="1" si="0">IF(G7="","",IF(G7&gt;=TODAY(),"ok","Vencida"))</f>
        <v>ok</v>
      </c>
      <c r="I7" s="11"/>
      <c r="J7" s="11"/>
      <c r="K7" s="11"/>
      <c r="L7" s="11"/>
      <c r="M7" s="11"/>
      <c r="N7" s="11"/>
      <c r="O7" s="11"/>
    </row>
    <row r="8" spans="1:15" x14ac:dyDescent="0.25">
      <c r="A8" s="11">
        <v>4</v>
      </c>
      <c r="B8" s="11" t="s">
        <v>44</v>
      </c>
      <c r="C8" s="11"/>
      <c r="D8" s="20"/>
      <c r="E8" s="11"/>
      <c r="F8" s="11"/>
      <c r="G8" s="11"/>
      <c r="H8" s="26" t="str">
        <f t="shared" ca="1" si="0"/>
        <v/>
      </c>
      <c r="I8" s="11"/>
      <c r="J8" s="11"/>
      <c r="K8" s="11"/>
      <c r="L8" s="11"/>
      <c r="M8" s="11"/>
      <c r="N8" s="11"/>
      <c r="O8" s="11"/>
    </row>
    <row r="9" spans="1:15" x14ac:dyDescent="0.25">
      <c r="A9" s="11">
        <v>5</v>
      </c>
      <c r="B9" s="11"/>
      <c r="C9" s="11"/>
      <c r="D9" s="20"/>
      <c r="E9" s="11"/>
      <c r="F9" s="11"/>
      <c r="G9" s="11"/>
      <c r="H9" s="26" t="str">
        <f t="shared" ca="1" si="0"/>
        <v/>
      </c>
      <c r="I9" s="11"/>
      <c r="J9" s="11"/>
      <c r="K9" s="11"/>
      <c r="L9" s="11"/>
      <c r="M9" s="11"/>
      <c r="N9" s="11"/>
      <c r="O9" s="11"/>
    </row>
    <row r="10" spans="1:15" x14ac:dyDescent="0.25">
      <c r="A10" s="11">
        <v>6</v>
      </c>
      <c r="B10" s="11"/>
      <c r="C10" s="11"/>
      <c r="D10" s="20"/>
      <c r="E10" s="11"/>
      <c r="F10" s="11"/>
      <c r="G10" s="11"/>
      <c r="H10" s="26" t="str">
        <f t="shared" ca="1" si="0"/>
        <v/>
      </c>
      <c r="I10" s="11"/>
      <c r="J10" s="11"/>
      <c r="K10" s="11"/>
      <c r="L10" s="11"/>
      <c r="M10" s="11"/>
      <c r="N10" s="11"/>
      <c r="O10" s="11"/>
    </row>
    <row r="11" spans="1:15" x14ac:dyDescent="0.25">
      <c r="A11" s="11"/>
      <c r="B11" s="11"/>
      <c r="C11" s="11"/>
      <c r="D11" s="20"/>
      <c r="E11" s="11"/>
      <c r="F11" s="11"/>
      <c r="G11" s="11"/>
      <c r="H11" s="26" t="str">
        <f t="shared" ca="1" si="0"/>
        <v/>
      </c>
      <c r="I11" s="11"/>
      <c r="J11" s="11"/>
      <c r="K11" s="11"/>
      <c r="L11" s="11"/>
      <c r="M11" s="11"/>
      <c r="N11" s="11"/>
      <c r="O11" s="11"/>
    </row>
    <row r="12" spans="1:15" x14ac:dyDescent="0.25">
      <c r="A12" s="11"/>
      <c r="B12" s="11"/>
      <c r="C12" s="11"/>
      <c r="D12" s="20"/>
      <c r="E12" s="11"/>
      <c r="F12" s="11"/>
      <c r="G12" s="11"/>
      <c r="H12" s="26" t="str">
        <f t="shared" ca="1" si="0"/>
        <v/>
      </c>
      <c r="I12" s="11"/>
      <c r="J12" s="11"/>
      <c r="K12" s="11"/>
      <c r="L12" s="11"/>
      <c r="M12" s="11"/>
      <c r="N12" s="11"/>
      <c r="O12" s="11"/>
    </row>
    <row r="13" spans="1:15" x14ac:dyDescent="0.25">
      <c r="A13" s="11"/>
      <c r="B13" s="11"/>
      <c r="C13" s="11"/>
      <c r="D13" s="20"/>
      <c r="E13" s="11"/>
      <c r="F13" s="11"/>
      <c r="G13" s="11"/>
      <c r="H13" s="26" t="str">
        <f t="shared" ca="1" si="0"/>
        <v/>
      </c>
      <c r="I13" s="11"/>
      <c r="J13" s="11"/>
      <c r="K13" s="11"/>
      <c r="L13" s="11"/>
      <c r="M13" s="11"/>
      <c r="N13" s="11"/>
      <c r="O13" s="11"/>
    </row>
    <row r="14" spans="1:15" x14ac:dyDescent="0.25">
      <c r="A14" s="11"/>
      <c r="B14" s="11"/>
      <c r="C14" s="11"/>
      <c r="D14" s="20"/>
      <c r="E14" s="11"/>
      <c r="F14" s="11"/>
      <c r="G14" s="11"/>
      <c r="H14" s="26" t="str">
        <f t="shared" ca="1" si="0"/>
        <v/>
      </c>
      <c r="I14" s="11"/>
      <c r="J14" s="11"/>
      <c r="K14" s="11"/>
      <c r="L14" s="11"/>
      <c r="M14" s="11"/>
      <c r="N14" s="11"/>
      <c r="O14" s="11"/>
    </row>
    <row r="15" spans="1:15" x14ac:dyDescent="0.25">
      <c r="A15" s="11"/>
      <c r="B15" s="11"/>
      <c r="C15" s="11"/>
      <c r="D15" s="20"/>
      <c r="E15" s="11"/>
      <c r="F15" s="11"/>
      <c r="G15" s="11"/>
      <c r="H15" s="15"/>
      <c r="I15" s="11"/>
      <c r="J15" s="11"/>
      <c r="K15" s="11"/>
      <c r="L15" s="11"/>
      <c r="M15" s="11"/>
      <c r="N15" s="11"/>
      <c r="O15" s="11"/>
    </row>
    <row r="16" spans="1:15" x14ac:dyDescent="0.25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5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5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5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5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5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5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5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5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5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5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5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5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5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5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5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5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5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5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5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5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5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5">
      <c r="A42" s="19"/>
      <c r="B42" s="19"/>
      <c r="C42" s="19"/>
      <c r="D42" s="19"/>
      <c r="E42" s="19"/>
      <c r="F42" s="19"/>
      <c r="G42" s="19"/>
      <c r="H42" s="19"/>
    </row>
    <row r="43" spans="1:15" x14ac:dyDescent="0.25">
      <c r="A43" s="19"/>
      <c r="B43" s="19"/>
      <c r="C43" s="19"/>
      <c r="D43" s="19"/>
      <c r="E43" s="19"/>
      <c r="F43" s="19"/>
      <c r="G43" s="19"/>
      <c r="H43" s="19"/>
    </row>
    <row r="44" spans="1:15" x14ac:dyDescent="0.25">
      <c r="A44" s="19"/>
      <c r="B44" s="19"/>
      <c r="C44" s="19"/>
      <c r="D44" s="19"/>
      <c r="E44" s="19"/>
      <c r="F44" s="19"/>
      <c r="G44" s="19"/>
      <c r="H44" s="19"/>
    </row>
    <row r="45" spans="1:15" x14ac:dyDescent="0.25">
      <c r="A45" s="19"/>
      <c r="B45" s="19"/>
      <c r="C45" s="19"/>
      <c r="D45" s="19"/>
      <c r="E45" s="19"/>
      <c r="F45" s="19"/>
      <c r="G45" s="19"/>
      <c r="H45" s="19"/>
    </row>
    <row r="46" spans="1:15" x14ac:dyDescent="0.25">
      <c r="A46" s="19"/>
      <c r="B46" s="19"/>
      <c r="C46" s="19"/>
      <c r="D46" s="19"/>
      <c r="E46" s="19"/>
      <c r="F46" s="19"/>
      <c r="G46" s="19"/>
      <c r="H46" s="19"/>
    </row>
    <row r="47" spans="1:15" x14ac:dyDescent="0.25">
      <c r="A47" s="19"/>
      <c r="B47" s="19"/>
      <c r="C47" s="19"/>
      <c r="D47" s="19"/>
      <c r="E47" s="19"/>
      <c r="F47" s="19"/>
      <c r="G47" s="19"/>
      <c r="H47" s="19"/>
    </row>
    <row r="48" spans="1:15" x14ac:dyDescent="0.25">
      <c r="A48" s="19"/>
      <c r="B48" s="19"/>
      <c r="C48" s="19"/>
      <c r="D48" s="19"/>
      <c r="E48" s="19"/>
      <c r="F48" s="19"/>
      <c r="G48" s="19"/>
      <c r="H48" s="19"/>
    </row>
    <row r="49" spans="1:8" x14ac:dyDescent="0.25">
      <c r="A49" s="19"/>
      <c r="B49" s="19"/>
      <c r="C49" s="19"/>
      <c r="D49" s="19"/>
      <c r="E49" s="19"/>
      <c r="F49" s="19"/>
      <c r="G49" s="19"/>
      <c r="H49" s="19"/>
    </row>
    <row r="50" spans="1:8" x14ac:dyDescent="0.25">
      <c r="A50" s="19"/>
      <c r="B50" s="19"/>
      <c r="C50" s="19"/>
      <c r="D50" s="19"/>
      <c r="E50" s="19"/>
      <c r="F50" s="19"/>
      <c r="G50" s="19"/>
      <c r="H50" s="19"/>
    </row>
    <row r="51" spans="1:8" x14ac:dyDescent="0.25">
      <c r="A51" s="19"/>
      <c r="B51" s="19"/>
      <c r="C51" s="19"/>
      <c r="D51" s="19"/>
      <c r="E51" s="19"/>
      <c r="F51" s="19"/>
      <c r="G51" s="19"/>
      <c r="H51" s="19"/>
    </row>
    <row r="52" spans="1:8" x14ac:dyDescent="0.25">
      <c r="A52" s="19"/>
      <c r="B52" s="19"/>
      <c r="C52" s="19"/>
      <c r="D52" s="19"/>
      <c r="E52" s="19"/>
      <c r="F52" s="19"/>
      <c r="G52" s="19"/>
      <c r="H52" s="19"/>
    </row>
    <row r="53" spans="1:8" x14ac:dyDescent="0.25">
      <c r="A53" s="19"/>
      <c r="B53" s="19"/>
      <c r="C53" s="19"/>
      <c r="D53" s="19"/>
      <c r="E53" s="19"/>
      <c r="F53" s="19"/>
      <c r="G53" s="19"/>
      <c r="H53" s="19"/>
    </row>
    <row r="54" spans="1:8" x14ac:dyDescent="0.25">
      <c r="A54" s="19"/>
      <c r="B54" s="19"/>
      <c r="C54" s="19"/>
      <c r="D54" s="19"/>
      <c r="E54" s="19"/>
      <c r="F54" s="19"/>
      <c r="G54" s="19"/>
      <c r="H54" s="19"/>
    </row>
    <row r="55" spans="1:8" x14ac:dyDescent="0.25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conditionalFormatting sqref="H5:H14">
    <cfRule type="cellIs" dxfId="1" priority="2" operator="equal">
      <formula>"Vencida"</formula>
    </cfRule>
    <cfRule type="cellIs" dxfId="0" priority="1" operator="equal">
      <formula>"ok"</formula>
    </cfRule>
  </conditionalFormatting>
  <dataValidations count="1">
    <dataValidation type="list" allowBlank="1" showInputMessage="1" showErrorMessage="1" errorTitle="Categoria Inválida!" error="Selecione uma das categorias disponíveis." sqref="F5:F18" xr:uid="{3E89EE8C-0A27-417A-B914-72104152AA8F}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AD722-FAB1-41C9-9009-E2B66E2676A3}">
  <dimension ref="B2:B8"/>
  <sheetViews>
    <sheetView workbookViewId="0">
      <selection activeCell="C8" sqref="C8"/>
    </sheetView>
  </sheetViews>
  <sheetFormatPr defaultRowHeight="14.4" x14ac:dyDescent="0.3"/>
  <cols>
    <col min="2" max="2" width="24.44140625" bestFit="1" customWidth="1"/>
  </cols>
  <sheetData>
    <row r="2" spans="2:2" ht="18" x14ac:dyDescent="0.35">
      <c r="B2" s="24" t="s">
        <v>49</v>
      </c>
    </row>
    <row r="4" spans="2:2" x14ac:dyDescent="0.3">
      <c r="B4" t="s">
        <v>50</v>
      </c>
    </row>
    <row r="6" spans="2:2" ht="15.6" x14ac:dyDescent="0.3">
      <c r="B6" s="25" t="s">
        <v>51</v>
      </c>
    </row>
    <row r="8" spans="2:2" x14ac:dyDescent="0.3">
      <c r="B8" t="s"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Início</vt:lpstr>
      <vt:lpstr>Cad_Empresa</vt:lpstr>
      <vt:lpstr>Cad_Veículos</vt:lpstr>
      <vt:lpstr>Cad_Motorista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Everton Silva De Araujo</cp:lastModifiedBy>
  <dcterms:created xsi:type="dcterms:W3CDTF">2018-11-01T18:11:07Z</dcterms:created>
  <dcterms:modified xsi:type="dcterms:W3CDTF">2023-03-30T18:04:48Z</dcterms:modified>
</cp:coreProperties>
</file>