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y\OneDrive\바탕 화면\Project\AutoTrade\"/>
    </mc:Choice>
  </mc:AlternateContent>
  <xr:revisionPtr revIDLastSave="0" documentId="13_ncr:1_{6407D66E-4C51-41D1-8882-C1608DB7811D}" xr6:coauthVersionLast="47" xr6:coauthVersionMax="47" xr10:uidLastSave="{00000000-0000-0000-0000-000000000000}"/>
  <bookViews>
    <workbookView xWindow="28680" yWindow="-120" windowWidth="38640" windowHeight="21120" xr2:uid="{7F781189-BA99-46CD-873E-773A22896C78}"/>
  </bookViews>
  <sheets>
    <sheet name="계산수식" sheetId="1" r:id="rId1"/>
    <sheet name="히스토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I7" i="2"/>
  <c r="G7" i="2"/>
  <c r="E7" i="2"/>
  <c r="C7" i="2"/>
  <c r="C17" i="1"/>
  <c r="C18" i="1"/>
  <c r="C19" i="1"/>
  <c r="C20" i="1"/>
  <c r="C21" i="1"/>
  <c r="D12" i="1"/>
  <c r="E12" i="1" s="1"/>
  <c r="C13" i="1"/>
  <c r="C14" i="1"/>
  <c r="C15" i="1"/>
  <c r="C16" i="1"/>
  <c r="C12" i="1"/>
  <c r="C6" i="1"/>
  <c r="F12" i="1" l="1"/>
  <c r="G12" i="1"/>
  <c r="H12" i="1"/>
  <c r="I12" i="1" s="1"/>
  <c r="D13" i="1"/>
  <c r="G13" i="1" s="1"/>
  <c r="D14" i="1" l="1"/>
  <c r="G14" i="1" s="1"/>
  <c r="E13" i="1"/>
  <c r="E14" i="1" l="1"/>
  <c r="H13" i="1"/>
  <c r="I13" i="1" s="1"/>
  <c r="F13" i="1"/>
  <c r="D15" i="1"/>
  <c r="G15" i="1" s="1"/>
  <c r="D16" i="1" l="1"/>
  <c r="G16" i="1" s="1"/>
  <c r="E15" i="1"/>
  <c r="H14" i="1"/>
  <c r="I14" i="1" s="1"/>
  <c r="F14" i="1"/>
  <c r="D17" i="1" l="1"/>
  <c r="G17" i="1" s="1"/>
  <c r="E16" i="1"/>
  <c r="H15" i="1"/>
  <c r="I15" i="1" s="1"/>
  <c r="F15" i="1"/>
  <c r="E17" i="1" l="1"/>
  <c r="D18" i="1"/>
  <c r="G18" i="1" s="1"/>
  <c r="H16" i="1"/>
  <c r="I16" i="1" s="1"/>
  <c r="F16" i="1"/>
  <c r="D19" i="1" l="1"/>
  <c r="G19" i="1" s="1"/>
  <c r="H17" i="1"/>
  <c r="I17" i="1" s="1"/>
  <c r="E18" i="1"/>
  <c r="F17" i="1"/>
  <c r="H18" i="1" l="1"/>
  <c r="I18" i="1" s="1"/>
  <c r="E19" i="1"/>
  <c r="F18" i="1"/>
  <c r="D20" i="1"/>
  <c r="G20" i="1" s="1"/>
  <c r="D21" i="1" l="1"/>
  <c r="G21" i="1" s="1"/>
  <c r="E20" i="1"/>
  <c r="F19" i="1"/>
  <c r="H19" i="1"/>
  <c r="I19" i="1" s="1"/>
  <c r="E21" i="1" l="1"/>
  <c r="H20" i="1"/>
  <c r="I20" i="1" s="1"/>
  <c r="F20" i="1"/>
  <c r="F21" i="1" l="1"/>
  <c r="H21" i="1"/>
  <c r="I21" i="1" s="1"/>
</calcChain>
</file>

<file path=xl/sharedStrings.xml><?xml version="1.0" encoding="utf-8"?>
<sst xmlns="http://schemas.openxmlformats.org/spreadsheetml/2006/main" count="63" uniqueCount="20">
  <si>
    <t>현재가</t>
    <phoneticPr fontId="1" type="noConversion"/>
  </si>
  <si>
    <t>손절가</t>
    <phoneticPr fontId="1" type="noConversion"/>
  </si>
  <si>
    <t>손실 비율</t>
    <phoneticPr fontId="1" type="noConversion"/>
  </si>
  <si>
    <t>평균 단가</t>
    <phoneticPr fontId="1" type="noConversion"/>
  </si>
  <si>
    <t>총 투자금</t>
    <phoneticPr fontId="1" type="noConversion"/>
  </si>
  <si>
    <t>고정 상수</t>
    <phoneticPr fontId="1" type="noConversion"/>
  </si>
  <si>
    <t>라운드 투자 금액</t>
    <phoneticPr fontId="1" type="noConversion"/>
  </si>
  <si>
    <t>최대 손실액</t>
    <phoneticPr fontId="1" type="noConversion"/>
  </si>
  <si>
    <t>추매시 상승폭</t>
    <phoneticPr fontId="1" type="noConversion"/>
  </si>
  <si>
    <t>손절시 하락폭</t>
    <phoneticPr fontId="1" type="noConversion"/>
  </si>
  <si>
    <t>라운드</t>
    <phoneticPr fontId="1" type="noConversion"/>
  </si>
  <si>
    <t>누적 투자 금액</t>
    <phoneticPr fontId="1" type="noConversion"/>
  </si>
  <si>
    <t>구매 수량</t>
    <phoneticPr fontId="1" type="noConversion"/>
  </si>
  <si>
    <t>변수</t>
    <phoneticPr fontId="1" type="noConversion"/>
  </si>
  <si>
    <t>수익률(%)</t>
    <phoneticPr fontId="1" type="noConversion"/>
  </si>
  <si>
    <t>순이익 (원)</t>
    <phoneticPr fontId="1" type="noConversion"/>
  </si>
  <si>
    <t>코인</t>
    <phoneticPr fontId="1" type="noConversion"/>
  </si>
  <si>
    <t>매수가</t>
    <phoneticPr fontId="1" type="noConversion"/>
  </si>
  <si>
    <t>결과</t>
    <phoneticPr fontId="1" type="noConversion"/>
  </si>
  <si>
    <t>2024.11.21 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</si>
</sst>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6" tint="0.7999816888943144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C4FC-45E6-49D9-8514-7461666F207E}">
  <dimension ref="B1:I21"/>
  <sheetViews>
    <sheetView tabSelected="1" workbookViewId="0">
      <selection activeCell="Q10" sqref="Q10"/>
    </sheetView>
  </sheetViews>
  <sheetFormatPr defaultRowHeight="16.5" x14ac:dyDescent="0.3"/>
  <cols>
    <col min="1" max="1" width="1.25" customWidth="1"/>
    <col min="2" max="2" width="16.75" bestFit="1" customWidth="1"/>
    <col min="3" max="3" width="14.625" bestFit="1" customWidth="1"/>
    <col min="4" max="4" width="12.75" bestFit="1" customWidth="1"/>
    <col min="5" max="5" width="14.375" bestFit="1" customWidth="1"/>
    <col min="6" max="6" width="9.875" bestFit="1" customWidth="1"/>
    <col min="7" max="7" width="14.375" bestFit="1" customWidth="1"/>
    <col min="8" max="9" width="12.75" bestFit="1" customWidth="1"/>
  </cols>
  <sheetData>
    <row r="1" spans="2:9" ht="7.5" customHeight="1" thickBot="1" x14ac:dyDescent="0.35"/>
    <row r="2" spans="2:9" ht="17.25" thickBot="1" x14ac:dyDescent="0.35">
      <c r="B2" s="29" t="s">
        <v>5</v>
      </c>
      <c r="C2" s="30"/>
      <c r="E2" s="29" t="s">
        <v>13</v>
      </c>
      <c r="F2" s="30"/>
    </row>
    <row r="3" spans="2:9" ht="17.25" thickBot="1" x14ac:dyDescent="0.35">
      <c r="B3" s="7" t="s">
        <v>4</v>
      </c>
      <c r="C3" s="4">
        <v>500000</v>
      </c>
      <c r="E3" s="17" t="s">
        <v>0</v>
      </c>
      <c r="F3" s="18">
        <v>100</v>
      </c>
    </row>
    <row r="4" spans="2:9" x14ac:dyDescent="0.3">
      <c r="B4" s="8" t="s">
        <v>6</v>
      </c>
      <c r="C4" s="5">
        <v>100000</v>
      </c>
    </row>
    <row r="5" spans="2:9" x14ac:dyDescent="0.3">
      <c r="B5" s="8" t="s">
        <v>2</v>
      </c>
      <c r="C5" s="5">
        <v>0.01</v>
      </c>
    </row>
    <row r="6" spans="2:9" x14ac:dyDescent="0.3">
      <c r="B6" s="8" t="s">
        <v>7</v>
      </c>
      <c r="C6" s="5">
        <f>C3*C5</f>
        <v>5000</v>
      </c>
    </row>
    <row r="7" spans="2:9" x14ac:dyDescent="0.3">
      <c r="B7" s="8" t="s">
        <v>8</v>
      </c>
      <c r="C7" s="5">
        <v>0.11</v>
      </c>
    </row>
    <row r="8" spans="2:9" ht="17.25" thickBot="1" x14ac:dyDescent="0.35">
      <c r="B8" s="9" t="s">
        <v>9</v>
      </c>
      <c r="C8" s="6">
        <v>0.08</v>
      </c>
    </row>
    <row r="10" spans="2:9" ht="17.25" thickBot="1" x14ac:dyDescent="0.35"/>
    <row r="11" spans="2:9" ht="17.25" thickBot="1" x14ac:dyDescent="0.35">
      <c r="B11" s="13" t="s">
        <v>10</v>
      </c>
      <c r="C11" s="12" t="s">
        <v>11</v>
      </c>
      <c r="D11" s="10" t="s">
        <v>0</v>
      </c>
      <c r="E11" s="10" t="s">
        <v>12</v>
      </c>
      <c r="F11" s="10" t="s">
        <v>3</v>
      </c>
      <c r="G11" s="10" t="s">
        <v>1</v>
      </c>
      <c r="H11" s="10" t="s">
        <v>15</v>
      </c>
      <c r="I11" s="11" t="s">
        <v>14</v>
      </c>
    </row>
    <row r="12" spans="2:9" x14ac:dyDescent="0.3">
      <c r="B12" s="14">
        <v>1</v>
      </c>
      <c r="C12" s="23">
        <f>$C$4*B12</f>
        <v>100000</v>
      </c>
      <c r="D12" s="24">
        <f>F3</f>
        <v>100</v>
      </c>
      <c r="E12" s="24">
        <f>$C$4/D12</f>
        <v>1000</v>
      </c>
      <c r="F12" s="24">
        <f>C12/E12</f>
        <v>100</v>
      </c>
      <c r="G12" s="24">
        <f>D12-C6/E12</f>
        <v>95</v>
      </c>
      <c r="H12" s="24">
        <f>(E12*G12) - C12</f>
        <v>-5000</v>
      </c>
      <c r="I12" s="3">
        <f>H12/C12*100</f>
        <v>-5</v>
      </c>
    </row>
    <row r="13" spans="2:9" x14ac:dyDescent="0.3">
      <c r="B13" s="15">
        <v>2</v>
      </c>
      <c r="C13" s="21">
        <f t="shared" ref="C13:C21" si="0">$C$4*B13</f>
        <v>200000</v>
      </c>
      <c r="D13" s="19">
        <f>D12*(1+$C$7)</f>
        <v>111.00000000000001</v>
      </c>
      <c r="E13" s="19">
        <f>E12+($C$4/D13)</f>
        <v>1900.9009009009008</v>
      </c>
      <c r="F13" s="19">
        <f t="shared" ref="F13:F16" si="1">C13/E13</f>
        <v>105.21327014218011</v>
      </c>
      <c r="G13" s="19">
        <f>D13*(1-$C$8)</f>
        <v>102.12000000000002</v>
      </c>
      <c r="H13" s="19">
        <f t="shared" ref="H13:H16" si="2">(E13*G13) - C13</f>
        <v>-5879.9999999999709</v>
      </c>
      <c r="I13" s="1">
        <f t="shared" ref="I13:I21" si="3">H13/C13*100</f>
        <v>-2.9399999999999853</v>
      </c>
    </row>
    <row r="14" spans="2:9" x14ac:dyDescent="0.3">
      <c r="B14" s="15">
        <v>3</v>
      </c>
      <c r="C14" s="21">
        <f t="shared" si="0"/>
        <v>300000</v>
      </c>
      <c r="D14" s="19">
        <f t="shared" ref="D14:D16" si="4">D13*(1+$C$7)</f>
        <v>123.21000000000002</v>
      </c>
      <c r="E14" s="19">
        <f t="shared" ref="E14:E16" si="5">E13+($C$4/D14)</f>
        <v>2712.5233341449557</v>
      </c>
      <c r="F14" s="19">
        <f t="shared" si="1"/>
        <v>110.59812692618414</v>
      </c>
      <c r="G14" s="19">
        <f t="shared" ref="G14:G21" si="6">D14*(1-$C$8)</f>
        <v>113.35320000000003</v>
      </c>
      <c r="H14" s="19">
        <f t="shared" si="2"/>
        <v>7473.2000000000698</v>
      </c>
      <c r="I14" s="1">
        <f t="shared" si="3"/>
        <v>2.4910666666666899</v>
      </c>
    </row>
    <row r="15" spans="2:9" x14ac:dyDescent="0.3">
      <c r="B15" s="15">
        <v>4</v>
      </c>
      <c r="C15" s="21">
        <f t="shared" si="0"/>
        <v>400000</v>
      </c>
      <c r="D15" s="19">
        <f t="shared" si="4"/>
        <v>136.76310000000004</v>
      </c>
      <c r="E15" s="19">
        <f t="shared" si="5"/>
        <v>3443.7147154459058</v>
      </c>
      <c r="F15" s="19">
        <f t="shared" si="1"/>
        <v>116.15364019728517</v>
      </c>
      <c r="G15" s="19">
        <f t="shared" si="6"/>
        <v>125.82205200000004</v>
      </c>
      <c r="H15" s="19">
        <f t="shared" si="2"/>
        <v>33295.252000000095</v>
      </c>
      <c r="I15" s="1">
        <f t="shared" si="3"/>
        <v>8.3238130000000243</v>
      </c>
    </row>
    <row r="16" spans="2:9" x14ac:dyDescent="0.3">
      <c r="B16" s="15">
        <v>5</v>
      </c>
      <c r="C16" s="21">
        <f t="shared" si="0"/>
        <v>500000</v>
      </c>
      <c r="D16" s="19">
        <f t="shared" si="4"/>
        <v>151.80704100000005</v>
      </c>
      <c r="E16" s="19">
        <f t="shared" si="5"/>
        <v>4102.4456895909061</v>
      </c>
      <c r="F16" s="19">
        <f t="shared" si="1"/>
        <v>121.87851779942997</v>
      </c>
      <c r="G16" s="19">
        <f t="shared" si="6"/>
        <v>139.66247772000006</v>
      </c>
      <c r="H16" s="19">
        <f t="shared" si="2"/>
        <v>72957.729720000178</v>
      </c>
      <c r="I16" s="1">
        <f t="shared" si="3"/>
        <v>14.591545944000037</v>
      </c>
    </row>
    <row r="17" spans="2:9" x14ac:dyDescent="0.3">
      <c r="B17" s="15">
        <v>6</v>
      </c>
      <c r="C17" s="21">
        <f t="shared" si="0"/>
        <v>600000</v>
      </c>
      <c r="D17" s="19">
        <f t="shared" ref="D17:D21" si="7">D16*(1+$C$7)</f>
        <v>168.50581551000008</v>
      </c>
      <c r="E17" s="19">
        <f t="shared" ref="E17:E21" si="8">E16+($C$4/D17)</f>
        <v>4695.8970176494649</v>
      </c>
      <c r="F17" s="19">
        <f t="shared" ref="F17:F21" si="9">C17/E17</f>
        <v>127.7711154535349</v>
      </c>
      <c r="G17" s="19">
        <f t="shared" si="6"/>
        <v>155.02535026920009</v>
      </c>
      <c r="H17" s="19">
        <f t="shared" ref="H17:H21" si="10">(E17*G17) - C17</f>
        <v>127983.07998920034</v>
      </c>
      <c r="I17" s="1">
        <f t="shared" si="3"/>
        <v>21.330513331533389</v>
      </c>
    </row>
    <row r="18" spans="2:9" x14ac:dyDescent="0.3">
      <c r="B18" s="15">
        <v>7</v>
      </c>
      <c r="C18" s="21">
        <f t="shared" si="0"/>
        <v>700000</v>
      </c>
      <c r="D18" s="19">
        <f t="shared" si="7"/>
        <v>187.0414552161001</v>
      </c>
      <c r="E18" s="19">
        <f t="shared" si="8"/>
        <v>5230.5378537382567</v>
      </c>
      <c r="F18" s="19">
        <f t="shared" si="9"/>
        <v>133.82944920276432</v>
      </c>
      <c r="G18" s="19">
        <f t="shared" si="6"/>
        <v>172.07813879881209</v>
      </c>
      <c r="H18" s="19">
        <f t="shared" si="10"/>
        <v>200061.2187880124</v>
      </c>
      <c r="I18" s="1">
        <f t="shared" si="3"/>
        <v>28.580174112573197</v>
      </c>
    </row>
    <row r="19" spans="2:9" x14ac:dyDescent="0.3">
      <c r="B19" s="15">
        <v>8</v>
      </c>
      <c r="C19" s="21">
        <f t="shared" si="0"/>
        <v>800000</v>
      </c>
      <c r="D19" s="19">
        <f t="shared" si="7"/>
        <v>207.61601528987114</v>
      </c>
      <c r="E19" s="19">
        <f t="shared" si="8"/>
        <v>5712.1962646290594</v>
      </c>
      <c r="F19" s="19">
        <f t="shared" si="9"/>
        <v>140.05121024180193</v>
      </c>
      <c r="G19" s="19">
        <f t="shared" si="6"/>
        <v>191.00673406668145</v>
      </c>
      <c r="H19" s="19">
        <f t="shared" si="10"/>
        <v>291067.95285469387</v>
      </c>
      <c r="I19" s="1">
        <f t="shared" si="3"/>
        <v>36.383494106836736</v>
      </c>
    </row>
    <row r="20" spans="2:9" x14ac:dyDescent="0.3">
      <c r="B20" s="15">
        <v>9</v>
      </c>
      <c r="C20" s="21">
        <f t="shared" si="0"/>
        <v>900000</v>
      </c>
      <c r="D20" s="19">
        <f t="shared" si="7"/>
        <v>230.45377697175698</v>
      </c>
      <c r="E20" s="19">
        <f t="shared" si="8"/>
        <v>6146.12276092708</v>
      </c>
      <c r="F20" s="19">
        <f t="shared" si="9"/>
        <v>146.43378191558349</v>
      </c>
      <c r="G20" s="19">
        <f t="shared" si="6"/>
        <v>212.01747481401642</v>
      </c>
      <c r="H20" s="19">
        <f t="shared" si="10"/>
        <v>403085.42766871024</v>
      </c>
      <c r="I20" s="1">
        <f t="shared" si="3"/>
        <v>44.787269740967808</v>
      </c>
    </row>
    <row r="21" spans="2:9" ht="17.25" thickBot="1" x14ac:dyDescent="0.35">
      <c r="B21" s="16">
        <v>10</v>
      </c>
      <c r="C21" s="22">
        <f t="shared" si="0"/>
        <v>1000000</v>
      </c>
      <c r="D21" s="20">
        <f t="shared" si="7"/>
        <v>255.80369243865027</v>
      </c>
      <c r="E21" s="20">
        <f t="shared" si="8"/>
        <v>6537.0475323667379</v>
      </c>
      <c r="F21" s="20">
        <f t="shared" si="9"/>
        <v>152.97425864638774</v>
      </c>
      <c r="G21" s="20">
        <f t="shared" si="6"/>
        <v>235.33939704355825</v>
      </c>
      <c r="H21" s="20">
        <f t="shared" si="10"/>
        <v>538424.82471226831</v>
      </c>
      <c r="I21" s="2">
        <f t="shared" si="3"/>
        <v>53.84248247122683</v>
      </c>
    </row>
  </sheetData>
  <mergeCells count="2">
    <mergeCell ref="B2:C2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64C3-FDD0-4402-97AE-003471E1F9B1}">
  <dimension ref="B1:K11"/>
  <sheetViews>
    <sheetView workbookViewId="0">
      <selection activeCell="L16" sqref="L16"/>
    </sheetView>
  </sheetViews>
  <sheetFormatPr defaultRowHeight="16.5" x14ac:dyDescent="0.3"/>
  <cols>
    <col min="1" max="1" width="1.25" customWidth="1"/>
    <col min="2" max="2" width="16.75" bestFit="1" customWidth="1"/>
    <col min="3" max="3" width="7.5" customWidth="1"/>
    <col min="4" max="4" width="16.75" bestFit="1" customWidth="1"/>
    <col min="5" max="5" width="7.5" bestFit="1" customWidth="1"/>
    <col min="6" max="6" width="16.75" bestFit="1" customWidth="1"/>
    <col min="7" max="7" width="7.5" bestFit="1" customWidth="1"/>
    <col min="8" max="8" width="16.75" bestFit="1" customWidth="1"/>
    <col min="9" max="9" width="7.5" bestFit="1" customWidth="1"/>
    <col min="10" max="10" width="16.75" bestFit="1" customWidth="1"/>
    <col min="11" max="11" width="7.5" bestFit="1" customWidth="1"/>
  </cols>
  <sheetData>
    <row r="1" spans="2:11" ht="7.5" customHeight="1" thickBot="1" x14ac:dyDescent="0.35"/>
    <row r="2" spans="2:11" ht="17.25" thickBot="1" x14ac:dyDescent="0.35">
      <c r="B2" s="33" t="s">
        <v>19</v>
      </c>
      <c r="C2" s="34"/>
      <c r="D2" s="34"/>
      <c r="E2" s="34"/>
      <c r="F2" s="34"/>
      <c r="G2" s="34"/>
      <c r="H2" s="34"/>
      <c r="I2" s="34"/>
      <c r="J2" s="34"/>
      <c r="K2" s="35"/>
    </row>
    <row r="3" spans="2:11" x14ac:dyDescent="0.3">
      <c r="B3" s="31" t="s">
        <v>16</v>
      </c>
      <c r="C3" s="32"/>
      <c r="D3" s="31" t="s">
        <v>16</v>
      </c>
      <c r="E3" s="32"/>
      <c r="F3" s="31" t="s">
        <v>16</v>
      </c>
      <c r="G3" s="32"/>
      <c r="H3" s="31" t="s">
        <v>16</v>
      </c>
      <c r="I3" s="32"/>
      <c r="J3" s="31" t="s">
        <v>16</v>
      </c>
      <c r="K3" s="32"/>
    </row>
    <row r="4" spans="2:11" x14ac:dyDescent="0.3">
      <c r="B4" s="25" t="s">
        <v>4</v>
      </c>
      <c r="C4" s="26">
        <v>200000</v>
      </c>
      <c r="D4" s="25" t="s">
        <v>4</v>
      </c>
      <c r="E4" s="26">
        <v>200000</v>
      </c>
      <c r="F4" s="25" t="s">
        <v>4</v>
      </c>
      <c r="G4" s="26">
        <v>200000</v>
      </c>
      <c r="H4" s="25" t="s">
        <v>4</v>
      </c>
      <c r="I4" s="26">
        <v>200000</v>
      </c>
      <c r="J4" s="25" t="s">
        <v>4</v>
      </c>
      <c r="K4" s="26">
        <v>200000</v>
      </c>
    </row>
    <row r="5" spans="2:11" x14ac:dyDescent="0.3">
      <c r="B5" s="25" t="s">
        <v>6</v>
      </c>
      <c r="C5" s="26">
        <v>20000</v>
      </c>
      <c r="D5" s="25" t="s">
        <v>6</v>
      </c>
      <c r="E5" s="26">
        <v>20000</v>
      </c>
      <c r="F5" s="25" t="s">
        <v>6</v>
      </c>
      <c r="G5" s="26">
        <v>20000</v>
      </c>
      <c r="H5" s="25" t="s">
        <v>6</v>
      </c>
      <c r="I5" s="26">
        <v>20000</v>
      </c>
      <c r="J5" s="25" t="s">
        <v>6</v>
      </c>
      <c r="K5" s="26">
        <v>20000</v>
      </c>
    </row>
    <row r="6" spans="2:11" x14ac:dyDescent="0.3">
      <c r="B6" s="25" t="s">
        <v>2</v>
      </c>
      <c r="C6" s="26">
        <v>0.01</v>
      </c>
      <c r="D6" s="25" t="s">
        <v>2</v>
      </c>
      <c r="E6" s="26">
        <v>0.01</v>
      </c>
      <c r="F6" s="25" t="s">
        <v>2</v>
      </c>
      <c r="G6" s="26">
        <v>0.01</v>
      </c>
      <c r="H6" s="25" t="s">
        <v>2</v>
      </c>
      <c r="I6" s="26">
        <v>0.01</v>
      </c>
      <c r="J6" s="25" t="s">
        <v>2</v>
      </c>
      <c r="K6" s="26">
        <v>0.01</v>
      </c>
    </row>
    <row r="7" spans="2:11" x14ac:dyDescent="0.3">
      <c r="B7" s="25" t="s">
        <v>7</v>
      </c>
      <c r="C7" s="26">
        <f>C4*C6</f>
        <v>2000</v>
      </c>
      <c r="D7" s="25" t="s">
        <v>7</v>
      </c>
      <c r="E7" s="26">
        <f>E4*E6</f>
        <v>2000</v>
      </c>
      <c r="F7" s="25" t="s">
        <v>7</v>
      </c>
      <c r="G7" s="26">
        <f>G4*G6</f>
        <v>2000</v>
      </c>
      <c r="H7" s="25" t="s">
        <v>7</v>
      </c>
      <c r="I7" s="26">
        <f>I4*I6</f>
        <v>2000</v>
      </c>
      <c r="J7" s="25" t="s">
        <v>7</v>
      </c>
      <c r="K7" s="26">
        <f>K4*K6</f>
        <v>2000</v>
      </c>
    </row>
    <row r="8" spans="2:11" x14ac:dyDescent="0.3">
      <c r="B8" s="25" t="s">
        <v>8</v>
      </c>
      <c r="C8" s="26">
        <v>0.1</v>
      </c>
      <c r="D8" s="25" t="s">
        <v>8</v>
      </c>
      <c r="E8" s="26">
        <v>0.1</v>
      </c>
      <c r="F8" s="25" t="s">
        <v>8</v>
      </c>
      <c r="G8" s="26">
        <v>0.1</v>
      </c>
      <c r="H8" s="25" t="s">
        <v>8</v>
      </c>
      <c r="I8" s="26">
        <v>0.1</v>
      </c>
      <c r="J8" s="25" t="s">
        <v>8</v>
      </c>
      <c r="K8" s="26">
        <v>0.1</v>
      </c>
    </row>
    <row r="9" spans="2:11" x14ac:dyDescent="0.3">
      <c r="B9" s="25" t="s">
        <v>9</v>
      </c>
      <c r="C9" s="26">
        <v>0.05</v>
      </c>
      <c r="D9" s="25" t="s">
        <v>9</v>
      </c>
      <c r="E9" s="26">
        <v>0.05</v>
      </c>
      <c r="F9" s="25" t="s">
        <v>9</v>
      </c>
      <c r="G9" s="26">
        <v>0.05</v>
      </c>
      <c r="H9" s="25" t="s">
        <v>9</v>
      </c>
      <c r="I9" s="26">
        <v>0.05</v>
      </c>
      <c r="J9" s="25" t="s">
        <v>9</v>
      </c>
      <c r="K9" s="26">
        <v>0.05</v>
      </c>
    </row>
    <row r="10" spans="2:11" x14ac:dyDescent="0.3">
      <c r="B10" s="25" t="s">
        <v>17</v>
      </c>
      <c r="C10" s="26"/>
      <c r="D10" s="25" t="s">
        <v>17</v>
      </c>
      <c r="E10" s="26"/>
      <c r="F10" s="25" t="s">
        <v>17</v>
      </c>
      <c r="G10" s="26"/>
      <c r="H10" s="25" t="s">
        <v>17</v>
      </c>
      <c r="I10" s="26"/>
      <c r="J10" s="25" t="s">
        <v>17</v>
      </c>
      <c r="K10" s="26"/>
    </row>
    <row r="11" spans="2:11" ht="17.25" thickBot="1" x14ac:dyDescent="0.35">
      <c r="B11" s="27" t="s">
        <v>18</v>
      </c>
      <c r="C11" s="28"/>
      <c r="D11" s="27" t="s">
        <v>18</v>
      </c>
      <c r="E11" s="28"/>
      <c r="F11" s="27" t="s">
        <v>18</v>
      </c>
      <c r="G11" s="28"/>
      <c r="H11" s="27" t="s">
        <v>18</v>
      </c>
      <c r="I11" s="28"/>
      <c r="J11" s="27" t="s">
        <v>18</v>
      </c>
      <c r="K11" s="28"/>
    </row>
  </sheetData>
  <mergeCells count="6">
    <mergeCell ref="D3:E3"/>
    <mergeCell ref="F3:G3"/>
    <mergeCell ref="H3:I3"/>
    <mergeCell ref="J3:K3"/>
    <mergeCell ref="B2:K2"/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계산수식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park</dc:creator>
  <cp:lastModifiedBy>jihun park</cp:lastModifiedBy>
  <dcterms:created xsi:type="dcterms:W3CDTF">2024-11-15T09:26:44Z</dcterms:created>
  <dcterms:modified xsi:type="dcterms:W3CDTF">2024-12-07T02:38:46Z</dcterms:modified>
</cp:coreProperties>
</file>