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https://unisalerno-my.sharepoint.com/personal/g_spinelli18_studenti_unisa_it/Documents/FitDiary_GPS/Risk Management Plan/"/>
    </mc:Choice>
  </mc:AlternateContent>
  <xr:revisionPtr revIDLastSave="542" documentId="13_ncr:1_{990F51DB-A176-4ACA-971D-F612C0FF10C2}" xr6:coauthVersionLast="47" xr6:coauthVersionMax="47" xr10:uidLastSave="{5346D89B-5868-463F-ABD2-980F0D8BFD81}"/>
  <bookViews>
    <workbookView xWindow="-120" yWindow="-16320" windowWidth="29040" windowHeight="15840" xr2:uid="{F283729E-621C-48F2-8751-3916C8DE6DD0}"/>
  </bookViews>
  <sheets>
    <sheet name="Introduzione" sheetId="2" r:id="rId1"/>
    <sheet name="Top 10" sheetId="1" r:id="rId2"/>
    <sheet name="Foglio1" sheetId="3" state="hidden"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 i="1" l="1"/>
  <c r="B7" i="1"/>
  <c r="B12" i="1"/>
  <c r="B3" i="1"/>
  <c r="B10" i="1"/>
  <c r="B11" i="1"/>
  <c r="B6" i="1"/>
  <c r="B4" i="1"/>
  <c r="B5" i="1"/>
  <c r="B8" i="1"/>
  <c r="J2" i="3"/>
  <c r="J3" i="3"/>
  <c r="J4" i="3"/>
  <c r="J5" i="3"/>
  <c r="J6" i="3"/>
  <c r="J7" i="3"/>
  <c r="J8" i="3"/>
  <c r="J9" i="3"/>
  <c r="J10" i="3"/>
  <c r="J11" i="3"/>
  <c r="J12" i="3"/>
  <c r="J13" i="3"/>
  <c r="J14" i="3"/>
  <c r="J15" i="3"/>
  <c r="J16" i="3"/>
  <c r="J17" i="3"/>
  <c r="J18" i="3"/>
  <c r="J19" i="3"/>
  <c r="I2" i="3"/>
  <c r="I3" i="3"/>
  <c r="I4" i="3"/>
  <c r="I5" i="3"/>
  <c r="I6" i="3"/>
  <c r="I7" i="3"/>
  <c r="I8" i="3"/>
  <c r="I9" i="3"/>
  <c r="I10" i="3"/>
  <c r="I11" i="3"/>
  <c r="I12" i="3"/>
  <c r="I13" i="3"/>
  <c r="I14" i="3"/>
  <c r="I15" i="3"/>
  <c r="I16" i="3"/>
  <c r="I17" i="3"/>
  <c r="I18" i="3"/>
  <c r="I19" i="3"/>
  <c r="J1" i="3"/>
  <c r="I1" i="3"/>
  <c r="G2" i="3"/>
  <c r="G3" i="3"/>
  <c r="G4" i="3"/>
  <c r="G5" i="3"/>
  <c r="G6" i="3"/>
  <c r="G7" i="3"/>
  <c r="G8" i="3"/>
  <c r="G9" i="3"/>
  <c r="G10" i="3"/>
  <c r="G11" i="3"/>
  <c r="G12" i="3"/>
  <c r="G13" i="3"/>
  <c r="G14" i="3"/>
  <c r="G15" i="3"/>
  <c r="G16" i="3"/>
  <c r="G17" i="3"/>
  <c r="G18" i="3"/>
  <c r="G19" i="3"/>
  <c r="F2" i="3"/>
  <c r="F3" i="3"/>
  <c r="F4" i="3"/>
  <c r="F5" i="3"/>
  <c r="F6" i="3"/>
  <c r="F7" i="3"/>
  <c r="F8" i="3"/>
  <c r="F9" i="3"/>
  <c r="F10" i="3"/>
  <c r="F11" i="3"/>
  <c r="F12" i="3"/>
  <c r="F13" i="3"/>
  <c r="F14" i="3"/>
  <c r="F15" i="3"/>
  <c r="F16" i="3"/>
  <c r="F17" i="3"/>
  <c r="F18" i="3"/>
  <c r="F19" i="3"/>
  <c r="G1" i="3"/>
  <c r="F1" i="3"/>
</calcChain>
</file>

<file path=xl/sharedStrings.xml><?xml version="1.0" encoding="utf-8"?>
<sst xmlns="http://schemas.openxmlformats.org/spreadsheetml/2006/main" count="112" uniqueCount="96">
  <si>
    <t>Category</t>
  </si>
  <si>
    <t>Impact</t>
  </si>
  <si>
    <t>Probability</t>
  </si>
  <si>
    <t>Risk Management Register</t>
  </si>
  <si>
    <r>
      <t xml:space="preserve">SW - </t>
    </r>
    <r>
      <rPr>
        <sz val="11"/>
        <color theme="1"/>
        <rFont val="Century Gothic"/>
        <family val="2"/>
      </rPr>
      <t xml:space="preserve">Tecnologie  </t>
    </r>
    <r>
      <rPr>
        <b/>
        <sz val="11"/>
        <color theme="1"/>
        <rFont val="Century Gothic"/>
        <family val="2"/>
      </rPr>
      <t xml:space="preserve">        </t>
    </r>
  </si>
  <si>
    <r>
      <t xml:space="preserve">TOL - </t>
    </r>
    <r>
      <rPr>
        <sz val="11"/>
        <rFont val="Century Gothic"/>
        <family val="2"/>
      </rPr>
      <t>I rischi tollerabili hanno un impatto lieve e prevedono una rapida e semplice risoluzione.</t>
    </r>
    <r>
      <rPr>
        <b/>
        <sz val="11"/>
        <rFont val="Century Gothic"/>
        <family val="2"/>
      </rPr>
      <t xml:space="preserve">                                  </t>
    </r>
  </si>
  <si>
    <r>
      <rPr>
        <b/>
        <sz val="11"/>
        <color theme="1"/>
        <rFont val="Century Gothic"/>
        <family val="2"/>
      </rPr>
      <t>Molto Bassa [VL]</t>
    </r>
    <r>
      <rPr>
        <sz val="11"/>
        <color theme="1"/>
        <rFont val="Century Gothic"/>
        <family val="2"/>
      </rPr>
      <t>: probabilità &lt; del 25%</t>
    </r>
  </si>
  <si>
    <r>
      <t xml:space="preserve">TOOL - </t>
    </r>
    <r>
      <rPr>
        <sz val="11"/>
        <color theme="1"/>
        <rFont val="Century Gothic"/>
        <family val="1"/>
      </rPr>
      <t>Tool specifici</t>
    </r>
  </si>
  <si>
    <r>
      <t xml:space="preserve">GR - </t>
    </r>
    <r>
      <rPr>
        <sz val="11"/>
        <rFont val="Century Gothic"/>
        <family val="2"/>
      </rPr>
      <t xml:space="preserve">I rischi gravi hanno un grande impatto sul progetto, e se non risolti in tempi brevi, possono causare ritardi sullo schedule pianificato.     </t>
    </r>
  </si>
  <si>
    <r>
      <rPr>
        <b/>
        <sz val="11"/>
        <color theme="1"/>
        <rFont val="Century Gothic"/>
        <family val="2"/>
      </rPr>
      <t>Bassa [L]</t>
    </r>
    <r>
      <rPr>
        <sz val="11"/>
        <color theme="1"/>
        <rFont val="Century Gothic"/>
        <family val="2"/>
      </rPr>
      <t>: 25% &lt; probabilità &lt; del 50%</t>
    </r>
  </si>
  <si>
    <r>
      <t xml:space="preserve"> RES - </t>
    </r>
    <r>
      <rPr>
        <sz val="11"/>
        <color theme="1"/>
        <rFont val="Century Gothic"/>
        <family val="1"/>
      </rPr>
      <t xml:space="preserve">Componenti del team     </t>
    </r>
    <r>
      <rPr>
        <b/>
        <sz val="11"/>
        <color theme="1"/>
        <rFont val="Century Gothic"/>
        <family val="2"/>
      </rPr>
      <t xml:space="preserve">                                  </t>
    </r>
  </si>
  <si>
    <r>
      <t xml:space="preserve">CAT - </t>
    </r>
    <r>
      <rPr>
        <sz val="11"/>
        <rFont val="Century Gothic"/>
        <family val="2"/>
      </rPr>
      <t>I rischi catastrofici presentano un impatto molto esteso e di difficile risoluzione. Occorre svolgere tutti gli sforzi da parte dei TM e del PM per trovare una soluzione ed evitare di compromettere il completamento con successo del progetto.</t>
    </r>
  </si>
  <si>
    <r>
      <rPr>
        <b/>
        <sz val="11"/>
        <color theme="1"/>
        <rFont val="Century Gothic"/>
        <family val="2"/>
      </rPr>
      <t>Media [M]</t>
    </r>
    <r>
      <rPr>
        <sz val="11"/>
        <color theme="1"/>
        <rFont val="Century Gothic"/>
        <family val="2"/>
      </rPr>
      <t>: 50% &lt; probabilità &lt; 75%</t>
    </r>
  </si>
  <si>
    <r>
      <t>PM -</t>
    </r>
    <r>
      <rPr>
        <sz val="11"/>
        <color theme="1"/>
        <rFont val="Century Gothic"/>
        <family val="1"/>
      </rPr>
      <t xml:space="preserve"> Rischi revaliti alle stime causati dalla poca esperienza dei PM   </t>
    </r>
    <r>
      <rPr>
        <b/>
        <sz val="11"/>
        <color theme="1"/>
        <rFont val="Century Gothic"/>
        <family val="2"/>
      </rPr>
      <t xml:space="preserve">           </t>
    </r>
  </si>
  <si>
    <r>
      <rPr>
        <b/>
        <sz val="11"/>
        <color theme="1"/>
        <rFont val="Century Gothic"/>
        <family val="2"/>
      </rPr>
      <t>Alta [H]</t>
    </r>
    <r>
      <rPr>
        <sz val="11"/>
        <color theme="1"/>
        <rFont val="Century Gothic"/>
        <family val="2"/>
      </rPr>
      <t>: probabilità &gt; 75%</t>
    </r>
  </si>
  <si>
    <r>
      <t xml:space="preserve">REQ - </t>
    </r>
    <r>
      <rPr>
        <sz val="11"/>
        <color theme="1"/>
        <rFont val="Century Gothic"/>
        <family val="1"/>
      </rPr>
      <t xml:space="preserve">Rischi relativi ai requisiti   </t>
    </r>
  </si>
  <si>
    <t>No.</t>
  </si>
  <si>
    <t>Rank</t>
  </si>
  <si>
    <t>History</t>
  </si>
  <si>
    <t>Description</t>
  </si>
  <si>
    <t>Root Cause</t>
  </si>
  <si>
    <t>Triggers</t>
  </si>
  <si>
    <t>Prevention Plan</t>
  </si>
  <si>
    <t>Contingency Plan</t>
  </si>
  <si>
    <t>Status</t>
  </si>
  <si>
    <t>Storico Rank</t>
  </si>
  <si>
    <t>Numero di Settimane in Top 10</t>
  </si>
  <si>
    <t>R01</t>
  </si>
  <si>
    <t>Calo di motivazione di un TM</t>
  </si>
  <si>
    <t>RES</t>
  </si>
  <si>
    <t>Poca comprensione degli artefatti da produrre</t>
  </si>
  <si>
    <t>Ritardi in aumento sui Task e qualità degli artefatti in carenza. Maggiori lamentele nei confronti del corso.</t>
  </si>
  <si>
    <t>Premiare e valorizzare i task portati a termine con successo e nelle scadenze. Comprendere il livello di stress dei TM in modo da organizzare il lavoro e tarare le responsabilità del singolo TM.</t>
  </si>
  <si>
    <t>Stabilire incontri informali di persona cercando di comprendere le motivazioni del calo, adottare dei comportamenti atti a riportare l’interesse del TM sul progetto.</t>
  </si>
  <si>
    <t>Sotto controllo</t>
  </si>
  <si>
    <t>R05</t>
  </si>
  <si>
    <t>Calo di produttività di IS e LM</t>
  </si>
  <si>
    <t>Troppi impegni in attività extra curriculari come l'associazionismo</t>
  </si>
  <si>
    <t>Aumento dei ritardi nel task e disinteresse da parte loro nelle attività di progetto. Aumento del lavoro da parte degli altri TMs per sopperire al loro calo di produttività.</t>
  </si>
  <si>
    <t xml:space="preserve">Controllare spesso il loro lavoro in termini di qualità e rispetto delle scadenze, comprendere se gli altri TMs si prendono carico delle loro responsabilità. </t>
  </si>
  <si>
    <t xml:space="preserve">Informare IS e LM del cattivo andamento del loro lavoro ed avere incontri provati per cercare di capire le motivazioni. Assegnare Task di priorità minore a loro. </t>
  </si>
  <si>
    <t>R08</t>
  </si>
  <si>
    <t>Modifica dei requisiti in una fase avanzata del progetto</t>
  </si>
  <si>
    <t>REQ</t>
  </si>
  <si>
    <t>Cattiva comprensione dello scope da parte dei TM</t>
  </si>
  <si>
    <t>Il cliente non è soddisfatto dai requisiti individuati. Il dominio applicativo subisce cambiamenti.</t>
  </si>
  <si>
    <t>Frequente contatto con il cliente in modo da ricevere un feedback appena possibile. Alta modularizzazione del lavoro, in maniera che una modifica abbia un impatto minimo. Impostare una metodologia precisa di tracciabilità per derivare l'impatto che un possibile cambiamento possa avere sul sistema.</t>
  </si>
  <si>
    <t>Attuare un’accurata impact analysis, in maniera da identificare tutti e soli gli artefatti da modificare, al fine di minimizzare l’impatto e di contenere i costi. Negoziare scope, tempi e costi della richiesta di modifica per poterla apportare efficacemente.</t>
  </si>
  <si>
    <t>R10</t>
  </si>
  <si>
    <t>I TM non riescono ad applicare adeguatamente le nuove tecnologie</t>
  </si>
  <si>
    <t>SW</t>
  </si>
  <si>
    <t>Poco studio delle nuove tecnologie o tecnologie tropppo complesse per loro</t>
  </si>
  <si>
    <t>Rallentamento nella produzione del codice</t>
  </si>
  <si>
    <t>Vengono forniti documenti e materiale per studiare preventivamente le nuove tecnologie e organizzare sessioni di training.</t>
  </si>
  <si>
    <t>Si organizzano sessioni di training extra illustrando esempio e chiarendo dubbi relativi alla realizzazione di funzionalità con le rispettive nuove tecnologie.</t>
  </si>
  <si>
    <t>R07</t>
  </si>
  <si>
    <t>Errate previsioni su tempi/costi</t>
  </si>
  <si>
    <t>PM</t>
  </si>
  <si>
    <t>Poca esperienza nella stima in ambito Project Management</t>
  </si>
  <si>
    <t>Il team trova difficoltà nello sviluppo del task. La percentuale di completamento del task non è compatibile con la scadenza prevista.</t>
  </si>
  <si>
    <t>Analizzare approfonditamente i task e le attività. Tener conto, durante la pianificazione dei task, delle skill del team.</t>
  </si>
  <si>
    <t>Assegnare più risorse per il completamento del task. Modificare lo schedule al fine di parallelizzare maggiormente le attività.</t>
  </si>
  <si>
    <t>R09</t>
  </si>
  <si>
    <t>DG sovrasta i PM diventando punto di riferimento per gli altri TM</t>
  </si>
  <si>
    <t xml:space="preserve">Poca comprensione degli artefatti da produrre </t>
  </si>
  <si>
    <t>I TM seguono le indicazioni di DG piuttosto dei PM</t>
  </si>
  <si>
    <t>Cercare di fare in modo che gli obiettivi di DG siano coerenti con quelli dei PM.</t>
  </si>
  <si>
    <t>Si organizza un incontro con DG per chiarire i ruoli e le responsabilità</t>
  </si>
  <si>
    <t>Chiuso</t>
  </si>
  <si>
    <t>R02</t>
  </si>
  <si>
    <t>Abbandono di DL</t>
  </si>
  <si>
    <t>Aumento del carico di lavoro a causa della poca comprensione degli artefatti da produrre</t>
  </si>
  <si>
    <t>DL mostra evidente stress e stanchezza, portando comunque a termine i task. Durante i meeting interviene poco ed inizia a mostrare disinteresse nello sviluppo del progetto.</t>
  </si>
  <si>
    <t>Coinvolgere al massimo tutti i team member, dando un adeguato carico di lavoro e costante motivazione. Evitare di assegnare parti critiche ad un unico team member, in maniera tale che chiunque, con il minimo sforzo, possa essere sostituito. Parlare spesso con DL per capire come si sente e quali problemi ci sono.</t>
  </si>
  <si>
    <t xml:space="preserve">Si informano i TMs e il Top Manager. Avere un incontro con DL in modo da capire le motivazioni e contrattare per eventuale ritorno. In caso negativo, riallocare il lavoro sulle risorse rimanenti. </t>
  </si>
  <si>
    <t>R04</t>
  </si>
  <si>
    <t>Abbandono di RM</t>
  </si>
  <si>
    <t>Dedica più tempo del dovuto al progetto non  riuscendo a portare avanti gli altri esami</t>
  </si>
  <si>
    <t>RM mostra evidente stress, stanchezza e notifica il suo mancato studio nelle altre materie del semestre. Nonostante ciò, RM porta a termine il proprio lavoro ma  mostra avversione nei confronti dei PM.</t>
  </si>
  <si>
    <t>Coinvolgere al massimo tutti i team member, dando un adeguato carico di lavoro e costante motivazione. Evitare di assegnare parti critiche ad un unico team member, in maniera tale che chiunque, con il minimo sforzo, possa essere sostituito. Parlare spesso con RM per capire come si sente e quali problemi ci sono.</t>
  </si>
  <si>
    <t>Si informano i TMs e il Top Manager. Avere un incontro con RM in modo da capire le motivazioni e contrattare per eventuale ritorno. In caso negativo, riallocare il lavoro sulle risorse rimanenti.</t>
  </si>
  <si>
    <t>R03</t>
  </si>
  <si>
    <t>Comunicazione inefficiente dei TM con i PM</t>
  </si>
  <si>
    <t>Temono un calo delle valutazioni</t>
  </si>
  <si>
    <t>Nascono discussioni all’interno del team. C’è poca consistenza negli artefatti prodotti dal team. Alcuni TMs tengono a chiudersi con i PM, comunicando poco.</t>
  </si>
  <si>
    <t>Organizzare meeting extra di conoscenza tra i team members, con attività di gruppo e di Ice-Breaking.</t>
  </si>
  <si>
    <t>Individuare la causa della scarsa comunicazione e organizzare un meeting extra che risolva il problema.</t>
  </si>
  <si>
    <t>R06</t>
  </si>
  <si>
    <t>Mancata comprensione della teoria</t>
  </si>
  <si>
    <t>Mancato studio dovuto ad altri impegni universitari</t>
  </si>
  <si>
    <t>Interventi da parte dei PM sempre più richiesti e numero di errori in aumento.</t>
  </si>
  <si>
    <t>All’inizio di ogni fase del progetto chiedere se ci sono incomprensioni sulla teoria e mostrare esempi e riferimenti dai quali studiare per eseguire i task al meglio.</t>
  </si>
  <si>
    <t>Informare tutti i TMs ed illustrare loro esempi relativi ai task in svolgimento. Nel caso le lacune persistano ricalcolare il tempo assegnatogli per il singolo task.</t>
  </si>
  <si>
    <r>
      <rPr>
        <b/>
        <sz val="16"/>
        <color theme="0"/>
        <rFont val="Century Gothic"/>
        <family val="1"/>
      </rPr>
      <t>Managers:</t>
    </r>
    <r>
      <rPr>
        <b/>
        <sz val="16"/>
        <color theme="0"/>
        <rFont val="Century Gothic"/>
        <family val="2"/>
      </rPr>
      <t xml:space="preserve"> </t>
    </r>
    <r>
      <rPr>
        <sz val="16"/>
        <color theme="0"/>
        <rFont val="Century Gothic"/>
        <family val="1"/>
      </rPr>
      <t>Fasano Salvatore, Spinelli Gianluca</t>
    </r>
  </si>
  <si>
    <r>
      <t xml:space="preserve">Project: </t>
    </r>
    <r>
      <rPr>
        <sz val="16"/>
        <color theme="0"/>
        <rFont val="Century Gothic"/>
        <family val="1"/>
      </rPr>
      <t>FitDiary</t>
    </r>
  </si>
  <si>
    <t>Aperto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</si>
</sst>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b/>
      <sz val="12"/>
      <color theme="0"/>
      <name val="Century Gothic"/>
      <family val="2"/>
    </font>
    <font>
      <sz val="11"/>
      <color theme="1"/>
      <name val="Century Gothic"/>
      <family val="2"/>
    </font>
    <font>
      <b/>
      <sz val="14"/>
      <color theme="0"/>
      <name val="Century Gothic"/>
      <family val="2"/>
    </font>
    <font>
      <b/>
      <sz val="16"/>
      <color theme="0"/>
      <name val="Century Gothic"/>
      <family val="2"/>
    </font>
    <font>
      <b/>
      <sz val="11"/>
      <color theme="1"/>
      <name val="Century Gothic"/>
      <family val="2"/>
    </font>
    <font>
      <b/>
      <sz val="11"/>
      <name val="Century Gothic"/>
      <family val="2"/>
    </font>
    <font>
      <sz val="11"/>
      <name val="Century Gothic"/>
      <family val="2"/>
    </font>
    <font>
      <b/>
      <sz val="28"/>
      <color theme="0"/>
      <name val="Century Gothic"/>
      <family val="2"/>
    </font>
    <font>
      <sz val="11"/>
      <color theme="1"/>
      <name val="Century Gothic"/>
      <family val="1"/>
    </font>
    <font>
      <sz val="11"/>
      <color rgb="FF141414"/>
      <name val="Open Sans"/>
      <family val="2"/>
    </font>
    <font>
      <b/>
      <sz val="16"/>
      <color theme="0"/>
      <name val="Century Gothic"/>
      <family val="1"/>
    </font>
    <font>
      <sz val="16"/>
      <color theme="0"/>
      <name val="Century Gothic"/>
      <family val="1"/>
    </font>
  </fonts>
  <fills count="4">
    <fill>
      <patternFill patternType="none"/>
    </fill>
    <fill>
      <patternFill patternType="gray125"/>
    </fill>
    <fill>
      <patternFill patternType="solid">
        <fgColor theme="4" tint="0.79998168889431442"/>
        <bgColor indexed="64"/>
      </patternFill>
    </fill>
    <fill>
      <patternFill patternType="solid">
        <fgColor rgb="FF0499F2"/>
        <bgColor indexed="64"/>
      </patternFill>
    </fill>
  </fills>
  <borders count="2">
    <border>
      <left/>
      <right/>
      <top/>
      <bottom/>
      <diagonal/>
    </border>
    <border>
      <left style="thin">
        <color rgb="FF0499F2"/>
      </left>
      <right style="thin">
        <color rgb="FF0499F2"/>
      </right>
      <top style="thin">
        <color rgb="FF0499F2"/>
      </top>
      <bottom style="thin">
        <color rgb="FF0499F2"/>
      </bottom>
      <diagonal/>
    </border>
  </borders>
  <cellStyleXfs count="1">
    <xf numFmtId="0" fontId="0" fillId="0" borderId="0"/>
  </cellStyleXfs>
  <cellXfs count="19">
    <xf numFmtId="0" fontId="0" fillId="0" borderId="0" xfId="0"/>
    <xf numFmtId="0" fontId="10" fillId="0" borderId="0" xfId="0" applyFont="1"/>
    <xf numFmtId="0" fontId="0" fillId="0" borderId="0" xfId="0" applyAlignment="1">
      <alignment horizontal="center" vertical="center" wrapText="1"/>
    </xf>
    <xf numFmtId="0" fontId="5" fillId="2" borderId="1" xfId="0" applyFont="1" applyFill="1" applyBorder="1" applyAlignment="1">
      <alignment horizontal="center" vertical="center" wrapText="1"/>
    </xf>
    <xf numFmtId="0" fontId="0" fillId="3" borderId="0" xfId="0" applyFill="1"/>
    <xf numFmtId="0" fontId="1" fillId="3" borderId="1" xfId="0" applyFont="1" applyFill="1" applyBorder="1" applyAlignment="1">
      <alignment horizontal="center" vertical="center"/>
    </xf>
    <xf numFmtId="0" fontId="2" fillId="0" borderId="1" xfId="0" applyFont="1" applyBorder="1" applyAlignment="1">
      <alignment horizontal="center" vertical="center" wrapText="1"/>
    </xf>
    <xf numFmtId="164" fontId="2" fillId="0" borderId="1" xfId="0" applyNumberFormat="1" applyFont="1" applyBorder="1" applyAlignment="1">
      <alignment horizontal="center" vertical="center" wrapText="1"/>
    </xf>
    <xf numFmtId="0" fontId="2" fillId="0" borderId="1" xfId="0" applyFont="1" applyBorder="1" applyAlignment="1">
      <alignment horizontal="center" vertical="center"/>
    </xf>
    <xf numFmtId="0" fontId="3" fillId="3" borderId="0" xfId="0" applyFont="1" applyFill="1" applyBorder="1" applyAlignment="1">
      <alignment horizontal="center" vertical="center"/>
    </xf>
    <xf numFmtId="0" fontId="0" fillId="0" borderId="0" xfId="0" applyBorder="1" applyAlignment="1">
      <alignment horizontal="center"/>
    </xf>
    <xf numFmtId="0" fontId="4" fillId="3" borderId="0" xfId="0" applyFont="1" applyFill="1" applyBorder="1" applyAlignment="1">
      <alignment horizontal="left" vertical="center" wrapText="1"/>
    </xf>
    <xf numFmtId="0" fontId="11" fillId="3" borderId="0"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cellXfs>
  <cellStyles count="1">
    <cellStyle name="Normale" xfId="0" builtinId="0"/>
  </cellStyles>
  <dxfs count="0"/>
  <tableStyles count="0" defaultTableStyle="TableStyleMedium2" defaultPivotStyle="PivotStyleLight16"/>
  <colors>
    <mruColors>
      <color rgb="FF0499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496578418366864E-2"/>
          <c:y val="3.1542205984933604E-2"/>
          <c:w val="0.94501439439874213"/>
          <c:h val="0.91764292079732424"/>
        </c:manualLayout>
      </c:layout>
      <c:scatterChart>
        <c:scatterStyle val="lineMarker"/>
        <c:varyColors val="0"/>
        <c:ser>
          <c:idx val="0"/>
          <c:order val="0"/>
          <c:tx>
            <c:v>Dati</c:v>
          </c:tx>
          <c:spPr>
            <a:ln w="25400" cap="rnd">
              <a:noFill/>
              <a:round/>
            </a:ln>
            <a:effectLst/>
          </c:spPr>
          <c:marker>
            <c:symbol val="circle"/>
            <c:size val="5"/>
            <c:spPr>
              <a:solidFill>
                <a:schemeClr val="accent1"/>
              </a:solidFill>
              <a:ln w="44450">
                <a:solidFill>
                  <a:srgbClr val="0499F2"/>
                </a:solidFill>
              </a:ln>
              <a:effectLst/>
            </c:spPr>
          </c:marker>
          <c:dLbls>
            <c:dLbl>
              <c:idx val="0"/>
              <c:tx>
                <c:rich>
                  <a:bodyPr/>
                  <a:lstStyle/>
                  <a:p>
                    <a:fld id="{D8D0A539-B7DE-4616-8836-72B5FF9F12EE}"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09CA-4D45-8C69-397D5FB3D34D}"/>
                </c:ext>
              </c:extLst>
            </c:dLbl>
            <c:dLbl>
              <c:idx val="1"/>
              <c:tx>
                <c:rich>
                  <a:bodyPr/>
                  <a:lstStyle/>
                  <a:p>
                    <a:fld id="{97809B83-D17F-4808-92E5-952906F548B7}"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09CA-4D45-8C69-397D5FB3D34D}"/>
                </c:ext>
              </c:extLst>
            </c:dLbl>
            <c:dLbl>
              <c:idx val="2"/>
              <c:tx>
                <c:rich>
                  <a:bodyPr/>
                  <a:lstStyle/>
                  <a:p>
                    <a:fld id="{9251C6C0-767C-48FD-BA03-C7F4915FB9E6}"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09CA-4D45-8C69-397D5FB3D34D}"/>
                </c:ext>
              </c:extLst>
            </c:dLbl>
            <c:dLbl>
              <c:idx val="3"/>
              <c:tx>
                <c:rich>
                  <a:bodyPr/>
                  <a:lstStyle/>
                  <a:p>
                    <a:fld id="{3A6E9AF9-69C5-4F47-83B2-C5529CAA203B}"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09CA-4D45-8C69-397D5FB3D34D}"/>
                </c:ext>
              </c:extLst>
            </c:dLbl>
            <c:dLbl>
              <c:idx val="4"/>
              <c:tx>
                <c:rich>
                  <a:bodyPr/>
                  <a:lstStyle/>
                  <a:p>
                    <a:fld id="{C6EE94E5-1175-41D7-9592-7BA9871E5153}"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09CA-4D45-8C69-397D5FB3D34D}"/>
                </c:ext>
              </c:extLst>
            </c:dLbl>
            <c:dLbl>
              <c:idx val="5"/>
              <c:tx>
                <c:rich>
                  <a:bodyPr/>
                  <a:lstStyle/>
                  <a:p>
                    <a:fld id="{06B4D25B-D4C3-4C54-9CDB-981CCFF73C5B}"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09CA-4D45-8C69-397D5FB3D34D}"/>
                </c:ext>
              </c:extLst>
            </c:dLbl>
            <c:dLbl>
              <c:idx val="6"/>
              <c:tx>
                <c:rich>
                  <a:bodyPr/>
                  <a:lstStyle/>
                  <a:p>
                    <a:fld id="{1C158278-AFF4-4BE7-89DC-56EBC6909576}"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09CA-4D45-8C69-397D5FB3D34D}"/>
                </c:ext>
              </c:extLst>
            </c:dLbl>
            <c:dLbl>
              <c:idx val="7"/>
              <c:tx>
                <c:rich>
                  <a:bodyPr/>
                  <a:lstStyle/>
                  <a:p>
                    <a:fld id="{AE441A0D-2AAB-4A72-A188-D89EBD1B1D1D}"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09CA-4D45-8C69-397D5FB3D34D}"/>
                </c:ext>
              </c:extLst>
            </c:dLbl>
            <c:dLbl>
              <c:idx val="8"/>
              <c:tx>
                <c:rich>
                  <a:bodyPr/>
                  <a:lstStyle/>
                  <a:p>
                    <a:fld id="{1BC61AE1-8A03-4725-9CED-5C9E0BB53661}"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09CA-4D45-8C69-397D5FB3D34D}"/>
                </c:ext>
              </c:extLst>
            </c:dLbl>
            <c:dLbl>
              <c:idx val="9"/>
              <c:tx>
                <c:rich>
                  <a:bodyPr/>
                  <a:lstStyle/>
                  <a:p>
                    <a:fld id="{3749E14B-3244-47E9-A698-D434D341FDE2}"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09CA-4D45-8C69-397D5FB3D34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entury Gothic" panose="020B0502020202020204" pitchFamily="34" charset="0"/>
                    <a:ea typeface="+mn-ea"/>
                    <a:cs typeface="+mn-cs"/>
                  </a:defRPr>
                </a:pPr>
                <a:endParaRPr lang="it-IT"/>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'Top 10'!$L$3:$L$12</c:f>
              <c:numCache>
                <c:formatCode>General</c:formatCode>
                <c:ptCount val="10"/>
                <c:pt idx="0">
                  <c:v>0.5</c:v>
                </c:pt>
                <c:pt idx="1">
                  <c:v>1</c:v>
                </c:pt>
                <c:pt idx="2">
                  <c:v>0.7</c:v>
                </c:pt>
                <c:pt idx="3">
                  <c:v>0.9</c:v>
                </c:pt>
                <c:pt idx="4">
                  <c:v>0.8</c:v>
                </c:pt>
                <c:pt idx="5">
                  <c:v>0.7</c:v>
                </c:pt>
                <c:pt idx="6">
                  <c:v>1</c:v>
                </c:pt>
                <c:pt idx="7">
                  <c:v>0.8</c:v>
                </c:pt>
                <c:pt idx="8">
                  <c:v>0.5</c:v>
                </c:pt>
                <c:pt idx="9">
                  <c:v>0.2</c:v>
                </c:pt>
              </c:numCache>
            </c:numRef>
          </c:xVal>
          <c:yVal>
            <c:numRef>
              <c:f>'Top 10'!$K$3:$K$12</c:f>
              <c:numCache>
                <c:formatCode>General</c:formatCode>
                <c:ptCount val="10"/>
                <c:pt idx="0">
                  <c:v>0.7</c:v>
                </c:pt>
                <c:pt idx="1">
                  <c:v>0.3</c:v>
                </c:pt>
                <c:pt idx="2">
                  <c:v>0.4</c:v>
                </c:pt>
                <c:pt idx="3">
                  <c:v>0.3</c:v>
                </c:pt>
                <c:pt idx="4">
                  <c:v>0.3</c:v>
                </c:pt>
                <c:pt idx="5">
                  <c:v>0.3</c:v>
                </c:pt>
                <c:pt idx="6">
                  <c:v>0.2</c:v>
                </c:pt>
                <c:pt idx="7">
                  <c:v>0.2</c:v>
                </c:pt>
                <c:pt idx="8">
                  <c:v>0.2</c:v>
                </c:pt>
                <c:pt idx="9">
                  <c:v>0.3</c:v>
                </c:pt>
              </c:numCache>
            </c:numRef>
          </c:yVal>
          <c:smooth val="0"/>
          <c:extLst>
            <c:ext xmlns:c15="http://schemas.microsoft.com/office/drawing/2012/chart" uri="{02D57815-91ED-43cb-92C2-25804820EDAC}">
              <c15:datalabelsRange>
                <c15:f>'Top 10'!$A$3:$A$12</c15:f>
                <c15:dlblRangeCache>
                  <c:ptCount val="10"/>
                  <c:pt idx="0">
                    <c:v>R05</c:v>
                  </c:pt>
                  <c:pt idx="1">
                    <c:v>R08</c:v>
                  </c:pt>
                  <c:pt idx="2">
                    <c:v>R10</c:v>
                  </c:pt>
                  <c:pt idx="3">
                    <c:v>R07</c:v>
                  </c:pt>
                  <c:pt idx="4">
                    <c:v>R09</c:v>
                  </c:pt>
                  <c:pt idx="5">
                    <c:v>R01</c:v>
                  </c:pt>
                  <c:pt idx="6">
                    <c:v>R02</c:v>
                  </c:pt>
                  <c:pt idx="7">
                    <c:v>R04</c:v>
                  </c:pt>
                  <c:pt idx="8">
                    <c:v>R03</c:v>
                  </c:pt>
                  <c:pt idx="9">
                    <c:v>R06</c:v>
                  </c:pt>
                </c15:dlblRangeCache>
              </c15:datalabelsRange>
            </c:ext>
            <c:ext xmlns:c16="http://schemas.microsoft.com/office/drawing/2014/chart" uri="{C3380CC4-5D6E-409C-BE32-E72D297353CC}">
              <c16:uniqueId val="{00000000-09CA-4D45-8C69-397D5FB3D34D}"/>
            </c:ext>
          </c:extLst>
        </c:ser>
        <c:dLbls>
          <c:showLegendKey val="0"/>
          <c:showVal val="0"/>
          <c:showCatName val="0"/>
          <c:showSerName val="0"/>
          <c:showPercent val="0"/>
          <c:showBubbleSize val="0"/>
        </c:dLbls>
        <c:axId val="2080947152"/>
        <c:axId val="2081300448"/>
      </c:scatterChart>
      <c:scatterChart>
        <c:scatterStyle val="smoothMarker"/>
        <c:varyColors val="0"/>
        <c:ser>
          <c:idx val="1"/>
          <c:order val="1"/>
          <c:tx>
            <c:v>Low Risk</c:v>
          </c:tx>
          <c:spPr>
            <a:ln w="19050" cap="rnd">
              <a:solidFill>
                <a:schemeClr val="accent2"/>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21-09CA-4D45-8C69-397D5FB3D34D}"/>
                </c:ext>
              </c:extLst>
            </c:dLbl>
            <c:dLbl>
              <c:idx val="1"/>
              <c:delete val="1"/>
              <c:extLst>
                <c:ext xmlns:c15="http://schemas.microsoft.com/office/drawing/2012/chart" uri="{CE6537A1-D6FC-4f65-9D91-7224C49458BB}"/>
                <c:ext xmlns:c16="http://schemas.microsoft.com/office/drawing/2014/chart" uri="{C3380CC4-5D6E-409C-BE32-E72D297353CC}">
                  <c16:uniqueId val="{00000020-09CA-4D45-8C69-397D5FB3D34D}"/>
                </c:ext>
              </c:extLst>
            </c:dLbl>
            <c:dLbl>
              <c:idx val="2"/>
              <c:delete val="1"/>
              <c:extLst>
                <c:ext xmlns:c15="http://schemas.microsoft.com/office/drawing/2012/chart" uri="{CE6537A1-D6FC-4f65-9D91-7224C49458BB}"/>
                <c:ext xmlns:c16="http://schemas.microsoft.com/office/drawing/2014/chart" uri="{C3380CC4-5D6E-409C-BE32-E72D297353CC}">
                  <c16:uniqueId val="{0000001F-09CA-4D45-8C69-397D5FB3D34D}"/>
                </c:ext>
              </c:extLst>
            </c:dLbl>
            <c:dLbl>
              <c:idx val="3"/>
              <c:delete val="1"/>
              <c:extLst>
                <c:ext xmlns:c15="http://schemas.microsoft.com/office/drawing/2012/chart" uri="{CE6537A1-D6FC-4f65-9D91-7224C49458BB}"/>
                <c:ext xmlns:c16="http://schemas.microsoft.com/office/drawing/2014/chart" uri="{C3380CC4-5D6E-409C-BE32-E72D297353CC}">
                  <c16:uniqueId val="{00000011-09CA-4D45-8C69-397D5FB3D34D}"/>
                </c:ext>
              </c:extLst>
            </c:dLbl>
            <c:dLbl>
              <c:idx val="4"/>
              <c:delete val="1"/>
              <c:extLst>
                <c:ext xmlns:c15="http://schemas.microsoft.com/office/drawing/2012/chart" uri="{CE6537A1-D6FC-4f65-9D91-7224C49458BB}"/>
                <c:ext xmlns:c16="http://schemas.microsoft.com/office/drawing/2014/chart" uri="{C3380CC4-5D6E-409C-BE32-E72D297353CC}">
                  <c16:uniqueId val="{00000012-09CA-4D45-8C69-397D5FB3D34D}"/>
                </c:ext>
              </c:extLst>
            </c:dLbl>
            <c:dLbl>
              <c:idx val="5"/>
              <c:delete val="1"/>
              <c:extLst>
                <c:ext xmlns:c15="http://schemas.microsoft.com/office/drawing/2012/chart" uri="{CE6537A1-D6FC-4f65-9D91-7224C49458BB}"/>
                <c:ext xmlns:c16="http://schemas.microsoft.com/office/drawing/2014/chart" uri="{C3380CC4-5D6E-409C-BE32-E72D297353CC}">
                  <c16:uniqueId val="{0000001E-09CA-4D45-8C69-397D5FB3D34D}"/>
                </c:ext>
              </c:extLst>
            </c:dLbl>
            <c:dLbl>
              <c:idx val="6"/>
              <c:delete val="1"/>
              <c:extLst>
                <c:ext xmlns:c15="http://schemas.microsoft.com/office/drawing/2012/chart" uri="{CE6537A1-D6FC-4f65-9D91-7224C49458BB}"/>
                <c:ext xmlns:c16="http://schemas.microsoft.com/office/drawing/2014/chart" uri="{C3380CC4-5D6E-409C-BE32-E72D297353CC}">
                  <c16:uniqueId val="{0000001D-09CA-4D45-8C69-397D5FB3D34D}"/>
                </c:ext>
              </c:extLst>
            </c:dLbl>
            <c:dLbl>
              <c:idx val="7"/>
              <c:delete val="1"/>
              <c:extLst>
                <c:ext xmlns:c15="http://schemas.microsoft.com/office/drawing/2012/chart" uri="{CE6537A1-D6FC-4f65-9D91-7224C49458BB}"/>
                <c:ext xmlns:c16="http://schemas.microsoft.com/office/drawing/2014/chart" uri="{C3380CC4-5D6E-409C-BE32-E72D297353CC}">
                  <c16:uniqueId val="{0000000F-09CA-4D45-8C69-397D5FB3D34D}"/>
                </c:ext>
              </c:extLst>
            </c:dLbl>
            <c:dLbl>
              <c:idx val="8"/>
              <c:layout>
                <c:manualLayout>
                  <c:x val="-0.16672784783021002"/>
                  <c:y val="5.0216596567304851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0-09CA-4D45-8C69-397D5FB3D34D}"/>
                </c:ext>
              </c:extLst>
            </c:dLbl>
            <c:dLbl>
              <c:idx val="9"/>
              <c:delete val="1"/>
              <c:extLst>
                <c:ext xmlns:c15="http://schemas.microsoft.com/office/drawing/2012/chart" uri="{CE6537A1-D6FC-4f65-9D91-7224C49458BB}"/>
                <c:ext xmlns:c16="http://schemas.microsoft.com/office/drawing/2014/chart" uri="{C3380CC4-5D6E-409C-BE32-E72D297353CC}">
                  <c16:uniqueId val="{0000001C-09CA-4D45-8C69-397D5FB3D34D}"/>
                </c:ext>
              </c:extLst>
            </c:dLbl>
            <c:dLbl>
              <c:idx val="10"/>
              <c:delete val="1"/>
              <c:extLst>
                <c:ext xmlns:c15="http://schemas.microsoft.com/office/drawing/2012/chart" uri="{CE6537A1-D6FC-4f65-9D91-7224C49458BB}"/>
                <c:ext xmlns:c16="http://schemas.microsoft.com/office/drawing/2014/chart" uri="{C3380CC4-5D6E-409C-BE32-E72D297353CC}">
                  <c16:uniqueId val="{0000001A-09CA-4D45-8C69-397D5FB3D34D}"/>
                </c:ext>
              </c:extLst>
            </c:dLbl>
            <c:dLbl>
              <c:idx val="11"/>
              <c:delete val="1"/>
              <c:extLst>
                <c:ext xmlns:c15="http://schemas.microsoft.com/office/drawing/2012/chart" uri="{CE6537A1-D6FC-4f65-9D91-7224C49458BB}"/>
                <c:ext xmlns:c16="http://schemas.microsoft.com/office/drawing/2014/chart" uri="{C3380CC4-5D6E-409C-BE32-E72D297353CC}">
                  <c16:uniqueId val="{0000001B-09CA-4D45-8C69-397D5FB3D34D}"/>
                </c:ext>
              </c:extLst>
            </c:dLbl>
            <c:dLbl>
              <c:idx val="12"/>
              <c:delete val="1"/>
              <c:extLst>
                <c:ext xmlns:c15="http://schemas.microsoft.com/office/drawing/2012/chart" uri="{CE6537A1-D6FC-4f65-9D91-7224C49458BB}"/>
                <c:ext xmlns:c16="http://schemas.microsoft.com/office/drawing/2014/chart" uri="{C3380CC4-5D6E-409C-BE32-E72D297353CC}">
                  <c16:uniqueId val="{00000018-09CA-4D45-8C69-397D5FB3D34D}"/>
                </c:ext>
              </c:extLst>
            </c:dLbl>
            <c:dLbl>
              <c:idx val="13"/>
              <c:delete val="1"/>
              <c:extLst>
                <c:ext xmlns:c15="http://schemas.microsoft.com/office/drawing/2012/chart" uri="{CE6537A1-D6FC-4f65-9D91-7224C49458BB}"/>
                <c:ext xmlns:c16="http://schemas.microsoft.com/office/drawing/2014/chart" uri="{C3380CC4-5D6E-409C-BE32-E72D297353CC}">
                  <c16:uniqueId val="{00000019-09CA-4D45-8C69-397D5FB3D34D}"/>
                </c:ext>
              </c:extLst>
            </c:dLbl>
            <c:dLbl>
              <c:idx val="14"/>
              <c:delete val="1"/>
              <c:extLst>
                <c:ext xmlns:c15="http://schemas.microsoft.com/office/drawing/2012/chart" uri="{CE6537A1-D6FC-4f65-9D91-7224C49458BB}"/>
                <c:ext xmlns:c16="http://schemas.microsoft.com/office/drawing/2014/chart" uri="{C3380CC4-5D6E-409C-BE32-E72D297353CC}">
                  <c16:uniqueId val="{00000017-09CA-4D45-8C69-397D5FB3D34D}"/>
                </c:ext>
              </c:extLst>
            </c:dLbl>
            <c:dLbl>
              <c:idx val="15"/>
              <c:delete val="1"/>
              <c:extLst>
                <c:ext xmlns:c15="http://schemas.microsoft.com/office/drawing/2012/chart" uri="{CE6537A1-D6FC-4f65-9D91-7224C49458BB}"/>
                <c:ext xmlns:c16="http://schemas.microsoft.com/office/drawing/2014/chart" uri="{C3380CC4-5D6E-409C-BE32-E72D297353CC}">
                  <c16:uniqueId val="{00000016-09CA-4D45-8C69-397D5FB3D34D}"/>
                </c:ext>
              </c:extLst>
            </c:dLbl>
            <c:dLbl>
              <c:idx val="16"/>
              <c:delete val="1"/>
              <c:extLst>
                <c:ext xmlns:c15="http://schemas.microsoft.com/office/drawing/2012/chart" uri="{CE6537A1-D6FC-4f65-9D91-7224C49458BB}"/>
                <c:ext xmlns:c16="http://schemas.microsoft.com/office/drawing/2014/chart" uri="{C3380CC4-5D6E-409C-BE32-E72D297353CC}">
                  <c16:uniqueId val="{00000015-09CA-4D45-8C69-397D5FB3D34D}"/>
                </c:ext>
              </c:extLst>
            </c:dLbl>
            <c:dLbl>
              <c:idx val="17"/>
              <c:delete val="1"/>
              <c:extLst>
                <c:ext xmlns:c15="http://schemas.microsoft.com/office/drawing/2012/chart" uri="{CE6537A1-D6FC-4f65-9D91-7224C49458BB}"/>
                <c:ext xmlns:c16="http://schemas.microsoft.com/office/drawing/2014/chart" uri="{C3380CC4-5D6E-409C-BE32-E72D297353CC}">
                  <c16:uniqueId val="{00000014-09CA-4D45-8C69-397D5FB3D34D}"/>
                </c:ext>
              </c:extLst>
            </c:dLbl>
            <c:dLbl>
              <c:idx val="18"/>
              <c:delete val="1"/>
              <c:extLst>
                <c:ext xmlns:c15="http://schemas.microsoft.com/office/drawing/2012/chart" uri="{CE6537A1-D6FC-4f65-9D91-7224C49458BB}"/>
                <c:ext xmlns:c16="http://schemas.microsoft.com/office/drawing/2014/chart" uri="{C3380CC4-5D6E-409C-BE32-E72D297353CC}">
                  <c16:uniqueId val="{00000013-09CA-4D45-8C69-397D5FB3D34D}"/>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Century Gothic" panose="020B0502020202020204" pitchFamily="34" charset="0"/>
                    <a:ea typeface="+mn-ea"/>
                    <a:cs typeface="+mn-cs"/>
                  </a:defRPr>
                </a:pPr>
                <a:endParaRPr lang="it-IT"/>
              </a:p>
            </c:txPr>
            <c:dLblPos val="l"/>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Foglio1!$F$1:$F$19</c:f>
              <c:numCache>
                <c:formatCode>General</c:formatCode>
                <c:ptCount val="19"/>
                <c:pt idx="0">
                  <c:v>0.3</c:v>
                </c:pt>
                <c:pt idx="1">
                  <c:v>0.29885840942752367</c:v>
                </c:pt>
                <c:pt idx="2">
                  <c:v>0.29544232590366237</c:v>
                </c:pt>
                <c:pt idx="3">
                  <c:v>0.2897777478867205</c:v>
                </c:pt>
                <c:pt idx="4">
                  <c:v>0.28190778623577251</c:v>
                </c:pt>
                <c:pt idx="5">
                  <c:v>0.27189233611099495</c:v>
                </c:pt>
                <c:pt idx="6">
                  <c:v>0.25980762113533162</c:v>
                </c:pt>
                <c:pt idx="7">
                  <c:v>0.24574561328669753</c:v>
                </c:pt>
                <c:pt idx="8">
                  <c:v>0.22981333293569339</c:v>
                </c:pt>
                <c:pt idx="9">
                  <c:v>0.21213203435596426</c:v>
                </c:pt>
                <c:pt idx="10">
                  <c:v>0.1928362829059618</c:v>
                </c:pt>
                <c:pt idx="11">
                  <c:v>0.17207293090531384</c:v>
                </c:pt>
                <c:pt idx="12">
                  <c:v>0.15000000000000002</c:v>
                </c:pt>
                <c:pt idx="13">
                  <c:v>0.12678547852220984</c:v>
                </c:pt>
                <c:pt idx="14">
                  <c:v>0.10260604299770064</c:v>
                </c:pt>
                <c:pt idx="15">
                  <c:v>7.7645713530756222E-2</c:v>
                </c:pt>
                <c:pt idx="16">
                  <c:v>5.209445330007912E-2</c:v>
                </c:pt>
                <c:pt idx="17">
                  <c:v>2.614672282429744E-2</c:v>
                </c:pt>
                <c:pt idx="18">
                  <c:v>1.83772268236293E-17</c:v>
                </c:pt>
              </c:numCache>
            </c:numRef>
          </c:xVal>
          <c:yVal>
            <c:numRef>
              <c:f>Foglio1!$G$1:$G$19</c:f>
              <c:numCache>
                <c:formatCode>General</c:formatCode>
                <c:ptCount val="19"/>
                <c:pt idx="0">
                  <c:v>0</c:v>
                </c:pt>
                <c:pt idx="1">
                  <c:v>2.614672282429745E-2</c:v>
                </c:pt>
                <c:pt idx="2">
                  <c:v>5.2094453300079099E-2</c:v>
                </c:pt>
                <c:pt idx="3">
                  <c:v>7.7645713530756222E-2</c:v>
                </c:pt>
                <c:pt idx="4">
                  <c:v>0.10260604299770061</c:v>
                </c:pt>
                <c:pt idx="5">
                  <c:v>0.12678547852220984</c:v>
                </c:pt>
                <c:pt idx="6">
                  <c:v>0.14999999999999997</c:v>
                </c:pt>
                <c:pt idx="7">
                  <c:v>0.17207293090531381</c:v>
                </c:pt>
                <c:pt idx="8">
                  <c:v>0.19283628290596178</c:v>
                </c:pt>
                <c:pt idx="9">
                  <c:v>0.21213203435596423</c:v>
                </c:pt>
                <c:pt idx="10">
                  <c:v>0.22981333293569339</c:v>
                </c:pt>
                <c:pt idx="11">
                  <c:v>0.24574561328669753</c:v>
                </c:pt>
                <c:pt idx="12">
                  <c:v>0.25980762113533157</c:v>
                </c:pt>
                <c:pt idx="13">
                  <c:v>0.27189233611099495</c:v>
                </c:pt>
                <c:pt idx="14">
                  <c:v>0.28190778623577251</c:v>
                </c:pt>
                <c:pt idx="15">
                  <c:v>0.2897777478867205</c:v>
                </c:pt>
                <c:pt idx="16">
                  <c:v>0.29544232590366237</c:v>
                </c:pt>
                <c:pt idx="17">
                  <c:v>0.29885840942752367</c:v>
                </c:pt>
                <c:pt idx="18">
                  <c:v>0.3</c:v>
                </c:pt>
              </c:numCache>
            </c:numRef>
          </c:yVal>
          <c:smooth val="1"/>
          <c:extLst>
            <c:ext xmlns:c16="http://schemas.microsoft.com/office/drawing/2014/chart" uri="{C3380CC4-5D6E-409C-BE32-E72D297353CC}">
              <c16:uniqueId val="{00000002-09CA-4D45-8C69-397D5FB3D34D}"/>
            </c:ext>
          </c:extLst>
        </c:ser>
        <c:ser>
          <c:idx val="2"/>
          <c:order val="2"/>
          <c:tx>
            <c:v>Medium Risk</c:v>
          </c:tx>
          <c:spPr>
            <a:ln w="19050" cap="rnd">
              <a:solidFill>
                <a:schemeClr val="accent3"/>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6-9274-394B-8E2E-3976B609B55A}"/>
                </c:ext>
              </c:extLst>
            </c:dLbl>
            <c:dLbl>
              <c:idx val="1"/>
              <c:delete val="1"/>
              <c:extLst>
                <c:ext xmlns:c15="http://schemas.microsoft.com/office/drawing/2012/chart" uri="{CE6537A1-D6FC-4f65-9D91-7224C49458BB}"/>
                <c:ext xmlns:c16="http://schemas.microsoft.com/office/drawing/2014/chart" uri="{C3380CC4-5D6E-409C-BE32-E72D297353CC}">
                  <c16:uniqueId val="{00000007-9274-394B-8E2E-3976B609B55A}"/>
                </c:ext>
              </c:extLst>
            </c:dLbl>
            <c:dLbl>
              <c:idx val="2"/>
              <c:delete val="1"/>
              <c:extLst>
                <c:ext xmlns:c15="http://schemas.microsoft.com/office/drawing/2012/chart" uri="{CE6537A1-D6FC-4f65-9D91-7224C49458BB}"/>
                <c:ext xmlns:c16="http://schemas.microsoft.com/office/drawing/2014/chart" uri="{C3380CC4-5D6E-409C-BE32-E72D297353CC}">
                  <c16:uniqueId val="{00000008-9274-394B-8E2E-3976B609B55A}"/>
                </c:ext>
              </c:extLst>
            </c:dLbl>
            <c:dLbl>
              <c:idx val="3"/>
              <c:delete val="1"/>
              <c:extLst>
                <c:ext xmlns:c15="http://schemas.microsoft.com/office/drawing/2012/chart" uri="{CE6537A1-D6FC-4f65-9D91-7224C49458BB}"/>
                <c:ext xmlns:c16="http://schemas.microsoft.com/office/drawing/2014/chart" uri="{C3380CC4-5D6E-409C-BE32-E72D297353CC}">
                  <c16:uniqueId val="{00000009-9274-394B-8E2E-3976B609B55A}"/>
                </c:ext>
              </c:extLst>
            </c:dLbl>
            <c:dLbl>
              <c:idx val="4"/>
              <c:delete val="1"/>
              <c:extLst>
                <c:ext xmlns:c15="http://schemas.microsoft.com/office/drawing/2012/chart" uri="{CE6537A1-D6FC-4f65-9D91-7224C49458BB}"/>
                <c:ext xmlns:c16="http://schemas.microsoft.com/office/drawing/2014/chart" uri="{C3380CC4-5D6E-409C-BE32-E72D297353CC}">
                  <c16:uniqueId val="{0000000A-9274-394B-8E2E-3976B609B55A}"/>
                </c:ext>
              </c:extLst>
            </c:dLbl>
            <c:dLbl>
              <c:idx val="5"/>
              <c:delete val="1"/>
              <c:extLst>
                <c:ext xmlns:c15="http://schemas.microsoft.com/office/drawing/2012/chart" uri="{CE6537A1-D6FC-4f65-9D91-7224C49458BB}"/>
                <c:ext xmlns:c16="http://schemas.microsoft.com/office/drawing/2014/chart" uri="{C3380CC4-5D6E-409C-BE32-E72D297353CC}">
                  <c16:uniqueId val="{0000000B-9274-394B-8E2E-3976B609B55A}"/>
                </c:ext>
              </c:extLst>
            </c:dLbl>
            <c:dLbl>
              <c:idx val="6"/>
              <c:delete val="1"/>
              <c:extLst>
                <c:ext xmlns:c15="http://schemas.microsoft.com/office/drawing/2012/chart" uri="{CE6537A1-D6FC-4f65-9D91-7224C49458BB}"/>
                <c:ext xmlns:c16="http://schemas.microsoft.com/office/drawing/2014/chart" uri="{C3380CC4-5D6E-409C-BE32-E72D297353CC}">
                  <c16:uniqueId val="{0000000C-9274-394B-8E2E-3976B609B55A}"/>
                </c:ext>
              </c:extLst>
            </c:dLbl>
            <c:dLbl>
              <c:idx val="7"/>
              <c:delete val="1"/>
              <c:extLst>
                <c:ext xmlns:c15="http://schemas.microsoft.com/office/drawing/2012/chart" uri="{CE6537A1-D6FC-4f65-9D91-7224C49458BB}"/>
                <c:ext xmlns:c16="http://schemas.microsoft.com/office/drawing/2014/chart" uri="{C3380CC4-5D6E-409C-BE32-E72D297353CC}">
                  <c16:uniqueId val="{0000000D-9274-394B-8E2E-3976B609B55A}"/>
                </c:ext>
              </c:extLst>
            </c:dLbl>
            <c:dLbl>
              <c:idx val="8"/>
              <c:delete val="1"/>
              <c:extLst>
                <c:ext xmlns:c15="http://schemas.microsoft.com/office/drawing/2012/chart" uri="{CE6537A1-D6FC-4f65-9D91-7224C49458BB}"/>
                <c:ext xmlns:c16="http://schemas.microsoft.com/office/drawing/2014/chart" uri="{C3380CC4-5D6E-409C-BE32-E72D297353CC}">
                  <c16:uniqueId val="{00000001-9274-394B-8E2E-3976B609B55A}"/>
                </c:ext>
              </c:extLst>
            </c:dLbl>
            <c:dLbl>
              <c:idx val="9"/>
              <c:layout>
                <c:manualLayout>
                  <c:x val="-0.21783771783771783"/>
                  <c:y val="4.0984646392527642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E-9274-394B-8E2E-3976B609B55A}"/>
                </c:ext>
              </c:extLst>
            </c:dLbl>
            <c:dLbl>
              <c:idx val="10"/>
              <c:delete val="1"/>
              <c:extLst>
                <c:ext xmlns:c15="http://schemas.microsoft.com/office/drawing/2012/chart" uri="{CE6537A1-D6FC-4f65-9D91-7224C49458BB}"/>
                <c:ext xmlns:c16="http://schemas.microsoft.com/office/drawing/2014/chart" uri="{C3380CC4-5D6E-409C-BE32-E72D297353CC}">
                  <c16:uniqueId val="{0000000F-9274-394B-8E2E-3976B609B55A}"/>
                </c:ext>
              </c:extLst>
            </c:dLbl>
            <c:dLbl>
              <c:idx val="11"/>
              <c:delete val="1"/>
              <c:extLst>
                <c:ext xmlns:c15="http://schemas.microsoft.com/office/drawing/2012/chart" uri="{CE6537A1-D6FC-4f65-9D91-7224C49458BB}"/>
                <c:ext xmlns:c16="http://schemas.microsoft.com/office/drawing/2014/chart" uri="{C3380CC4-5D6E-409C-BE32-E72D297353CC}">
                  <c16:uniqueId val="{00000010-9274-394B-8E2E-3976B609B55A}"/>
                </c:ext>
              </c:extLst>
            </c:dLbl>
            <c:dLbl>
              <c:idx val="12"/>
              <c:delete val="1"/>
              <c:extLst>
                <c:ext xmlns:c15="http://schemas.microsoft.com/office/drawing/2012/chart" uri="{CE6537A1-D6FC-4f65-9D91-7224C49458BB}"/>
                <c:ext xmlns:c16="http://schemas.microsoft.com/office/drawing/2014/chart" uri="{C3380CC4-5D6E-409C-BE32-E72D297353CC}">
                  <c16:uniqueId val="{00000011-9274-394B-8E2E-3976B609B55A}"/>
                </c:ext>
              </c:extLst>
            </c:dLbl>
            <c:dLbl>
              <c:idx val="13"/>
              <c:delete val="1"/>
              <c:extLst>
                <c:ext xmlns:c15="http://schemas.microsoft.com/office/drawing/2012/chart" uri="{CE6537A1-D6FC-4f65-9D91-7224C49458BB}"/>
                <c:ext xmlns:c16="http://schemas.microsoft.com/office/drawing/2014/chart" uri="{C3380CC4-5D6E-409C-BE32-E72D297353CC}">
                  <c16:uniqueId val="{00000012-9274-394B-8E2E-3976B609B55A}"/>
                </c:ext>
              </c:extLst>
            </c:dLbl>
            <c:dLbl>
              <c:idx val="14"/>
              <c:delete val="1"/>
              <c:extLst>
                <c:ext xmlns:c15="http://schemas.microsoft.com/office/drawing/2012/chart" uri="{CE6537A1-D6FC-4f65-9D91-7224C49458BB}"/>
                <c:ext xmlns:c16="http://schemas.microsoft.com/office/drawing/2014/chart" uri="{C3380CC4-5D6E-409C-BE32-E72D297353CC}">
                  <c16:uniqueId val="{00000013-9274-394B-8E2E-3976B609B55A}"/>
                </c:ext>
              </c:extLst>
            </c:dLbl>
            <c:dLbl>
              <c:idx val="15"/>
              <c:delete val="1"/>
              <c:extLst>
                <c:ext xmlns:c15="http://schemas.microsoft.com/office/drawing/2012/chart" uri="{CE6537A1-D6FC-4f65-9D91-7224C49458BB}"/>
                <c:ext xmlns:c16="http://schemas.microsoft.com/office/drawing/2014/chart" uri="{C3380CC4-5D6E-409C-BE32-E72D297353CC}">
                  <c16:uniqueId val="{00000005-9274-394B-8E2E-3976B609B55A}"/>
                </c:ext>
              </c:extLst>
            </c:dLbl>
            <c:dLbl>
              <c:idx val="16"/>
              <c:delete val="1"/>
              <c:extLst>
                <c:ext xmlns:c15="http://schemas.microsoft.com/office/drawing/2012/chart" uri="{CE6537A1-D6FC-4f65-9D91-7224C49458BB}"/>
                <c:ext xmlns:c16="http://schemas.microsoft.com/office/drawing/2014/chart" uri="{C3380CC4-5D6E-409C-BE32-E72D297353CC}">
                  <c16:uniqueId val="{00000004-9274-394B-8E2E-3976B609B55A}"/>
                </c:ext>
              </c:extLst>
            </c:dLbl>
            <c:dLbl>
              <c:idx val="17"/>
              <c:delete val="1"/>
              <c:extLst>
                <c:ext xmlns:c15="http://schemas.microsoft.com/office/drawing/2012/chart" uri="{CE6537A1-D6FC-4f65-9D91-7224C49458BB}"/>
                <c:ext xmlns:c16="http://schemas.microsoft.com/office/drawing/2014/chart" uri="{C3380CC4-5D6E-409C-BE32-E72D297353CC}">
                  <c16:uniqueId val="{00000003-9274-394B-8E2E-3976B609B55A}"/>
                </c:ext>
              </c:extLst>
            </c:dLbl>
            <c:dLbl>
              <c:idx val="18"/>
              <c:delete val="1"/>
              <c:extLst>
                <c:ext xmlns:c15="http://schemas.microsoft.com/office/drawing/2012/chart" uri="{CE6537A1-D6FC-4f65-9D91-7224C49458BB}"/>
                <c:ext xmlns:c16="http://schemas.microsoft.com/office/drawing/2014/chart" uri="{C3380CC4-5D6E-409C-BE32-E72D297353CC}">
                  <c16:uniqueId val="{00000002-9274-394B-8E2E-3976B609B55A}"/>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Century Gothic" panose="020B0502020202020204" pitchFamily="34" charset="0"/>
                    <a:ea typeface="+mn-ea"/>
                    <a:cs typeface="+mn-cs"/>
                  </a:defRPr>
                </a:pPr>
                <a:endParaRPr lang="it-IT"/>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Foglio1!$I$1:$I$19</c:f>
              <c:numCache>
                <c:formatCode>General</c:formatCode>
                <c:ptCount val="19"/>
                <c:pt idx="0">
                  <c:v>0.7</c:v>
                </c:pt>
                <c:pt idx="1">
                  <c:v>0.69733628866422182</c:v>
                </c:pt>
                <c:pt idx="2">
                  <c:v>0.68936542710854554</c:v>
                </c:pt>
                <c:pt idx="3">
                  <c:v>0.67614807840234781</c:v>
                </c:pt>
                <c:pt idx="4">
                  <c:v>0.65778483455013581</c:v>
                </c:pt>
                <c:pt idx="5">
                  <c:v>0.63441545092565488</c:v>
                </c:pt>
                <c:pt idx="6">
                  <c:v>0.60621778264910708</c:v>
                </c:pt>
                <c:pt idx="7">
                  <c:v>0.57340643100229427</c:v>
                </c:pt>
                <c:pt idx="8">
                  <c:v>0.53623111018328462</c:v>
                </c:pt>
                <c:pt idx="9">
                  <c:v>0.49497474683058329</c:v>
                </c:pt>
                <c:pt idx="10">
                  <c:v>0.44995132678057753</c:v>
                </c:pt>
                <c:pt idx="11">
                  <c:v>0.40150350544573227</c:v>
                </c:pt>
                <c:pt idx="12">
                  <c:v>0.35000000000000003</c:v>
                </c:pt>
                <c:pt idx="13">
                  <c:v>0.2958327832184896</c:v>
                </c:pt>
                <c:pt idx="14">
                  <c:v>0.23941410032796817</c:v>
                </c:pt>
                <c:pt idx="15">
                  <c:v>0.18117333157176452</c:v>
                </c:pt>
                <c:pt idx="16">
                  <c:v>0.12155372436685129</c:v>
                </c:pt>
                <c:pt idx="17">
                  <c:v>6.1009019923360691E-2</c:v>
                </c:pt>
                <c:pt idx="18">
                  <c:v>4.28801959218017E-17</c:v>
                </c:pt>
              </c:numCache>
            </c:numRef>
          </c:xVal>
          <c:yVal>
            <c:numRef>
              <c:f>Foglio1!$J$1:$J$19</c:f>
              <c:numCache>
                <c:formatCode>General</c:formatCode>
                <c:ptCount val="19"/>
                <c:pt idx="0">
                  <c:v>0</c:v>
                </c:pt>
                <c:pt idx="1">
                  <c:v>6.1009019923360712E-2</c:v>
                </c:pt>
                <c:pt idx="2">
                  <c:v>0.12155372436685122</c:v>
                </c:pt>
                <c:pt idx="3">
                  <c:v>0.18117333157176452</c:v>
                </c:pt>
                <c:pt idx="4">
                  <c:v>0.23941410032796809</c:v>
                </c:pt>
                <c:pt idx="5">
                  <c:v>0.2958327832184896</c:v>
                </c:pt>
                <c:pt idx="6">
                  <c:v>0.34999999999999992</c:v>
                </c:pt>
                <c:pt idx="7">
                  <c:v>0.40150350544573221</c:v>
                </c:pt>
                <c:pt idx="8">
                  <c:v>0.44995132678057742</c:v>
                </c:pt>
                <c:pt idx="9">
                  <c:v>0.49497474683058318</c:v>
                </c:pt>
                <c:pt idx="10">
                  <c:v>0.53623111018328462</c:v>
                </c:pt>
                <c:pt idx="11">
                  <c:v>0.57340643100229427</c:v>
                </c:pt>
                <c:pt idx="12">
                  <c:v>0.60621778264910697</c:v>
                </c:pt>
                <c:pt idx="13">
                  <c:v>0.63441545092565488</c:v>
                </c:pt>
                <c:pt idx="14">
                  <c:v>0.65778483455013581</c:v>
                </c:pt>
                <c:pt idx="15">
                  <c:v>0.67614807840234781</c:v>
                </c:pt>
                <c:pt idx="16">
                  <c:v>0.68936542710854554</c:v>
                </c:pt>
                <c:pt idx="17">
                  <c:v>0.69733628866422182</c:v>
                </c:pt>
                <c:pt idx="18">
                  <c:v>0.7</c:v>
                </c:pt>
              </c:numCache>
            </c:numRef>
          </c:yVal>
          <c:smooth val="1"/>
          <c:extLst>
            <c:ext xmlns:c16="http://schemas.microsoft.com/office/drawing/2014/chart" uri="{C3380CC4-5D6E-409C-BE32-E72D297353CC}">
              <c16:uniqueId val="{00000003-09CA-4D45-8C69-397D5FB3D34D}"/>
            </c:ext>
          </c:extLst>
        </c:ser>
        <c:dLbls>
          <c:showLegendKey val="0"/>
          <c:showVal val="0"/>
          <c:showCatName val="0"/>
          <c:showSerName val="0"/>
          <c:showPercent val="0"/>
          <c:showBubbleSize val="0"/>
        </c:dLbls>
        <c:axId val="2080947152"/>
        <c:axId val="2081300448"/>
      </c:scatterChart>
      <c:valAx>
        <c:axId val="2080947152"/>
        <c:scaling>
          <c:orientation val="minMax"/>
          <c:max val="1.1000000000000001"/>
          <c:min val="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081300448"/>
        <c:crosses val="autoZero"/>
        <c:crossBetween val="midCat"/>
        <c:majorUnit val="0.2"/>
      </c:valAx>
      <c:valAx>
        <c:axId val="2081300448"/>
        <c:scaling>
          <c:orientation val="minMax"/>
          <c:max val="1.1000000000000001"/>
          <c:min val="0"/>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080947152"/>
        <c:crosses val="autoZero"/>
        <c:crossBetween val="midCat"/>
        <c:majorUnit val="0.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9470</xdr:colOff>
      <xdr:row>10</xdr:row>
      <xdr:rowOff>36376</xdr:rowOff>
    </xdr:from>
    <xdr:to>
      <xdr:col>8</xdr:col>
      <xdr:colOff>52481</xdr:colOff>
      <xdr:row>58</xdr:row>
      <xdr:rowOff>81868</xdr:rowOff>
    </xdr:to>
    <xdr:graphicFrame macro="">
      <xdr:nvGraphicFramePr>
        <xdr:cNvPr id="2" name="Grafico 1">
          <a:extLst>
            <a:ext uri="{FF2B5EF4-FFF2-40B4-BE49-F238E27FC236}">
              <a16:creationId xmlns:a16="http://schemas.microsoft.com/office/drawing/2014/main" id="{E5630DC7-7997-A54B-ABF1-D8A4862731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304560</xdr:colOff>
      <xdr:row>1</xdr:row>
      <xdr:rowOff>389624</xdr:rowOff>
    </xdr:from>
    <xdr:to>
      <xdr:col>3</xdr:col>
      <xdr:colOff>3907156</xdr:colOff>
      <xdr:row>5</xdr:row>
      <xdr:rowOff>707868</xdr:rowOff>
    </xdr:to>
    <xdr:pic>
      <xdr:nvPicPr>
        <xdr:cNvPr id="4" name="Immagine 3">
          <a:extLst>
            <a:ext uri="{FF2B5EF4-FFF2-40B4-BE49-F238E27FC236}">
              <a16:creationId xmlns:a16="http://schemas.microsoft.com/office/drawing/2014/main" id="{DED4DD6B-586C-7049-8350-1EC6233975F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560" y="972575"/>
          <a:ext cx="5601285" cy="3670211"/>
        </a:xfrm>
        <a:prstGeom prst="rect">
          <a:avLst/>
        </a:prstGeom>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246DA-5B7D-4F2C-99AC-8C4D58349BEB}">
  <dimension ref="A1:O13"/>
  <sheetViews>
    <sheetView tabSelected="1" topLeftCell="A7" zoomScale="61" zoomScaleNormal="70" workbookViewId="0">
      <selection activeCell="F2" sqref="F2:I2"/>
    </sheetView>
  </sheetViews>
  <sheetFormatPr defaultColWidth="8.6640625" defaultRowHeight="14.4" x14ac:dyDescent="0.3"/>
  <cols>
    <col min="4" max="4" width="55.44140625" customWidth="1"/>
    <col min="6" max="6" width="22.109375" customWidth="1"/>
    <col min="8" max="8" width="24.33203125" customWidth="1"/>
    <col min="9" max="9" width="13.109375" customWidth="1"/>
    <col min="10" max="10" width="9.44140625" customWidth="1"/>
    <col min="11" max="11" width="18.44140625" customWidth="1"/>
    <col min="12" max="12" width="12.109375" customWidth="1"/>
    <col min="13" max="13" width="14.77734375" customWidth="1"/>
    <col min="14" max="14" width="10.109375" customWidth="1"/>
    <col min="15" max="15" width="13" customWidth="1"/>
  </cols>
  <sheetData>
    <row r="1" spans="1:15" ht="46.05" customHeight="1" x14ac:dyDescent="0.3">
      <c r="A1" s="10"/>
      <c r="B1" s="10"/>
      <c r="C1" s="10"/>
      <c r="D1" s="10"/>
      <c r="F1" s="11" t="s">
        <v>94</v>
      </c>
      <c r="G1" s="11"/>
      <c r="H1" s="11"/>
      <c r="I1" s="11"/>
      <c r="K1" s="9" t="s">
        <v>0</v>
      </c>
      <c r="L1" s="9" t="s">
        <v>1</v>
      </c>
      <c r="M1" s="9"/>
      <c r="N1" s="9" t="s">
        <v>2</v>
      </c>
      <c r="O1" s="9"/>
    </row>
    <row r="2" spans="1:15" ht="42" customHeight="1" x14ac:dyDescent="0.3">
      <c r="A2" s="10"/>
      <c r="B2" s="10"/>
      <c r="C2" s="10"/>
      <c r="D2" s="10"/>
      <c r="F2" s="12" t="s">
        <v>93</v>
      </c>
      <c r="G2" s="11"/>
      <c r="H2" s="11"/>
      <c r="I2" s="11"/>
      <c r="K2" s="9"/>
      <c r="L2" s="9"/>
      <c r="M2" s="9"/>
      <c r="N2" s="9"/>
      <c r="O2" s="9"/>
    </row>
    <row r="3" spans="1:15" ht="70.95" customHeight="1" x14ac:dyDescent="0.3">
      <c r="A3" s="10"/>
      <c r="B3" s="10"/>
      <c r="C3" s="10"/>
      <c r="D3" s="10"/>
      <c r="F3" s="16" t="s">
        <v>3</v>
      </c>
      <c r="G3" s="16"/>
      <c r="H3" s="16"/>
      <c r="I3" s="16"/>
      <c r="K3" s="3" t="s">
        <v>4</v>
      </c>
      <c r="L3" s="15" t="s">
        <v>5</v>
      </c>
      <c r="M3" s="15"/>
      <c r="N3" s="13" t="s">
        <v>6</v>
      </c>
      <c r="O3" s="14"/>
    </row>
    <row r="4" spans="1:15" ht="97.95" customHeight="1" x14ac:dyDescent="0.3">
      <c r="A4" s="10"/>
      <c r="B4" s="10"/>
      <c r="C4" s="10"/>
      <c r="D4" s="10"/>
      <c r="F4" s="16"/>
      <c r="G4" s="16"/>
      <c r="H4" s="16"/>
      <c r="I4" s="16"/>
      <c r="K4" s="3" t="s">
        <v>7</v>
      </c>
      <c r="L4" s="15" t="s">
        <v>8</v>
      </c>
      <c r="M4" s="15"/>
      <c r="N4" s="13" t="s">
        <v>9</v>
      </c>
      <c r="O4" s="14"/>
    </row>
    <row r="5" spans="1:15" ht="52.05" customHeight="1" x14ac:dyDescent="0.3">
      <c r="A5" s="10"/>
      <c r="B5" s="10"/>
      <c r="C5" s="10"/>
      <c r="D5" s="10"/>
      <c r="F5" s="16"/>
      <c r="G5" s="16"/>
      <c r="H5" s="16"/>
      <c r="I5" s="16"/>
      <c r="K5" s="3" t="s">
        <v>10</v>
      </c>
      <c r="L5" s="15" t="s">
        <v>11</v>
      </c>
      <c r="M5" s="15"/>
      <c r="N5" s="13" t="s">
        <v>12</v>
      </c>
      <c r="O5" s="14"/>
    </row>
    <row r="6" spans="1:15" ht="85.95" customHeight="1" x14ac:dyDescent="0.3">
      <c r="A6" s="10"/>
      <c r="B6" s="10"/>
      <c r="C6" s="10"/>
      <c r="D6" s="10"/>
      <c r="F6" s="16"/>
      <c r="G6" s="16"/>
      <c r="H6" s="16"/>
      <c r="I6" s="16"/>
      <c r="K6" s="3" t="s">
        <v>13</v>
      </c>
      <c r="L6" s="15"/>
      <c r="M6" s="15"/>
      <c r="N6" s="13" t="s">
        <v>14</v>
      </c>
      <c r="O6" s="13"/>
    </row>
    <row r="7" spans="1:15" ht="43.95" customHeight="1" x14ac:dyDescent="0.3">
      <c r="A7" s="10"/>
      <c r="B7" s="10"/>
      <c r="C7" s="10"/>
      <c r="D7" s="10"/>
      <c r="F7" s="16"/>
      <c r="G7" s="16"/>
      <c r="H7" s="16"/>
      <c r="I7" s="16"/>
      <c r="K7" s="3" t="s">
        <v>15</v>
      </c>
      <c r="L7" s="15"/>
      <c r="M7" s="15"/>
      <c r="N7" s="13"/>
      <c r="O7" s="13"/>
    </row>
    <row r="8" spans="1:15" ht="15" customHeight="1" x14ac:dyDescent="0.3"/>
    <row r="9" spans="1:15" ht="15" customHeight="1" x14ac:dyDescent="0.3"/>
    <row r="10" spans="1:15" ht="15" customHeight="1" x14ac:dyDescent="0.3"/>
    <row r="11" spans="1:15" ht="15" customHeight="1" x14ac:dyDescent="0.3"/>
    <row r="12" spans="1:15" ht="15" customHeight="1" x14ac:dyDescent="0.3"/>
    <row r="13" spans="1:15" ht="15" customHeight="1" x14ac:dyDescent="0.3"/>
  </sheetData>
  <mergeCells count="14">
    <mergeCell ref="N1:O2"/>
    <mergeCell ref="A1:D7"/>
    <mergeCell ref="F1:I1"/>
    <mergeCell ref="K1:K2"/>
    <mergeCell ref="L1:M2"/>
    <mergeCell ref="F2:I2"/>
    <mergeCell ref="N3:O3"/>
    <mergeCell ref="L3:M3"/>
    <mergeCell ref="F3:I7"/>
    <mergeCell ref="L4:M4"/>
    <mergeCell ref="N4:O4"/>
    <mergeCell ref="N5:O5"/>
    <mergeCell ref="L5:M7"/>
    <mergeCell ref="N6:O7"/>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2BE05-AA3A-435D-9E12-7CB3975E331A}">
  <dimension ref="A1:M12"/>
  <sheetViews>
    <sheetView zoomScale="60" zoomScaleNormal="60" workbookViewId="0">
      <selection activeCell="E9" sqref="E9"/>
    </sheetView>
  </sheetViews>
  <sheetFormatPr defaultColWidth="8.6640625" defaultRowHeight="14.4" x14ac:dyDescent="0.3"/>
  <cols>
    <col min="1" max="8" width="40.6640625" customWidth="1"/>
    <col min="9" max="9" width="40.6640625" style="2" customWidth="1"/>
    <col min="10" max="13" width="40.6640625" customWidth="1"/>
  </cols>
  <sheetData>
    <row r="1" spans="1:13" s="4" customFormat="1" ht="33" customHeight="1" x14ac:dyDescent="0.3">
      <c r="A1" s="17" t="s">
        <v>16</v>
      </c>
      <c r="B1" s="17" t="s">
        <v>17</v>
      </c>
      <c r="C1" s="17" t="s">
        <v>18</v>
      </c>
      <c r="D1" s="17"/>
      <c r="E1" s="17" t="s">
        <v>19</v>
      </c>
      <c r="F1" s="17" t="s">
        <v>0</v>
      </c>
      <c r="G1" s="17" t="s">
        <v>20</v>
      </c>
      <c r="H1" s="17" t="s">
        <v>21</v>
      </c>
      <c r="I1" s="18" t="s">
        <v>22</v>
      </c>
      <c r="J1" s="17" t="s">
        <v>23</v>
      </c>
      <c r="K1" s="17" t="s">
        <v>2</v>
      </c>
      <c r="L1" s="17" t="s">
        <v>1</v>
      </c>
      <c r="M1" s="17" t="s">
        <v>24</v>
      </c>
    </row>
    <row r="2" spans="1:13" s="4" customFormat="1" ht="34.950000000000003" customHeight="1" x14ac:dyDescent="0.3">
      <c r="A2" s="17"/>
      <c r="B2" s="17"/>
      <c r="C2" s="5" t="s">
        <v>25</v>
      </c>
      <c r="D2" s="5" t="s">
        <v>26</v>
      </c>
      <c r="E2" s="17"/>
      <c r="F2" s="17"/>
      <c r="G2" s="17"/>
      <c r="H2" s="17"/>
      <c r="I2" s="18"/>
      <c r="J2" s="17"/>
      <c r="K2" s="17"/>
      <c r="L2" s="17"/>
      <c r="M2" s="17"/>
    </row>
    <row r="3" spans="1:13" ht="100.2" customHeight="1" x14ac:dyDescent="0.3">
      <c r="A3" s="6" t="s">
        <v>35</v>
      </c>
      <c r="B3" s="7">
        <f t="shared" ref="B3:B12" si="0">L3*K3</f>
        <v>0.35</v>
      </c>
      <c r="C3" s="6"/>
      <c r="D3" s="6">
        <v>7</v>
      </c>
      <c r="E3" s="6" t="s">
        <v>36</v>
      </c>
      <c r="F3" s="6" t="s">
        <v>29</v>
      </c>
      <c r="G3" s="6" t="s">
        <v>37</v>
      </c>
      <c r="H3" s="6" t="s">
        <v>38</v>
      </c>
      <c r="I3" s="6" t="s">
        <v>39</v>
      </c>
      <c r="J3" s="6" t="s">
        <v>40</v>
      </c>
      <c r="K3" s="6">
        <v>0.7</v>
      </c>
      <c r="L3" s="6">
        <v>0.5</v>
      </c>
      <c r="M3" s="6" t="s">
        <v>34</v>
      </c>
    </row>
    <row r="4" spans="1:13" ht="100.2" customHeight="1" x14ac:dyDescent="0.3">
      <c r="A4" s="6" t="s">
        <v>41</v>
      </c>
      <c r="B4" s="7">
        <f t="shared" si="0"/>
        <v>0.3</v>
      </c>
      <c r="C4" s="6"/>
      <c r="D4" s="6">
        <v>9</v>
      </c>
      <c r="E4" s="6" t="s">
        <v>42</v>
      </c>
      <c r="F4" s="6" t="s">
        <v>43</v>
      </c>
      <c r="G4" s="6" t="s">
        <v>44</v>
      </c>
      <c r="H4" s="6" t="s">
        <v>45</v>
      </c>
      <c r="I4" s="6" t="s">
        <v>46</v>
      </c>
      <c r="J4" s="6" t="s">
        <v>47</v>
      </c>
      <c r="K4" s="6">
        <v>0.3</v>
      </c>
      <c r="L4" s="6">
        <v>1</v>
      </c>
      <c r="M4" s="6" t="s">
        <v>34</v>
      </c>
    </row>
    <row r="5" spans="1:13" ht="100.2" customHeight="1" x14ac:dyDescent="0.3">
      <c r="A5" s="6" t="s">
        <v>48</v>
      </c>
      <c r="B5" s="7">
        <f t="shared" si="0"/>
        <v>0.27999999999999997</v>
      </c>
      <c r="C5" s="6">
        <v>0.1</v>
      </c>
      <c r="D5" s="6">
        <v>6</v>
      </c>
      <c r="E5" s="6" t="s">
        <v>49</v>
      </c>
      <c r="F5" s="6" t="s">
        <v>50</v>
      </c>
      <c r="G5" s="6" t="s">
        <v>51</v>
      </c>
      <c r="H5" s="6" t="s">
        <v>52</v>
      </c>
      <c r="I5" s="6" t="s">
        <v>53</v>
      </c>
      <c r="J5" s="6" t="s">
        <v>54</v>
      </c>
      <c r="K5" s="6">
        <v>0.4</v>
      </c>
      <c r="L5" s="6">
        <v>0.7</v>
      </c>
      <c r="M5" s="6" t="s">
        <v>95</v>
      </c>
    </row>
    <row r="6" spans="1:13" ht="100.2" customHeight="1" x14ac:dyDescent="0.3">
      <c r="A6" s="6" t="s">
        <v>55</v>
      </c>
      <c r="B6" s="7">
        <f t="shared" si="0"/>
        <v>0.27</v>
      </c>
      <c r="C6" s="6"/>
      <c r="D6" s="6">
        <v>9</v>
      </c>
      <c r="E6" s="6" t="s">
        <v>56</v>
      </c>
      <c r="F6" s="6" t="s">
        <v>57</v>
      </c>
      <c r="G6" s="6" t="s">
        <v>58</v>
      </c>
      <c r="H6" s="6" t="s">
        <v>59</v>
      </c>
      <c r="I6" s="6" t="s">
        <v>60</v>
      </c>
      <c r="J6" s="6" t="s">
        <v>61</v>
      </c>
      <c r="K6" s="6">
        <v>0.3</v>
      </c>
      <c r="L6" s="6">
        <v>0.9</v>
      </c>
      <c r="M6" s="6" t="s">
        <v>34</v>
      </c>
    </row>
    <row r="7" spans="1:13" ht="100.2" customHeight="1" x14ac:dyDescent="0.3">
      <c r="A7" s="6" t="s">
        <v>62</v>
      </c>
      <c r="B7" s="7">
        <f t="shared" si="0"/>
        <v>0.24</v>
      </c>
      <c r="C7" s="6"/>
      <c r="D7" s="6">
        <v>7</v>
      </c>
      <c r="E7" s="6" t="s">
        <v>63</v>
      </c>
      <c r="F7" s="6" t="s">
        <v>29</v>
      </c>
      <c r="G7" s="6" t="s">
        <v>64</v>
      </c>
      <c r="H7" s="6" t="s">
        <v>65</v>
      </c>
      <c r="I7" s="6" t="s">
        <v>66</v>
      </c>
      <c r="J7" s="6" t="s">
        <v>67</v>
      </c>
      <c r="K7" s="6">
        <v>0.3</v>
      </c>
      <c r="L7" s="6">
        <v>0.8</v>
      </c>
      <c r="M7" s="6" t="s">
        <v>68</v>
      </c>
    </row>
    <row r="8" spans="1:13" ht="100.2" customHeight="1" x14ac:dyDescent="0.3">
      <c r="A8" s="6" t="s">
        <v>27</v>
      </c>
      <c r="B8" s="7">
        <f t="shared" si="0"/>
        <v>0.21</v>
      </c>
      <c r="C8" s="6">
        <v>0.4</v>
      </c>
      <c r="D8" s="6">
        <v>9</v>
      </c>
      <c r="E8" s="6" t="s">
        <v>28</v>
      </c>
      <c r="F8" s="6" t="s">
        <v>29</v>
      </c>
      <c r="G8" s="6" t="s">
        <v>30</v>
      </c>
      <c r="H8" s="6" t="s">
        <v>31</v>
      </c>
      <c r="I8" s="6" t="s">
        <v>32</v>
      </c>
      <c r="J8" s="6" t="s">
        <v>33</v>
      </c>
      <c r="K8" s="6">
        <v>0.3</v>
      </c>
      <c r="L8" s="6">
        <v>0.7</v>
      </c>
      <c r="M8" s="6" t="s">
        <v>34</v>
      </c>
    </row>
    <row r="9" spans="1:13" ht="100.2" customHeight="1" x14ac:dyDescent="0.3">
      <c r="A9" s="6" t="s">
        <v>69</v>
      </c>
      <c r="B9" s="7">
        <f t="shared" si="0"/>
        <v>0.2</v>
      </c>
      <c r="C9" s="6"/>
      <c r="D9" s="6">
        <v>7</v>
      </c>
      <c r="E9" s="8" t="s">
        <v>70</v>
      </c>
      <c r="F9" s="6" t="s">
        <v>29</v>
      </c>
      <c r="G9" s="6" t="s">
        <v>71</v>
      </c>
      <c r="H9" s="6" t="s">
        <v>72</v>
      </c>
      <c r="I9" s="6" t="s">
        <v>73</v>
      </c>
      <c r="J9" s="6" t="s">
        <v>74</v>
      </c>
      <c r="K9" s="6">
        <v>0.2</v>
      </c>
      <c r="L9" s="6">
        <v>1</v>
      </c>
      <c r="M9" s="6" t="s">
        <v>68</v>
      </c>
    </row>
    <row r="10" spans="1:13" ht="100.2" customHeight="1" x14ac:dyDescent="0.3">
      <c r="A10" s="6" t="s">
        <v>75</v>
      </c>
      <c r="B10" s="7">
        <f t="shared" si="0"/>
        <v>0.16000000000000003</v>
      </c>
      <c r="C10" s="6"/>
      <c r="D10" s="6">
        <v>7</v>
      </c>
      <c r="E10" s="8" t="s">
        <v>76</v>
      </c>
      <c r="F10" s="6" t="s">
        <v>29</v>
      </c>
      <c r="G10" s="6" t="s">
        <v>77</v>
      </c>
      <c r="H10" s="6" t="s">
        <v>78</v>
      </c>
      <c r="I10" s="6" t="s">
        <v>79</v>
      </c>
      <c r="J10" s="6" t="s">
        <v>80</v>
      </c>
      <c r="K10" s="6">
        <v>0.2</v>
      </c>
      <c r="L10" s="6">
        <v>0.8</v>
      </c>
      <c r="M10" s="6" t="s">
        <v>68</v>
      </c>
    </row>
    <row r="11" spans="1:13" ht="100.2" customHeight="1" x14ac:dyDescent="0.3">
      <c r="A11" s="6" t="s">
        <v>81</v>
      </c>
      <c r="B11" s="7">
        <f t="shared" si="0"/>
        <v>0.1</v>
      </c>
      <c r="C11" s="6"/>
      <c r="D11" s="6">
        <v>9</v>
      </c>
      <c r="E11" s="6" t="s">
        <v>82</v>
      </c>
      <c r="F11" s="6" t="s">
        <v>29</v>
      </c>
      <c r="G11" s="6" t="s">
        <v>83</v>
      </c>
      <c r="H11" s="6" t="s">
        <v>84</v>
      </c>
      <c r="I11" s="6" t="s">
        <v>85</v>
      </c>
      <c r="J11" s="6" t="s">
        <v>86</v>
      </c>
      <c r="K11" s="6">
        <v>0.2</v>
      </c>
      <c r="L11" s="6">
        <v>0.5</v>
      </c>
      <c r="M11" s="6" t="s">
        <v>34</v>
      </c>
    </row>
    <row r="12" spans="1:13" ht="100.2" customHeight="1" x14ac:dyDescent="0.3">
      <c r="A12" s="6" t="s">
        <v>87</v>
      </c>
      <c r="B12" s="7">
        <f t="shared" si="0"/>
        <v>0.06</v>
      </c>
      <c r="C12" s="6"/>
      <c r="D12" s="6">
        <v>9</v>
      </c>
      <c r="E12" s="6" t="s">
        <v>88</v>
      </c>
      <c r="F12" s="6" t="s">
        <v>29</v>
      </c>
      <c r="G12" s="6" t="s">
        <v>89</v>
      </c>
      <c r="H12" s="6" t="s">
        <v>90</v>
      </c>
      <c r="I12" s="6" t="s">
        <v>91</v>
      </c>
      <c r="J12" s="6" t="s">
        <v>92</v>
      </c>
      <c r="K12" s="6">
        <v>0.3</v>
      </c>
      <c r="L12" s="6">
        <v>0.2</v>
      </c>
      <c r="M12" s="6" t="s">
        <v>34</v>
      </c>
    </row>
  </sheetData>
  <sortState xmlns:xlrd2="http://schemas.microsoft.com/office/spreadsheetml/2017/richdata2" ref="A3:M12">
    <sortCondition descending="1" ref="B3:B12"/>
  </sortState>
  <mergeCells count="12">
    <mergeCell ref="L1:L2"/>
    <mergeCell ref="M1:M2"/>
    <mergeCell ref="G1:G2"/>
    <mergeCell ref="H1:H2"/>
    <mergeCell ref="J1:J2"/>
    <mergeCell ref="K1:K2"/>
    <mergeCell ref="I1:I2"/>
    <mergeCell ref="C1:D1"/>
    <mergeCell ref="A1:A2"/>
    <mergeCell ref="E1:E2"/>
    <mergeCell ref="F1:F2"/>
    <mergeCell ref="B1: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BED1A-B517-384A-A784-3A3B776FD5C7}">
  <dimension ref="E1:AE45"/>
  <sheetViews>
    <sheetView zoomScale="89" workbookViewId="0">
      <selection activeCell="E27" sqref="E27"/>
    </sheetView>
  </sheetViews>
  <sheetFormatPr defaultColWidth="11.44140625" defaultRowHeight="14.4" x14ac:dyDescent="0.3"/>
  <cols>
    <col min="9" max="9" width="15.6640625" customWidth="1"/>
    <col min="10" max="10" width="16" customWidth="1"/>
    <col min="11" max="26" width="2.6640625" customWidth="1"/>
    <col min="29" max="29" width="17.33203125" customWidth="1"/>
    <col min="30" max="30" width="25" customWidth="1"/>
    <col min="31" max="31" width="23.109375" customWidth="1"/>
  </cols>
  <sheetData>
    <row r="1" spans="5:10" ht="15.6" x14ac:dyDescent="0.35">
      <c r="E1">
        <v>0</v>
      </c>
      <c r="F1" s="1">
        <f>2*0.15*COS(E1*PI()/180)</f>
        <v>0.3</v>
      </c>
      <c r="G1" s="1">
        <f>2*0.15*SIN(E1*PI()/180)</f>
        <v>0</v>
      </c>
      <c r="I1" s="1">
        <f>2*0.35*COS(E1*PI()/180)</f>
        <v>0.7</v>
      </c>
      <c r="J1" s="1">
        <f>2*0.35*SIN(E1*PI()/180)</f>
        <v>0</v>
      </c>
    </row>
    <row r="2" spans="5:10" ht="15.6" x14ac:dyDescent="0.35">
      <c r="E2">
        <v>5</v>
      </c>
      <c r="F2" s="1">
        <f t="shared" ref="F2:F19" si="0">2*0.15*COS(E2*PI()/180)</f>
        <v>0.29885840942752367</v>
      </c>
      <c r="G2" s="1">
        <f t="shared" ref="G2:G19" si="1">2*0.15*SIN(E2*PI()/180)</f>
        <v>2.614672282429745E-2</v>
      </c>
      <c r="I2" s="1">
        <f t="shared" ref="I2:I19" si="2">2*0.35*COS(E2*PI()/180)</f>
        <v>0.69733628866422182</v>
      </c>
      <c r="J2" s="1">
        <f t="shared" ref="J2:J19" si="3">2*0.35*SIN(E2*PI()/180)</f>
        <v>6.1009019923360712E-2</v>
      </c>
    </row>
    <row r="3" spans="5:10" ht="15.6" x14ac:dyDescent="0.35">
      <c r="E3">
        <v>10</v>
      </c>
      <c r="F3" s="1">
        <f t="shared" si="0"/>
        <v>0.29544232590366237</v>
      </c>
      <c r="G3" s="1">
        <f t="shared" si="1"/>
        <v>5.2094453300079099E-2</v>
      </c>
      <c r="I3" s="1">
        <f t="shared" si="2"/>
        <v>0.68936542710854554</v>
      </c>
      <c r="J3" s="1">
        <f t="shared" si="3"/>
        <v>0.12155372436685122</v>
      </c>
    </row>
    <row r="4" spans="5:10" ht="15.6" x14ac:dyDescent="0.35">
      <c r="E4">
        <v>15</v>
      </c>
      <c r="F4" s="1">
        <f t="shared" si="0"/>
        <v>0.2897777478867205</v>
      </c>
      <c r="G4" s="1">
        <f t="shared" si="1"/>
        <v>7.7645713530756222E-2</v>
      </c>
      <c r="I4" s="1">
        <f t="shared" si="2"/>
        <v>0.67614807840234781</v>
      </c>
      <c r="J4" s="1">
        <f t="shared" si="3"/>
        <v>0.18117333157176452</v>
      </c>
    </row>
    <row r="5" spans="5:10" ht="15.6" x14ac:dyDescent="0.35">
      <c r="E5">
        <v>20</v>
      </c>
      <c r="F5" s="1">
        <f t="shared" si="0"/>
        <v>0.28190778623577251</v>
      </c>
      <c r="G5" s="1">
        <f t="shared" si="1"/>
        <v>0.10260604299770061</v>
      </c>
      <c r="I5" s="1">
        <f t="shared" si="2"/>
        <v>0.65778483455013581</v>
      </c>
      <c r="J5" s="1">
        <f t="shared" si="3"/>
        <v>0.23941410032796809</v>
      </c>
    </row>
    <row r="6" spans="5:10" ht="15.6" x14ac:dyDescent="0.35">
      <c r="E6">
        <v>25</v>
      </c>
      <c r="F6" s="1">
        <f t="shared" si="0"/>
        <v>0.27189233611099495</v>
      </c>
      <c r="G6" s="1">
        <f t="shared" si="1"/>
        <v>0.12678547852220984</v>
      </c>
      <c r="I6" s="1">
        <f t="shared" si="2"/>
        <v>0.63441545092565488</v>
      </c>
      <c r="J6" s="1">
        <f t="shared" si="3"/>
        <v>0.2958327832184896</v>
      </c>
    </row>
    <row r="7" spans="5:10" ht="15.6" x14ac:dyDescent="0.35">
      <c r="E7">
        <v>30</v>
      </c>
      <c r="F7" s="1">
        <f t="shared" si="0"/>
        <v>0.25980762113533162</v>
      </c>
      <c r="G7" s="1">
        <f t="shared" si="1"/>
        <v>0.14999999999999997</v>
      </c>
      <c r="I7" s="1">
        <f t="shared" si="2"/>
        <v>0.60621778264910708</v>
      </c>
      <c r="J7" s="1">
        <f t="shared" si="3"/>
        <v>0.34999999999999992</v>
      </c>
    </row>
    <row r="8" spans="5:10" ht="15.6" x14ac:dyDescent="0.35">
      <c r="E8">
        <v>35</v>
      </c>
      <c r="F8" s="1">
        <f t="shared" si="0"/>
        <v>0.24574561328669753</v>
      </c>
      <c r="G8" s="1">
        <f t="shared" si="1"/>
        <v>0.17207293090531381</v>
      </c>
      <c r="I8" s="1">
        <f t="shared" si="2"/>
        <v>0.57340643100229427</v>
      </c>
      <c r="J8" s="1">
        <f t="shared" si="3"/>
        <v>0.40150350544573221</v>
      </c>
    </row>
    <row r="9" spans="5:10" ht="15.6" x14ac:dyDescent="0.35">
      <c r="E9">
        <v>40</v>
      </c>
      <c r="F9" s="1">
        <f t="shared" si="0"/>
        <v>0.22981333293569339</v>
      </c>
      <c r="G9" s="1">
        <f t="shared" si="1"/>
        <v>0.19283628290596178</v>
      </c>
      <c r="I9" s="1">
        <f t="shared" si="2"/>
        <v>0.53623111018328462</v>
      </c>
      <c r="J9" s="1">
        <f t="shared" si="3"/>
        <v>0.44995132678057742</v>
      </c>
    </row>
    <row r="10" spans="5:10" ht="15.6" x14ac:dyDescent="0.35">
      <c r="E10">
        <v>45</v>
      </c>
      <c r="F10" s="1">
        <f t="shared" si="0"/>
        <v>0.21213203435596426</v>
      </c>
      <c r="G10" s="1">
        <f t="shared" si="1"/>
        <v>0.21213203435596423</v>
      </c>
      <c r="I10" s="1">
        <f t="shared" si="2"/>
        <v>0.49497474683058329</v>
      </c>
      <c r="J10" s="1">
        <f t="shared" si="3"/>
        <v>0.49497474683058318</v>
      </c>
    </row>
    <row r="11" spans="5:10" ht="15.6" x14ac:dyDescent="0.35">
      <c r="E11">
        <v>50</v>
      </c>
      <c r="F11" s="1">
        <f t="shared" si="0"/>
        <v>0.1928362829059618</v>
      </c>
      <c r="G11" s="1">
        <f t="shared" si="1"/>
        <v>0.22981333293569339</v>
      </c>
      <c r="I11" s="1">
        <f t="shared" si="2"/>
        <v>0.44995132678057753</v>
      </c>
      <c r="J11" s="1">
        <f t="shared" si="3"/>
        <v>0.53623111018328462</v>
      </c>
    </row>
    <row r="12" spans="5:10" ht="15.6" x14ac:dyDescent="0.35">
      <c r="E12">
        <v>55</v>
      </c>
      <c r="F12" s="1">
        <f t="shared" si="0"/>
        <v>0.17207293090531384</v>
      </c>
      <c r="G12" s="1">
        <f t="shared" si="1"/>
        <v>0.24574561328669753</v>
      </c>
      <c r="I12" s="1">
        <f t="shared" si="2"/>
        <v>0.40150350544573227</v>
      </c>
      <c r="J12" s="1">
        <f t="shared" si="3"/>
        <v>0.57340643100229427</v>
      </c>
    </row>
    <row r="13" spans="5:10" ht="15.6" x14ac:dyDescent="0.35">
      <c r="E13">
        <v>60</v>
      </c>
      <c r="F13" s="1">
        <f t="shared" si="0"/>
        <v>0.15000000000000002</v>
      </c>
      <c r="G13" s="1">
        <f t="shared" si="1"/>
        <v>0.25980762113533157</v>
      </c>
      <c r="I13" s="1">
        <f t="shared" si="2"/>
        <v>0.35000000000000003</v>
      </c>
      <c r="J13" s="1">
        <f t="shared" si="3"/>
        <v>0.60621778264910697</v>
      </c>
    </row>
    <row r="14" spans="5:10" ht="15.6" x14ac:dyDescent="0.35">
      <c r="E14">
        <v>65</v>
      </c>
      <c r="F14" s="1">
        <f t="shared" si="0"/>
        <v>0.12678547852220984</v>
      </c>
      <c r="G14" s="1">
        <f t="shared" si="1"/>
        <v>0.27189233611099495</v>
      </c>
      <c r="I14" s="1">
        <f t="shared" si="2"/>
        <v>0.2958327832184896</v>
      </c>
      <c r="J14" s="1">
        <f t="shared" si="3"/>
        <v>0.63441545092565488</v>
      </c>
    </row>
    <row r="15" spans="5:10" ht="15.6" x14ac:dyDescent="0.35">
      <c r="E15">
        <v>70</v>
      </c>
      <c r="F15" s="1">
        <f t="shared" si="0"/>
        <v>0.10260604299770064</v>
      </c>
      <c r="G15" s="1">
        <f t="shared" si="1"/>
        <v>0.28190778623577251</v>
      </c>
      <c r="I15" s="1">
        <f t="shared" si="2"/>
        <v>0.23941410032796817</v>
      </c>
      <c r="J15" s="1">
        <f t="shared" si="3"/>
        <v>0.65778483455013581</v>
      </c>
    </row>
    <row r="16" spans="5:10" ht="15.6" x14ac:dyDescent="0.35">
      <c r="E16">
        <v>75</v>
      </c>
      <c r="F16" s="1">
        <f t="shared" si="0"/>
        <v>7.7645713530756222E-2</v>
      </c>
      <c r="G16" s="1">
        <f t="shared" si="1"/>
        <v>0.2897777478867205</v>
      </c>
      <c r="I16" s="1">
        <f t="shared" si="2"/>
        <v>0.18117333157176452</v>
      </c>
      <c r="J16" s="1">
        <f t="shared" si="3"/>
        <v>0.67614807840234781</v>
      </c>
    </row>
    <row r="17" spans="5:31" ht="15.6" x14ac:dyDescent="0.35">
      <c r="E17">
        <v>80</v>
      </c>
      <c r="F17" s="1">
        <f t="shared" si="0"/>
        <v>5.209445330007912E-2</v>
      </c>
      <c r="G17" s="1">
        <f t="shared" si="1"/>
        <v>0.29544232590366237</v>
      </c>
      <c r="I17" s="1">
        <f t="shared" si="2"/>
        <v>0.12155372436685129</v>
      </c>
      <c r="J17" s="1">
        <f t="shared" si="3"/>
        <v>0.68936542710854554</v>
      </c>
    </row>
    <row r="18" spans="5:31" ht="15.6" x14ac:dyDescent="0.35">
      <c r="E18">
        <v>85</v>
      </c>
      <c r="F18" s="1">
        <f t="shared" si="0"/>
        <v>2.614672282429744E-2</v>
      </c>
      <c r="G18" s="1">
        <f t="shared" si="1"/>
        <v>0.29885840942752367</v>
      </c>
      <c r="I18" s="1">
        <f t="shared" si="2"/>
        <v>6.1009019923360691E-2</v>
      </c>
      <c r="J18" s="1">
        <f t="shared" si="3"/>
        <v>0.69733628866422182</v>
      </c>
    </row>
    <row r="19" spans="5:31" ht="15.6" x14ac:dyDescent="0.35">
      <c r="E19">
        <v>90</v>
      </c>
      <c r="F19" s="1">
        <f t="shared" si="0"/>
        <v>1.83772268236293E-17</v>
      </c>
      <c r="G19" s="1">
        <f t="shared" si="1"/>
        <v>0.3</v>
      </c>
      <c r="I19" s="1">
        <f t="shared" si="2"/>
        <v>4.28801959218017E-17</v>
      </c>
      <c r="J19" s="1">
        <f t="shared" si="3"/>
        <v>0.7</v>
      </c>
    </row>
    <row r="28" spans="5:31" ht="15.6" x14ac:dyDescent="0.35">
      <c r="AD28" s="1"/>
      <c r="AE28" s="1"/>
    </row>
    <row r="29" spans="5:31" ht="15.6" x14ac:dyDescent="0.35">
      <c r="AD29" s="1"/>
      <c r="AE29" s="1"/>
    </row>
    <row r="30" spans="5:31" ht="15.6" x14ac:dyDescent="0.35">
      <c r="AD30" s="1"/>
      <c r="AE30" s="1"/>
    </row>
    <row r="31" spans="5:31" ht="15.6" x14ac:dyDescent="0.35">
      <c r="AD31" s="1"/>
      <c r="AE31" s="1"/>
    </row>
    <row r="32" spans="5:31" ht="15.6" x14ac:dyDescent="0.35">
      <c r="AD32" s="1"/>
      <c r="AE32" s="1"/>
    </row>
    <row r="33" spans="30:31" ht="15.6" x14ac:dyDescent="0.35">
      <c r="AD33" s="1"/>
      <c r="AE33" s="1"/>
    </row>
    <row r="34" spans="30:31" ht="15.6" x14ac:dyDescent="0.35">
      <c r="AD34" s="1"/>
      <c r="AE34" s="1"/>
    </row>
    <row r="35" spans="30:31" ht="15.6" x14ac:dyDescent="0.35">
      <c r="AD35" s="1"/>
      <c r="AE35" s="1"/>
    </row>
    <row r="36" spans="30:31" ht="15.6" x14ac:dyDescent="0.35">
      <c r="AD36" s="1"/>
      <c r="AE36" s="1"/>
    </row>
    <row r="37" spans="30:31" ht="15.6" x14ac:dyDescent="0.35">
      <c r="AD37" s="1"/>
      <c r="AE37" s="1"/>
    </row>
    <row r="38" spans="30:31" ht="15.6" x14ac:dyDescent="0.35">
      <c r="AD38" s="1"/>
      <c r="AE38" s="1"/>
    </row>
    <row r="39" spans="30:31" ht="15.6" x14ac:dyDescent="0.35">
      <c r="AD39" s="1"/>
      <c r="AE39" s="1"/>
    </row>
    <row r="40" spans="30:31" ht="15.6" x14ac:dyDescent="0.35">
      <c r="AD40" s="1"/>
      <c r="AE40" s="1"/>
    </row>
    <row r="41" spans="30:31" ht="15.6" x14ac:dyDescent="0.35">
      <c r="AD41" s="1"/>
      <c r="AE41" s="1"/>
    </row>
    <row r="42" spans="30:31" ht="15.6" x14ac:dyDescent="0.35">
      <c r="AD42" s="1"/>
      <c r="AE42" s="1"/>
    </row>
    <row r="43" spans="30:31" ht="15.6" x14ac:dyDescent="0.35">
      <c r="AD43" s="1"/>
      <c r="AE43" s="1"/>
    </row>
    <row r="44" spans="30:31" ht="15.6" x14ac:dyDescent="0.35">
      <c r="AD44" s="1"/>
      <c r="AE44" s="1"/>
    </row>
    <row r="45" spans="30:31" ht="15.6" x14ac:dyDescent="0.35">
      <c r="AD45" s="1"/>
      <c r="AE4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Introduzione</vt:lpstr>
      <vt:lpstr>Top 10</vt:lpstr>
      <vt:lpstr>Foglio1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Gianluca Spinelli</dc:creator>
  <cp:keywords/>
  <dc:description/>
  <cp:lastModifiedBy>Gianluca Spinelli</cp:lastModifiedBy>
  <cp:revision/>
  <dcterms:created xsi:type="dcterms:W3CDTF">2021-12-04T10:00:16Z</dcterms:created>
  <dcterms:modified xsi:type="dcterms:W3CDTF">2022-01-20T08:33:11Z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e3fc186a-9fc5-4a50-b838-2432cd815a24</vt:lpwstr>
  </property>
</Properties>
</file>