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hi\Desktop\"/>
    </mc:Choice>
  </mc:AlternateContent>
  <bookViews>
    <workbookView xWindow="-120" yWindow="-120" windowWidth="29040" windowHeight="15840" firstSheet="25" activeTab="31"/>
  </bookViews>
  <sheets>
    <sheet name="Оригинал" sheetId="5" r:id="rId1"/>
    <sheet name="Ноябрь_2022" sheetId="1" r:id="rId2"/>
    <sheet name="Декабрь_2022" sheetId="2" r:id="rId3"/>
    <sheet name="Январь 2023" sheetId="3" r:id="rId4"/>
    <sheet name="Февраль 2023" sheetId="4" r:id="rId5"/>
    <sheet name="Март 2023" sheetId="6" r:id="rId6"/>
    <sheet name="Апрель 2023" sheetId="7" r:id="rId7"/>
    <sheet name="Май_2023" sheetId="8" r:id="rId8"/>
    <sheet name="Июнь_2023" sheetId="9" r:id="rId9"/>
    <sheet name="Июль_2023" sheetId="10" r:id="rId10"/>
    <sheet name="Август_2023" sheetId="11" r:id="rId11"/>
    <sheet name="Сентябрь_2023" sheetId="12" r:id="rId12"/>
    <sheet name="Октябрь_2023" sheetId="13" r:id="rId13"/>
    <sheet name="Ноябрь_2023" sheetId="14" r:id="rId14"/>
    <sheet name="Декабрь_2023" sheetId="15" r:id="rId15"/>
    <sheet name="Январь_2024" sheetId="16" r:id="rId16"/>
    <sheet name="Февраль_2024" sheetId="17" r:id="rId17"/>
    <sheet name="Март_2024" sheetId="18" r:id="rId18"/>
    <sheet name="Апрель_2024" sheetId="19" r:id="rId19"/>
    <sheet name="Май_2024" sheetId="21" r:id="rId20"/>
    <sheet name="Июнь_2024" sheetId="22" r:id="rId21"/>
    <sheet name="Июль_2024" sheetId="23" r:id="rId22"/>
    <sheet name="Август_2024" sheetId="24" r:id="rId23"/>
    <sheet name="Сентябрь_2024" sheetId="25" r:id="rId24"/>
    <sheet name="Октябрь_2024" sheetId="26" r:id="rId25"/>
    <sheet name="Лист1" sheetId="27" r:id="rId26"/>
    <sheet name="Ноябрь_2024" sheetId="28" r:id="rId27"/>
    <sheet name="Декабрь_2024" sheetId="29" r:id="rId28"/>
    <sheet name="Январь_2025" sheetId="30" r:id="rId29"/>
    <sheet name="Февраль_2025" sheetId="31" r:id="rId30"/>
    <sheet name="Март_2025" sheetId="33" r:id="rId31"/>
    <sheet name="Апрель_2025" sheetId="34" r:id="rId3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0" i="34" l="1"/>
  <c r="Q249" i="34"/>
  <c r="Q248" i="34"/>
  <c r="Q247" i="34"/>
  <c r="Q246" i="34"/>
  <c r="Q245" i="34"/>
  <c r="Q244" i="34"/>
  <c r="Q243" i="34"/>
  <c r="Q242" i="34"/>
  <c r="Q241" i="34"/>
  <c r="Q240" i="34"/>
  <c r="Q239" i="34"/>
  <c r="Q238" i="34"/>
  <c r="Q237" i="34"/>
  <c r="Q236" i="34"/>
  <c r="Q235" i="34"/>
  <c r="Q234" i="34"/>
  <c r="Q233" i="34"/>
  <c r="Q232" i="34"/>
  <c r="Q231" i="34"/>
  <c r="Q230" i="34"/>
  <c r="Q229" i="34"/>
  <c r="Q228" i="34"/>
  <c r="Q227" i="34"/>
  <c r="Q226" i="34"/>
  <c r="Q225" i="34"/>
  <c r="Q224" i="34"/>
  <c r="Q223" i="34"/>
  <c r="Q222" i="34"/>
  <c r="Q221" i="34"/>
  <c r="Q220" i="34"/>
  <c r="Q219" i="34"/>
  <c r="Q218" i="34"/>
  <c r="Q217" i="34"/>
  <c r="Q216" i="34"/>
  <c r="Q215" i="34"/>
  <c r="Q214" i="34"/>
  <c r="Q213" i="34"/>
  <c r="Q212" i="34"/>
  <c r="Q211" i="34"/>
  <c r="Q210" i="34"/>
  <c r="Q209" i="34"/>
  <c r="Q208" i="34"/>
  <c r="Q207" i="34"/>
  <c r="Q206" i="34"/>
  <c r="Q205" i="34"/>
  <c r="Q204" i="34"/>
  <c r="Q203" i="34"/>
  <c r="Q202" i="34"/>
  <c r="Q201" i="34"/>
  <c r="Q200" i="34"/>
  <c r="Q199" i="34"/>
  <c r="Q198" i="34"/>
  <c r="Q197" i="34"/>
  <c r="Q196" i="34"/>
  <c r="Q195" i="34"/>
  <c r="Q194" i="34"/>
  <c r="Q193" i="34"/>
  <c r="Q192" i="34"/>
  <c r="Q191" i="34"/>
  <c r="Q190" i="34"/>
  <c r="Q189" i="34"/>
  <c r="Q188" i="34"/>
  <c r="Q187" i="34"/>
  <c r="Q186" i="34"/>
  <c r="Q185" i="34"/>
  <c r="Q184" i="34"/>
  <c r="Q183" i="34"/>
  <c r="Q182" i="34"/>
  <c r="Q181" i="34"/>
  <c r="Q180" i="34"/>
  <c r="Q179" i="34"/>
  <c r="Q178" i="34"/>
  <c r="Q177" i="34"/>
  <c r="Q176" i="34"/>
  <c r="Q175" i="34"/>
  <c r="Q174" i="34"/>
  <c r="Q173" i="34"/>
  <c r="Q172" i="34"/>
  <c r="Q171" i="34"/>
  <c r="Q170" i="34"/>
  <c r="Q169" i="34"/>
  <c r="Q168" i="34"/>
  <c r="Q167" i="34"/>
  <c r="Q166" i="34"/>
  <c r="Q165" i="34"/>
  <c r="Q164" i="34"/>
  <c r="Q163" i="34"/>
  <c r="Q162" i="34"/>
  <c r="Q161" i="34"/>
  <c r="Q160" i="34"/>
  <c r="Q159" i="34"/>
  <c r="Q158" i="34"/>
  <c r="Q157" i="34"/>
  <c r="Q156" i="34"/>
  <c r="Q155" i="34"/>
  <c r="Q154" i="34"/>
  <c r="Q153" i="34"/>
  <c r="Q152" i="34"/>
  <c r="Q151" i="34"/>
  <c r="Q150" i="34"/>
  <c r="Q149" i="34"/>
  <c r="Q148" i="34"/>
  <c r="Q147" i="34"/>
  <c r="Q146" i="34"/>
  <c r="Q145" i="34"/>
  <c r="Q144" i="34"/>
  <c r="Q143" i="34"/>
  <c r="Q142" i="34"/>
  <c r="Q141" i="34"/>
  <c r="Q140" i="34"/>
  <c r="Q139" i="34"/>
  <c r="Q138" i="34"/>
  <c r="Q137" i="34"/>
  <c r="Q136" i="34"/>
  <c r="Q135" i="34"/>
  <c r="Q134" i="34"/>
  <c r="Q133" i="34"/>
  <c r="Q132" i="34"/>
  <c r="Q131" i="34"/>
  <c r="Q130" i="34"/>
  <c r="Q129" i="34"/>
  <c r="Q128" i="34"/>
  <c r="Q127" i="34"/>
  <c r="Q126" i="34"/>
  <c r="Q125" i="34"/>
  <c r="Q124" i="34"/>
  <c r="Q123" i="34"/>
  <c r="Q122" i="34"/>
  <c r="Q121" i="34"/>
  <c r="Q120" i="34"/>
  <c r="Q119" i="34"/>
  <c r="Q118" i="34"/>
  <c r="Q117" i="34"/>
  <c r="Q116" i="34"/>
  <c r="Q115" i="34"/>
  <c r="Q114" i="34"/>
  <c r="Q113" i="34"/>
  <c r="Q112" i="34"/>
  <c r="Q111" i="34"/>
  <c r="Q110" i="34"/>
  <c r="Q109" i="34"/>
  <c r="Q108" i="34"/>
  <c r="Q107" i="34"/>
  <c r="Q106" i="34"/>
  <c r="Q105" i="34"/>
  <c r="Q104" i="34"/>
  <c r="Q103" i="34"/>
  <c r="Q102" i="34"/>
  <c r="Q101" i="34"/>
  <c r="Q100" i="34"/>
  <c r="Q99" i="34"/>
  <c r="Q98" i="34"/>
  <c r="Q97" i="34"/>
  <c r="Q96" i="34"/>
  <c r="Q95" i="34"/>
  <c r="Q94" i="34"/>
  <c r="Q93" i="34"/>
  <c r="Q92" i="34"/>
  <c r="Q91" i="34"/>
  <c r="Q90" i="34"/>
  <c r="Q89" i="34"/>
  <c r="Q88" i="34"/>
  <c r="Q87" i="34"/>
  <c r="Q86" i="34"/>
  <c r="Q85" i="34"/>
  <c r="Q84" i="34"/>
  <c r="Q83" i="34"/>
  <c r="Q82" i="34"/>
  <c r="Q81" i="34"/>
  <c r="Q80" i="34"/>
  <c r="Q79" i="34"/>
  <c r="Q78" i="34"/>
  <c r="Q77" i="34"/>
  <c r="Q76" i="34"/>
  <c r="Q75" i="34"/>
  <c r="Q74" i="34"/>
  <c r="Q73" i="34"/>
  <c r="Q72" i="34"/>
  <c r="Q71" i="34"/>
  <c r="Q70" i="34"/>
  <c r="Q69" i="34"/>
  <c r="Q68" i="34"/>
  <c r="Q67" i="34"/>
  <c r="Q66" i="34"/>
  <c r="Q65" i="34"/>
  <c r="Q64" i="34"/>
  <c r="Q63" i="34"/>
  <c r="Q62" i="34"/>
  <c r="Q61" i="34"/>
  <c r="Q60" i="34"/>
  <c r="Q59" i="34"/>
  <c r="Q58" i="34"/>
  <c r="Q57" i="34"/>
  <c r="Q56" i="34"/>
  <c r="Q55" i="34"/>
  <c r="Q54" i="34"/>
  <c r="Q53" i="34"/>
  <c r="Q52" i="34"/>
  <c r="Q51" i="34"/>
  <c r="Q50" i="34"/>
  <c r="Q49" i="34"/>
  <c r="Q48" i="34"/>
  <c r="Q47" i="34"/>
  <c r="Q46" i="34"/>
  <c r="Q45" i="34"/>
  <c r="Q44" i="34"/>
  <c r="Q43" i="34"/>
  <c r="Q42" i="34"/>
  <c r="Q41" i="34"/>
  <c r="Q40" i="34"/>
  <c r="Q39" i="34"/>
  <c r="Q38" i="34"/>
  <c r="Q37" i="34"/>
  <c r="Q36" i="34"/>
  <c r="Q35" i="34"/>
  <c r="Q34" i="34"/>
  <c r="Q33" i="34"/>
  <c r="Q32" i="34"/>
  <c r="Q31" i="34"/>
  <c r="Q30" i="34"/>
  <c r="Q29" i="34"/>
  <c r="Q28" i="34"/>
  <c r="Q27" i="34"/>
  <c r="Q26" i="34"/>
  <c r="Q25" i="34"/>
  <c r="Q24" i="34"/>
  <c r="Q23" i="34"/>
  <c r="Q22" i="34"/>
  <c r="Q21" i="34"/>
  <c r="Q20" i="34"/>
  <c r="Q19" i="34"/>
  <c r="Q18" i="34"/>
  <c r="Q17" i="34"/>
  <c r="Q16" i="34"/>
  <c r="Q15" i="34"/>
  <c r="Q14" i="34"/>
  <c r="Q13" i="34"/>
  <c r="Q12" i="34"/>
  <c r="Q11" i="34"/>
  <c r="O11" i="34"/>
  <c r="N11" i="34"/>
  <c r="M11" i="34"/>
  <c r="I11" i="34"/>
  <c r="Q10" i="34"/>
  <c r="Q9" i="34"/>
  <c r="Q8" i="34"/>
  <c r="Q7" i="34"/>
  <c r="Q6" i="34"/>
  <c r="M6" i="34"/>
  <c r="Q5" i="34"/>
  <c r="Q4" i="34"/>
  <c r="Q3" i="34"/>
  <c r="Q2" i="34"/>
  <c r="M14" i="34" l="1"/>
  <c r="M20" i="34" s="1"/>
  <c r="M24" i="34" s="1"/>
  <c r="Q250" i="33"/>
  <c r="Q249" i="33"/>
  <c r="Q248" i="33"/>
  <c r="Q247" i="33"/>
  <c r="Q246" i="33"/>
  <c r="Q245" i="33"/>
  <c r="Q244" i="33"/>
  <c r="Q243" i="33"/>
  <c r="Q242" i="33"/>
  <c r="Q241" i="33"/>
  <c r="Q240" i="33"/>
  <c r="Q239" i="33"/>
  <c r="Q238" i="33"/>
  <c r="Q237" i="33"/>
  <c r="Q236" i="33"/>
  <c r="Q235" i="33"/>
  <c r="Q234" i="33"/>
  <c r="Q233" i="33"/>
  <c r="Q232" i="33"/>
  <c r="Q231" i="33"/>
  <c r="Q230" i="33"/>
  <c r="Q229" i="33"/>
  <c r="Q228" i="33"/>
  <c r="Q227" i="33"/>
  <c r="Q226" i="33"/>
  <c r="Q225" i="33"/>
  <c r="Q224" i="33"/>
  <c r="Q223" i="33"/>
  <c r="Q222" i="33"/>
  <c r="Q221" i="33"/>
  <c r="Q220" i="33"/>
  <c r="Q219" i="33"/>
  <c r="Q218" i="33"/>
  <c r="Q217" i="33"/>
  <c r="Q216" i="33"/>
  <c r="Q215" i="33"/>
  <c r="Q214" i="33"/>
  <c r="Q213" i="33"/>
  <c r="Q212" i="33"/>
  <c r="Q211" i="33"/>
  <c r="Q210" i="33"/>
  <c r="Q209" i="33"/>
  <c r="Q208" i="33"/>
  <c r="Q207" i="33"/>
  <c r="Q206" i="33"/>
  <c r="Q205" i="33"/>
  <c r="Q204" i="33"/>
  <c r="Q203" i="33"/>
  <c r="Q202" i="33"/>
  <c r="Q201" i="33"/>
  <c r="Q200" i="33"/>
  <c r="Q199" i="33"/>
  <c r="Q198" i="33"/>
  <c r="Q197" i="33"/>
  <c r="Q196" i="33"/>
  <c r="Q195" i="33"/>
  <c r="Q194" i="33"/>
  <c r="Q193" i="33"/>
  <c r="Q192" i="33"/>
  <c r="Q191" i="33"/>
  <c r="Q190" i="33"/>
  <c r="Q189" i="33"/>
  <c r="Q188" i="33"/>
  <c r="Q187" i="33"/>
  <c r="Q186" i="33"/>
  <c r="Q185" i="33"/>
  <c r="Q184" i="33"/>
  <c r="Q183" i="33"/>
  <c r="Q182" i="33"/>
  <c r="Q181" i="33"/>
  <c r="Q180" i="33"/>
  <c r="Q179" i="33"/>
  <c r="Q178" i="33"/>
  <c r="Q177" i="33"/>
  <c r="Q176" i="33"/>
  <c r="Q175" i="33"/>
  <c r="Q174" i="33"/>
  <c r="Q173" i="33"/>
  <c r="Q172" i="33"/>
  <c r="Q171" i="33"/>
  <c r="Q170" i="33"/>
  <c r="Q169" i="33"/>
  <c r="Q168" i="33"/>
  <c r="Q167" i="33"/>
  <c r="Q166" i="33"/>
  <c r="Q165" i="33"/>
  <c r="Q164" i="33"/>
  <c r="Q163" i="33"/>
  <c r="Q162" i="33"/>
  <c r="Q161" i="33"/>
  <c r="Q160" i="33"/>
  <c r="Q159" i="33"/>
  <c r="Q158" i="33"/>
  <c r="Q157" i="33"/>
  <c r="Q156" i="33"/>
  <c r="Q155" i="33"/>
  <c r="Q154" i="33"/>
  <c r="Q153" i="33"/>
  <c r="Q152" i="33"/>
  <c r="Q151" i="33"/>
  <c r="Q150" i="33"/>
  <c r="Q149" i="33"/>
  <c r="Q148" i="33"/>
  <c r="Q147" i="33"/>
  <c r="Q146" i="33"/>
  <c r="Q145" i="33"/>
  <c r="Q144" i="33"/>
  <c r="Q143" i="33"/>
  <c r="Q142" i="33"/>
  <c r="Q141" i="33"/>
  <c r="Q140" i="33"/>
  <c r="Q139" i="33"/>
  <c r="Q138" i="33"/>
  <c r="Q137" i="33"/>
  <c r="Q136" i="33"/>
  <c r="Q135" i="33"/>
  <c r="Q134" i="33"/>
  <c r="Q133" i="33"/>
  <c r="Q132" i="33"/>
  <c r="Q131" i="33"/>
  <c r="Q130" i="33"/>
  <c r="Q129" i="33"/>
  <c r="Q128" i="33"/>
  <c r="Q127" i="33"/>
  <c r="Q126" i="33"/>
  <c r="Q125" i="33"/>
  <c r="Q124" i="33"/>
  <c r="Q123" i="33"/>
  <c r="Q122" i="33"/>
  <c r="Q121" i="33"/>
  <c r="Q120" i="33"/>
  <c r="Q119" i="33"/>
  <c r="Q118" i="33"/>
  <c r="Q117" i="33"/>
  <c r="Q116" i="33"/>
  <c r="Q115" i="33"/>
  <c r="Q114" i="33"/>
  <c r="Q113" i="33"/>
  <c r="Q112" i="33"/>
  <c r="Q111" i="33"/>
  <c r="Q110" i="33"/>
  <c r="Q109" i="33"/>
  <c r="Q108" i="33"/>
  <c r="Q107" i="33"/>
  <c r="Q106" i="33"/>
  <c r="Q105" i="33"/>
  <c r="Q104" i="33"/>
  <c r="Q103" i="33"/>
  <c r="Q102" i="33"/>
  <c r="Q101" i="33"/>
  <c r="Q100" i="33"/>
  <c r="Q99" i="33"/>
  <c r="Q98" i="33"/>
  <c r="Q97" i="33"/>
  <c r="Q96" i="33"/>
  <c r="Q95" i="33"/>
  <c r="Q94" i="33"/>
  <c r="Q93" i="33"/>
  <c r="Q92" i="33"/>
  <c r="Q91" i="33"/>
  <c r="Q90" i="33"/>
  <c r="Q89" i="33"/>
  <c r="Q88" i="33"/>
  <c r="Q87" i="33"/>
  <c r="Q86" i="33"/>
  <c r="Q85" i="33"/>
  <c r="Q84" i="33"/>
  <c r="Q83" i="33"/>
  <c r="Q82" i="33"/>
  <c r="Q81" i="33"/>
  <c r="Q80" i="33"/>
  <c r="Q79" i="33"/>
  <c r="Q78" i="33"/>
  <c r="Q77" i="33"/>
  <c r="Q76" i="33"/>
  <c r="Q75" i="33"/>
  <c r="Q74" i="33"/>
  <c r="Q73" i="33"/>
  <c r="Q72" i="33"/>
  <c r="Q71" i="33"/>
  <c r="Q70" i="33"/>
  <c r="Q69" i="33"/>
  <c r="Q68" i="33"/>
  <c r="Q67" i="33"/>
  <c r="Q66" i="33"/>
  <c r="Q65" i="33"/>
  <c r="Q64" i="33"/>
  <c r="Q63" i="33"/>
  <c r="Q62" i="33"/>
  <c r="Q61" i="33"/>
  <c r="Q60" i="33"/>
  <c r="Q59" i="33"/>
  <c r="Q58" i="33"/>
  <c r="Q57" i="33"/>
  <c r="Q56" i="33"/>
  <c r="Q55" i="33"/>
  <c r="Q54" i="33"/>
  <c r="Q53" i="33"/>
  <c r="Q52" i="33"/>
  <c r="Q51" i="33"/>
  <c r="Q50" i="33"/>
  <c r="Q49" i="33"/>
  <c r="Q48" i="33"/>
  <c r="Q47" i="33"/>
  <c r="Q46" i="33"/>
  <c r="Q45" i="33"/>
  <c r="Q44" i="33"/>
  <c r="Q43" i="33"/>
  <c r="Q42" i="33"/>
  <c r="Q41" i="33"/>
  <c r="Q40" i="33"/>
  <c r="Q39" i="33"/>
  <c r="Q38" i="33"/>
  <c r="Q37" i="33"/>
  <c r="Q36" i="33"/>
  <c r="Q35" i="33"/>
  <c r="Q34" i="33"/>
  <c r="Q33" i="33"/>
  <c r="Q32" i="33"/>
  <c r="Q31" i="33"/>
  <c r="Q30" i="33"/>
  <c r="Q29" i="33"/>
  <c r="Q28" i="33"/>
  <c r="Q27" i="33"/>
  <c r="Q26" i="33"/>
  <c r="Q25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Q12" i="33"/>
  <c r="Q11" i="33"/>
  <c r="O11" i="33"/>
  <c r="N11" i="33"/>
  <c r="M11" i="33"/>
  <c r="I11" i="33"/>
  <c r="Q10" i="33"/>
  <c r="Q9" i="33"/>
  <c r="Q8" i="33"/>
  <c r="Q7" i="33"/>
  <c r="Q6" i="33"/>
  <c r="M6" i="33"/>
  <c r="Q5" i="33"/>
  <c r="Q4" i="33"/>
  <c r="Q3" i="33"/>
  <c r="Q2" i="33"/>
  <c r="M17" i="34" l="1"/>
  <c r="M23" i="34" s="1"/>
  <c r="M14" i="33"/>
  <c r="M20" i="33" s="1"/>
  <c r="M24" i="33" s="1"/>
  <c r="Q250" i="31"/>
  <c r="Q249" i="31"/>
  <c r="Q248" i="31"/>
  <c r="Q247" i="31"/>
  <c r="Q246" i="31"/>
  <c r="Q245" i="31"/>
  <c r="Q244" i="31"/>
  <c r="Q243" i="31"/>
  <c r="Q242" i="31"/>
  <c r="Q241" i="31"/>
  <c r="Q240" i="31"/>
  <c r="Q239" i="31"/>
  <c r="Q238" i="31"/>
  <c r="Q237" i="31"/>
  <c r="Q236" i="31"/>
  <c r="Q235" i="31"/>
  <c r="Q234" i="31"/>
  <c r="Q233" i="31"/>
  <c r="Q232" i="31"/>
  <c r="Q231" i="31"/>
  <c r="Q230" i="31"/>
  <c r="Q229" i="31"/>
  <c r="Q228" i="31"/>
  <c r="Q227" i="31"/>
  <c r="Q226" i="31"/>
  <c r="Q225" i="31"/>
  <c r="Q224" i="31"/>
  <c r="Q223" i="31"/>
  <c r="Q222" i="31"/>
  <c r="Q221" i="31"/>
  <c r="Q220" i="31"/>
  <c r="Q219" i="31"/>
  <c r="Q218" i="31"/>
  <c r="Q217" i="31"/>
  <c r="Q216" i="31"/>
  <c r="Q215" i="31"/>
  <c r="Q214" i="31"/>
  <c r="Q213" i="31"/>
  <c r="Q212" i="31"/>
  <c r="Q211" i="31"/>
  <c r="Q210" i="31"/>
  <c r="Q209" i="31"/>
  <c r="Q208" i="31"/>
  <c r="Q207" i="31"/>
  <c r="Q206" i="31"/>
  <c r="Q205" i="31"/>
  <c r="Q204" i="31"/>
  <c r="Q203" i="31"/>
  <c r="Q202" i="31"/>
  <c r="Q201" i="31"/>
  <c r="Q200" i="31"/>
  <c r="Q199" i="31"/>
  <c r="Q198" i="31"/>
  <c r="Q197" i="31"/>
  <c r="Q196" i="31"/>
  <c r="Q195" i="31"/>
  <c r="Q194" i="31"/>
  <c r="Q193" i="31"/>
  <c r="Q192" i="31"/>
  <c r="Q191" i="31"/>
  <c r="Q190" i="31"/>
  <c r="Q189" i="31"/>
  <c r="Q188" i="31"/>
  <c r="Q187" i="31"/>
  <c r="Q186" i="31"/>
  <c r="Q185" i="31"/>
  <c r="Q184" i="31"/>
  <c r="Q183" i="31"/>
  <c r="Q182" i="31"/>
  <c r="Q181" i="31"/>
  <c r="Q180" i="31"/>
  <c r="Q179" i="31"/>
  <c r="Q178" i="31"/>
  <c r="Q177" i="31"/>
  <c r="Q176" i="31"/>
  <c r="Q175" i="31"/>
  <c r="Q174" i="31"/>
  <c r="Q173" i="31"/>
  <c r="Q172" i="31"/>
  <c r="Q171" i="31"/>
  <c r="Q170" i="31"/>
  <c r="Q169" i="31"/>
  <c r="Q168" i="31"/>
  <c r="Q167" i="31"/>
  <c r="Q166" i="31"/>
  <c r="Q165" i="31"/>
  <c r="Q164" i="31"/>
  <c r="Q163" i="31"/>
  <c r="Q162" i="31"/>
  <c r="Q161" i="31"/>
  <c r="Q160" i="31"/>
  <c r="Q159" i="31"/>
  <c r="Q158" i="31"/>
  <c r="Q157" i="31"/>
  <c r="Q156" i="31"/>
  <c r="Q155" i="31"/>
  <c r="Q154" i="31"/>
  <c r="Q153" i="31"/>
  <c r="Q152" i="31"/>
  <c r="Q151" i="31"/>
  <c r="Q150" i="31"/>
  <c r="Q149" i="31"/>
  <c r="Q148" i="31"/>
  <c r="Q147" i="31"/>
  <c r="Q146" i="31"/>
  <c r="Q145" i="31"/>
  <c r="Q144" i="31"/>
  <c r="Q143" i="31"/>
  <c r="Q142" i="31"/>
  <c r="Q141" i="31"/>
  <c r="Q140" i="31"/>
  <c r="Q139" i="31"/>
  <c r="Q138" i="31"/>
  <c r="Q137" i="31"/>
  <c r="Q136" i="31"/>
  <c r="Q135" i="31"/>
  <c r="Q134" i="31"/>
  <c r="Q133" i="31"/>
  <c r="Q132" i="31"/>
  <c r="Q131" i="31"/>
  <c r="Q130" i="31"/>
  <c r="Q129" i="31"/>
  <c r="Q128" i="31"/>
  <c r="Q127" i="31"/>
  <c r="Q126" i="31"/>
  <c r="Q125" i="31"/>
  <c r="Q124" i="31"/>
  <c r="Q123" i="31"/>
  <c r="Q122" i="31"/>
  <c r="Q121" i="31"/>
  <c r="Q120" i="31"/>
  <c r="Q119" i="31"/>
  <c r="Q118" i="31"/>
  <c r="Q117" i="31"/>
  <c r="Q116" i="31"/>
  <c r="Q115" i="31"/>
  <c r="Q114" i="31"/>
  <c r="Q113" i="31"/>
  <c r="Q112" i="31"/>
  <c r="Q111" i="31"/>
  <c r="Q110" i="31"/>
  <c r="Q109" i="31"/>
  <c r="Q108" i="31"/>
  <c r="Q107" i="31"/>
  <c r="Q106" i="31"/>
  <c r="Q105" i="31"/>
  <c r="Q104" i="31"/>
  <c r="Q103" i="31"/>
  <c r="Q102" i="31"/>
  <c r="Q101" i="31"/>
  <c r="Q100" i="31"/>
  <c r="Q99" i="31"/>
  <c r="Q98" i="31"/>
  <c r="Q97" i="31"/>
  <c r="Q96" i="31"/>
  <c r="Q95" i="31"/>
  <c r="Q94" i="31"/>
  <c r="Q93" i="31"/>
  <c r="Q92" i="31"/>
  <c r="Q91" i="31"/>
  <c r="Q90" i="31"/>
  <c r="Q89" i="31"/>
  <c r="Q88" i="31"/>
  <c r="Q87" i="31"/>
  <c r="Q86" i="31"/>
  <c r="Q85" i="31"/>
  <c r="Q84" i="31"/>
  <c r="Q83" i="31"/>
  <c r="Q82" i="31"/>
  <c r="Q81" i="31"/>
  <c r="Q80" i="31"/>
  <c r="Q79" i="31"/>
  <c r="Q78" i="31"/>
  <c r="Q77" i="31"/>
  <c r="Q76" i="31"/>
  <c r="Q75" i="31"/>
  <c r="Q74" i="31"/>
  <c r="Q73" i="31"/>
  <c r="Q72" i="31"/>
  <c r="Q71" i="31"/>
  <c r="Q70" i="31"/>
  <c r="Q69" i="31"/>
  <c r="Q68" i="31"/>
  <c r="Q67" i="31"/>
  <c r="Q66" i="31"/>
  <c r="Q65" i="31"/>
  <c r="Q64" i="31"/>
  <c r="Q63" i="31"/>
  <c r="Q62" i="31"/>
  <c r="Q61" i="31"/>
  <c r="Q60" i="31"/>
  <c r="Q59" i="31"/>
  <c r="Q58" i="31"/>
  <c r="Q57" i="31"/>
  <c r="Q56" i="31"/>
  <c r="Q55" i="31"/>
  <c r="Q54" i="31"/>
  <c r="Q53" i="31"/>
  <c r="Q52" i="31"/>
  <c r="Q51" i="31"/>
  <c r="Q50" i="31"/>
  <c r="Q49" i="31"/>
  <c r="Q48" i="31"/>
  <c r="Q47" i="31"/>
  <c r="Q46" i="31"/>
  <c r="Q45" i="31"/>
  <c r="Q44" i="31"/>
  <c r="Q43" i="31"/>
  <c r="Q42" i="31"/>
  <c r="Q41" i="31"/>
  <c r="Q40" i="31"/>
  <c r="Q39" i="31"/>
  <c r="Q38" i="31"/>
  <c r="Q37" i="31"/>
  <c r="Q36" i="31"/>
  <c r="Q35" i="31"/>
  <c r="Q34" i="31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O11" i="31"/>
  <c r="N11" i="31"/>
  <c r="M11" i="31"/>
  <c r="I11" i="31"/>
  <c r="Q10" i="31"/>
  <c r="Q9" i="31"/>
  <c r="Q8" i="31"/>
  <c r="Q7" i="31"/>
  <c r="Q6" i="31"/>
  <c r="M6" i="31"/>
  <c r="Q5" i="31"/>
  <c r="Q4" i="31"/>
  <c r="Q3" i="31"/>
  <c r="Q2" i="31"/>
  <c r="M17" i="33" l="1"/>
  <c r="M23" i="33" s="1"/>
  <c r="M14" i="31"/>
  <c r="M20" i="31" s="1"/>
  <c r="M24" i="31" s="1"/>
  <c r="Q250" i="30"/>
  <c r="Q249" i="30"/>
  <c r="Q248" i="30"/>
  <c r="Q247" i="30"/>
  <c r="Q246" i="30"/>
  <c r="Q245" i="30"/>
  <c r="Q244" i="30"/>
  <c r="Q243" i="30"/>
  <c r="Q242" i="30"/>
  <c r="Q241" i="30"/>
  <c r="Q240" i="30"/>
  <c r="Q239" i="30"/>
  <c r="Q238" i="30"/>
  <c r="Q237" i="30"/>
  <c r="Q236" i="30"/>
  <c r="Q235" i="30"/>
  <c r="Q234" i="30"/>
  <c r="Q233" i="30"/>
  <c r="Q232" i="30"/>
  <c r="Q231" i="30"/>
  <c r="Q230" i="30"/>
  <c r="Q229" i="30"/>
  <c r="Q228" i="30"/>
  <c r="Q227" i="30"/>
  <c r="Q226" i="30"/>
  <c r="Q225" i="30"/>
  <c r="Q224" i="30"/>
  <c r="Q223" i="30"/>
  <c r="Q222" i="30"/>
  <c r="Q221" i="30"/>
  <c r="Q220" i="30"/>
  <c r="Q219" i="30"/>
  <c r="Q218" i="30"/>
  <c r="Q217" i="30"/>
  <c r="Q216" i="30"/>
  <c r="Q215" i="30"/>
  <c r="Q214" i="30"/>
  <c r="Q213" i="30"/>
  <c r="Q212" i="30"/>
  <c r="Q211" i="30"/>
  <c r="Q210" i="30"/>
  <c r="Q209" i="30"/>
  <c r="Q208" i="30"/>
  <c r="Q207" i="30"/>
  <c r="Q206" i="30"/>
  <c r="Q205" i="30"/>
  <c r="Q204" i="30"/>
  <c r="Q203" i="30"/>
  <c r="Q202" i="30"/>
  <c r="Q201" i="30"/>
  <c r="Q200" i="30"/>
  <c r="Q199" i="30"/>
  <c r="Q198" i="30"/>
  <c r="Q197" i="30"/>
  <c r="Q196" i="30"/>
  <c r="Q195" i="30"/>
  <c r="Q194" i="30"/>
  <c r="Q193" i="30"/>
  <c r="Q192" i="30"/>
  <c r="Q191" i="30"/>
  <c r="Q190" i="30"/>
  <c r="Q189" i="30"/>
  <c r="Q188" i="30"/>
  <c r="Q187" i="30"/>
  <c r="Q186" i="30"/>
  <c r="Q185" i="30"/>
  <c r="Q184" i="30"/>
  <c r="Q183" i="30"/>
  <c r="Q182" i="30"/>
  <c r="Q181" i="30"/>
  <c r="Q180" i="30"/>
  <c r="Q179" i="30"/>
  <c r="Q178" i="30"/>
  <c r="Q177" i="30"/>
  <c r="Q176" i="30"/>
  <c r="Q175" i="30"/>
  <c r="Q174" i="30"/>
  <c r="Q173" i="30"/>
  <c r="Q172" i="30"/>
  <c r="Q171" i="30"/>
  <c r="Q170" i="30"/>
  <c r="Q169" i="30"/>
  <c r="Q168" i="30"/>
  <c r="Q167" i="30"/>
  <c r="Q166" i="30"/>
  <c r="Q165" i="30"/>
  <c r="Q164" i="30"/>
  <c r="Q163" i="30"/>
  <c r="Q162" i="30"/>
  <c r="Q161" i="30"/>
  <c r="Q160" i="30"/>
  <c r="Q159" i="30"/>
  <c r="Q158" i="30"/>
  <c r="Q157" i="30"/>
  <c r="Q156" i="30"/>
  <c r="Q155" i="30"/>
  <c r="Q154" i="30"/>
  <c r="Q153" i="30"/>
  <c r="Q152" i="30"/>
  <c r="Q151" i="30"/>
  <c r="Q150" i="30"/>
  <c r="Q149" i="30"/>
  <c r="Q148" i="30"/>
  <c r="Q147" i="30"/>
  <c r="Q146" i="30"/>
  <c r="Q145" i="30"/>
  <c r="Q144" i="30"/>
  <c r="Q143" i="30"/>
  <c r="Q142" i="30"/>
  <c r="Q141" i="30"/>
  <c r="Q140" i="30"/>
  <c r="Q139" i="30"/>
  <c r="Q138" i="30"/>
  <c r="Q137" i="30"/>
  <c r="Q136" i="30"/>
  <c r="Q135" i="30"/>
  <c r="Q134" i="30"/>
  <c r="Q133" i="30"/>
  <c r="Q132" i="30"/>
  <c r="Q131" i="30"/>
  <c r="Q130" i="30"/>
  <c r="Q129" i="30"/>
  <c r="Q128" i="30"/>
  <c r="Q127" i="30"/>
  <c r="Q126" i="30"/>
  <c r="Q125" i="30"/>
  <c r="Q124" i="30"/>
  <c r="Q123" i="30"/>
  <c r="Q122" i="30"/>
  <c r="Q121" i="30"/>
  <c r="Q120" i="30"/>
  <c r="Q119" i="30"/>
  <c r="Q118" i="30"/>
  <c r="Q117" i="30"/>
  <c r="Q116" i="30"/>
  <c r="Q115" i="30"/>
  <c r="Q114" i="30"/>
  <c r="Q113" i="30"/>
  <c r="Q112" i="30"/>
  <c r="Q111" i="30"/>
  <c r="Q110" i="30"/>
  <c r="Q109" i="30"/>
  <c r="Q108" i="30"/>
  <c r="Q107" i="30"/>
  <c r="Q106" i="30"/>
  <c r="Q105" i="30"/>
  <c r="Q104" i="30"/>
  <c r="Q103" i="30"/>
  <c r="Q102" i="30"/>
  <c r="Q101" i="30"/>
  <c r="Q100" i="30"/>
  <c r="Q99" i="30"/>
  <c r="Q98" i="30"/>
  <c r="Q97" i="30"/>
  <c r="Q96" i="30"/>
  <c r="Q95" i="30"/>
  <c r="Q94" i="30"/>
  <c r="Q93" i="30"/>
  <c r="Q92" i="30"/>
  <c r="Q91" i="30"/>
  <c r="Q90" i="30"/>
  <c r="Q89" i="30"/>
  <c r="Q88" i="30"/>
  <c r="Q87" i="30"/>
  <c r="Q86" i="30"/>
  <c r="Q85" i="30"/>
  <c r="Q84" i="30"/>
  <c r="Q83" i="30"/>
  <c r="Q82" i="30"/>
  <c r="Q81" i="30"/>
  <c r="Q80" i="30"/>
  <c r="Q79" i="30"/>
  <c r="Q78" i="30"/>
  <c r="Q77" i="30"/>
  <c r="Q76" i="30"/>
  <c r="Q75" i="30"/>
  <c r="Q74" i="30"/>
  <c r="Q73" i="30"/>
  <c r="Q72" i="30"/>
  <c r="Q71" i="30"/>
  <c r="Q70" i="30"/>
  <c r="Q69" i="30"/>
  <c r="Q68" i="30"/>
  <c r="Q67" i="30"/>
  <c r="Q66" i="30"/>
  <c r="Q65" i="30"/>
  <c r="Q64" i="30"/>
  <c r="Q63" i="30"/>
  <c r="Q62" i="30"/>
  <c r="Q61" i="30"/>
  <c r="Q60" i="30"/>
  <c r="Q59" i="30"/>
  <c r="Q58" i="30"/>
  <c r="Q57" i="30"/>
  <c r="Q56" i="30"/>
  <c r="Q55" i="30"/>
  <c r="Q54" i="30"/>
  <c r="Q53" i="30"/>
  <c r="Q52" i="30"/>
  <c r="Q51" i="30"/>
  <c r="Q50" i="30"/>
  <c r="Q49" i="30"/>
  <c r="Q48" i="30"/>
  <c r="Q47" i="30"/>
  <c r="Q46" i="30"/>
  <c r="Q45" i="30"/>
  <c r="Q44" i="30"/>
  <c r="Q43" i="30"/>
  <c r="Q42" i="30"/>
  <c r="Q41" i="30"/>
  <c r="Q40" i="30"/>
  <c r="Q39" i="30"/>
  <c r="Q38" i="30"/>
  <c r="Q37" i="30"/>
  <c r="Q36" i="30"/>
  <c r="Q35" i="30"/>
  <c r="Q34" i="30"/>
  <c r="Q33" i="30"/>
  <c r="Q32" i="30"/>
  <c r="Q31" i="30"/>
  <c r="Q30" i="30"/>
  <c r="Q29" i="30"/>
  <c r="Q28" i="30"/>
  <c r="Q27" i="30"/>
  <c r="Q26" i="30"/>
  <c r="Q25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Q12" i="30"/>
  <c r="Q11" i="30"/>
  <c r="O11" i="30"/>
  <c r="N11" i="30"/>
  <c r="M11" i="30"/>
  <c r="I11" i="30"/>
  <c r="Q10" i="30"/>
  <c r="Q9" i="30"/>
  <c r="Q8" i="30"/>
  <c r="Q7" i="30"/>
  <c r="Q6" i="30"/>
  <c r="M6" i="30"/>
  <c r="Q5" i="30"/>
  <c r="Q4" i="30"/>
  <c r="Q3" i="30"/>
  <c r="Q2" i="30"/>
  <c r="M17" i="31" l="1"/>
  <c r="M23" i="31" s="1"/>
  <c r="M14" i="30"/>
  <c r="M20" i="30" s="1"/>
  <c r="M24" i="30" s="1"/>
  <c r="Q250" i="29"/>
  <c r="Q249" i="29"/>
  <c r="Q248" i="29"/>
  <c r="Q247" i="29"/>
  <c r="Q246" i="29"/>
  <c r="Q245" i="29"/>
  <c r="Q244" i="29"/>
  <c r="Q243" i="29"/>
  <c r="Q242" i="29"/>
  <c r="Q241" i="29"/>
  <c r="Q240" i="29"/>
  <c r="Q239" i="29"/>
  <c r="Q238" i="29"/>
  <c r="Q237" i="29"/>
  <c r="Q236" i="29"/>
  <c r="Q235" i="29"/>
  <c r="Q234" i="29"/>
  <c r="Q233" i="29"/>
  <c r="Q232" i="29"/>
  <c r="Q231" i="29"/>
  <c r="Q230" i="29"/>
  <c r="Q229" i="29"/>
  <c r="Q228" i="29"/>
  <c r="Q227" i="29"/>
  <c r="Q226" i="29"/>
  <c r="Q225" i="29"/>
  <c r="Q224" i="29"/>
  <c r="Q223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Q204" i="29"/>
  <c r="Q203" i="29"/>
  <c r="Q202" i="29"/>
  <c r="Q201" i="29"/>
  <c r="Q200" i="29"/>
  <c r="Q199" i="29"/>
  <c r="Q198" i="29"/>
  <c r="Q197" i="29"/>
  <c r="Q196" i="29"/>
  <c r="Q195" i="29"/>
  <c r="Q194" i="29"/>
  <c r="Q193" i="29"/>
  <c r="Q192" i="29"/>
  <c r="Q191" i="29"/>
  <c r="Q190" i="29"/>
  <c r="Q189" i="29"/>
  <c r="Q188" i="29"/>
  <c r="Q187" i="29"/>
  <c r="Q186" i="29"/>
  <c r="Q185" i="29"/>
  <c r="Q184" i="29"/>
  <c r="Q183" i="29"/>
  <c r="Q182" i="29"/>
  <c r="Q181" i="29"/>
  <c r="Q180" i="29"/>
  <c r="Q179" i="29"/>
  <c r="Q178" i="29"/>
  <c r="Q177" i="29"/>
  <c r="Q176" i="29"/>
  <c r="Q175" i="29"/>
  <c r="Q174" i="29"/>
  <c r="Q173" i="29"/>
  <c r="Q172" i="29"/>
  <c r="Q171" i="29"/>
  <c r="Q170" i="29"/>
  <c r="Q169" i="29"/>
  <c r="Q168" i="29"/>
  <c r="Q167" i="29"/>
  <c r="Q166" i="29"/>
  <c r="Q165" i="29"/>
  <c r="Q164" i="29"/>
  <c r="Q163" i="29"/>
  <c r="Q162" i="29"/>
  <c r="Q161" i="29"/>
  <c r="Q160" i="29"/>
  <c r="Q159" i="29"/>
  <c r="Q158" i="29"/>
  <c r="Q157" i="29"/>
  <c r="Q156" i="29"/>
  <c r="Q155" i="29"/>
  <c r="Q154" i="29"/>
  <c r="Q153" i="29"/>
  <c r="Q152" i="29"/>
  <c r="Q151" i="29"/>
  <c r="Q150" i="29"/>
  <c r="Q149" i="29"/>
  <c r="Q148" i="29"/>
  <c r="Q147" i="29"/>
  <c r="Q146" i="29"/>
  <c r="Q145" i="29"/>
  <c r="Q144" i="29"/>
  <c r="Q143" i="29"/>
  <c r="Q142" i="29"/>
  <c r="Q141" i="29"/>
  <c r="Q140" i="29"/>
  <c r="Q139" i="29"/>
  <c r="Q138" i="29"/>
  <c r="Q137" i="29"/>
  <c r="Q136" i="29"/>
  <c r="Q135" i="29"/>
  <c r="Q134" i="29"/>
  <c r="Q133" i="29"/>
  <c r="Q132" i="29"/>
  <c r="Q131" i="29"/>
  <c r="Q130" i="29"/>
  <c r="Q129" i="29"/>
  <c r="Q128" i="29"/>
  <c r="Q127" i="29"/>
  <c r="Q126" i="29"/>
  <c r="Q125" i="29"/>
  <c r="Q124" i="29"/>
  <c r="Q123" i="29"/>
  <c r="Q122" i="29"/>
  <c r="Q121" i="29"/>
  <c r="Q120" i="29"/>
  <c r="Q119" i="29"/>
  <c r="Q118" i="29"/>
  <c r="Q117" i="29"/>
  <c r="Q116" i="29"/>
  <c r="Q115" i="29"/>
  <c r="Q114" i="29"/>
  <c r="Q113" i="29"/>
  <c r="Q112" i="29"/>
  <c r="Q111" i="29"/>
  <c r="Q110" i="29"/>
  <c r="Q109" i="29"/>
  <c r="Q108" i="29"/>
  <c r="Q107" i="29"/>
  <c r="Q106" i="29"/>
  <c r="Q105" i="29"/>
  <c r="Q104" i="29"/>
  <c r="Q103" i="29"/>
  <c r="Q102" i="29"/>
  <c r="Q101" i="29"/>
  <c r="Q100" i="29"/>
  <c r="Q99" i="29"/>
  <c r="Q98" i="29"/>
  <c r="Q97" i="29"/>
  <c r="Q96" i="29"/>
  <c r="Q95" i="29"/>
  <c r="Q94" i="29"/>
  <c r="Q93" i="29"/>
  <c r="Q92" i="29"/>
  <c r="Q91" i="29"/>
  <c r="Q90" i="29"/>
  <c r="Q89" i="29"/>
  <c r="Q88" i="29"/>
  <c r="Q87" i="29"/>
  <c r="Q86" i="29"/>
  <c r="Q85" i="29"/>
  <c r="Q84" i="29"/>
  <c r="Q83" i="29"/>
  <c r="Q82" i="29"/>
  <c r="Q81" i="29"/>
  <c r="Q80" i="29"/>
  <c r="Q79" i="29"/>
  <c r="Q78" i="29"/>
  <c r="Q77" i="29"/>
  <c r="Q76" i="29"/>
  <c r="Q75" i="29"/>
  <c r="Q74" i="29"/>
  <c r="Q73" i="29"/>
  <c r="Q72" i="29"/>
  <c r="Q71" i="29"/>
  <c r="Q70" i="29"/>
  <c r="Q69" i="29"/>
  <c r="Q68" i="29"/>
  <c r="Q67" i="29"/>
  <c r="Q66" i="29"/>
  <c r="Q65" i="29"/>
  <c r="Q64" i="29"/>
  <c r="Q63" i="29"/>
  <c r="Q62" i="29"/>
  <c r="Q61" i="29"/>
  <c r="Q60" i="29"/>
  <c r="Q59" i="29"/>
  <c r="Q58" i="29"/>
  <c r="Q57" i="29"/>
  <c r="Q56" i="29"/>
  <c r="Q55" i="29"/>
  <c r="Q54" i="29"/>
  <c r="Q53" i="29"/>
  <c r="Q52" i="29"/>
  <c r="Q51" i="29"/>
  <c r="Q50" i="29"/>
  <c r="Q49" i="29"/>
  <c r="Q48" i="29"/>
  <c r="Q47" i="29"/>
  <c r="Q46" i="29"/>
  <c r="Q45" i="29"/>
  <c r="Q44" i="29"/>
  <c r="Q43" i="29"/>
  <c r="Q42" i="29"/>
  <c r="Q41" i="29"/>
  <c r="Q40" i="29"/>
  <c r="Q39" i="29"/>
  <c r="Q38" i="29"/>
  <c r="Q37" i="29"/>
  <c r="Q36" i="29"/>
  <c r="Q35" i="29"/>
  <c r="Q34" i="29"/>
  <c r="Q33" i="29"/>
  <c r="Q32" i="29"/>
  <c r="Q31" i="29"/>
  <c r="Q30" i="29"/>
  <c r="Q29" i="29"/>
  <c r="Q28" i="29"/>
  <c r="Q27" i="29"/>
  <c r="Q26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O11" i="29"/>
  <c r="N11" i="29"/>
  <c r="M11" i="29"/>
  <c r="I11" i="29"/>
  <c r="Q10" i="29"/>
  <c r="Q9" i="29"/>
  <c r="Q8" i="29"/>
  <c r="Q7" i="29"/>
  <c r="Q6" i="29"/>
  <c r="M6" i="29"/>
  <c r="Q5" i="29"/>
  <c r="Q4" i="29"/>
  <c r="Q3" i="29"/>
  <c r="Q2" i="29"/>
  <c r="M17" i="30" l="1"/>
  <c r="M23" i="30" s="1"/>
  <c r="M14" i="29"/>
  <c r="M20" i="29" s="1"/>
  <c r="M24" i="29" s="1"/>
  <c r="Q250" i="28"/>
  <c r="Q249" i="28"/>
  <c r="Q248" i="28"/>
  <c r="Q247" i="28"/>
  <c r="Q246" i="28"/>
  <c r="Q245" i="28"/>
  <c r="Q244" i="28"/>
  <c r="Q243" i="28"/>
  <c r="Q242" i="28"/>
  <c r="Q241" i="28"/>
  <c r="Q240" i="28"/>
  <c r="Q239" i="28"/>
  <c r="Q238" i="28"/>
  <c r="Q237" i="28"/>
  <c r="Q236" i="28"/>
  <c r="Q235" i="28"/>
  <c r="Q234" i="28"/>
  <c r="Q233" i="28"/>
  <c r="Q232" i="28"/>
  <c r="Q231" i="28"/>
  <c r="Q230" i="28"/>
  <c r="Q229" i="28"/>
  <c r="Q228" i="28"/>
  <c r="Q227" i="28"/>
  <c r="Q226" i="28"/>
  <c r="Q225" i="28"/>
  <c r="Q224" i="28"/>
  <c r="Q223" i="28"/>
  <c r="Q222" i="28"/>
  <c r="Q221" i="28"/>
  <c r="Q220" i="28"/>
  <c r="Q219" i="28"/>
  <c r="Q218" i="28"/>
  <c r="Q217" i="28"/>
  <c r="Q216" i="28"/>
  <c r="Q215" i="28"/>
  <c r="Q214" i="28"/>
  <c r="Q213" i="28"/>
  <c r="Q212" i="28"/>
  <c r="Q211" i="28"/>
  <c r="Q210" i="28"/>
  <c r="Q209" i="28"/>
  <c r="Q208" i="28"/>
  <c r="Q207" i="28"/>
  <c r="Q206" i="28"/>
  <c r="Q205" i="28"/>
  <c r="Q204" i="28"/>
  <c r="Q203" i="28"/>
  <c r="Q202" i="28"/>
  <c r="Q201" i="28"/>
  <c r="Q200" i="28"/>
  <c r="Q199" i="28"/>
  <c r="Q198" i="28"/>
  <c r="Q197" i="28"/>
  <c r="Q196" i="28"/>
  <c r="Q195" i="28"/>
  <c r="Q194" i="28"/>
  <c r="Q193" i="28"/>
  <c r="Q192" i="28"/>
  <c r="Q191" i="28"/>
  <c r="Q190" i="28"/>
  <c r="Q189" i="28"/>
  <c r="Q188" i="28"/>
  <c r="Q187" i="28"/>
  <c r="Q186" i="28"/>
  <c r="Q185" i="28"/>
  <c r="Q184" i="28"/>
  <c r="Q183" i="28"/>
  <c r="Q182" i="28"/>
  <c r="Q181" i="28"/>
  <c r="Q180" i="28"/>
  <c r="Q179" i="28"/>
  <c r="Q178" i="28"/>
  <c r="Q177" i="28"/>
  <c r="Q176" i="28"/>
  <c r="Q175" i="28"/>
  <c r="Q174" i="28"/>
  <c r="Q173" i="28"/>
  <c r="Q172" i="28"/>
  <c r="Q171" i="28"/>
  <c r="Q170" i="28"/>
  <c r="Q169" i="28"/>
  <c r="Q168" i="28"/>
  <c r="Q167" i="28"/>
  <c r="Q166" i="28"/>
  <c r="Q165" i="28"/>
  <c r="Q164" i="28"/>
  <c r="Q163" i="28"/>
  <c r="Q162" i="28"/>
  <c r="Q161" i="28"/>
  <c r="Q160" i="28"/>
  <c r="Q159" i="28"/>
  <c r="Q158" i="28"/>
  <c r="Q157" i="28"/>
  <c r="Q156" i="28"/>
  <c r="Q155" i="28"/>
  <c r="Q154" i="28"/>
  <c r="Q153" i="28"/>
  <c r="Q152" i="28"/>
  <c r="Q151" i="28"/>
  <c r="Q150" i="28"/>
  <c r="Q149" i="28"/>
  <c r="Q148" i="28"/>
  <c r="Q147" i="28"/>
  <c r="Q146" i="28"/>
  <c r="Q145" i="28"/>
  <c r="Q144" i="28"/>
  <c r="Q143" i="28"/>
  <c r="Q142" i="28"/>
  <c r="Q141" i="28"/>
  <c r="Q140" i="28"/>
  <c r="Q139" i="28"/>
  <c r="Q138" i="28"/>
  <c r="Q137" i="28"/>
  <c r="Q136" i="28"/>
  <c r="Q135" i="28"/>
  <c r="Q134" i="28"/>
  <c r="Q133" i="28"/>
  <c r="Q132" i="28"/>
  <c r="Q131" i="28"/>
  <c r="Q130" i="28"/>
  <c r="Q129" i="28"/>
  <c r="Q128" i="28"/>
  <c r="Q127" i="28"/>
  <c r="Q126" i="28"/>
  <c r="Q125" i="28"/>
  <c r="Q124" i="28"/>
  <c r="Q123" i="28"/>
  <c r="Q122" i="28"/>
  <c r="Q121" i="28"/>
  <c r="Q120" i="28"/>
  <c r="Q119" i="28"/>
  <c r="Q118" i="28"/>
  <c r="Q117" i="28"/>
  <c r="Q116" i="28"/>
  <c r="Q115" i="28"/>
  <c r="Q114" i="28"/>
  <c r="Q113" i="28"/>
  <c r="Q112" i="28"/>
  <c r="Q111" i="28"/>
  <c r="Q110" i="28"/>
  <c r="Q109" i="28"/>
  <c r="Q108" i="28"/>
  <c r="Q107" i="28"/>
  <c r="Q106" i="28"/>
  <c r="Q105" i="28"/>
  <c r="Q104" i="28"/>
  <c r="Q103" i="28"/>
  <c r="Q102" i="28"/>
  <c r="Q101" i="28"/>
  <c r="Q100" i="28"/>
  <c r="Q99" i="28"/>
  <c r="Q98" i="28"/>
  <c r="Q97" i="28"/>
  <c r="Q96" i="28"/>
  <c r="Q95" i="28"/>
  <c r="Q94" i="28"/>
  <c r="Q93" i="28"/>
  <c r="Q92" i="28"/>
  <c r="Q91" i="28"/>
  <c r="Q90" i="28"/>
  <c r="Q89" i="28"/>
  <c r="Q88" i="28"/>
  <c r="Q87" i="28"/>
  <c r="Q86" i="28"/>
  <c r="Q85" i="28"/>
  <c r="Q84" i="28"/>
  <c r="Q83" i="28"/>
  <c r="Q82" i="28"/>
  <c r="Q81" i="28"/>
  <c r="Q80" i="28"/>
  <c r="Q79" i="28"/>
  <c r="Q78" i="28"/>
  <c r="Q77" i="28"/>
  <c r="Q76" i="28"/>
  <c r="Q75" i="28"/>
  <c r="Q74" i="28"/>
  <c r="Q73" i="28"/>
  <c r="Q72" i="28"/>
  <c r="Q71" i="28"/>
  <c r="Q70" i="28"/>
  <c r="Q69" i="28"/>
  <c r="Q68" i="28"/>
  <c r="Q67" i="28"/>
  <c r="Q66" i="28"/>
  <c r="Q65" i="28"/>
  <c r="Q64" i="28"/>
  <c r="Q63" i="28"/>
  <c r="Q62" i="28"/>
  <c r="Q61" i="28"/>
  <c r="Q60" i="28"/>
  <c r="Q59" i="28"/>
  <c r="Q58" i="28"/>
  <c r="Q57" i="28"/>
  <c r="Q56" i="28"/>
  <c r="Q55" i="28"/>
  <c r="Q54" i="28"/>
  <c r="Q53" i="28"/>
  <c r="Q52" i="28"/>
  <c r="Q51" i="28"/>
  <c r="Q50" i="28"/>
  <c r="Q49" i="28"/>
  <c r="Q48" i="28"/>
  <c r="Q47" i="28"/>
  <c r="Q46" i="28"/>
  <c r="Q45" i="28"/>
  <c r="Q44" i="28"/>
  <c r="Q43" i="28"/>
  <c r="Q42" i="28"/>
  <c r="Q41" i="28"/>
  <c r="Q40" i="28"/>
  <c r="Q39" i="28"/>
  <c r="Q38" i="28"/>
  <c r="Q37" i="28"/>
  <c r="Q36" i="28"/>
  <c r="Q35" i="28"/>
  <c r="Q34" i="28"/>
  <c r="Q33" i="28"/>
  <c r="Q32" i="28"/>
  <c r="Q31" i="28"/>
  <c r="Q30" i="28"/>
  <c r="Q29" i="28"/>
  <c r="Q28" i="28"/>
  <c r="Q27" i="28"/>
  <c r="Q26" i="28"/>
  <c r="Q25" i="28"/>
  <c r="Q24" i="28"/>
  <c r="Q23" i="28"/>
  <c r="Q22" i="28"/>
  <c r="Q21" i="28"/>
  <c r="Q20" i="28"/>
  <c r="Q19" i="28"/>
  <c r="Q18" i="28"/>
  <c r="Q17" i="28"/>
  <c r="Q16" i="28"/>
  <c r="Q15" i="28"/>
  <c r="Q14" i="28"/>
  <c r="Q13" i="28"/>
  <c r="Q12" i="28"/>
  <c r="Q11" i="28"/>
  <c r="O11" i="28"/>
  <c r="N11" i="28"/>
  <c r="M11" i="28"/>
  <c r="I11" i="28"/>
  <c r="Q10" i="28"/>
  <c r="Q9" i="28"/>
  <c r="Q8" i="28"/>
  <c r="Q7" i="28"/>
  <c r="Q6" i="28"/>
  <c r="M6" i="28"/>
  <c r="Q5" i="28"/>
  <c r="Q4" i="28"/>
  <c r="Q3" i="28"/>
  <c r="Q2" i="28"/>
  <c r="Q250" i="27"/>
  <c r="Q249" i="27"/>
  <c r="Q248" i="27"/>
  <c r="Q247" i="27"/>
  <c r="Q246" i="27"/>
  <c r="Q245" i="27"/>
  <c r="Q244" i="27"/>
  <c r="Q243" i="27"/>
  <c r="Q242" i="27"/>
  <c r="Q241" i="27"/>
  <c r="Q240" i="27"/>
  <c r="Q239" i="27"/>
  <c r="Q238" i="27"/>
  <c r="Q237" i="27"/>
  <c r="Q236" i="27"/>
  <c r="Q235" i="27"/>
  <c r="Q234" i="27"/>
  <c r="Q233" i="27"/>
  <c r="Q232" i="27"/>
  <c r="Q231" i="27"/>
  <c r="Q230" i="27"/>
  <c r="Q229" i="27"/>
  <c r="Q228" i="27"/>
  <c r="Q227" i="27"/>
  <c r="Q226" i="27"/>
  <c r="Q225" i="27"/>
  <c r="Q224" i="27"/>
  <c r="Q223" i="27"/>
  <c r="Q222" i="27"/>
  <c r="Q221" i="27"/>
  <c r="Q220" i="27"/>
  <c r="Q219" i="27"/>
  <c r="Q218" i="27"/>
  <c r="Q217" i="27"/>
  <c r="Q216" i="27"/>
  <c r="Q215" i="27"/>
  <c r="Q214" i="27"/>
  <c r="Q213" i="27"/>
  <c r="Q212" i="27"/>
  <c r="Q211" i="27"/>
  <c r="Q210" i="27"/>
  <c r="Q209" i="27"/>
  <c r="Q208" i="27"/>
  <c r="Q207" i="27"/>
  <c r="Q206" i="27"/>
  <c r="Q205" i="27"/>
  <c r="Q204" i="27"/>
  <c r="Q203" i="27"/>
  <c r="Q202" i="27"/>
  <c r="Q201" i="27"/>
  <c r="Q200" i="27"/>
  <c r="Q199" i="27"/>
  <c r="Q198" i="27"/>
  <c r="Q197" i="27"/>
  <c r="Q196" i="27"/>
  <c r="Q195" i="27"/>
  <c r="Q194" i="27"/>
  <c r="Q193" i="27"/>
  <c r="Q192" i="27"/>
  <c r="Q191" i="27"/>
  <c r="Q190" i="27"/>
  <c r="Q189" i="27"/>
  <c r="Q188" i="27"/>
  <c r="Q187" i="27"/>
  <c r="Q186" i="27"/>
  <c r="Q185" i="27"/>
  <c r="Q184" i="27"/>
  <c r="Q183" i="27"/>
  <c r="Q182" i="27"/>
  <c r="Q181" i="27"/>
  <c r="Q180" i="27"/>
  <c r="Q179" i="27"/>
  <c r="Q178" i="27"/>
  <c r="Q177" i="27"/>
  <c r="Q176" i="27"/>
  <c r="Q175" i="27"/>
  <c r="Q174" i="27"/>
  <c r="Q173" i="27"/>
  <c r="Q172" i="27"/>
  <c r="Q171" i="27"/>
  <c r="Q170" i="27"/>
  <c r="Q169" i="27"/>
  <c r="Q168" i="27"/>
  <c r="Q167" i="27"/>
  <c r="Q166" i="27"/>
  <c r="Q165" i="27"/>
  <c r="Q164" i="27"/>
  <c r="Q163" i="27"/>
  <c r="Q162" i="27"/>
  <c r="Q161" i="27"/>
  <c r="Q160" i="27"/>
  <c r="Q159" i="27"/>
  <c r="Q158" i="27"/>
  <c r="Q157" i="27"/>
  <c r="Q156" i="27"/>
  <c r="Q155" i="27"/>
  <c r="Q154" i="27"/>
  <c r="Q153" i="27"/>
  <c r="Q152" i="27"/>
  <c r="Q151" i="27"/>
  <c r="Q150" i="27"/>
  <c r="Q149" i="27"/>
  <c r="Q148" i="27"/>
  <c r="Q147" i="27"/>
  <c r="Q146" i="27"/>
  <c r="Q145" i="27"/>
  <c r="Q144" i="27"/>
  <c r="Q143" i="27"/>
  <c r="Q142" i="27"/>
  <c r="Q141" i="27"/>
  <c r="Q140" i="27"/>
  <c r="Q139" i="27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Q86" i="27"/>
  <c r="Q85" i="27"/>
  <c r="Q84" i="27"/>
  <c r="Q83" i="27"/>
  <c r="Q82" i="27"/>
  <c r="Q81" i="27"/>
  <c r="Q80" i="27"/>
  <c r="Q79" i="27"/>
  <c r="Q78" i="27"/>
  <c r="Q77" i="27"/>
  <c r="Q76" i="27"/>
  <c r="Q75" i="27"/>
  <c r="Q74" i="27"/>
  <c r="Q73" i="27"/>
  <c r="Q72" i="27"/>
  <c r="Q71" i="27"/>
  <c r="Q70" i="27"/>
  <c r="Q69" i="27"/>
  <c r="Q68" i="27"/>
  <c r="Q67" i="27"/>
  <c r="Q66" i="27"/>
  <c r="Q65" i="27"/>
  <c r="Q64" i="27"/>
  <c r="Q63" i="27"/>
  <c r="Q62" i="27"/>
  <c r="Q61" i="27"/>
  <c r="Q60" i="27"/>
  <c r="Q59" i="27"/>
  <c r="Q58" i="27"/>
  <c r="Q57" i="27"/>
  <c r="Q56" i="27"/>
  <c r="Q55" i="27"/>
  <c r="Q54" i="27"/>
  <c r="Q53" i="27"/>
  <c r="Q52" i="27"/>
  <c r="Q51" i="27"/>
  <c r="Q50" i="27"/>
  <c r="Q49" i="27"/>
  <c r="Q48" i="27"/>
  <c r="Q47" i="27"/>
  <c r="Q46" i="27"/>
  <c r="Q45" i="27"/>
  <c r="Q44" i="27"/>
  <c r="Q43" i="27"/>
  <c r="Q42" i="27"/>
  <c r="Q41" i="27"/>
  <c r="Q40" i="27"/>
  <c r="Q39" i="27"/>
  <c r="Q38" i="27"/>
  <c r="Q37" i="27"/>
  <c r="Q36" i="27"/>
  <c r="Q35" i="27"/>
  <c r="Q34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Q21" i="27"/>
  <c r="Q20" i="27"/>
  <c r="Q19" i="27"/>
  <c r="Q18" i="27"/>
  <c r="Q17" i="27"/>
  <c r="Q16" i="27"/>
  <c r="Q15" i="27"/>
  <c r="Q14" i="27"/>
  <c r="Q13" i="27"/>
  <c r="Q12" i="27"/>
  <c r="Q11" i="27"/>
  <c r="O11" i="27"/>
  <c r="N11" i="27"/>
  <c r="M11" i="27"/>
  <c r="I11" i="27"/>
  <c r="Q10" i="27"/>
  <c r="Q9" i="27"/>
  <c r="Q8" i="27"/>
  <c r="Q7" i="27"/>
  <c r="Q6" i="27"/>
  <c r="M6" i="27"/>
  <c r="Q5" i="27"/>
  <c r="Q4" i="27"/>
  <c r="Q3" i="27"/>
  <c r="M14" i="27" s="1"/>
  <c r="Q2" i="27"/>
  <c r="M17" i="29" l="1"/>
  <c r="M23" i="29" s="1"/>
  <c r="M14" i="28"/>
  <c r="M20" i="28" s="1"/>
  <c r="M24" i="28" s="1"/>
  <c r="M23" i="27"/>
  <c r="M20" i="27"/>
  <c r="M24" i="27" s="1"/>
  <c r="M17" i="27"/>
  <c r="Q250" i="26"/>
  <c r="Q249" i="26"/>
  <c r="Q248" i="26"/>
  <c r="Q247" i="26"/>
  <c r="Q246" i="26"/>
  <c r="Q245" i="26"/>
  <c r="Q244" i="26"/>
  <c r="Q243" i="26"/>
  <c r="Q242" i="26"/>
  <c r="Q241" i="26"/>
  <c r="Q240" i="26"/>
  <c r="Q239" i="26"/>
  <c r="Q238" i="26"/>
  <c r="Q237" i="26"/>
  <c r="Q236" i="26"/>
  <c r="Q235" i="26"/>
  <c r="Q234" i="26"/>
  <c r="Q233" i="26"/>
  <c r="Q232" i="26"/>
  <c r="Q231" i="26"/>
  <c r="Q230" i="26"/>
  <c r="Q229" i="26"/>
  <c r="Q228" i="26"/>
  <c r="Q227" i="26"/>
  <c r="Q226" i="26"/>
  <c r="Q225" i="26"/>
  <c r="Q224" i="26"/>
  <c r="Q223" i="26"/>
  <c r="Q222" i="26"/>
  <c r="Q221" i="26"/>
  <c r="Q220" i="26"/>
  <c r="Q219" i="26"/>
  <c r="Q218" i="26"/>
  <c r="Q217" i="26"/>
  <c r="Q216" i="26"/>
  <c r="Q215" i="26"/>
  <c r="Q214" i="26"/>
  <c r="Q213" i="26"/>
  <c r="Q212" i="26"/>
  <c r="Q211" i="26"/>
  <c r="Q210" i="26"/>
  <c r="Q209" i="26"/>
  <c r="Q208" i="26"/>
  <c r="Q207" i="26"/>
  <c r="Q206" i="26"/>
  <c r="Q205" i="26"/>
  <c r="Q204" i="26"/>
  <c r="Q203" i="26"/>
  <c r="Q202" i="26"/>
  <c r="Q201" i="26"/>
  <c r="Q200" i="26"/>
  <c r="Q199" i="26"/>
  <c r="Q198" i="26"/>
  <c r="Q197" i="26"/>
  <c r="Q196" i="26"/>
  <c r="Q195" i="26"/>
  <c r="Q194" i="26"/>
  <c r="Q193" i="26"/>
  <c r="Q192" i="26"/>
  <c r="Q191" i="26"/>
  <c r="Q190" i="26"/>
  <c r="Q189" i="26"/>
  <c r="Q188" i="26"/>
  <c r="Q187" i="26"/>
  <c r="Q186" i="26"/>
  <c r="Q185" i="26"/>
  <c r="Q184" i="26"/>
  <c r="Q183" i="26"/>
  <c r="Q182" i="26"/>
  <c r="Q181" i="26"/>
  <c r="Q180" i="26"/>
  <c r="Q179" i="26"/>
  <c r="Q178" i="26"/>
  <c r="Q177" i="26"/>
  <c r="Q176" i="26"/>
  <c r="Q175" i="26"/>
  <c r="Q174" i="26"/>
  <c r="Q173" i="26"/>
  <c r="Q172" i="26"/>
  <c r="Q171" i="26"/>
  <c r="Q170" i="26"/>
  <c r="Q169" i="26"/>
  <c r="Q168" i="26"/>
  <c r="Q167" i="26"/>
  <c r="Q166" i="26"/>
  <c r="Q165" i="26"/>
  <c r="Q164" i="26"/>
  <c r="Q163" i="26"/>
  <c r="Q162" i="26"/>
  <c r="Q161" i="26"/>
  <c r="Q160" i="26"/>
  <c r="Q159" i="26"/>
  <c r="Q158" i="26"/>
  <c r="Q157" i="26"/>
  <c r="Q156" i="26"/>
  <c r="Q155" i="26"/>
  <c r="Q154" i="26"/>
  <c r="Q153" i="26"/>
  <c r="Q152" i="26"/>
  <c r="Q151" i="26"/>
  <c r="Q150" i="26"/>
  <c r="Q149" i="26"/>
  <c r="Q148" i="26"/>
  <c r="Q147" i="26"/>
  <c r="Q146" i="26"/>
  <c r="Q145" i="26"/>
  <c r="Q144" i="26"/>
  <c r="Q143" i="26"/>
  <c r="Q142" i="26"/>
  <c r="Q141" i="26"/>
  <c r="Q140" i="26"/>
  <c r="Q139" i="26"/>
  <c r="Q138" i="26"/>
  <c r="Q137" i="26"/>
  <c r="Q136" i="26"/>
  <c r="Q135" i="26"/>
  <c r="Q134" i="26"/>
  <c r="Q133" i="26"/>
  <c r="Q132" i="26"/>
  <c r="Q131" i="26"/>
  <c r="Q130" i="26"/>
  <c r="Q129" i="26"/>
  <c r="Q128" i="26"/>
  <c r="Q127" i="26"/>
  <c r="Q126" i="26"/>
  <c r="Q125" i="26"/>
  <c r="Q124" i="26"/>
  <c r="Q123" i="26"/>
  <c r="Q122" i="26"/>
  <c r="Q121" i="26"/>
  <c r="Q120" i="26"/>
  <c r="Q119" i="26"/>
  <c r="Q118" i="26"/>
  <c r="Q117" i="26"/>
  <c r="Q116" i="26"/>
  <c r="Q115" i="26"/>
  <c r="Q114" i="26"/>
  <c r="Q113" i="26"/>
  <c r="Q112" i="26"/>
  <c r="Q111" i="26"/>
  <c r="Q110" i="26"/>
  <c r="Q109" i="26"/>
  <c r="Q108" i="26"/>
  <c r="Q107" i="26"/>
  <c r="Q106" i="26"/>
  <c r="Q105" i="26"/>
  <c r="Q104" i="26"/>
  <c r="Q103" i="26"/>
  <c r="Q102" i="26"/>
  <c r="Q101" i="26"/>
  <c r="Q100" i="26"/>
  <c r="Q99" i="26"/>
  <c r="Q98" i="26"/>
  <c r="Q97" i="26"/>
  <c r="Q96" i="26"/>
  <c r="Q95" i="26"/>
  <c r="Q94" i="26"/>
  <c r="Q93" i="26"/>
  <c r="Q92" i="26"/>
  <c r="Q91" i="26"/>
  <c r="Q90" i="26"/>
  <c r="Q89" i="26"/>
  <c r="Q88" i="26"/>
  <c r="Q87" i="26"/>
  <c r="Q86" i="26"/>
  <c r="Q85" i="26"/>
  <c r="Q84" i="26"/>
  <c r="Q83" i="26"/>
  <c r="Q82" i="26"/>
  <c r="Q81" i="26"/>
  <c r="Q80" i="26"/>
  <c r="Q79" i="26"/>
  <c r="Q78" i="26"/>
  <c r="Q77" i="26"/>
  <c r="Q76" i="26"/>
  <c r="Q75" i="26"/>
  <c r="Q74" i="26"/>
  <c r="Q73" i="26"/>
  <c r="Q72" i="26"/>
  <c r="Q71" i="26"/>
  <c r="Q70" i="26"/>
  <c r="Q69" i="26"/>
  <c r="Q68" i="26"/>
  <c r="Q67" i="26"/>
  <c r="Q66" i="26"/>
  <c r="Q65" i="26"/>
  <c r="Q64" i="26"/>
  <c r="Q63" i="26"/>
  <c r="Q62" i="26"/>
  <c r="Q61" i="26"/>
  <c r="Q60" i="26"/>
  <c r="Q59" i="26"/>
  <c r="Q58" i="26"/>
  <c r="Q57" i="26"/>
  <c r="Q56" i="26"/>
  <c r="Q55" i="26"/>
  <c r="Q54" i="26"/>
  <c r="Q53" i="26"/>
  <c r="Q52" i="26"/>
  <c r="Q51" i="26"/>
  <c r="Q50" i="26"/>
  <c r="Q49" i="26"/>
  <c r="Q48" i="26"/>
  <c r="Q47" i="26"/>
  <c r="Q46" i="26"/>
  <c r="Q45" i="26"/>
  <c r="Q44" i="26"/>
  <c r="Q43" i="26"/>
  <c r="Q42" i="26"/>
  <c r="Q41" i="26"/>
  <c r="Q40" i="26"/>
  <c r="Q39" i="26"/>
  <c r="Q38" i="26"/>
  <c r="Q37" i="26"/>
  <c r="Q36" i="26"/>
  <c r="Q35" i="26"/>
  <c r="Q34" i="26"/>
  <c r="Q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Q11" i="26"/>
  <c r="O11" i="26"/>
  <c r="N11" i="26"/>
  <c r="M11" i="26"/>
  <c r="I11" i="26"/>
  <c r="Q10" i="26"/>
  <c r="Q9" i="26"/>
  <c r="Q8" i="26"/>
  <c r="Q7" i="26"/>
  <c r="Q6" i="26"/>
  <c r="M6" i="26"/>
  <c r="Q5" i="26"/>
  <c r="Q4" i="26"/>
  <c r="Q3" i="26"/>
  <c r="Q2" i="26"/>
  <c r="M17" i="28" l="1"/>
  <c r="M23" i="28" s="1"/>
  <c r="M14" i="26"/>
  <c r="M20" i="26" s="1"/>
  <c r="M24" i="26" s="1"/>
  <c r="Q250" i="25"/>
  <c r="Q249" i="25"/>
  <c r="Q248" i="25"/>
  <c r="Q247" i="25"/>
  <c r="Q246" i="25"/>
  <c r="Q245" i="25"/>
  <c r="Q244" i="25"/>
  <c r="Q243" i="25"/>
  <c r="Q242" i="25"/>
  <c r="Q241" i="25"/>
  <c r="Q240" i="25"/>
  <c r="Q239" i="25"/>
  <c r="Q238" i="25"/>
  <c r="Q237" i="25"/>
  <c r="Q236" i="25"/>
  <c r="Q235" i="25"/>
  <c r="Q234" i="25"/>
  <c r="Q233" i="25"/>
  <c r="Q232" i="25"/>
  <c r="Q231" i="25"/>
  <c r="Q230" i="25"/>
  <c r="Q229" i="25"/>
  <c r="Q228" i="25"/>
  <c r="Q227" i="25"/>
  <c r="Q226" i="25"/>
  <c r="Q225" i="25"/>
  <c r="Q224" i="25"/>
  <c r="Q223" i="25"/>
  <c r="Q222" i="25"/>
  <c r="Q221" i="25"/>
  <c r="Q220" i="25"/>
  <c r="Q219" i="25"/>
  <c r="Q218" i="25"/>
  <c r="Q217" i="25"/>
  <c r="Q216" i="25"/>
  <c r="Q215" i="25"/>
  <c r="Q214" i="25"/>
  <c r="Q213" i="25"/>
  <c r="Q212" i="25"/>
  <c r="Q211" i="25"/>
  <c r="Q210" i="25"/>
  <c r="Q209" i="25"/>
  <c r="Q208" i="25"/>
  <c r="Q207" i="25"/>
  <c r="Q206" i="25"/>
  <c r="Q205" i="25"/>
  <c r="Q204" i="25"/>
  <c r="Q203" i="25"/>
  <c r="Q202" i="25"/>
  <c r="Q201" i="25"/>
  <c r="Q200" i="25"/>
  <c r="Q199" i="25"/>
  <c r="Q198" i="25"/>
  <c r="Q197" i="25"/>
  <c r="Q196" i="25"/>
  <c r="Q195" i="25"/>
  <c r="Q194" i="25"/>
  <c r="Q193" i="25"/>
  <c r="Q192" i="25"/>
  <c r="Q191" i="25"/>
  <c r="Q190" i="25"/>
  <c r="Q189" i="25"/>
  <c r="Q188" i="25"/>
  <c r="Q187" i="25"/>
  <c r="Q186" i="25"/>
  <c r="Q185" i="25"/>
  <c r="Q184" i="25"/>
  <c r="Q183" i="25"/>
  <c r="Q182" i="25"/>
  <c r="Q181" i="25"/>
  <c r="Q180" i="25"/>
  <c r="Q179" i="25"/>
  <c r="Q178" i="25"/>
  <c r="Q177" i="25"/>
  <c r="Q176" i="25"/>
  <c r="Q175" i="25"/>
  <c r="Q174" i="25"/>
  <c r="Q173" i="25"/>
  <c r="Q172" i="25"/>
  <c r="Q171" i="25"/>
  <c r="Q170" i="25"/>
  <c r="Q169" i="25"/>
  <c r="Q168" i="25"/>
  <c r="Q167" i="25"/>
  <c r="Q166" i="25"/>
  <c r="Q165" i="25"/>
  <c r="Q164" i="25"/>
  <c r="Q163" i="25"/>
  <c r="Q162" i="25"/>
  <c r="Q161" i="25"/>
  <c r="Q160" i="25"/>
  <c r="Q159" i="25"/>
  <c r="Q158" i="25"/>
  <c r="Q157" i="25"/>
  <c r="Q156" i="25"/>
  <c r="Q155" i="25"/>
  <c r="Q154" i="25"/>
  <c r="Q153" i="25"/>
  <c r="Q152" i="25"/>
  <c r="Q151" i="25"/>
  <c r="Q150" i="25"/>
  <c r="Q149" i="25"/>
  <c r="Q148" i="25"/>
  <c r="Q147" i="25"/>
  <c r="Q146" i="25"/>
  <c r="Q145" i="25"/>
  <c r="Q144" i="25"/>
  <c r="Q143" i="25"/>
  <c r="Q142" i="25"/>
  <c r="Q141" i="25"/>
  <c r="Q140" i="25"/>
  <c r="Q139" i="25"/>
  <c r="Q138" i="25"/>
  <c r="Q137" i="25"/>
  <c r="Q136" i="25"/>
  <c r="Q135" i="25"/>
  <c r="Q134" i="25"/>
  <c r="Q133" i="25"/>
  <c r="Q132" i="25"/>
  <c r="Q131" i="25"/>
  <c r="Q130" i="25"/>
  <c r="Q129" i="25"/>
  <c r="Q128" i="25"/>
  <c r="Q127" i="25"/>
  <c r="Q126" i="25"/>
  <c r="Q125" i="25"/>
  <c r="Q124" i="25"/>
  <c r="Q123" i="25"/>
  <c r="Q122" i="25"/>
  <c r="Q121" i="25"/>
  <c r="Q120" i="25"/>
  <c r="Q119" i="25"/>
  <c r="Q118" i="25"/>
  <c r="Q117" i="25"/>
  <c r="Q116" i="25"/>
  <c r="Q115" i="25"/>
  <c r="Q114" i="25"/>
  <c r="Q113" i="25"/>
  <c r="Q112" i="25"/>
  <c r="Q111" i="25"/>
  <c r="Q110" i="25"/>
  <c r="Q109" i="25"/>
  <c r="Q108" i="25"/>
  <c r="Q107" i="25"/>
  <c r="Q106" i="25"/>
  <c r="Q105" i="25"/>
  <c r="Q104" i="25"/>
  <c r="Q103" i="25"/>
  <c r="Q102" i="25"/>
  <c r="Q101" i="25"/>
  <c r="Q100" i="25"/>
  <c r="Q99" i="25"/>
  <c r="Q98" i="25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O11" i="25"/>
  <c r="N11" i="25"/>
  <c r="M11" i="25"/>
  <c r="I11" i="25"/>
  <c r="Q10" i="25"/>
  <c r="Q9" i="25"/>
  <c r="Q8" i="25"/>
  <c r="Q7" i="25"/>
  <c r="Q6" i="25"/>
  <c r="M6" i="25"/>
  <c r="Q5" i="25"/>
  <c r="Q4" i="25"/>
  <c r="Q3" i="25"/>
  <c r="Q2" i="25"/>
  <c r="M17" i="26" l="1"/>
  <c r="M23" i="26" s="1"/>
  <c r="M14" i="25"/>
  <c r="M20" i="25" s="1"/>
  <c r="M24" i="25" s="1"/>
  <c r="Q250" i="24"/>
  <c r="Q249" i="24"/>
  <c r="Q248" i="24"/>
  <c r="Q247" i="24"/>
  <c r="Q246" i="24"/>
  <c r="Q245" i="24"/>
  <c r="Q244" i="24"/>
  <c r="Q243" i="24"/>
  <c r="Q242" i="24"/>
  <c r="Q241" i="24"/>
  <c r="Q240" i="24"/>
  <c r="Q239" i="24"/>
  <c r="Q238" i="24"/>
  <c r="Q237" i="24"/>
  <c r="Q236" i="24"/>
  <c r="Q235" i="24"/>
  <c r="Q234" i="24"/>
  <c r="Q233" i="24"/>
  <c r="Q232" i="24"/>
  <c r="Q231" i="24"/>
  <c r="Q230" i="24"/>
  <c r="Q229" i="24"/>
  <c r="Q228" i="24"/>
  <c r="Q227" i="24"/>
  <c r="Q226" i="24"/>
  <c r="Q225" i="24"/>
  <c r="Q224" i="24"/>
  <c r="Q223" i="24"/>
  <c r="Q222" i="24"/>
  <c r="Q221" i="24"/>
  <c r="Q220" i="24"/>
  <c r="Q219" i="24"/>
  <c r="Q218" i="24"/>
  <c r="Q217" i="24"/>
  <c r="Q216" i="24"/>
  <c r="Q215" i="24"/>
  <c r="Q214" i="24"/>
  <c r="Q213" i="24"/>
  <c r="Q212" i="24"/>
  <c r="Q211" i="24"/>
  <c r="Q210" i="24"/>
  <c r="Q209" i="24"/>
  <c r="Q208" i="24"/>
  <c r="Q207" i="24"/>
  <c r="Q206" i="24"/>
  <c r="Q205" i="24"/>
  <c r="Q204" i="24"/>
  <c r="Q203" i="24"/>
  <c r="Q202" i="24"/>
  <c r="Q201" i="24"/>
  <c r="Q200" i="24"/>
  <c r="Q199" i="24"/>
  <c r="Q198" i="24"/>
  <c r="Q197" i="24"/>
  <c r="Q196" i="24"/>
  <c r="Q195" i="24"/>
  <c r="Q194" i="24"/>
  <c r="Q193" i="24"/>
  <c r="Q192" i="24"/>
  <c r="Q191" i="24"/>
  <c r="Q190" i="24"/>
  <c r="Q189" i="24"/>
  <c r="Q188" i="24"/>
  <c r="Q187" i="24"/>
  <c r="Q186" i="24"/>
  <c r="Q185" i="24"/>
  <c r="Q184" i="24"/>
  <c r="Q183" i="24"/>
  <c r="Q182" i="24"/>
  <c r="Q181" i="24"/>
  <c r="Q180" i="24"/>
  <c r="Q179" i="24"/>
  <c r="Q178" i="24"/>
  <c r="Q177" i="24"/>
  <c r="Q176" i="24"/>
  <c r="Q175" i="24"/>
  <c r="Q174" i="24"/>
  <c r="Q173" i="24"/>
  <c r="Q172" i="24"/>
  <c r="Q171" i="24"/>
  <c r="Q170" i="24"/>
  <c r="Q169" i="24"/>
  <c r="Q168" i="24"/>
  <c r="Q167" i="24"/>
  <c r="Q166" i="24"/>
  <c r="Q165" i="24"/>
  <c r="Q164" i="24"/>
  <c r="Q163" i="24"/>
  <c r="Q162" i="24"/>
  <c r="Q161" i="24"/>
  <c r="Q160" i="24"/>
  <c r="Q159" i="24"/>
  <c r="Q158" i="24"/>
  <c r="Q157" i="24"/>
  <c r="Q156" i="24"/>
  <c r="Q155" i="24"/>
  <c r="Q154" i="24"/>
  <c r="Q153" i="24"/>
  <c r="Q152" i="24"/>
  <c r="Q151" i="24"/>
  <c r="Q150" i="24"/>
  <c r="Q149" i="24"/>
  <c r="Q148" i="24"/>
  <c r="Q147" i="24"/>
  <c r="Q146" i="24"/>
  <c r="Q145" i="24"/>
  <c r="Q144" i="24"/>
  <c r="Q143" i="24"/>
  <c r="Q142" i="24"/>
  <c r="Q141" i="24"/>
  <c r="Q140" i="24"/>
  <c r="Q139" i="24"/>
  <c r="Q138" i="24"/>
  <c r="Q137" i="24"/>
  <c r="Q136" i="24"/>
  <c r="Q135" i="24"/>
  <c r="Q134" i="24"/>
  <c r="Q133" i="24"/>
  <c r="Q132" i="24"/>
  <c r="Q131" i="24"/>
  <c r="Q130" i="24"/>
  <c r="Q129" i="24"/>
  <c r="Q128" i="24"/>
  <c r="Q127" i="24"/>
  <c r="Q126" i="24"/>
  <c r="Q125" i="24"/>
  <c r="Q124" i="24"/>
  <c r="Q123" i="24"/>
  <c r="Q122" i="24"/>
  <c r="Q121" i="24"/>
  <c r="Q120" i="24"/>
  <c r="Q119" i="24"/>
  <c r="Q118" i="24"/>
  <c r="Q117" i="24"/>
  <c r="Q116" i="24"/>
  <c r="Q115" i="24"/>
  <c r="Q114" i="24"/>
  <c r="Q113" i="24"/>
  <c r="Q112" i="24"/>
  <c r="Q111" i="24"/>
  <c r="Q110" i="24"/>
  <c r="Q109" i="24"/>
  <c r="Q108" i="24"/>
  <c r="Q107" i="24"/>
  <c r="Q106" i="24"/>
  <c r="Q105" i="24"/>
  <c r="Q104" i="24"/>
  <c r="Q103" i="24"/>
  <c r="Q102" i="24"/>
  <c r="Q101" i="24"/>
  <c r="Q100" i="24"/>
  <c r="Q99" i="24"/>
  <c r="Q98" i="24"/>
  <c r="Q97" i="24"/>
  <c r="Q96" i="24"/>
  <c r="Q95" i="24"/>
  <c r="Q94" i="24"/>
  <c r="Q93" i="24"/>
  <c r="Q92" i="24"/>
  <c r="Q91" i="24"/>
  <c r="Q90" i="24"/>
  <c r="Q89" i="24"/>
  <c r="Q88" i="24"/>
  <c r="Q87" i="24"/>
  <c r="Q86" i="24"/>
  <c r="Q85" i="24"/>
  <c r="Q84" i="24"/>
  <c r="Q83" i="24"/>
  <c r="Q82" i="24"/>
  <c r="Q81" i="24"/>
  <c r="Q80" i="24"/>
  <c r="Q79" i="24"/>
  <c r="Q78" i="24"/>
  <c r="Q77" i="24"/>
  <c r="Q76" i="24"/>
  <c r="Q75" i="24"/>
  <c r="Q74" i="24"/>
  <c r="Q73" i="24"/>
  <c r="Q72" i="24"/>
  <c r="Q71" i="24"/>
  <c r="Q70" i="24"/>
  <c r="Q69" i="24"/>
  <c r="Q68" i="24"/>
  <c r="Q67" i="24"/>
  <c r="Q66" i="24"/>
  <c r="Q65" i="24"/>
  <c r="Q64" i="24"/>
  <c r="Q63" i="24"/>
  <c r="Q62" i="24"/>
  <c r="Q61" i="24"/>
  <c r="Q60" i="24"/>
  <c r="Q59" i="24"/>
  <c r="Q58" i="24"/>
  <c r="Q57" i="24"/>
  <c r="Q56" i="24"/>
  <c r="Q55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O11" i="24"/>
  <c r="N11" i="24"/>
  <c r="M11" i="24"/>
  <c r="I11" i="24"/>
  <c r="Q10" i="24"/>
  <c r="Q9" i="24"/>
  <c r="Q8" i="24"/>
  <c r="Q7" i="24"/>
  <c r="Q6" i="24"/>
  <c r="M6" i="24"/>
  <c r="Q5" i="24"/>
  <c r="Q4" i="24"/>
  <c r="Q3" i="24"/>
  <c r="Q2" i="24"/>
  <c r="M17" i="25" l="1"/>
  <c r="M23" i="25" s="1"/>
  <c r="M14" i="24"/>
  <c r="M20" i="24" s="1"/>
  <c r="M24" i="24" s="1"/>
  <c r="Q250" i="23"/>
  <c r="Q249" i="23"/>
  <c r="Q248" i="23"/>
  <c r="Q247" i="23"/>
  <c r="Q246" i="23"/>
  <c r="Q245" i="23"/>
  <c r="Q244" i="23"/>
  <c r="Q243" i="23"/>
  <c r="Q242" i="23"/>
  <c r="Q241" i="23"/>
  <c r="Q240" i="23"/>
  <c r="Q239" i="23"/>
  <c r="Q238" i="23"/>
  <c r="Q237" i="23"/>
  <c r="Q236" i="23"/>
  <c r="Q235" i="23"/>
  <c r="Q234" i="23"/>
  <c r="Q233" i="23"/>
  <c r="Q232" i="23"/>
  <c r="Q231" i="23"/>
  <c r="Q230" i="23"/>
  <c r="Q229" i="23"/>
  <c r="Q228" i="23"/>
  <c r="Q227" i="23"/>
  <c r="Q226" i="23"/>
  <c r="Q225" i="23"/>
  <c r="Q224" i="23"/>
  <c r="Q223" i="23"/>
  <c r="Q222" i="23"/>
  <c r="Q221" i="23"/>
  <c r="Q220" i="23"/>
  <c r="Q219" i="23"/>
  <c r="Q218" i="23"/>
  <c r="Q217" i="23"/>
  <c r="Q216" i="23"/>
  <c r="Q215" i="23"/>
  <c r="Q214" i="23"/>
  <c r="Q213" i="23"/>
  <c r="Q212" i="23"/>
  <c r="Q211" i="23"/>
  <c r="Q210" i="23"/>
  <c r="Q209" i="23"/>
  <c r="Q208" i="23"/>
  <c r="Q207" i="23"/>
  <c r="Q206" i="23"/>
  <c r="Q205" i="23"/>
  <c r="Q204" i="23"/>
  <c r="Q203" i="23"/>
  <c r="Q202" i="23"/>
  <c r="Q201" i="23"/>
  <c r="Q200" i="23"/>
  <c r="Q199" i="23"/>
  <c r="Q198" i="23"/>
  <c r="Q197" i="23"/>
  <c r="Q196" i="23"/>
  <c r="Q195" i="23"/>
  <c r="Q194" i="23"/>
  <c r="Q193" i="23"/>
  <c r="Q192" i="23"/>
  <c r="Q191" i="23"/>
  <c r="Q190" i="23"/>
  <c r="Q189" i="23"/>
  <c r="Q188" i="23"/>
  <c r="Q187" i="23"/>
  <c r="Q186" i="23"/>
  <c r="Q185" i="23"/>
  <c r="Q184" i="23"/>
  <c r="Q183" i="23"/>
  <c r="Q182" i="23"/>
  <c r="Q181" i="23"/>
  <c r="Q180" i="23"/>
  <c r="Q179" i="23"/>
  <c r="Q178" i="23"/>
  <c r="Q177" i="23"/>
  <c r="Q176" i="23"/>
  <c r="Q175" i="23"/>
  <c r="Q174" i="23"/>
  <c r="Q173" i="23"/>
  <c r="Q172" i="23"/>
  <c r="Q171" i="23"/>
  <c r="Q170" i="23"/>
  <c r="Q169" i="23"/>
  <c r="Q168" i="23"/>
  <c r="Q167" i="23"/>
  <c r="Q166" i="23"/>
  <c r="Q165" i="23"/>
  <c r="Q164" i="23"/>
  <c r="Q163" i="23"/>
  <c r="Q162" i="23"/>
  <c r="Q161" i="23"/>
  <c r="Q160" i="23"/>
  <c r="Q159" i="23"/>
  <c r="Q158" i="23"/>
  <c r="Q157" i="23"/>
  <c r="Q156" i="23"/>
  <c r="Q155" i="23"/>
  <c r="Q154" i="23"/>
  <c r="Q153" i="23"/>
  <c r="Q152" i="23"/>
  <c r="Q151" i="23"/>
  <c r="Q150" i="23"/>
  <c r="Q149" i="23"/>
  <c r="Q148" i="23"/>
  <c r="Q147" i="23"/>
  <c r="Q146" i="23"/>
  <c r="Q145" i="23"/>
  <c r="Q144" i="23"/>
  <c r="Q143" i="23"/>
  <c r="Q142" i="23"/>
  <c r="Q141" i="23"/>
  <c r="Q140" i="23"/>
  <c r="Q139" i="23"/>
  <c r="Q138" i="23"/>
  <c r="Q137" i="23"/>
  <c r="Q136" i="23"/>
  <c r="Q135" i="23"/>
  <c r="Q134" i="23"/>
  <c r="Q133" i="23"/>
  <c r="Q132" i="23"/>
  <c r="Q131" i="23"/>
  <c r="Q130" i="23"/>
  <c r="Q129" i="23"/>
  <c r="Q128" i="23"/>
  <c r="Q127" i="23"/>
  <c r="Q126" i="23"/>
  <c r="Q125" i="23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92" i="23"/>
  <c r="Q91" i="23"/>
  <c r="Q90" i="23"/>
  <c r="Q89" i="23"/>
  <c r="Q88" i="23"/>
  <c r="Q87" i="23"/>
  <c r="Q86" i="23"/>
  <c r="Q85" i="23"/>
  <c r="Q84" i="23"/>
  <c r="Q83" i="23"/>
  <c r="Q82" i="23"/>
  <c r="Q81" i="23"/>
  <c r="Q80" i="23"/>
  <c r="Q79" i="23"/>
  <c r="Q78" i="23"/>
  <c r="Q77" i="23"/>
  <c r="Q76" i="23"/>
  <c r="Q75" i="23"/>
  <c r="Q74" i="23"/>
  <c r="Q73" i="23"/>
  <c r="Q72" i="23"/>
  <c r="Q71" i="23"/>
  <c r="Q70" i="23"/>
  <c r="Q69" i="23"/>
  <c r="Q68" i="23"/>
  <c r="Q67" i="23"/>
  <c r="Q66" i="23"/>
  <c r="Q65" i="23"/>
  <c r="Q64" i="23"/>
  <c r="Q63" i="23"/>
  <c r="Q62" i="23"/>
  <c r="Q61" i="23"/>
  <c r="Q60" i="23"/>
  <c r="Q59" i="23"/>
  <c r="Q58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O11" i="23"/>
  <c r="N11" i="23"/>
  <c r="M11" i="23"/>
  <c r="I11" i="23"/>
  <c r="Q10" i="23"/>
  <c r="Q9" i="23"/>
  <c r="Q8" i="23"/>
  <c r="Q7" i="23"/>
  <c r="Q6" i="23"/>
  <c r="M6" i="23"/>
  <c r="Q5" i="23"/>
  <c r="Q4" i="23"/>
  <c r="Q3" i="23"/>
  <c r="Q2" i="23"/>
  <c r="M17" i="24" l="1"/>
  <c r="M23" i="24" s="1"/>
  <c r="M14" i="23"/>
  <c r="M20" i="23" s="1"/>
  <c r="M24" i="23" s="1"/>
  <c r="Q250" i="22"/>
  <c r="Q249" i="22"/>
  <c r="Q248" i="22"/>
  <c r="Q247" i="22"/>
  <c r="Q246" i="22"/>
  <c r="Q245" i="22"/>
  <c r="Q244" i="22"/>
  <c r="Q243" i="22"/>
  <c r="Q242" i="22"/>
  <c r="Q241" i="22"/>
  <c r="Q240" i="22"/>
  <c r="Q239" i="22"/>
  <c r="Q238" i="22"/>
  <c r="Q237" i="22"/>
  <c r="Q236" i="22"/>
  <c r="Q235" i="22"/>
  <c r="Q234" i="22"/>
  <c r="Q233" i="22"/>
  <c r="Q232" i="22"/>
  <c r="Q231" i="22"/>
  <c r="Q230" i="22"/>
  <c r="Q229" i="22"/>
  <c r="Q228" i="22"/>
  <c r="Q227" i="22"/>
  <c r="Q226" i="22"/>
  <c r="Q225" i="22"/>
  <c r="Q224" i="22"/>
  <c r="Q223" i="22"/>
  <c r="Q222" i="22"/>
  <c r="Q221" i="22"/>
  <c r="Q220" i="22"/>
  <c r="Q219" i="22"/>
  <c r="Q218" i="22"/>
  <c r="Q217" i="22"/>
  <c r="Q216" i="22"/>
  <c r="Q215" i="22"/>
  <c r="Q214" i="22"/>
  <c r="Q213" i="22"/>
  <c r="Q212" i="22"/>
  <c r="Q211" i="22"/>
  <c r="Q210" i="22"/>
  <c r="Q209" i="22"/>
  <c r="Q208" i="22"/>
  <c r="Q207" i="22"/>
  <c r="Q206" i="22"/>
  <c r="Q205" i="22"/>
  <c r="Q204" i="22"/>
  <c r="Q203" i="22"/>
  <c r="Q202" i="22"/>
  <c r="Q201" i="22"/>
  <c r="Q200" i="22"/>
  <c r="Q199" i="22"/>
  <c r="Q198" i="22"/>
  <c r="Q197" i="22"/>
  <c r="Q196" i="22"/>
  <c r="Q195" i="22"/>
  <c r="Q194" i="22"/>
  <c r="Q193" i="22"/>
  <c r="Q192" i="22"/>
  <c r="Q191" i="22"/>
  <c r="Q190" i="22"/>
  <c r="Q189" i="22"/>
  <c r="Q188" i="22"/>
  <c r="Q187" i="22"/>
  <c r="Q186" i="22"/>
  <c r="Q185" i="22"/>
  <c r="Q184" i="22"/>
  <c r="Q183" i="22"/>
  <c r="Q182" i="22"/>
  <c r="Q181" i="22"/>
  <c r="Q180" i="22"/>
  <c r="Q179" i="22"/>
  <c r="Q178" i="22"/>
  <c r="Q177" i="22"/>
  <c r="Q176" i="22"/>
  <c r="Q175" i="22"/>
  <c r="Q174" i="22"/>
  <c r="Q173" i="22"/>
  <c r="Q172" i="22"/>
  <c r="Q171" i="22"/>
  <c r="Q170" i="22"/>
  <c r="Q169" i="22"/>
  <c r="Q168" i="22"/>
  <c r="Q167" i="22"/>
  <c r="Q166" i="22"/>
  <c r="Q165" i="22"/>
  <c r="Q164" i="22"/>
  <c r="Q163" i="22"/>
  <c r="Q162" i="22"/>
  <c r="Q161" i="22"/>
  <c r="Q160" i="22"/>
  <c r="Q159" i="22"/>
  <c r="Q158" i="22"/>
  <c r="Q157" i="22"/>
  <c r="Q156" i="22"/>
  <c r="Q155" i="22"/>
  <c r="Q154" i="22"/>
  <c r="Q153" i="22"/>
  <c r="Q152" i="22"/>
  <c r="Q151" i="22"/>
  <c r="Q150" i="22"/>
  <c r="Q149" i="22"/>
  <c r="Q148" i="22"/>
  <c r="Q147" i="22"/>
  <c r="Q146" i="22"/>
  <c r="Q145" i="22"/>
  <c r="Q144" i="22"/>
  <c r="Q143" i="22"/>
  <c r="Q142" i="22"/>
  <c r="Q141" i="22"/>
  <c r="Q140" i="22"/>
  <c r="Q139" i="22"/>
  <c r="Q138" i="22"/>
  <c r="Q137" i="22"/>
  <c r="Q136" i="22"/>
  <c r="Q135" i="22"/>
  <c r="Q134" i="22"/>
  <c r="Q133" i="22"/>
  <c r="Q132" i="22"/>
  <c r="Q131" i="22"/>
  <c r="Q130" i="22"/>
  <c r="Q129" i="22"/>
  <c r="Q128" i="22"/>
  <c r="Q127" i="22"/>
  <c r="Q126" i="22"/>
  <c r="Q125" i="22"/>
  <c r="Q124" i="22"/>
  <c r="Q123" i="22"/>
  <c r="Q122" i="22"/>
  <c r="Q121" i="22"/>
  <c r="Q120" i="22"/>
  <c r="Q119" i="22"/>
  <c r="Q118" i="22"/>
  <c r="Q117" i="22"/>
  <c r="Q116" i="22"/>
  <c r="Q115" i="22"/>
  <c r="Q114" i="22"/>
  <c r="Q113" i="22"/>
  <c r="Q112" i="22"/>
  <c r="Q111" i="22"/>
  <c r="Q110" i="22"/>
  <c r="Q109" i="22"/>
  <c r="Q108" i="22"/>
  <c r="Q107" i="22"/>
  <c r="Q106" i="22"/>
  <c r="Q105" i="22"/>
  <c r="Q104" i="22"/>
  <c r="Q103" i="22"/>
  <c r="Q102" i="22"/>
  <c r="Q101" i="22"/>
  <c r="Q100" i="22"/>
  <c r="Q99" i="22"/>
  <c r="Q98" i="22"/>
  <c r="Q97" i="22"/>
  <c r="Q96" i="22"/>
  <c r="Q95" i="22"/>
  <c r="Q94" i="22"/>
  <c r="Q93" i="22"/>
  <c r="Q92" i="22"/>
  <c r="Q91" i="22"/>
  <c r="Q90" i="22"/>
  <c r="Q89" i="22"/>
  <c r="Q88" i="22"/>
  <c r="Q87" i="22"/>
  <c r="Q86" i="22"/>
  <c r="Q85" i="22"/>
  <c r="Q84" i="22"/>
  <c r="Q83" i="22"/>
  <c r="Q82" i="22"/>
  <c r="Q81" i="22"/>
  <c r="Q80" i="22"/>
  <c r="Q79" i="22"/>
  <c r="Q78" i="22"/>
  <c r="Q77" i="22"/>
  <c r="Q76" i="22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O11" i="22"/>
  <c r="N11" i="22"/>
  <c r="M11" i="22"/>
  <c r="I11" i="22"/>
  <c r="Q10" i="22"/>
  <c r="Q9" i="22"/>
  <c r="Q8" i="22"/>
  <c r="Q7" i="22"/>
  <c r="Q6" i="22"/>
  <c r="M6" i="22"/>
  <c r="Q5" i="22"/>
  <c r="Q4" i="22"/>
  <c r="Q3" i="22"/>
  <c r="Q2" i="22"/>
  <c r="M17" i="23" l="1"/>
  <c r="M23" i="23" s="1"/>
  <c r="M14" i="22"/>
  <c r="M20" i="22" s="1"/>
  <c r="M24" i="22" s="1"/>
  <c r="Q250" i="21"/>
  <c r="Q249" i="21"/>
  <c r="Q248" i="21"/>
  <c r="Q247" i="21"/>
  <c r="Q246" i="21"/>
  <c r="Q245" i="21"/>
  <c r="Q244" i="21"/>
  <c r="Q243" i="21"/>
  <c r="Q242" i="21"/>
  <c r="Q241" i="21"/>
  <c r="Q240" i="21"/>
  <c r="Q239" i="21"/>
  <c r="Q238" i="21"/>
  <c r="Q237" i="21"/>
  <c r="Q236" i="21"/>
  <c r="Q235" i="21"/>
  <c r="Q234" i="21"/>
  <c r="Q233" i="21"/>
  <c r="Q232" i="21"/>
  <c r="Q231" i="21"/>
  <c r="Q230" i="21"/>
  <c r="Q229" i="21"/>
  <c r="Q228" i="21"/>
  <c r="Q227" i="21"/>
  <c r="Q226" i="21"/>
  <c r="Q225" i="21"/>
  <c r="Q224" i="21"/>
  <c r="Q223" i="21"/>
  <c r="Q222" i="21"/>
  <c r="Q221" i="21"/>
  <c r="Q220" i="21"/>
  <c r="Q219" i="21"/>
  <c r="Q218" i="21"/>
  <c r="Q217" i="21"/>
  <c r="Q216" i="21"/>
  <c r="Q215" i="21"/>
  <c r="Q214" i="21"/>
  <c r="Q213" i="21"/>
  <c r="Q212" i="21"/>
  <c r="Q211" i="21"/>
  <c r="Q210" i="21"/>
  <c r="Q209" i="21"/>
  <c r="Q208" i="21"/>
  <c r="Q207" i="21"/>
  <c r="Q206" i="21"/>
  <c r="Q205" i="21"/>
  <c r="Q204" i="21"/>
  <c r="Q203" i="21"/>
  <c r="Q202" i="21"/>
  <c r="Q201" i="21"/>
  <c r="Q200" i="21"/>
  <c r="Q199" i="21"/>
  <c r="Q198" i="21"/>
  <c r="Q197" i="21"/>
  <c r="Q196" i="21"/>
  <c r="Q195" i="21"/>
  <c r="Q194" i="21"/>
  <c r="Q193" i="21"/>
  <c r="Q192" i="21"/>
  <c r="Q191" i="21"/>
  <c r="Q190" i="21"/>
  <c r="Q189" i="21"/>
  <c r="Q188" i="21"/>
  <c r="Q187" i="21"/>
  <c r="Q186" i="21"/>
  <c r="Q185" i="21"/>
  <c r="Q184" i="21"/>
  <c r="Q183" i="21"/>
  <c r="Q182" i="21"/>
  <c r="Q181" i="21"/>
  <c r="Q180" i="21"/>
  <c r="Q179" i="21"/>
  <c r="Q178" i="21"/>
  <c r="Q177" i="21"/>
  <c r="Q176" i="21"/>
  <c r="Q175" i="21"/>
  <c r="Q174" i="21"/>
  <c r="Q173" i="21"/>
  <c r="Q172" i="21"/>
  <c r="Q171" i="21"/>
  <c r="Q170" i="21"/>
  <c r="Q169" i="21"/>
  <c r="Q168" i="21"/>
  <c r="Q167" i="21"/>
  <c r="Q166" i="21"/>
  <c r="Q165" i="21"/>
  <c r="Q164" i="21"/>
  <c r="Q163" i="21"/>
  <c r="Q162" i="21"/>
  <c r="Q161" i="21"/>
  <c r="Q160" i="21"/>
  <c r="Q159" i="21"/>
  <c r="Q158" i="21"/>
  <c r="Q157" i="21"/>
  <c r="Q156" i="21"/>
  <c r="Q155" i="21"/>
  <c r="Q154" i="21"/>
  <c r="Q153" i="21"/>
  <c r="Q152" i="21"/>
  <c r="Q151" i="21"/>
  <c r="Q150" i="21"/>
  <c r="Q149" i="21"/>
  <c r="Q148" i="21"/>
  <c r="Q147" i="21"/>
  <c r="Q146" i="21"/>
  <c r="Q145" i="21"/>
  <c r="Q144" i="21"/>
  <c r="Q143" i="21"/>
  <c r="Q142" i="21"/>
  <c r="Q141" i="21"/>
  <c r="Q140" i="21"/>
  <c r="Q139" i="21"/>
  <c r="Q138" i="21"/>
  <c r="Q137" i="21"/>
  <c r="Q136" i="21"/>
  <c r="Q135" i="21"/>
  <c r="Q134" i="21"/>
  <c r="Q133" i="21"/>
  <c r="Q132" i="21"/>
  <c r="Q131" i="21"/>
  <c r="Q130" i="21"/>
  <c r="Q129" i="21"/>
  <c r="Q128" i="21"/>
  <c r="Q127" i="21"/>
  <c r="Q126" i="21"/>
  <c r="Q125" i="21"/>
  <c r="Q124" i="21"/>
  <c r="Q123" i="21"/>
  <c r="Q122" i="21"/>
  <c r="Q121" i="21"/>
  <c r="Q120" i="21"/>
  <c r="Q119" i="21"/>
  <c r="Q118" i="21"/>
  <c r="Q117" i="21"/>
  <c r="Q116" i="21"/>
  <c r="Q115" i="21"/>
  <c r="Q114" i="21"/>
  <c r="Q113" i="21"/>
  <c r="Q112" i="21"/>
  <c r="Q111" i="21"/>
  <c r="Q110" i="21"/>
  <c r="Q109" i="21"/>
  <c r="Q108" i="21"/>
  <c r="Q107" i="21"/>
  <c r="Q106" i="21"/>
  <c r="Q105" i="21"/>
  <c r="Q104" i="21"/>
  <c r="Q103" i="21"/>
  <c r="Q102" i="21"/>
  <c r="Q101" i="21"/>
  <c r="Q100" i="21"/>
  <c r="Q99" i="21"/>
  <c r="Q98" i="21"/>
  <c r="Q97" i="21"/>
  <c r="Q96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Q80" i="21"/>
  <c r="Q79" i="21"/>
  <c r="Q78" i="21"/>
  <c r="Q77" i="21"/>
  <c r="Q76" i="21"/>
  <c r="Q75" i="21"/>
  <c r="Q74" i="21"/>
  <c r="Q73" i="21"/>
  <c r="Q72" i="21"/>
  <c r="Q71" i="21"/>
  <c r="Q70" i="21"/>
  <c r="Q69" i="21"/>
  <c r="Q68" i="21"/>
  <c r="Q67" i="21"/>
  <c r="Q66" i="21"/>
  <c r="Q65" i="21"/>
  <c r="Q64" i="21"/>
  <c r="Q63" i="21"/>
  <c r="Q62" i="21"/>
  <c r="Q61" i="21"/>
  <c r="Q60" i="21"/>
  <c r="Q59" i="21"/>
  <c r="Q58" i="21"/>
  <c r="Q57" i="21"/>
  <c r="Q56" i="21"/>
  <c r="Q55" i="21"/>
  <c r="Q54" i="21"/>
  <c r="Q53" i="21"/>
  <c r="Q52" i="21"/>
  <c r="Q51" i="21"/>
  <c r="Q50" i="21"/>
  <c r="Q49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O11" i="21"/>
  <c r="N11" i="21"/>
  <c r="M11" i="21"/>
  <c r="I11" i="21"/>
  <c r="Q10" i="21"/>
  <c r="Q9" i="21"/>
  <c r="Q8" i="21"/>
  <c r="Q7" i="21"/>
  <c r="Q6" i="21"/>
  <c r="M6" i="21"/>
  <c r="Q5" i="21"/>
  <c r="Q4" i="21"/>
  <c r="Q3" i="21"/>
  <c r="Q2" i="21"/>
  <c r="M17" i="22" l="1"/>
  <c r="M23" i="22" s="1"/>
  <c r="M14" i="21"/>
  <c r="M20" i="21" s="1"/>
  <c r="M24" i="21" s="1"/>
  <c r="Q250" i="19"/>
  <c r="Q249" i="19"/>
  <c r="Q248" i="19"/>
  <c r="Q247" i="19"/>
  <c r="Q246" i="19"/>
  <c r="Q245" i="19"/>
  <c r="Q244" i="19"/>
  <c r="Q243" i="19"/>
  <c r="Q242" i="19"/>
  <c r="Q241" i="19"/>
  <c r="Q240" i="19"/>
  <c r="Q239" i="19"/>
  <c r="Q238" i="19"/>
  <c r="Q237" i="19"/>
  <c r="Q236" i="19"/>
  <c r="Q235" i="19"/>
  <c r="Q234" i="19"/>
  <c r="Q233" i="19"/>
  <c r="Q232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O11" i="19"/>
  <c r="N11" i="19"/>
  <c r="M11" i="19"/>
  <c r="I11" i="19"/>
  <c r="Q10" i="19"/>
  <c r="Q9" i="19"/>
  <c r="Q8" i="19"/>
  <c r="Q7" i="19"/>
  <c r="Q6" i="19"/>
  <c r="M6" i="19"/>
  <c r="Q5" i="19"/>
  <c r="Q4" i="19"/>
  <c r="Q3" i="19"/>
  <c r="Q2" i="19"/>
  <c r="M17" i="21" l="1"/>
  <c r="M23" i="21" s="1"/>
  <c r="M14" i="19"/>
  <c r="M20" i="19" s="1"/>
  <c r="M24" i="19" s="1"/>
  <c r="Q250" i="18"/>
  <c r="Q249" i="18"/>
  <c r="Q248" i="18"/>
  <c r="Q247" i="18"/>
  <c r="Q246" i="18"/>
  <c r="Q245" i="18"/>
  <c r="Q244" i="18"/>
  <c r="Q243" i="18"/>
  <c r="Q242" i="18"/>
  <c r="Q241" i="18"/>
  <c r="Q240" i="18"/>
  <c r="Q239" i="18"/>
  <c r="Q238" i="18"/>
  <c r="Q237" i="18"/>
  <c r="Q236" i="18"/>
  <c r="Q235" i="18"/>
  <c r="Q234" i="18"/>
  <c r="Q233" i="18"/>
  <c r="Q232" i="18"/>
  <c r="Q231" i="18"/>
  <c r="Q230" i="18"/>
  <c r="Q229" i="18"/>
  <c r="Q228" i="18"/>
  <c r="Q227" i="18"/>
  <c r="Q226" i="18"/>
  <c r="Q225" i="18"/>
  <c r="Q224" i="18"/>
  <c r="Q223" i="18"/>
  <c r="Q222" i="18"/>
  <c r="Q221" i="18"/>
  <c r="Q220" i="18"/>
  <c r="Q219" i="18"/>
  <c r="Q218" i="18"/>
  <c r="Q217" i="18"/>
  <c r="Q216" i="18"/>
  <c r="Q215" i="18"/>
  <c r="Q214" i="18"/>
  <c r="Q213" i="18"/>
  <c r="Q212" i="18"/>
  <c r="Q211" i="18"/>
  <c r="Q210" i="18"/>
  <c r="Q209" i="18"/>
  <c r="Q208" i="18"/>
  <c r="Q207" i="18"/>
  <c r="Q206" i="18"/>
  <c r="Q205" i="18"/>
  <c r="Q204" i="18"/>
  <c r="Q203" i="18"/>
  <c r="Q202" i="18"/>
  <c r="Q201" i="18"/>
  <c r="Q200" i="18"/>
  <c r="Q199" i="18"/>
  <c r="Q198" i="18"/>
  <c r="Q197" i="18"/>
  <c r="Q196" i="18"/>
  <c r="Q195" i="18"/>
  <c r="Q194" i="18"/>
  <c r="Q193" i="18"/>
  <c r="Q192" i="18"/>
  <c r="Q191" i="18"/>
  <c r="Q190" i="18"/>
  <c r="Q189" i="18"/>
  <c r="Q188" i="18"/>
  <c r="Q187" i="18"/>
  <c r="Q186" i="18"/>
  <c r="Q185" i="18"/>
  <c r="Q184" i="18"/>
  <c r="Q183" i="18"/>
  <c r="Q182" i="18"/>
  <c r="Q181" i="18"/>
  <c r="Q180" i="18"/>
  <c r="Q179" i="18"/>
  <c r="Q178" i="18"/>
  <c r="Q177" i="18"/>
  <c r="Q176" i="18"/>
  <c r="Q175" i="18"/>
  <c r="Q174" i="18"/>
  <c r="Q173" i="18"/>
  <c r="Q172" i="18"/>
  <c r="Q171" i="18"/>
  <c r="Q170" i="18"/>
  <c r="Q169" i="18"/>
  <c r="Q168" i="18"/>
  <c r="Q167" i="18"/>
  <c r="Q166" i="18"/>
  <c r="Q165" i="18"/>
  <c r="Q164" i="18"/>
  <c r="Q163" i="18"/>
  <c r="Q162" i="18"/>
  <c r="Q161" i="18"/>
  <c r="Q160" i="18"/>
  <c r="Q159" i="18"/>
  <c r="Q158" i="18"/>
  <c r="Q157" i="18"/>
  <c r="Q156" i="18"/>
  <c r="Q155" i="18"/>
  <c r="Q154" i="18"/>
  <c r="Q153" i="18"/>
  <c r="Q152" i="18"/>
  <c r="Q151" i="18"/>
  <c r="Q150" i="18"/>
  <c r="Q149" i="18"/>
  <c r="Q148" i="18"/>
  <c r="Q147" i="18"/>
  <c r="Q146" i="18"/>
  <c r="Q145" i="18"/>
  <c r="Q144" i="18"/>
  <c r="Q143" i="18"/>
  <c r="Q142" i="18"/>
  <c r="Q141" i="18"/>
  <c r="Q140" i="18"/>
  <c r="Q139" i="18"/>
  <c r="Q138" i="18"/>
  <c r="Q137" i="18"/>
  <c r="Q136" i="18"/>
  <c r="Q135" i="18"/>
  <c r="Q134" i="18"/>
  <c r="Q133" i="18"/>
  <c r="Q132" i="18"/>
  <c r="Q131" i="18"/>
  <c r="Q130" i="18"/>
  <c r="Q129" i="18"/>
  <c r="Q128" i="18"/>
  <c r="Q127" i="18"/>
  <c r="Q126" i="18"/>
  <c r="Q125" i="18"/>
  <c r="Q124" i="18"/>
  <c r="Q123" i="18"/>
  <c r="Q122" i="18"/>
  <c r="Q121" i="18"/>
  <c r="Q120" i="18"/>
  <c r="Q119" i="18"/>
  <c r="Q118" i="18"/>
  <c r="Q117" i="18"/>
  <c r="Q116" i="18"/>
  <c r="Q115" i="18"/>
  <c r="Q114" i="18"/>
  <c r="Q113" i="18"/>
  <c r="Q112" i="18"/>
  <c r="Q111" i="18"/>
  <c r="Q110" i="18"/>
  <c r="Q109" i="18"/>
  <c r="Q108" i="18"/>
  <c r="Q107" i="18"/>
  <c r="Q106" i="18"/>
  <c r="Q105" i="18"/>
  <c r="Q104" i="18"/>
  <c r="Q103" i="18"/>
  <c r="Q102" i="18"/>
  <c r="Q101" i="18"/>
  <c r="Q100" i="18"/>
  <c r="Q99" i="18"/>
  <c r="Q98" i="18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O11" i="18"/>
  <c r="N11" i="18"/>
  <c r="M11" i="18"/>
  <c r="I11" i="18"/>
  <c r="Q10" i="18"/>
  <c r="Q9" i="18"/>
  <c r="Q8" i="18"/>
  <c r="Q7" i="18"/>
  <c r="Q6" i="18"/>
  <c r="M6" i="18"/>
  <c r="Q5" i="18"/>
  <c r="Q4" i="18"/>
  <c r="Q3" i="18"/>
  <c r="Q2" i="18"/>
  <c r="M17" i="19" l="1"/>
  <c r="M23" i="19" s="1"/>
  <c r="M14" i="18"/>
  <c r="M20" i="18" s="1"/>
  <c r="M24" i="18" s="1"/>
  <c r="Q250" i="17"/>
  <c r="Q249" i="17"/>
  <c r="Q248" i="17"/>
  <c r="Q247" i="17"/>
  <c r="Q246" i="17"/>
  <c r="Q245" i="17"/>
  <c r="Q244" i="17"/>
  <c r="Q243" i="17"/>
  <c r="Q242" i="17"/>
  <c r="Q241" i="17"/>
  <c r="Q240" i="17"/>
  <c r="Q239" i="17"/>
  <c r="Q238" i="17"/>
  <c r="Q237" i="17"/>
  <c r="Q236" i="17"/>
  <c r="Q235" i="17"/>
  <c r="Q234" i="17"/>
  <c r="Q233" i="17"/>
  <c r="Q232" i="17"/>
  <c r="Q231" i="17"/>
  <c r="Q230" i="17"/>
  <c r="Q229" i="17"/>
  <c r="Q228" i="17"/>
  <c r="Q227" i="17"/>
  <c r="Q226" i="17"/>
  <c r="Q225" i="17"/>
  <c r="Q224" i="17"/>
  <c r="Q223" i="17"/>
  <c r="Q222" i="17"/>
  <c r="Q221" i="17"/>
  <c r="Q220" i="17"/>
  <c r="Q219" i="17"/>
  <c r="Q218" i="17"/>
  <c r="Q217" i="17"/>
  <c r="Q216" i="17"/>
  <c r="Q215" i="17"/>
  <c r="Q214" i="17"/>
  <c r="Q213" i="17"/>
  <c r="Q212" i="17"/>
  <c r="Q211" i="17"/>
  <c r="Q210" i="17"/>
  <c r="Q209" i="17"/>
  <c r="Q208" i="17"/>
  <c r="Q207" i="17"/>
  <c r="Q206" i="17"/>
  <c r="Q205" i="17"/>
  <c r="Q204" i="17"/>
  <c r="Q203" i="17"/>
  <c r="Q202" i="17"/>
  <c r="Q201" i="17"/>
  <c r="Q200" i="17"/>
  <c r="Q199" i="17"/>
  <c r="Q198" i="17"/>
  <c r="Q197" i="17"/>
  <c r="Q196" i="17"/>
  <c r="Q195" i="17"/>
  <c r="Q194" i="17"/>
  <c r="Q193" i="17"/>
  <c r="Q192" i="17"/>
  <c r="Q191" i="17"/>
  <c r="Q190" i="17"/>
  <c r="Q189" i="17"/>
  <c r="Q188" i="17"/>
  <c r="Q187" i="17"/>
  <c r="Q186" i="17"/>
  <c r="Q185" i="17"/>
  <c r="Q184" i="17"/>
  <c r="Q183" i="17"/>
  <c r="Q182" i="17"/>
  <c r="Q181" i="17"/>
  <c r="Q180" i="17"/>
  <c r="Q179" i="17"/>
  <c r="Q178" i="17"/>
  <c r="Q177" i="17"/>
  <c r="Q176" i="17"/>
  <c r="Q175" i="17"/>
  <c r="Q174" i="17"/>
  <c r="Q173" i="17"/>
  <c r="Q172" i="17"/>
  <c r="Q171" i="17"/>
  <c r="Q170" i="17"/>
  <c r="Q169" i="17"/>
  <c r="Q168" i="17"/>
  <c r="Q167" i="17"/>
  <c r="Q166" i="17"/>
  <c r="Q165" i="17"/>
  <c r="Q164" i="17"/>
  <c r="Q163" i="17"/>
  <c r="Q162" i="17"/>
  <c r="Q161" i="17"/>
  <c r="Q160" i="17"/>
  <c r="Q159" i="17"/>
  <c r="Q158" i="17"/>
  <c r="Q157" i="17"/>
  <c r="Q156" i="17"/>
  <c r="Q155" i="17"/>
  <c r="Q154" i="17"/>
  <c r="Q153" i="17"/>
  <c r="Q152" i="17"/>
  <c r="Q151" i="17"/>
  <c r="Q150" i="17"/>
  <c r="Q149" i="17"/>
  <c r="Q148" i="17"/>
  <c r="Q147" i="17"/>
  <c r="Q146" i="17"/>
  <c r="Q145" i="17"/>
  <c r="Q144" i="17"/>
  <c r="Q143" i="17"/>
  <c r="Q142" i="17"/>
  <c r="Q141" i="17"/>
  <c r="Q140" i="17"/>
  <c r="Q139" i="17"/>
  <c r="Q138" i="17"/>
  <c r="Q137" i="17"/>
  <c r="Q136" i="17"/>
  <c r="Q135" i="17"/>
  <c r="Q134" i="17"/>
  <c r="Q133" i="17"/>
  <c r="Q132" i="17"/>
  <c r="Q131" i="17"/>
  <c r="Q130" i="17"/>
  <c r="Q129" i="17"/>
  <c r="Q128" i="17"/>
  <c r="Q127" i="17"/>
  <c r="Q126" i="17"/>
  <c r="Q125" i="17"/>
  <c r="Q124" i="17"/>
  <c r="Q123" i="17"/>
  <c r="Q122" i="17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61" i="17"/>
  <c r="Q60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Q20" i="17"/>
  <c r="Q19" i="17"/>
  <c r="Q18" i="17"/>
  <c r="Q17" i="17"/>
  <c r="Q16" i="17"/>
  <c r="Q15" i="17"/>
  <c r="Q14" i="17"/>
  <c r="Q13" i="17"/>
  <c r="Q12" i="17"/>
  <c r="Q11" i="17"/>
  <c r="O11" i="17"/>
  <c r="N11" i="17"/>
  <c r="M11" i="17"/>
  <c r="I11" i="17"/>
  <c r="Q10" i="17"/>
  <c r="Q9" i="17"/>
  <c r="Q8" i="17"/>
  <c r="Q7" i="17"/>
  <c r="Q6" i="17"/>
  <c r="M6" i="17"/>
  <c r="Q5" i="17"/>
  <c r="Q4" i="17"/>
  <c r="Q3" i="17"/>
  <c r="Q2" i="17"/>
  <c r="M17" i="18" l="1"/>
  <c r="M23" i="18" s="1"/>
  <c r="M14" i="17"/>
  <c r="M20" i="17" s="1"/>
  <c r="M24" i="17" s="1"/>
  <c r="Q250" i="16"/>
  <c r="Q249" i="16"/>
  <c r="Q248" i="16"/>
  <c r="Q247" i="16"/>
  <c r="Q246" i="16"/>
  <c r="Q245" i="16"/>
  <c r="Q244" i="16"/>
  <c r="Q243" i="16"/>
  <c r="Q242" i="16"/>
  <c r="Q241" i="16"/>
  <c r="Q240" i="16"/>
  <c r="Q239" i="16"/>
  <c r="Q238" i="16"/>
  <c r="Q237" i="16"/>
  <c r="Q236" i="16"/>
  <c r="Q235" i="16"/>
  <c r="Q234" i="16"/>
  <c r="Q233" i="16"/>
  <c r="Q232" i="16"/>
  <c r="Q231" i="16"/>
  <c r="Q230" i="16"/>
  <c r="Q229" i="16"/>
  <c r="Q228" i="16"/>
  <c r="Q227" i="16"/>
  <c r="Q226" i="16"/>
  <c r="Q225" i="16"/>
  <c r="Q224" i="16"/>
  <c r="Q223" i="16"/>
  <c r="Q222" i="16"/>
  <c r="Q221" i="16"/>
  <c r="Q220" i="16"/>
  <c r="Q219" i="16"/>
  <c r="Q218" i="16"/>
  <c r="Q217" i="16"/>
  <c r="Q216" i="16"/>
  <c r="Q215" i="16"/>
  <c r="Q214" i="16"/>
  <c r="Q213" i="16"/>
  <c r="Q212" i="16"/>
  <c r="Q211" i="16"/>
  <c r="Q210" i="16"/>
  <c r="Q209" i="16"/>
  <c r="Q208" i="16"/>
  <c r="Q207" i="16"/>
  <c r="Q206" i="16"/>
  <c r="Q205" i="16"/>
  <c r="Q204" i="16"/>
  <c r="Q203" i="16"/>
  <c r="Q202" i="16"/>
  <c r="Q201" i="16"/>
  <c r="Q200" i="16"/>
  <c r="Q199" i="16"/>
  <c r="Q198" i="16"/>
  <c r="Q197" i="16"/>
  <c r="Q196" i="16"/>
  <c r="Q195" i="16"/>
  <c r="Q194" i="16"/>
  <c r="Q193" i="16"/>
  <c r="Q192" i="16"/>
  <c r="Q191" i="16"/>
  <c r="Q190" i="16"/>
  <c r="Q189" i="16"/>
  <c r="Q188" i="16"/>
  <c r="Q187" i="16"/>
  <c r="Q186" i="16"/>
  <c r="Q185" i="16"/>
  <c r="Q184" i="16"/>
  <c r="Q183" i="16"/>
  <c r="Q182" i="16"/>
  <c r="Q181" i="16"/>
  <c r="Q180" i="16"/>
  <c r="Q179" i="16"/>
  <c r="Q178" i="16"/>
  <c r="Q177" i="16"/>
  <c r="Q176" i="16"/>
  <c r="Q175" i="16"/>
  <c r="Q174" i="16"/>
  <c r="Q173" i="16"/>
  <c r="Q172" i="16"/>
  <c r="Q171" i="16"/>
  <c r="Q170" i="16"/>
  <c r="Q169" i="16"/>
  <c r="Q168" i="16"/>
  <c r="Q167" i="16"/>
  <c r="Q166" i="16"/>
  <c r="Q165" i="16"/>
  <c r="Q164" i="16"/>
  <c r="Q163" i="16"/>
  <c r="Q162" i="16"/>
  <c r="Q161" i="16"/>
  <c r="Q160" i="16"/>
  <c r="Q159" i="16"/>
  <c r="Q158" i="16"/>
  <c r="Q157" i="16"/>
  <c r="Q156" i="16"/>
  <c r="Q155" i="16"/>
  <c r="Q154" i="16"/>
  <c r="Q153" i="16"/>
  <c r="Q152" i="16"/>
  <c r="Q151" i="16"/>
  <c r="Q150" i="16"/>
  <c r="Q149" i="16"/>
  <c r="Q148" i="16"/>
  <c r="Q147" i="16"/>
  <c r="Q146" i="16"/>
  <c r="Q145" i="16"/>
  <c r="Q144" i="16"/>
  <c r="Q143" i="16"/>
  <c r="Q142" i="16"/>
  <c r="Q141" i="16"/>
  <c r="Q140" i="16"/>
  <c r="Q139" i="16"/>
  <c r="Q138" i="16"/>
  <c r="Q137" i="16"/>
  <c r="Q136" i="16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O11" i="16"/>
  <c r="N11" i="16"/>
  <c r="M11" i="16"/>
  <c r="I11" i="16"/>
  <c r="Q10" i="16"/>
  <c r="Q9" i="16"/>
  <c r="Q8" i="16"/>
  <c r="Q7" i="16"/>
  <c r="Q6" i="16"/>
  <c r="M6" i="16"/>
  <c r="Q5" i="16"/>
  <c r="Q4" i="16"/>
  <c r="Q3" i="16"/>
  <c r="Q2" i="16"/>
  <c r="M17" i="17" l="1"/>
  <c r="M23" i="17" s="1"/>
  <c r="M14" i="16"/>
  <c r="M20" i="16" s="1"/>
  <c r="M24" i="16" s="1"/>
  <c r="Q250" i="15"/>
  <c r="Q249" i="15"/>
  <c r="Q248" i="15"/>
  <c r="Q247" i="15"/>
  <c r="Q246" i="15"/>
  <c r="Q245" i="15"/>
  <c r="Q244" i="15"/>
  <c r="Q243" i="15"/>
  <c r="Q242" i="15"/>
  <c r="Q241" i="15"/>
  <c r="Q240" i="15"/>
  <c r="Q239" i="15"/>
  <c r="Q238" i="15"/>
  <c r="Q237" i="15"/>
  <c r="Q236" i="15"/>
  <c r="Q235" i="15"/>
  <c r="Q234" i="15"/>
  <c r="Q233" i="15"/>
  <c r="Q232" i="15"/>
  <c r="Q231" i="15"/>
  <c r="Q230" i="15"/>
  <c r="Q229" i="15"/>
  <c r="Q228" i="15"/>
  <c r="Q227" i="15"/>
  <c r="Q226" i="15"/>
  <c r="Q225" i="15"/>
  <c r="Q224" i="15"/>
  <c r="Q223" i="15"/>
  <c r="Q222" i="15"/>
  <c r="Q221" i="15"/>
  <c r="Q220" i="15"/>
  <c r="Q219" i="15"/>
  <c r="Q218" i="15"/>
  <c r="Q217" i="15"/>
  <c r="Q216" i="15"/>
  <c r="Q215" i="15"/>
  <c r="Q214" i="15"/>
  <c r="Q213" i="15"/>
  <c r="Q212" i="15"/>
  <c r="Q211" i="15"/>
  <c r="Q210" i="15"/>
  <c r="Q209" i="15"/>
  <c r="Q208" i="15"/>
  <c r="Q207" i="15"/>
  <c r="Q206" i="15"/>
  <c r="Q205" i="15"/>
  <c r="Q204" i="15"/>
  <c r="Q203" i="15"/>
  <c r="Q202" i="15"/>
  <c r="Q201" i="15"/>
  <c r="Q200" i="15"/>
  <c r="Q199" i="15"/>
  <c r="Q198" i="15"/>
  <c r="Q197" i="15"/>
  <c r="Q196" i="15"/>
  <c r="Q195" i="15"/>
  <c r="Q194" i="15"/>
  <c r="Q193" i="15"/>
  <c r="Q192" i="15"/>
  <c r="Q191" i="15"/>
  <c r="Q190" i="15"/>
  <c r="Q189" i="15"/>
  <c r="Q188" i="15"/>
  <c r="Q187" i="15"/>
  <c r="Q186" i="15"/>
  <c r="Q185" i="15"/>
  <c r="Q184" i="15"/>
  <c r="Q183" i="15"/>
  <c r="Q182" i="15"/>
  <c r="Q181" i="15"/>
  <c r="Q180" i="15"/>
  <c r="Q179" i="15"/>
  <c r="Q178" i="15"/>
  <c r="Q177" i="15"/>
  <c r="Q176" i="15"/>
  <c r="Q175" i="15"/>
  <c r="Q174" i="15"/>
  <c r="Q173" i="15"/>
  <c r="Q172" i="15"/>
  <c r="Q171" i="15"/>
  <c r="Q170" i="15"/>
  <c r="Q169" i="15"/>
  <c r="Q168" i="15"/>
  <c r="Q167" i="15"/>
  <c r="Q166" i="15"/>
  <c r="Q165" i="15"/>
  <c r="Q164" i="15"/>
  <c r="Q163" i="15"/>
  <c r="Q162" i="15"/>
  <c r="Q161" i="15"/>
  <c r="Q160" i="15"/>
  <c r="Q159" i="15"/>
  <c r="Q158" i="15"/>
  <c r="Q157" i="15"/>
  <c r="Q156" i="15"/>
  <c r="Q155" i="15"/>
  <c r="Q154" i="15"/>
  <c r="Q153" i="15"/>
  <c r="Q152" i="15"/>
  <c r="Q151" i="15"/>
  <c r="Q150" i="15"/>
  <c r="Q149" i="15"/>
  <c r="Q148" i="15"/>
  <c r="Q147" i="15"/>
  <c r="Q146" i="15"/>
  <c r="Q145" i="15"/>
  <c r="Q144" i="15"/>
  <c r="Q143" i="15"/>
  <c r="Q142" i="15"/>
  <c r="Q141" i="15"/>
  <c r="Q140" i="15"/>
  <c r="Q139" i="15"/>
  <c r="Q138" i="15"/>
  <c r="Q137" i="15"/>
  <c r="Q136" i="15"/>
  <c r="Q135" i="15"/>
  <c r="Q134" i="15"/>
  <c r="Q133" i="15"/>
  <c r="Q132" i="15"/>
  <c r="Q131" i="15"/>
  <c r="Q130" i="15"/>
  <c r="Q129" i="15"/>
  <c r="Q128" i="15"/>
  <c r="Q127" i="15"/>
  <c r="Q126" i="15"/>
  <c r="Q125" i="15"/>
  <c r="Q124" i="15"/>
  <c r="Q123" i="15"/>
  <c r="Q122" i="15"/>
  <c r="Q121" i="15"/>
  <c r="Q120" i="15"/>
  <c r="Q119" i="15"/>
  <c r="Q118" i="15"/>
  <c r="Q117" i="15"/>
  <c r="Q116" i="15"/>
  <c r="Q115" i="15"/>
  <c r="Q114" i="15"/>
  <c r="Q113" i="15"/>
  <c r="Q112" i="15"/>
  <c r="Q111" i="15"/>
  <c r="Q110" i="15"/>
  <c r="Q109" i="15"/>
  <c r="Q108" i="15"/>
  <c r="Q107" i="15"/>
  <c r="Q106" i="15"/>
  <c r="Q105" i="15"/>
  <c r="Q104" i="15"/>
  <c r="Q103" i="15"/>
  <c r="Q102" i="15"/>
  <c r="Q101" i="15"/>
  <c r="Q100" i="15"/>
  <c r="Q99" i="15"/>
  <c r="Q98" i="15"/>
  <c r="Q97" i="15"/>
  <c r="Q96" i="15"/>
  <c r="Q95" i="15"/>
  <c r="Q94" i="15"/>
  <c r="Q93" i="15"/>
  <c r="Q92" i="15"/>
  <c r="Q91" i="15"/>
  <c r="Q90" i="15"/>
  <c r="Q89" i="15"/>
  <c r="Q88" i="15"/>
  <c r="Q87" i="15"/>
  <c r="Q86" i="15"/>
  <c r="Q85" i="15"/>
  <c r="Q84" i="15"/>
  <c r="Q83" i="15"/>
  <c r="Q82" i="15"/>
  <c r="Q81" i="15"/>
  <c r="Q80" i="15"/>
  <c r="Q79" i="15"/>
  <c r="Q78" i="15"/>
  <c r="Q77" i="15"/>
  <c r="Q76" i="15"/>
  <c r="Q75" i="15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O11" i="15"/>
  <c r="N11" i="15"/>
  <c r="M11" i="15"/>
  <c r="I11" i="15"/>
  <c r="Q10" i="15"/>
  <c r="Q9" i="15"/>
  <c r="Q8" i="15"/>
  <c r="Q7" i="15"/>
  <c r="Q6" i="15"/>
  <c r="M6" i="15"/>
  <c r="Q5" i="15"/>
  <c r="Q4" i="15"/>
  <c r="Q3" i="15"/>
  <c r="Q2" i="15"/>
  <c r="M17" i="16" l="1"/>
  <c r="M23" i="16" s="1"/>
  <c r="M14" i="15"/>
  <c r="M20" i="15" s="1"/>
  <c r="M24" i="15" s="1"/>
  <c r="Q250" i="14"/>
  <c r="Q249" i="14"/>
  <c r="Q248" i="14"/>
  <c r="Q247" i="14"/>
  <c r="Q246" i="14"/>
  <c r="Q245" i="14"/>
  <c r="Q244" i="14"/>
  <c r="Q243" i="14"/>
  <c r="Q242" i="14"/>
  <c r="Q241" i="14"/>
  <c r="Q240" i="14"/>
  <c r="Q239" i="14"/>
  <c r="Q238" i="14"/>
  <c r="Q237" i="14"/>
  <c r="Q236" i="14"/>
  <c r="Q235" i="14"/>
  <c r="Q234" i="14"/>
  <c r="Q233" i="14"/>
  <c r="Q232" i="14"/>
  <c r="Q231" i="14"/>
  <c r="Q230" i="14"/>
  <c r="Q229" i="14"/>
  <c r="Q228" i="14"/>
  <c r="Q227" i="14"/>
  <c r="Q226" i="14"/>
  <c r="Q225" i="14"/>
  <c r="Q224" i="14"/>
  <c r="Q223" i="14"/>
  <c r="Q222" i="14"/>
  <c r="Q221" i="14"/>
  <c r="Q220" i="14"/>
  <c r="Q219" i="14"/>
  <c r="Q218" i="14"/>
  <c r="Q217" i="14"/>
  <c r="Q216" i="14"/>
  <c r="Q215" i="14"/>
  <c r="Q214" i="14"/>
  <c r="Q213" i="14"/>
  <c r="Q212" i="14"/>
  <c r="Q211" i="14"/>
  <c r="Q210" i="14"/>
  <c r="Q209" i="14"/>
  <c r="Q208" i="14"/>
  <c r="Q207" i="14"/>
  <c r="Q206" i="14"/>
  <c r="Q205" i="14"/>
  <c r="Q204" i="14"/>
  <c r="Q203" i="14"/>
  <c r="Q202" i="14"/>
  <c r="Q201" i="14"/>
  <c r="Q200" i="14"/>
  <c r="Q199" i="14"/>
  <c r="Q198" i="14"/>
  <c r="Q197" i="14"/>
  <c r="Q196" i="14"/>
  <c r="Q195" i="14"/>
  <c r="Q194" i="14"/>
  <c r="Q193" i="14"/>
  <c r="Q192" i="14"/>
  <c r="Q191" i="14"/>
  <c r="Q190" i="14"/>
  <c r="Q189" i="14"/>
  <c r="Q188" i="14"/>
  <c r="Q187" i="14"/>
  <c r="Q186" i="14"/>
  <c r="Q185" i="14"/>
  <c r="Q184" i="14"/>
  <c r="Q183" i="14"/>
  <c r="Q182" i="14"/>
  <c r="Q181" i="14"/>
  <c r="Q180" i="14"/>
  <c r="Q179" i="14"/>
  <c r="Q178" i="14"/>
  <c r="Q177" i="14"/>
  <c r="Q176" i="14"/>
  <c r="Q175" i="14"/>
  <c r="Q174" i="14"/>
  <c r="Q173" i="14"/>
  <c r="Q172" i="14"/>
  <c r="Q171" i="14"/>
  <c r="Q170" i="14"/>
  <c r="Q169" i="14"/>
  <c r="Q168" i="14"/>
  <c r="Q167" i="14"/>
  <c r="Q166" i="14"/>
  <c r="Q165" i="14"/>
  <c r="Q164" i="14"/>
  <c r="Q163" i="14"/>
  <c r="Q162" i="14"/>
  <c r="Q161" i="14"/>
  <c r="Q160" i="14"/>
  <c r="Q159" i="14"/>
  <c r="Q158" i="14"/>
  <c r="Q157" i="14"/>
  <c r="Q156" i="14"/>
  <c r="Q155" i="14"/>
  <c r="Q154" i="14"/>
  <c r="Q153" i="14"/>
  <c r="Q152" i="14"/>
  <c r="Q151" i="14"/>
  <c r="Q150" i="14"/>
  <c r="Q149" i="14"/>
  <c r="Q148" i="14"/>
  <c r="Q147" i="14"/>
  <c r="Q146" i="14"/>
  <c r="Q145" i="14"/>
  <c r="Q144" i="14"/>
  <c r="Q143" i="14"/>
  <c r="Q142" i="14"/>
  <c r="Q141" i="14"/>
  <c r="Q140" i="14"/>
  <c r="Q139" i="14"/>
  <c r="Q138" i="14"/>
  <c r="Q137" i="14"/>
  <c r="Q136" i="14"/>
  <c r="Q135" i="14"/>
  <c r="Q134" i="14"/>
  <c r="Q133" i="14"/>
  <c r="Q132" i="14"/>
  <c r="Q131" i="14"/>
  <c r="Q130" i="14"/>
  <c r="Q129" i="14"/>
  <c r="Q128" i="14"/>
  <c r="Q127" i="14"/>
  <c r="Q126" i="14"/>
  <c r="Q125" i="14"/>
  <c r="Q124" i="14"/>
  <c r="Q123" i="14"/>
  <c r="Q122" i="14"/>
  <c r="Q121" i="14"/>
  <c r="Q120" i="14"/>
  <c r="Q119" i="14"/>
  <c r="Q118" i="14"/>
  <c r="Q117" i="14"/>
  <c r="Q116" i="14"/>
  <c r="Q115" i="14"/>
  <c r="Q114" i="14"/>
  <c r="Q113" i="14"/>
  <c r="Q112" i="14"/>
  <c r="Q111" i="14"/>
  <c r="Q110" i="14"/>
  <c r="Q109" i="14"/>
  <c r="Q108" i="14"/>
  <c r="Q107" i="14"/>
  <c r="Q106" i="14"/>
  <c r="Q105" i="14"/>
  <c r="Q104" i="14"/>
  <c r="Q103" i="14"/>
  <c r="Q102" i="14"/>
  <c r="Q101" i="14"/>
  <c r="Q100" i="14"/>
  <c r="Q99" i="14"/>
  <c r="Q98" i="14"/>
  <c r="Q97" i="14"/>
  <c r="Q96" i="14"/>
  <c r="Q95" i="14"/>
  <c r="Q94" i="14"/>
  <c r="Q93" i="14"/>
  <c r="Q92" i="14"/>
  <c r="Q91" i="14"/>
  <c r="Q90" i="14"/>
  <c r="Q89" i="14"/>
  <c r="Q88" i="14"/>
  <c r="Q87" i="14"/>
  <c r="Q86" i="14"/>
  <c r="Q85" i="14"/>
  <c r="Q84" i="14"/>
  <c r="Q83" i="14"/>
  <c r="Q82" i="14"/>
  <c r="Q81" i="14"/>
  <c r="Q80" i="14"/>
  <c r="Q79" i="14"/>
  <c r="Q78" i="14"/>
  <c r="Q77" i="14"/>
  <c r="Q76" i="14"/>
  <c r="Q75" i="14"/>
  <c r="Q74" i="14"/>
  <c r="Q73" i="14"/>
  <c r="Q72" i="14"/>
  <c r="Q71" i="14"/>
  <c r="Q70" i="14"/>
  <c r="Q69" i="14"/>
  <c r="Q68" i="14"/>
  <c r="Q67" i="14"/>
  <c r="Q66" i="14"/>
  <c r="Q65" i="14"/>
  <c r="Q64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O11" i="14"/>
  <c r="N11" i="14"/>
  <c r="M11" i="14"/>
  <c r="I11" i="14"/>
  <c r="Q10" i="14"/>
  <c r="Q9" i="14"/>
  <c r="Q8" i="14"/>
  <c r="Q7" i="14"/>
  <c r="Q6" i="14"/>
  <c r="M6" i="14"/>
  <c r="Q5" i="14"/>
  <c r="Q4" i="14"/>
  <c r="Q3" i="14"/>
  <c r="Q2" i="14"/>
  <c r="M17" i="15" l="1"/>
  <c r="M23" i="15" s="1"/>
  <c r="M14" i="14"/>
  <c r="M20" i="14" s="1"/>
  <c r="M24" i="14" s="1"/>
  <c r="Q250" i="13"/>
  <c r="Q249" i="13"/>
  <c r="Q248" i="13"/>
  <c r="Q247" i="13"/>
  <c r="Q246" i="13"/>
  <c r="Q245" i="13"/>
  <c r="Q244" i="13"/>
  <c r="Q243" i="13"/>
  <c r="Q242" i="13"/>
  <c r="Q241" i="13"/>
  <c r="Q240" i="13"/>
  <c r="Q239" i="13"/>
  <c r="Q238" i="13"/>
  <c r="Q237" i="13"/>
  <c r="Q236" i="13"/>
  <c r="Q235" i="13"/>
  <c r="Q234" i="13"/>
  <c r="Q233" i="13"/>
  <c r="Q232" i="13"/>
  <c r="Q231" i="13"/>
  <c r="Q230" i="13"/>
  <c r="Q229" i="13"/>
  <c r="Q228" i="13"/>
  <c r="Q227" i="13"/>
  <c r="Q226" i="13"/>
  <c r="Q225" i="13"/>
  <c r="Q224" i="13"/>
  <c r="Q223" i="13"/>
  <c r="Q222" i="13"/>
  <c r="Q221" i="13"/>
  <c r="Q220" i="13"/>
  <c r="Q219" i="13"/>
  <c r="Q218" i="13"/>
  <c r="Q217" i="13"/>
  <c r="Q216" i="13"/>
  <c r="Q215" i="13"/>
  <c r="Q214" i="13"/>
  <c r="Q213" i="13"/>
  <c r="Q212" i="13"/>
  <c r="Q211" i="13"/>
  <c r="Q210" i="13"/>
  <c r="Q209" i="13"/>
  <c r="Q208" i="13"/>
  <c r="Q207" i="13"/>
  <c r="Q206" i="13"/>
  <c r="Q205" i="13"/>
  <c r="Q204" i="13"/>
  <c r="Q203" i="13"/>
  <c r="Q202" i="13"/>
  <c r="Q201" i="13"/>
  <c r="Q200" i="13"/>
  <c r="Q199" i="13"/>
  <c r="Q198" i="13"/>
  <c r="Q197" i="13"/>
  <c r="Q196" i="13"/>
  <c r="Q195" i="13"/>
  <c r="Q194" i="13"/>
  <c r="Q193" i="13"/>
  <c r="Q192" i="13"/>
  <c r="Q191" i="13"/>
  <c r="Q190" i="13"/>
  <c r="Q189" i="13"/>
  <c r="Q188" i="13"/>
  <c r="Q187" i="13"/>
  <c r="Q186" i="13"/>
  <c r="Q185" i="13"/>
  <c r="Q184" i="13"/>
  <c r="Q183" i="13"/>
  <c r="Q182" i="13"/>
  <c r="Q181" i="13"/>
  <c r="Q180" i="13"/>
  <c r="Q179" i="13"/>
  <c r="Q178" i="13"/>
  <c r="Q177" i="13"/>
  <c r="Q176" i="13"/>
  <c r="Q175" i="13"/>
  <c r="Q174" i="13"/>
  <c r="Q173" i="13"/>
  <c r="Q172" i="13"/>
  <c r="Q171" i="13"/>
  <c r="Q170" i="13"/>
  <c r="Q169" i="13"/>
  <c r="Q168" i="13"/>
  <c r="Q167" i="13"/>
  <c r="Q166" i="13"/>
  <c r="Q165" i="13"/>
  <c r="Q164" i="13"/>
  <c r="Q163" i="13"/>
  <c r="Q162" i="13"/>
  <c r="Q161" i="13"/>
  <c r="Q160" i="13"/>
  <c r="Q159" i="13"/>
  <c r="Q158" i="13"/>
  <c r="Q157" i="13"/>
  <c r="Q156" i="13"/>
  <c r="Q155" i="13"/>
  <c r="Q154" i="13"/>
  <c r="Q153" i="13"/>
  <c r="Q152" i="13"/>
  <c r="Q151" i="13"/>
  <c r="Q150" i="13"/>
  <c r="Q149" i="13"/>
  <c r="Q148" i="13"/>
  <c r="Q147" i="13"/>
  <c r="Q146" i="13"/>
  <c r="Q145" i="13"/>
  <c r="Q144" i="13"/>
  <c r="Q143" i="13"/>
  <c r="Q142" i="13"/>
  <c r="Q141" i="13"/>
  <c r="Q140" i="13"/>
  <c r="Q139" i="13"/>
  <c r="Q138" i="13"/>
  <c r="Q137" i="13"/>
  <c r="Q136" i="13"/>
  <c r="Q135" i="13"/>
  <c r="Q134" i="13"/>
  <c r="Q133" i="13"/>
  <c r="Q132" i="13"/>
  <c r="Q131" i="13"/>
  <c r="Q130" i="13"/>
  <c r="Q129" i="13"/>
  <c r="Q128" i="13"/>
  <c r="Q127" i="13"/>
  <c r="Q126" i="13"/>
  <c r="Q125" i="13"/>
  <c r="Q124" i="13"/>
  <c r="Q123" i="13"/>
  <c r="Q122" i="13"/>
  <c r="Q121" i="13"/>
  <c r="Q120" i="13"/>
  <c r="Q119" i="13"/>
  <c r="Q118" i="13"/>
  <c r="Q117" i="13"/>
  <c r="Q116" i="13"/>
  <c r="Q115" i="13"/>
  <c r="Q114" i="13"/>
  <c r="Q113" i="13"/>
  <c r="Q112" i="13"/>
  <c r="Q111" i="13"/>
  <c r="Q110" i="13"/>
  <c r="Q109" i="13"/>
  <c r="Q108" i="13"/>
  <c r="Q107" i="13"/>
  <c r="Q106" i="13"/>
  <c r="Q105" i="13"/>
  <c r="Q104" i="13"/>
  <c r="Q103" i="13"/>
  <c r="Q102" i="13"/>
  <c r="Q101" i="13"/>
  <c r="Q100" i="13"/>
  <c r="Q99" i="13"/>
  <c r="Q98" i="13"/>
  <c r="Q97" i="13"/>
  <c r="Q96" i="13"/>
  <c r="Q95" i="13"/>
  <c r="Q94" i="13"/>
  <c r="Q93" i="13"/>
  <c r="Q92" i="13"/>
  <c r="Q91" i="13"/>
  <c r="Q90" i="13"/>
  <c r="Q89" i="13"/>
  <c r="Q88" i="13"/>
  <c r="Q87" i="13"/>
  <c r="Q86" i="13"/>
  <c r="Q85" i="13"/>
  <c r="Q84" i="13"/>
  <c r="Q83" i="13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O11" i="13"/>
  <c r="N11" i="13"/>
  <c r="M11" i="13"/>
  <c r="I11" i="13"/>
  <c r="Q10" i="13"/>
  <c r="Q9" i="13"/>
  <c r="Q8" i="13"/>
  <c r="Q7" i="13"/>
  <c r="Q6" i="13"/>
  <c r="M6" i="13"/>
  <c r="Q5" i="13"/>
  <c r="Q4" i="13"/>
  <c r="Q3" i="13"/>
  <c r="Q2" i="13"/>
  <c r="M17" i="14" l="1"/>
  <c r="M23" i="14" s="1"/>
  <c r="M14" i="13"/>
  <c r="Q250" i="12"/>
  <c r="Q249" i="12"/>
  <c r="Q248" i="12"/>
  <c r="Q247" i="12"/>
  <c r="Q246" i="12"/>
  <c r="Q245" i="12"/>
  <c r="Q244" i="12"/>
  <c r="Q243" i="12"/>
  <c r="Q242" i="12"/>
  <c r="Q241" i="12"/>
  <c r="Q240" i="12"/>
  <c r="Q239" i="12"/>
  <c r="Q238" i="12"/>
  <c r="Q237" i="12"/>
  <c r="Q236" i="12"/>
  <c r="Q235" i="12"/>
  <c r="Q234" i="12"/>
  <c r="Q233" i="12"/>
  <c r="Q232" i="12"/>
  <c r="Q231" i="12"/>
  <c r="Q230" i="12"/>
  <c r="Q229" i="12"/>
  <c r="Q228" i="12"/>
  <c r="Q227" i="12"/>
  <c r="Q226" i="12"/>
  <c r="Q225" i="12"/>
  <c r="Q224" i="12"/>
  <c r="Q223" i="12"/>
  <c r="Q222" i="12"/>
  <c r="Q221" i="12"/>
  <c r="Q220" i="12"/>
  <c r="Q219" i="12"/>
  <c r="Q218" i="12"/>
  <c r="Q217" i="12"/>
  <c r="Q216" i="12"/>
  <c r="Q215" i="12"/>
  <c r="Q214" i="12"/>
  <c r="Q213" i="12"/>
  <c r="Q212" i="12"/>
  <c r="Q211" i="12"/>
  <c r="Q210" i="12"/>
  <c r="Q209" i="12"/>
  <c r="Q208" i="12"/>
  <c r="Q207" i="12"/>
  <c r="Q206" i="12"/>
  <c r="Q205" i="12"/>
  <c r="Q204" i="12"/>
  <c r="Q203" i="12"/>
  <c r="Q202" i="12"/>
  <c r="Q201" i="12"/>
  <c r="Q200" i="12"/>
  <c r="Q199" i="12"/>
  <c r="Q198" i="12"/>
  <c r="Q197" i="12"/>
  <c r="Q196" i="12"/>
  <c r="Q195" i="12"/>
  <c r="Q194" i="12"/>
  <c r="Q193" i="12"/>
  <c r="Q192" i="12"/>
  <c r="Q191" i="12"/>
  <c r="Q190" i="12"/>
  <c r="Q189" i="12"/>
  <c r="Q188" i="12"/>
  <c r="Q187" i="12"/>
  <c r="Q186" i="12"/>
  <c r="Q185" i="12"/>
  <c r="Q184" i="12"/>
  <c r="Q183" i="12"/>
  <c r="Q182" i="12"/>
  <c r="Q181" i="12"/>
  <c r="Q180" i="12"/>
  <c r="Q179" i="12"/>
  <c r="Q178" i="12"/>
  <c r="Q177" i="12"/>
  <c r="Q176" i="12"/>
  <c r="Q175" i="12"/>
  <c r="Q174" i="12"/>
  <c r="Q173" i="12"/>
  <c r="Q172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Q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Q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Q108" i="12"/>
  <c r="Q107" i="12"/>
  <c r="Q106" i="12"/>
  <c r="Q105" i="12"/>
  <c r="Q104" i="12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O11" i="12"/>
  <c r="N11" i="12"/>
  <c r="M11" i="12"/>
  <c r="I11" i="12"/>
  <c r="Q10" i="12"/>
  <c r="Q9" i="12"/>
  <c r="Q8" i="12"/>
  <c r="Q7" i="12"/>
  <c r="Q6" i="12"/>
  <c r="M6" i="12"/>
  <c r="Q5" i="12"/>
  <c r="Q4" i="12"/>
  <c r="Q3" i="12"/>
  <c r="Q2" i="12"/>
  <c r="M20" i="13" l="1"/>
  <c r="M24" i="13" s="1"/>
  <c r="M17" i="13"/>
  <c r="M23" i="13" s="1"/>
  <c r="M14" i="12"/>
  <c r="M20" i="12" s="1"/>
  <c r="M24" i="12" s="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O11" i="11"/>
  <c r="N11" i="11"/>
  <c r="M11" i="11"/>
  <c r="I11" i="11"/>
  <c r="Q10" i="11"/>
  <c r="Q9" i="11"/>
  <c r="Q8" i="11"/>
  <c r="Q7" i="11"/>
  <c r="Q6" i="11"/>
  <c r="M6" i="11"/>
  <c r="Q5" i="11"/>
  <c r="Q4" i="11"/>
  <c r="Q3" i="11"/>
  <c r="Q2" i="11"/>
  <c r="M17" i="12" l="1"/>
  <c r="M23" i="12" s="1"/>
  <c r="M14" i="11"/>
  <c r="M20" i="11" s="1"/>
  <c r="M24" i="11" s="1"/>
  <c r="Q250" i="10"/>
  <c r="Q249" i="10"/>
  <c r="Q248" i="10"/>
  <c r="Q247" i="10"/>
  <c r="Q246" i="10"/>
  <c r="Q245" i="10"/>
  <c r="Q244" i="10"/>
  <c r="Q243" i="10"/>
  <c r="Q242" i="10"/>
  <c r="Q241" i="10"/>
  <c r="Q240" i="10"/>
  <c r="Q239" i="10"/>
  <c r="Q238" i="10"/>
  <c r="Q237" i="10"/>
  <c r="Q236" i="10"/>
  <c r="Q235" i="10"/>
  <c r="Q234" i="10"/>
  <c r="Q233" i="10"/>
  <c r="Q232" i="10"/>
  <c r="Q231" i="10"/>
  <c r="Q230" i="10"/>
  <c r="Q229" i="10"/>
  <c r="Q228" i="10"/>
  <c r="Q227" i="10"/>
  <c r="Q226" i="10"/>
  <c r="Q225" i="10"/>
  <c r="Q224" i="10"/>
  <c r="Q223" i="10"/>
  <c r="Q222" i="10"/>
  <c r="Q221" i="10"/>
  <c r="Q220" i="10"/>
  <c r="Q219" i="10"/>
  <c r="Q218" i="10"/>
  <c r="Q217" i="10"/>
  <c r="Q216" i="10"/>
  <c r="Q215" i="10"/>
  <c r="Q214" i="10"/>
  <c r="Q213" i="10"/>
  <c r="Q212" i="10"/>
  <c r="Q211" i="10"/>
  <c r="Q210" i="10"/>
  <c r="Q209" i="10"/>
  <c r="Q208" i="10"/>
  <c r="Q207" i="10"/>
  <c r="Q206" i="10"/>
  <c r="Q205" i="10"/>
  <c r="Q204" i="10"/>
  <c r="Q203" i="10"/>
  <c r="Q202" i="10"/>
  <c r="Q201" i="10"/>
  <c r="Q200" i="10"/>
  <c r="Q199" i="10"/>
  <c r="Q198" i="10"/>
  <c r="Q197" i="10"/>
  <c r="Q196" i="10"/>
  <c r="Q195" i="10"/>
  <c r="Q194" i="10"/>
  <c r="Q193" i="10"/>
  <c r="Q192" i="10"/>
  <c r="Q191" i="10"/>
  <c r="Q190" i="10"/>
  <c r="Q189" i="10"/>
  <c r="Q188" i="10"/>
  <c r="Q187" i="10"/>
  <c r="Q186" i="10"/>
  <c r="Q185" i="10"/>
  <c r="Q184" i="10"/>
  <c r="Q183" i="10"/>
  <c r="Q182" i="10"/>
  <c r="Q181" i="10"/>
  <c r="Q180" i="10"/>
  <c r="Q179" i="10"/>
  <c r="Q178" i="10"/>
  <c r="Q177" i="10"/>
  <c r="Q176" i="10"/>
  <c r="Q175" i="10"/>
  <c r="Q174" i="10"/>
  <c r="Q173" i="10"/>
  <c r="Q172" i="10"/>
  <c r="Q171" i="10"/>
  <c r="Q170" i="10"/>
  <c r="Q169" i="10"/>
  <c r="Q168" i="10"/>
  <c r="Q167" i="10"/>
  <c r="Q166" i="10"/>
  <c r="Q165" i="10"/>
  <c r="Q164" i="10"/>
  <c r="Q163" i="10"/>
  <c r="Q162" i="10"/>
  <c r="Q161" i="10"/>
  <c r="Q160" i="10"/>
  <c r="Q159" i="10"/>
  <c r="Q158" i="10"/>
  <c r="Q157" i="10"/>
  <c r="Q156" i="10"/>
  <c r="Q155" i="10"/>
  <c r="Q154" i="10"/>
  <c r="Q153" i="10"/>
  <c r="Q152" i="10"/>
  <c r="Q151" i="10"/>
  <c r="Q150" i="10"/>
  <c r="Q149" i="10"/>
  <c r="Q148" i="10"/>
  <c r="Q147" i="10"/>
  <c r="Q146" i="10"/>
  <c r="Q145" i="10"/>
  <c r="Q144" i="10"/>
  <c r="Q143" i="10"/>
  <c r="Q142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O11" i="10"/>
  <c r="N11" i="10"/>
  <c r="M11" i="10"/>
  <c r="I11" i="10"/>
  <c r="Q10" i="10"/>
  <c r="Q9" i="10"/>
  <c r="Q8" i="10"/>
  <c r="Q7" i="10"/>
  <c r="Q6" i="10"/>
  <c r="M6" i="10"/>
  <c r="Q5" i="10"/>
  <c r="Q4" i="10"/>
  <c r="Q3" i="10"/>
  <c r="Q2" i="10"/>
  <c r="M17" i="11" l="1"/>
  <c r="M23" i="11" s="1"/>
  <c r="M14" i="10"/>
  <c r="M20" i="10" s="1"/>
  <c r="M24" i="10" s="1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O11" i="9"/>
  <c r="N11" i="9"/>
  <c r="M11" i="9"/>
  <c r="I11" i="9"/>
  <c r="Q10" i="9"/>
  <c r="Q9" i="9"/>
  <c r="Q8" i="9"/>
  <c r="Q7" i="9"/>
  <c r="Q6" i="9"/>
  <c r="M6" i="9"/>
  <c r="Q5" i="9"/>
  <c r="Q4" i="9"/>
  <c r="Q3" i="9"/>
  <c r="Q2" i="9"/>
  <c r="M17" i="10" l="1"/>
  <c r="M23" i="10" s="1"/>
  <c r="M14" i="9"/>
  <c r="M17" i="9" s="1"/>
  <c r="M23" i="9" s="1"/>
  <c r="Q250" i="8"/>
  <c r="Q249" i="8"/>
  <c r="Q248" i="8"/>
  <c r="Q247" i="8"/>
  <c r="Q246" i="8"/>
  <c r="Q245" i="8"/>
  <c r="Q244" i="8"/>
  <c r="Q243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205" i="8"/>
  <c r="Q204" i="8"/>
  <c r="Q203" i="8"/>
  <c r="Q202" i="8"/>
  <c r="Q201" i="8"/>
  <c r="Q200" i="8"/>
  <c r="Q199" i="8"/>
  <c r="Q198" i="8"/>
  <c r="Q197" i="8"/>
  <c r="Q196" i="8"/>
  <c r="Q195" i="8"/>
  <c r="Q194" i="8"/>
  <c r="Q193" i="8"/>
  <c r="Q192" i="8"/>
  <c r="Q191" i="8"/>
  <c r="Q190" i="8"/>
  <c r="Q189" i="8"/>
  <c r="Q188" i="8"/>
  <c r="Q187" i="8"/>
  <c r="Q186" i="8"/>
  <c r="Q185" i="8"/>
  <c r="Q184" i="8"/>
  <c r="Q183" i="8"/>
  <c r="Q182" i="8"/>
  <c r="Q181" i="8"/>
  <c r="Q18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O11" i="8"/>
  <c r="N11" i="8"/>
  <c r="M11" i="8"/>
  <c r="I11" i="8"/>
  <c r="Q10" i="8"/>
  <c r="Q9" i="8"/>
  <c r="Q8" i="8"/>
  <c r="Q7" i="8"/>
  <c r="Q6" i="8"/>
  <c r="M6" i="8"/>
  <c r="Q5" i="8"/>
  <c r="Q4" i="8"/>
  <c r="Q3" i="8"/>
  <c r="Q2" i="8"/>
  <c r="M20" i="9" l="1"/>
  <c r="M24" i="9" s="1"/>
  <c r="M14" i="8"/>
  <c r="M20" i="8" s="1"/>
  <c r="M24" i="8" s="1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O11" i="7"/>
  <c r="N11" i="7"/>
  <c r="M11" i="7"/>
  <c r="I11" i="7"/>
  <c r="Q10" i="7"/>
  <c r="Q9" i="7"/>
  <c r="Q8" i="7"/>
  <c r="Q7" i="7"/>
  <c r="Q6" i="7"/>
  <c r="M6" i="7"/>
  <c r="Q5" i="7"/>
  <c r="Q4" i="7"/>
  <c r="Q3" i="7"/>
  <c r="Q2" i="7"/>
  <c r="M17" i="8" l="1"/>
  <c r="M23" i="8" s="1"/>
  <c r="M14" i="7"/>
  <c r="M20" i="7" s="1"/>
  <c r="M24" i="7" s="1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O11" i="5"/>
  <c r="N11" i="5"/>
  <c r="M11" i="5"/>
  <c r="I11" i="5"/>
  <c r="Q10" i="5"/>
  <c r="Q9" i="5"/>
  <c r="Q8" i="5"/>
  <c r="Q7" i="5"/>
  <c r="Q6" i="5"/>
  <c r="M6" i="5"/>
  <c r="Q5" i="5"/>
  <c r="Q4" i="5"/>
  <c r="Q3" i="5"/>
  <c r="Q2" i="5"/>
  <c r="M17" i="7" l="1"/>
  <c r="M23" i="7" s="1"/>
  <c r="M14" i="5"/>
  <c r="M20" i="5"/>
  <c r="M24" i="5" s="1"/>
  <c r="M17" i="5"/>
  <c r="M23" i="5" s="1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O11" i="6"/>
  <c r="N11" i="6"/>
  <c r="M11" i="6"/>
  <c r="I11" i="6"/>
  <c r="Q10" i="6"/>
  <c r="Q9" i="6"/>
  <c r="Q8" i="6"/>
  <c r="Q7" i="6"/>
  <c r="Q6" i="6"/>
  <c r="M6" i="6"/>
  <c r="Q5" i="6"/>
  <c r="Q4" i="6"/>
  <c r="Q3" i="6"/>
  <c r="Q2" i="6"/>
  <c r="M14" i="6" l="1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O11" i="4"/>
  <c r="N11" i="4"/>
  <c r="M11" i="4"/>
  <c r="I11" i="4"/>
  <c r="Q10" i="4"/>
  <c r="Q9" i="4"/>
  <c r="Q8" i="4"/>
  <c r="Q7" i="4"/>
  <c r="Q6" i="4"/>
  <c r="M6" i="4"/>
  <c r="Q5" i="4"/>
  <c r="Q4" i="4"/>
  <c r="Q3" i="4"/>
  <c r="Q2" i="4"/>
  <c r="M17" i="6" l="1"/>
  <c r="M23" i="6" s="1"/>
  <c r="M20" i="6"/>
  <c r="M24" i="6" s="1"/>
  <c r="M14" i="4"/>
  <c r="M20" i="4" s="1"/>
  <c r="M24" i="4" s="1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O11" i="3"/>
  <c r="N11" i="3"/>
  <c r="M11" i="3"/>
  <c r="I11" i="3"/>
  <c r="Q10" i="3"/>
  <c r="Q9" i="3"/>
  <c r="Q8" i="3"/>
  <c r="Q7" i="3"/>
  <c r="Q6" i="3"/>
  <c r="M6" i="3"/>
  <c r="Q5" i="3"/>
  <c r="Q4" i="3"/>
  <c r="Q3" i="3"/>
  <c r="Q2" i="3"/>
  <c r="M23" i="4" l="1"/>
  <c r="M17" i="4"/>
  <c r="M14" i="3"/>
  <c r="M23" i="3" s="1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O11" i="2"/>
  <c r="N11" i="2"/>
  <c r="M11" i="2"/>
  <c r="I11" i="2"/>
  <c r="Q10" i="2"/>
  <c r="Q9" i="2"/>
  <c r="Q8" i="2"/>
  <c r="Q7" i="2"/>
  <c r="Q6" i="2"/>
  <c r="M6" i="2"/>
  <c r="Q5" i="2"/>
  <c r="Q4" i="2"/>
  <c r="Q3" i="2"/>
  <c r="Q2" i="2"/>
  <c r="M20" i="3" l="1"/>
  <c r="M24" i="3" s="1"/>
  <c r="M17" i="3"/>
  <c r="M14" i="2"/>
  <c r="P13" i="1"/>
  <c r="L6" i="1"/>
  <c r="P2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3" i="1"/>
  <c r="M20" i="2" l="1"/>
  <c r="M24" i="2" s="1"/>
  <c r="M23" i="2"/>
  <c r="L14" i="1"/>
  <c r="M17" i="2"/>
  <c r="M11" i="1"/>
  <c r="N11" i="1"/>
  <c r="L11" i="1"/>
  <c r="H11" i="1"/>
  <c r="L20" i="1" l="1"/>
  <c r="L24" i="1" s="1"/>
  <c r="L17" i="1"/>
  <c r="L23" i="1" s="1"/>
</calcChain>
</file>

<file path=xl/sharedStrings.xml><?xml version="1.0" encoding="utf-8"?>
<sst xmlns="http://schemas.openxmlformats.org/spreadsheetml/2006/main" count="6171" uniqueCount="657">
  <si>
    <t>Дата</t>
  </si>
  <si>
    <t>Информация о клиенте</t>
  </si>
  <si>
    <t>Оплачено</t>
  </si>
  <si>
    <t>Прибыль</t>
  </si>
  <si>
    <t>Выполнено заказов</t>
  </si>
  <si>
    <t>WhatsApp</t>
  </si>
  <si>
    <t>Telegram</t>
  </si>
  <si>
    <t>Instagram</t>
  </si>
  <si>
    <t>Из источников</t>
  </si>
  <si>
    <t>СТАТИСТИКА</t>
  </si>
  <si>
    <t>Рабочих дней</t>
  </si>
  <si>
    <t>Средний заработок в день</t>
  </si>
  <si>
    <t>Среднее кол-во заказов в день</t>
  </si>
  <si>
    <t>Дней в месяце</t>
  </si>
  <si>
    <t>Выходные</t>
  </si>
  <si>
    <t>Ожидаемое кол-во заказов в месяц</t>
  </si>
  <si>
    <t>Ожидаемый заработок в месяц</t>
  </si>
  <si>
    <t>да</t>
  </si>
  <si>
    <t>Жулидова Наталья</t>
  </si>
  <si>
    <t>inst: M_i_r_o_v_a</t>
  </si>
  <si>
    <t>Елена</t>
  </si>
  <si>
    <t>Ксения</t>
  </si>
  <si>
    <t>Диана</t>
  </si>
  <si>
    <t>Анна</t>
  </si>
  <si>
    <t>Маргарита</t>
  </si>
  <si>
    <t>Naty</t>
  </si>
  <si>
    <t>Регина</t>
  </si>
  <si>
    <t>Юлия</t>
  </si>
  <si>
    <t>Валерия</t>
  </si>
  <si>
    <t>Сафронова Анастасия</t>
  </si>
  <si>
    <t>Ангелина</t>
  </si>
  <si>
    <t>Белова Регина</t>
  </si>
  <si>
    <t>Тимофеева Виктория</t>
  </si>
  <si>
    <t>Екатерина</t>
  </si>
  <si>
    <t>Вершинина Екатерина</t>
  </si>
  <si>
    <t>Юлия пост</t>
  </si>
  <si>
    <t>Скороходова Мария пост</t>
  </si>
  <si>
    <t>Яна от Наташи пост</t>
  </si>
  <si>
    <t>Нино пост</t>
  </si>
  <si>
    <t>Виктория пост</t>
  </si>
  <si>
    <t>Илона</t>
  </si>
  <si>
    <t>София</t>
  </si>
  <si>
    <t>Инесса</t>
  </si>
  <si>
    <t>Люция пост</t>
  </si>
  <si>
    <t>Евгения</t>
  </si>
  <si>
    <t>Татьяна</t>
  </si>
  <si>
    <t>Екатерина пост</t>
  </si>
  <si>
    <t>Маслова Ксения</t>
  </si>
  <si>
    <t>Марина</t>
  </si>
  <si>
    <t>Елизавета</t>
  </si>
  <si>
    <t>Виктория</t>
  </si>
  <si>
    <t>Светлицкая Алена</t>
  </si>
  <si>
    <t>Александра</t>
  </si>
  <si>
    <t>Дегтярева Екатерина</t>
  </si>
  <si>
    <t>Наталья</t>
  </si>
  <si>
    <t>Дарья</t>
  </si>
  <si>
    <t>Соловьева Анастасия</t>
  </si>
  <si>
    <t>Светлана</t>
  </si>
  <si>
    <t>Дегтярева Екатерина пост</t>
  </si>
  <si>
    <t>Алина</t>
  </si>
  <si>
    <t>Дарья пост</t>
  </si>
  <si>
    <t>Кристина</t>
  </si>
  <si>
    <t>Мария</t>
  </si>
  <si>
    <t>Ольга</t>
  </si>
  <si>
    <t>Наталья пост</t>
  </si>
  <si>
    <t>Леся пост</t>
  </si>
  <si>
    <t>Гурьева Евгения</t>
  </si>
  <si>
    <t>Альбина</t>
  </si>
  <si>
    <t>Анна от Наташи</t>
  </si>
  <si>
    <t>Дегтярева Ксения пост</t>
  </si>
  <si>
    <t>Бакулай</t>
  </si>
  <si>
    <t>Ольга пост</t>
  </si>
  <si>
    <t>Алиса</t>
  </si>
  <si>
    <t>Дмитрий</t>
  </si>
  <si>
    <t>Анастасия</t>
  </si>
  <si>
    <t>Потапова Надежда</t>
  </si>
  <si>
    <t>Вера</t>
  </si>
  <si>
    <t>Кузьминова Ольга</t>
  </si>
  <si>
    <t>Светлана повт</t>
  </si>
  <si>
    <t>Дарья повт</t>
  </si>
  <si>
    <t>Ирина</t>
  </si>
  <si>
    <t>Анжелика</t>
  </si>
  <si>
    <t>Вероника</t>
  </si>
  <si>
    <t>Мариам</t>
  </si>
  <si>
    <t>Валерия повт</t>
  </si>
  <si>
    <t>Наталья повт</t>
  </si>
  <si>
    <t>Евгения пост</t>
  </si>
  <si>
    <t>Теона пост</t>
  </si>
  <si>
    <t>Виктория повт</t>
  </si>
  <si>
    <t>Регина пост</t>
  </si>
  <si>
    <t>Валентина</t>
  </si>
  <si>
    <t>Кузьминова Ольга пост</t>
  </si>
  <si>
    <t>Климчук Кристина</t>
  </si>
  <si>
    <t>Дарина</t>
  </si>
  <si>
    <t>Анна повт</t>
  </si>
  <si>
    <t>Лиля пост</t>
  </si>
  <si>
    <t>Алина пост</t>
  </si>
  <si>
    <t>Мария пост</t>
  </si>
  <si>
    <t>Евгения оплачено летом, расклада не было</t>
  </si>
  <si>
    <t>Заметки</t>
  </si>
  <si>
    <t>Софья</t>
  </si>
  <si>
    <t>Таира</t>
  </si>
  <si>
    <t>Радмила пост</t>
  </si>
  <si>
    <t>Камила</t>
  </si>
  <si>
    <t>Страхота Александр пост</t>
  </si>
  <si>
    <t>Бессарабова Лилия</t>
  </si>
  <si>
    <t>mauris_l</t>
  </si>
  <si>
    <t>Екатерина повт</t>
  </si>
  <si>
    <t>Инна повт</t>
  </si>
  <si>
    <t>Белянская Юлтя</t>
  </si>
  <si>
    <t xml:space="preserve">Наталья пост </t>
  </si>
  <si>
    <t>Беловолова Юлия</t>
  </si>
  <si>
    <t>Елена пост</t>
  </si>
  <si>
    <t>Ксения!!!</t>
  </si>
  <si>
    <t>Булавинцева Ксения</t>
  </si>
  <si>
    <t>Гаар Надежда</t>
  </si>
  <si>
    <t>Светлана пост</t>
  </si>
  <si>
    <t>Ирина повт</t>
  </si>
  <si>
    <t>Смолянская Анна</t>
  </si>
  <si>
    <t>Вера повт</t>
  </si>
  <si>
    <t>Лариса</t>
  </si>
  <si>
    <t>Арианна</t>
  </si>
  <si>
    <t xml:space="preserve">Екатерина </t>
  </si>
  <si>
    <t>Юрова София</t>
  </si>
  <si>
    <t>Бондаренко Светлана</t>
  </si>
  <si>
    <t>Бондаренко Светлана повт</t>
  </si>
  <si>
    <t>Гурбанова Эльмира</t>
  </si>
  <si>
    <t>Псенкова Елена пост</t>
  </si>
  <si>
    <t>Орлова Анна</t>
  </si>
  <si>
    <t>Жанна</t>
  </si>
  <si>
    <t>Влада пост</t>
  </si>
  <si>
    <t>Пуздря Евгения</t>
  </si>
  <si>
    <t>Солодянкина Екатерина</t>
  </si>
  <si>
    <t>Ксения повт</t>
  </si>
  <si>
    <t xml:space="preserve">Елена </t>
  </si>
  <si>
    <t>Слесарева Арина</t>
  </si>
  <si>
    <t>Алена повт</t>
  </si>
  <si>
    <t>Макарова Вероника</t>
  </si>
  <si>
    <t>Орнелла</t>
  </si>
  <si>
    <t>14.122022</t>
  </si>
  <si>
    <t xml:space="preserve">Анна </t>
  </si>
  <si>
    <t xml:space="preserve">Александра </t>
  </si>
  <si>
    <t>Елена от Наташи</t>
  </si>
  <si>
    <t>Семерикова Мария</t>
  </si>
  <si>
    <t>Очур Лира</t>
  </si>
  <si>
    <t>Шаронова Екатерина</t>
  </si>
  <si>
    <t>Алиса повт</t>
  </si>
  <si>
    <t>Мариам повт</t>
  </si>
  <si>
    <t>Солодянкина Екатерина повт</t>
  </si>
  <si>
    <t>Дугинова Мария</t>
  </si>
  <si>
    <t>Ахтариева Евгения</t>
  </si>
  <si>
    <t xml:space="preserve">Алена </t>
  </si>
  <si>
    <t>Елена повт</t>
  </si>
  <si>
    <t>Бибигуль</t>
  </si>
  <si>
    <t>Юлия повт</t>
  </si>
  <si>
    <t xml:space="preserve">Анна пост </t>
  </si>
  <si>
    <t>Пира повт</t>
  </si>
  <si>
    <t>Kate S пост Австралия</t>
  </si>
  <si>
    <t>София повт</t>
  </si>
  <si>
    <t>Таира повт</t>
  </si>
  <si>
    <t>Оксана</t>
  </si>
  <si>
    <t>Пери</t>
  </si>
  <si>
    <t>Ирина пост</t>
  </si>
  <si>
    <t>Руфина</t>
  </si>
  <si>
    <t>Алена</t>
  </si>
  <si>
    <t>Кристина повт</t>
  </si>
  <si>
    <t>Леся</t>
  </si>
  <si>
    <t>Ольга повт</t>
  </si>
  <si>
    <t>Яна</t>
  </si>
  <si>
    <t>Потапова Надежда повт</t>
  </si>
  <si>
    <t>Пуздря Евгения повт</t>
  </si>
  <si>
    <t>Александра повт</t>
  </si>
  <si>
    <t>Д</t>
  </si>
  <si>
    <t>Софья повт</t>
  </si>
  <si>
    <t>Лидия</t>
  </si>
  <si>
    <t>Псенкова Елена</t>
  </si>
  <si>
    <t>Алсу</t>
  </si>
  <si>
    <t>Марта</t>
  </si>
  <si>
    <t xml:space="preserve">Татьяна </t>
  </si>
  <si>
    <t>Владислав от Люции</t>
  </si>
  <si>
    <t>Солодянкина Екатерина пост</t>
  </si>
  <si>
    <t>Kate S пост</t>
  </si>
  <si>
    <t>Олеся</t>
  </si>
  <si>
    <t>Камбарова Татьяна</t>
  </si>
  <si>
    <t>София пост</t>
  </si>
  <si>
    <t>Александр</t>
  </si>
  <si>
    <t>Инга</t>
  </si>
  <si>
    <t>Иваненко Анастасия</t>
  </si>
  <si>
    <t>Эля</t>
  </si>
  <si>
    <t>Яна от Наташи</t>
  </si>
  <si>
    <t>Орлова Алина</t>
  </si>
  <si>
    <t>Анна пост РБ</t>
  </si>
  <si>
    <t>Пивнева Екатерина</t>
  </si>
  <si>
    <t>Потапова Надежда пост</t>
  </si>
  <si>
    <t>Полина</t>
  </si>
  <si>
    <t>3101.2023</t>
  </si>
  <si>
    <t>Янна</t>
  </si>
  <si>
    <t>Алешина Мария</t>
  </si>
  <si>
    <t>Смолянская Анна повт</t>
  </si>
  <si>
    <t>Елизавета повт</t>
  </si>
  <si>
    <t xml:space="preserve">Наталья </t>
  </si>
  <si>
    <t>Дарина повт</t>
  </si>
  <si>
    <t>Носкович Светлана пост</t>
  </si>
  <si>
    <t>Бархатова Вера повт</t>
  </si>
  <si>
    <t>Элеонора</t>
  </si>
  <si>
    <t>Галина</t>
  </si>
  <si>
    <t>Инна</t>
  </si>
  <si>
    <t>Дементи Юлия</t>
  </si>
  <si>
    <t>Илона повт</t>
  </si>
  <si>
    <t>Царева Елена</t>
  </si>
  <si>
    <t>1102.2023</t>
  </si>
  <si>
    <t>Янна повт</t>
  </si>
  <si>
    <t>Анна РБ пост</t>
  </si>
  <si>
    <t>Татьяна пост</t>
  </si>
  <si>
    <t>Тимофеева Виктория повт</t>
  </si>
  <si>
    <t>Комарова Марина</t>
  </si>
  <si>
    <t>Янна пост</t>
  </si>
  <si>
    <t xml:space="preserve">Ирина </t>
  </si>
  <si>
    <t>Таран Юлия</t>
  </si>
  <si>
    <t>Зайнура</t>
  </si>
  <si>
    <t>Очур Лира пост</t>
  </si>
  <si>
    <t>Псенкова Елена повт</t>
  </si>
  <si>
    <t>Сабина повт</t>
  </si>
  <si>
    <t>Васильева Екатерина</t>
  </si>
  <si>
    <t>Жанна повт</t>
  </si>
  <si>
    <t>Таира пост</t>
  </si>
  <si>
    <t>Горская Юлия</t>
  </si>
  <si>
    <t>Екатерина Австралия пост</t>
  </si>
  <si>
    <t>Валуйская Светлана</t>
  </si>
  <si>
    <t>Софья пост</t>
  </si>
  <si>
    <t>Мария повт</t>
  </si>
  <si>
    <t>Анжелика повт</t>
  </si>
  <si>
    <t>Лидия пост</t>
  </si>
  <si>
    <t>Соня</t>
  </si>
  <si>
    <t>Кочетова Анна</t>
  </si>
  <si>
    <t>Цымбал Анна</t>
  </si>
  <si>
    <t>Марина повт</t>
  </si>
  <si>
    <t>Радмила</t>
  </si>
  <si>
    <t>Дементьева Наталья</t>
  </si>
  <si>
    <t>Косенко Виктория</t>
  </si>
  <si>
    <t>Ясониди Елена</t>
  </si>
  <si>
    <t>Сорокина Юлия</t>
  </si>
  <si>
    <t>Зайнура повт</t>
  </si>
  <si>
    <t>Шишкова Лина</t>
  </si>
  <si>
    <t>Федорова Оксана</t>
  </si>
  <si>
    <t>Альбина повт</t>
  </si>
  <si>
    <t>Румянцева Ольга</t>
  </si>
  <si>
    <t>Инна пост</t>
  </si>
  <si>
    <t>Фазилова Лола</t>
  </si>
  <si>
    <t xml:space="preserve">Ольга </t>
  </si>
  <si>
    <t>Анжела повт</t>
  </si>
  <si>
    <t>Лада</t>
  </si>
  <si>
    <t>Анастасия повт</t>
  </si>
  <si>
    <t>Лада повт</t>
  </si>
  <si>
    <t>Диляра</t>
  </si>
  <si>
    <t xml:space="preserve">Краснюк Дарья </t>
  </si>
  <si>
    <t>Мадина</t>
  </si>
  <si>
    <t>Оксана от Люции</t>
  </si>
  <si>
    <t>Шахова Марина пост</t>
  </si>
  <si>
    <t>Соколова Жанна повт</t>
  </si>
  <si>
    <t>Караваева Мария</t>
  </si>
  <si>
    <t>Екатерина S Австралия пост</t>
  </si>
  <si>
    <t xml:space="preserve">Анастасия </t>
  </si>
  <si>
    <t>Нино</t>
  </si>
  <si>
    <t>Егорова Ольга</t>
  </si>
  <si>
    <t>Ксения пост</t>
  </si>
  <si>
    <t>Оксана пост</t>
  </si>
  <si>
    <t>Лилия</t>
  </si>
  <si>
    <t>Медведева Мария</t>
  </si>
  <si>
    <t>0.7.04.2023</t>
  </si>
  <si>
    <t>Оксана повт</t>
  </si>
  <si>
    <t xml:space="preserve">Юлия </t>
  </si>
  <si>
    <t>Никулинская Олеся</t>
  </si>
  <si>
    <t xml:space="preserve">Илона </t>
  </si>
  <si>
    <t>Лазарева Ирина</t>
  </si>
  <si>
    <t>Заира</t>
  </si>
  <si>
    <t>Самира</t>
  </si>
  <si>
    <t>Горская Юлия повт</t>
  </si>
  <si>
    <t>Эфа</t>
  </si>
  <si>
    <t>Мария от Юлии</t>
  </si>
  <si>
    <t>Нататья пост</t>
  </si>
  <si>
    <t>Нуржамал</t>
  </si>
  <si>
    <t>Пивнева Екатерина повт</t>
  </si>
  <si>
    <t>Надежда повт</t>
  </si>
  <si>
    <t>Христина от Алины</t>
  </si>
  <si>
    <t>Ирен</t>
  </si>
  <si>
    <t>Злата</t>
  </si>
  <si>
    <t>Алина повт</t>
  </si>
  <si>
    <t>Виолетта</t>
  </si>
  <si>
    <t>Наталия</t>
  </si>
  <si>
    <t>Катя Австралия пост</t>
  </si>
  <si>
    <t>Лилия пост</t>
  </si>
  <si>
    <t>Периханум</t>
  </si>
  <si>
    <t>Никулинская Олеся повт</t>
  </si>
  <si>
    <t>Бибигуль повт</t>
  </si>
  <si>
    <t>Поцелуйкина Екатерина повт</t>
  </si>
  <si>
    <t>Любовь</t>
  </si>
  <si>
    <t>Орлова Алина повт</t>
  </si>
  <si>
    <t xml:space="preserve">Дарья </t>
  </si>
  <si>
    <t>Одинцова Анастасия</t>
  </si>
  <si>
    <t xml:space="preserve">Родионова Наталья </t>
  </si>
  <si>
    <t xml:space="preserve">Сабина </t>
  </si>
  <si>
    <t>Нина</t>
  </si>
  <si>
    <t>Ольга Таролог</t>
  </si>
  <si>
    <t>Тимофеева Виктория пост</t>
  </si>
  <si>
    <t>Ася</t>
  </si>
  <si>
    <t>Гареева Екатерина</t>
  </si>
  <si>
    <t>Гозалова Екатерина</t>
  </si>
  <si>
    <t>Халима</t>
  </si>
  <si>
    <t>Нафисет</t>
  </si>
  <si>
    <t>Каролина</t>
  </si>
  <si>
    <t>Мошкова Алина</t>
  </si>
  <si>
    <t>Азиза</t>
  </si>
  <si>
    <t>Дайана</t>
  </si>
  <si>
    <t>Каролина повт</t>
  </si>
  <si>
    <t>Горская Юлия пост</t>
  </si>
  <si>
    <t>Томилин Михаил</t>
  </si>
  <si>
    <t>Марина пост</t>
  </si>
  <si>
    <t>Анна РБ</t>
  </si>
  <si>
    <t>Эрмине</t>
  </si>
  <si>
    <t>Лиана</t>
  </si>
  <si>
    <t>Арина</t>
  </si>
  <si>
    <t>Пронина Елизавета</t>
  </si>
  <si>
    <t>Смирнова Мария</t>
  </si>
  <si>
    <t>Томилин Михаил повт</t>
  </si>
  <si>
    <t>Дементьева Наталья пост</t>
  </si>
  <si>
    <t>Линара</t>
  </si>
  <si>
    <t>Петухова Юлия</t>
  </si>
  <si>
    <t>Смирнова Мария повт</t>
  </si>
  <si>
    <t>Шаропуто Алена</t>
  </si>
  <si>
    <t>Климова Марина</t>
  </si>
  <si>
    <t>Оксана вайлд</t>
  </si>
  <si>
    <t xml:space="preserve">Евгения </t>
  </si>
  <si>
    <t>Даниленко Ксения</t>
  </si>
  <si>
    <t>Адель</t>
  </si>
  <si>
    <t>Арина повт</t>
  </si>
  <si>
    <t>Зифа</t>
  </si>
  <si>
    <t>Ардамехр</t>
  </si>
  <si>
    <t>Тамара</t>
  </si>
  <si>
    <t>Пирогова Екатерина</t>
  </si>
  <si>
    <t>Татьяна повт</t>
  </si>
  <si>
    <t>Евсеева Елена</t>
  </si>
  <si>
    <t>Саяна</t>
  </si>
  <si>
    <t>Евсеева Елена повт</t>
  </si>
  <si>
    <t>Карпова Ольга</t>
  </si>
  <si>
    <t>Ольга Таролог повт</t>
  </si>
  <si>
    <t>Ульяна</t>
  </si>
  <si>
    <t>Ефимова Валентина</t>
  </si>
  <si>
    <t>Мануйлова Марина</t>
  </si>
  <si>
    <t xml:space="preserve">Смирнова Мария </t>
  </si>
  <si>
    <t>Трещеткина Анна</t>
  </si>
  <si>
    <t>Яна Таро</t>
  </si>
  <si>
    <t>Адиля</t>
  </si>
  <si>
    <t>Дана</t>
  </si>
  <si>
    <t>Малыхина Юлия повт</t>
  </si>
  <si>
    <t>Сипкина Анастасия</t>
  </si>
  <si>
    <t>Борисова Наталья</t>
  </si>
  <si>
    <t>Шанталова Екатерина повт</t>
  </si>
  <si>
    <t>Надежда</t>
  </si>
  <si>
    <t>Майя</t>
  </si>
  <si>
    <t>Лошкарева Ксения</t>
  </si>
  <si>
    <t>Беликова Кристина</t>
  </si>
  <si>
    <t>Родионова Наталья повт</t>
  </si>
  <si>
    <t>Зинаида</t>
  </si>
  <si>
    <t>Башлаева Дарья</t>
  </si>
  <si>
    <t>Евгения повт</t>
  </si>
  <si>
    <t>Балабанова Марина</t>
  </si>
  <si>
    <t>Милана</t>
  </si>
  <si>
    <t>Зурия</t>
  </si>
  <si>
    <t>Владислав повт</t>
  </si>
  <si>
    <t>Арина пост</t>
  </si>
  <si>
    <t>Балабанова Марина повт</t>
  </si>
  <si>
    <t xml:space="preserve">Савия </t>
  </si>
  <si>
    <t>Чцхланцева Ирина</t>
  </si>
  <si>
    <t>Снежана</t>
  </si>
  <si>
    <t>Юля</t>
  </si>
  <si>
    <t>дв</t>
  </si>
  <si>
    <t>Карина</t>
  </si>
  <si>
    <t>Ольга Таро пост</t>
  </si>
  <si>
    <t>Беспалова Юлия повт</t>
  </si>
  <si>
    <t>Антонина</t>
  </si>
  <si>
    <t>Андрей</t>
  </si>
  <si>
    <t>Айгуль</t>
  </si>
  <si>
    <t>Фатима</t>
  </si>
  <si>
    <t xml:space="preserve">Виолетта </t>
  </si>
  <si>
    <t>Сабина</t>
  </si>
  <si>
    <t>Зоя</t>
  </si>
  <si>
    <t>Майя повт</t>
  </si>
  <si>
    <t>Снежана повт</t>
  </si>
  <si>
    <t>Андрей повт</t>
  </si>
  <si>
    <t>Петрова Анастасия</t>
  </si>
  <si>
    <t>Вероника повт</t>
  </si>
  <si>
    <t>Константинова Елена повт</t>
  </si>
  <si>
    <t xml:space="preserve">Жанна </t>
  </si>
  <si>
    <t>Алеся</t>
  </si>
  <si>
    <t>Бибигуль пост</t>
  </si>
  <si>
    <t xml:space="preserve">Марьяна </t>
  </si>
  <si>
    <t>Анастасия (портрет)</t>
  </si>
  <si>
    <t>Попова Олеся</t>
  </si>
  <si>
    <t xml:space="preserve">Кристина </t>
  </si>
  <si>
    <t>Вера пост</t>
  </si>
  <si>
    <t>Жанна пост</t>
  </si>
  <si>
    <t xml:space="preserve">Надежда </t>
  </si>
  <si>
    <t>Полина повт</t>
  </si>
  <si>
    <t>Патокина Кристина</t>
  </si>
  <si>
    <t>Даниленко Ксения пост</t>
  </si>
  <si>
    <t>Алсу пост</t>
  </si>
  <si>
    <t>Эфа повт</t>
  </si>
  <si>
    <t>Алана</t>
  </si>
  <si>
    <t xml:space="preserve">Мадина </t>
  </si>
  <si>
    <t>Жанар</t>
  </si>
  <si>
    <t>Яна повт</t>
  </si>
  <si>
    <t>Елизавета пост</t>
  </si>
  <si>
    <t xml:space="preserve">Лиана </t>
  </si>
  <si>
    <t>Вероника пост</t>
  </si>
  <si>
    <t>Строгий Жанна пост</t>
  </si>
  <si>
    <t>Анна пост</t>
  </si>
  <si>
    <t>Нататья РБ</t>
  </si>
  <si>
    <t>Зудина Анастасия повт</t>
  </si>
  <si>
    <t>Петренко Надежда</t>
  </si>
  <si>
    <t>Аннв повт</t>
  </si>
  <si>
    <t>Миляуша</t>
  </si>
  <si>
    <t xml:space="preserve">Макка </t>
  </si>
  <si>
    <t>Пивнева Екатерина пост</t>
  </si>
  <si>
    <t>Ильвира</t>
  </si>
  <si>
    <t>Дана повт</t>
  </si>
  <si>
    <t>Диана повт</t>
  </si>
  <si>
    <t>Эндже</t>
  </si>
  <si>
    <t>Паризода</t>
  </si>
  <si>
    <t>Грета повт</t>
  </si>
  <si>
    <t>Анастасия пост</t>
  </si>
  <si>
    <t>Марианна</t>
  </si>
  <si>
    <t>Егор</t>
  </si>
  <si>
    <t xml:space="preserve">Валерия </t>
  </si>
  <si>
    <t>Вэнь</t>
  </si>
  <si>
    <t>Зарема</t>
  </si>
  <si>
    <t>Гюзель повт</t>
  </si>
  <si>
    <t>Лылова Екатерина повт</t>
  </si>
  <si>
    <t>Надежда пост</t>
  </si>
  <si>
    <t>Виолетта повт</t>
  </si>
  <si>
    <t>Аида повт</t>
  </si>
  <si>
    <t>Севиль</t>
  </si>
  <si>
    <t>Алия</t>
  </si>
  <si>
    <t xml:space="preserve">Виктория </t>
  </si>
  <si>
    <t>Арюна</t>
  </si>
  <si>
    <t>Полякова Ольга</t>
  </si>
  <si>
    <t xml:space="preserve">Инна </t>
  </si>
  <si>
    <t>Людмила</t>
  </si>
  <si>
    <t>Луиза</t>
  </si>
  <si>
    <t>Орлова Алина пост</t>
  </si>
  <si>
    <t>Александра пост</t>
  </si>
  <si>
    <t>Шаткина Екатерина</t>
  </si>
  <si>
    <t>Альфия</t>
  </si>
  <si>
    <t>Ханум</t>
  </si>
  <si>
    <t>Эльза</t>
  </si>
  <si>
    <t>Милена</t>
  </si>
  <si>
    <t>Виолетта пост</t>
  </si>
  <si>
    <t>Нафиса</t>
  </si>
  <si>
    <t xml:space="preserve">Елизавета </t>
  </si>
  <si>
    <t>Айгерим</t>
  </si>
  <si>
    <t>Аннета</t>
  </si>
  <si>
    <t xml:space="preserve"> 16.01.2024</t>
  </si>
  <si>
    <t>Анастасия РБ</t>
  </si>
  <si>
    <t>Вьюгина Екатерина</t>
  </si>
  <si>
    <t>Хатия</t>
  </si>
  <si>
    <t>Лана</t>
  </si>
  <si>
    <t>Грета</t>
  </si>
  <si>
    <t>Алиса пост</t>
  </si>
  <si>
    <t>Маргарита повт</t>
  </si>
  <si>
    <t>Рена</t>
  </si>
  <si>
    <t>Алла</t>
  </si>
  <si>
    <t>Алла повт</t>
  </si>
  <si>
    <t>Лейбкович Алена повт</t>
  </si>
  <si>
    <t>Ольна пост</t>
  </si>
  <si>
    <t>Карина повт</t>
  </si>
  <si>
    <t>Василика</t>
  </si>
  <si>
    <t>Ольна повт РБ</t>
  </si>
  <si>
    <t>Мирослава</t>
  </si>
  <si>
    <t>Дарима</t>
  </si>
  <si>
    <t xml:space="preserve">Яна </t>
  </si>
  <si>
    <t>Марианна повт</t>
  </si>
  <si>
    <t>Севиль повт</t>
  </si>
  <si>
    <t>Владилена</t>
  </si>
  <si>
    <t xml:space="preserve">Ксения </t>
  </si>
  <si>
    <t>Павлович Марина</t>
  </si>
  <si>
    <t>Карина пост</t>
  </si>
  <si>
    <t xml:space="preserve">Дарина </t>
  </si>
  <si>
    <t>Вета</t>
  </si>
  <si>
    <t>Чико пост</t>
  </si>
  <si>
    <t xml:space="preserve">Альбина </t>
  </si>
  <si>
    <t>Гульсана</t>
  </si>
  <si>
    <t>Корнилова Мария</t>
  </si>
  <si>
    <t>Морокова Мария</t>
  </si>
  <si>
    <t>Кристина пост</t>
  </si>
  <si>
    <t>Наташа</t>
  </si>
  <si>
    <t>Разумова Надежда повт</t>
  </si>
  <si>
    <t>Иван</t>
  </si>
  <si>
    <t>Александр повт</t>
  </si>
  <si>
    <t>Яна пост</t>
  </si>
  <si>
    <t>Владислава</t>
  </si>
  <si>
    <t>Нилова Алена повт</t>
  </si>
  <si>
    <t>Аманда</t>
  </si>
  <si>
    <t>Агата</t>
  </si>
  <si>
    <t>Сырга</t>
  </si>
  <si>
    <t>Нелли</t>
  </si>
  <si>
    <t>Рания</t>
  </si>
  <si>
    <t>Агата повт</t>
  </si>
  <si>
    <t>Ракина Марина</t>
  </si>
  <si>
    <t>Гульназ</t>
  </si>
  <si>
    <t>Варвара</t>
  </si>
  <si>
    <t>Владислава повт</t>
  </si>
  <si>
    <t>Агата пост</t>
  </si>
  <si>
    <t xml:space="preserve">Меденцева Инна </t>
  </si>
  <si>
    <t>Унзиля</t>
  </si>
  <si>
    <t>Ольга пост РБ</t>
  </si>
  <si>
    <t>Фатима повт</t>
  </si>
  <si>
    <t>Татьяна пост РБ</t>
  </si>
  <si>
    <t>Татьяна РБ</t>
  </si>
  <si>
    <t>Людмила повт</t>
  </si>
  <si>
    <t>Юрий</t>
  </si>
  <si>
    <t>Виталия</t>
  </si>
  <si>
    <t>Юрий повт</t>
  </si>
  <si>
    <t>Владислава пост</t>
  </si>
  <si>
    <t>Нелли повт</t>
  </si>
  <si>
    <t>Лилия повт</t>
  </si>
  <si>
    <t>Земфира</t>
  </si>
  <si>
    <t>Татьна пост</t>
  </si>
  <si>
    <t>Лаура</t>
  </si>
  <si>
    <t>Яна РБ</t>
  </si>
  <si>
    <t>Людмила пост</t>
  </si>
  <si>
    <t>Барият</t>
  </si>
  <si>
    <t>Владислав</t>
  </si>
  <si>
    <t xml:space="preserve">Алина </t>
  </si>
  <si>
    <t>Наира</t>
  </si>
  <si>
    <t>Регина повт</t>
  </si>
  <si>
    <t>Рена повт</t>
  </si>
  <si>
    <t xml:space="preserve">Дмитрий </t>
  </si>
  <si>
    <t>Гульсана повт</t>
  </si>
  <si>
    <t>Ольга РБ пост</t>
  </si>
  <si>
    <t>Дарима повт</t>
  </si>
  <si>
    <t>Эльвира</t>
  </si>
  <si>
    <t>Назгуль</t>
  </si>
  <si>
    <t>Поклонская Ольга</t>
  </si>
  <si>
    <t>Любовь повт</t>
  </si>
  <si>
    <t>Натали</t>
  </si>
  <si>
    <t>Дарья таролог</t>
  </si>
  <si>
    <t>Виталина</t>
  </si>
  <si>
    <t>Айнур</t>
  </si>
  <si>
    <t>Анжела</t>
  </si>
  <si>
    <t xml:space="preserve">Алия </t>
  </si>
  <si>
    <t>Виталина повт</t>
  </si>
  <si>
    <t>Назгуль повт</t>
  </si>
  <si>
    <t>Тамила</t>
  </si>
  <si>
    <t>Динара</t>
  </si>
  <si>
    <t xml:space="preserve">Алевтина </t>
  </si>
  <si>
    <t>Ляйсан</t>
  </si>
  <si>
    <t>Элла</t>
  </si>
  <si>
    <t>Артем</t>
  </si>
  <si>
    <t>Динеева Мария</t>
  </si>
  <si>
    <t>Даяна</t>
  </si>
  <si>
    <t>Неля</t>
  </si>
  <si>
    <t>Плотникова Юлия</t>
  </si>
  <si>
    <t>Эвелина</t>
  </si>
  <si>
    <t>Фаягуль</t>
  </si>
  <si>
    <t>Анастасия астролог</t>
  </si>
  <si>
    <t>Алевтина</t>
  </si>
  <si>
    <t>Юрий пост</t>
  </si>
  <si>
    <t>Бальжима</t>
  </si>
  <si>
    <t>Румия</t>
  </si>
  <si>
    <t xml:space="preserve">Тамара </t>
  </si>
  <si>
    <t>Севиль пост</t>
  </si>
  <si>
    <t>Седа</t>
  </si>
  <si>
    <t>Ирина РБ</t>
  </si>
  <si>
    <t>Алевтина повт</t>
  </si>
  <si>
    <t>Лейла</t>
  </si>
  <si>
    <t>Лаура повт</t>
  </si>
  <si>
    <t>Максим</t>
  </si>
  <si>
    <t>Эвелина повт</t>
  </si>
  <si>
    <t>Элина</t>
  </si>
  <si>
    <t>Эля пост</t>
  </si>
  <si>
    <t>Седа повт</t>
  </si>
  <si>
    <t>Хатия повт</t>
  </si>
  <si>
    <t>Олеся повт</t>
  </si>
  <si>
    <t>Седа пост</t>
  </si>
  <si>
    <t xml:space="preserve">Амина </t>
  </si>
  <si>
    <t>Виталина пост</t>
  </si>
  <si>
    <t>Камилла</t>
  </si>
  <si>
    <t>Владислова пост</t>
  </si>
  <si>
    <t>Салми</t>
  </si>
  <si>
    <t>Нуне</t>
  </si>
  <si>
    <t>Олеся пост</t>
  </si>
  <si>
    <t>Анай</t>
  </si>
  <si>
    <t>Илона пост</t>
  </si>
  <si>
    <t>Гюнай</t>
  </si>
  <si>
    <t>Дина</t>
  </si>
  <si>
    <t>Артем повт</t>
  </si>
  <si>
    <t>Чакар</t>
  </si>
  <si>
    <t>Алевтина пост</t>
  </si>
  <si>
    <t>Файгуль потс</t>
  </si>
  <si>
    <t xml:space="preserve">Арина </t>
  </si>
  <si>
    <t xml:space="preserve">Галина </t>
  </si>
  <si>
    <t>Линда</t>
  </si>
  <si>
    <t>Сулиет</t>
  </si>
  <si>
    <t>Ромуальда</t>
  </si>
  <si>
    <t xml:space="preserve">Заира </t>
  </si>
  <si>
    <t xml:space="preserve">Алексей </t>
  </si>
  <si>
    <t>Эльвира повт</t>
  </si>
  <si>
    <t>Нуну</t>
  </si>
  <si>
    <t>Энзиля</t>
  </si>
  <si>
    <t>Саадат</t>
  </si>
  <si>
    <t>Вадим</t>
  </si>
  <si>
    <t>Аюна</t>
  </si>
  <si>
    <t>Насихат</t>
  </si>
  <si>
    <t xml:space="preserve">Олеся </t>
  </si>
  <si>
    <t>Янина</t>
  </si>
  <si>
    <t>Бальжима повт</t>
  </si>
  <si>
    <t>Гульнара</t>
  </si>
  <si>
    <t>Саадат повт</t>
  </si>
  <si>
    <t>Артем пост</t>
  </si>
  <si>
    <t>Эмилия</t>
  </si>
  <si>
    <t>Эльзята</t>
  </si>
  <si>
    <t xml:space="preserve">Инга </t>
  </si>
  <si>
    <t>Наргиза</t>
  </si>
  <si>
    <t>Лейла повт</t>
  </si>
  <si>
    <t>Кира</t>
  </si>
  <si>
    <t>Шевцова Александра</t>
  </si>
  <si>
    <t>Азалия</t>
  </si>
  <si>
    <t xml:space="preserve">Алла </t>
  </si>
  <si>
    <t>Хава</t>
  </si>
  <si>
    <t>Дмитрий пост</t>
  </si>
  <si>
    <t>Дарь пост</t>
  </si>
  <si>
    <t>Зара</t>
  </si>
  <si>
    <t>Меруерт</t>
  </si>
  <si>
    <t>Ксения от Алины</t>
  </si>
  <si>
    <t>Эльзара</t>
  </si>
  <si>
    <t>Семенова Ольга</t>
  </si>
  <si>
    <t>Оксана от Вики повт</t>
  </si>
  <si>
    <t>Фаягуль пост</t>
  </si>
  <si>
    <t>Гульнара повт</t>
  </si>
  <si>
    <t>Лера</t>
  </si>
  <si>
    <t>Лера повт</t>
  </si>
  <si>
    <t>Мари на 3</t>
  </si>
  <si>
    <t>Натали пост</t>
  </si>
  <si>
    <t>Валерия пост</t>
  </si>
  <si>
    <t>Нуне пост</t>
  </si>
  <si>
    <t>Гульнара пост</t>
  </si>
  <si>
    <t>Жылдыз</t>
  </si>
  <si>
    <t>Лиана повт</t>
  </si>
  <si>
    <t>Галина повт</t>
  </si>
  <si>
    <t>Дарья Таро пост</t>
  </si>
  <si>
    <t>Галина пост</t>
  </si>
  <si>
    <t>Игорь</t>
  </si>
  <si>
    <t>Эвелина пост</t>
  </si>
  <si>
    <t>Камила повт</t>
  </si>
  <si>
    <t>Лидия повт</t>
  </si>
  <si>
    <t>Виолета</t>
  </si>
  <si>
    <t>Гузель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</si>
</sst>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_ ;\-0\ "/>
    <numFmt numFmtId="165" formatCode="#,##0\ [$₽-419]"/>
    <numFmt numFmtId="166" formatCode="_-* #,##0\ [$₽-419]_-;\-* #,##0\ [$₽-419]_-;_-* &quot;-&quot;\ [$₽-419]_-;_-@_-"/>
    <numFmt numFmtId="167" formatCode="#,##0.00\ &quot;₽&quot;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0" tint="-0.499984740745262"/>
      <name val="Calibri"/>
      <family val="2"/>
      <charset val="204"/>
      <scheme val="minor"/>
    </font>
    <font>
      <i/>
      <sz val="11"/>
      <color theme="2" tint="-0.499984740745262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/>
    <xf numFmtId="0" fontId="0" fillId="4" borderId="11" xfId="0" applyFill="1" applyBorder="1"/>
    <xf numFmtId="0" fontId="0" fillId="5" borderId="11" xfId="0" applyFill="1" applyBorder="1"/>
    <xf numFmtId="0" fontId="0" fillId="6" borderId="12" xfId="0" applyFill="1" applyBorder="1"/>
    <xf numFmtId="0" fontId="0" fillId="8" borderId="0" xfId="0" applyNumberFormat="1" applyFill="1"/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9" borderId="0" xfId="0" applyFill="1" applyBorder="1"/>
    <xf numFmtId="0" fontId="0" fillId="9" borderId="0" xfId="0" applyFill="1" applyBorder="1" applyProtection="1">
      <protection hidden="1"/>
    </xf>
    <xf numFmtId="0" fontId="0" fillId="0" borderId="1" xfId="0" applyBorder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0" fillId="1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0" fillId="11" borderId="29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166" fontId="4" fillId="3" borderId="11" xfId="0" applyNumberFormat="1" applyFont="1" applyFill="1" applyBorder="1" applyAlignment="1">
      <alignment horizontal="center" vertical="center" shrinkToFit="1"/>
    </xf>
    <xf numFmtId="166" fontId="4" fillId="3" borderId="17" xfId="0" applyNumberFormat="1" applyFont="1" applyFill="1" applyBorder="1" applyAlignment="1">
      <alignment horizontal="center" vertical="center" shrinkToFit="1"/>
    </xf>
    <xf numFmtId="166" fontId="4" fillId="3" borderId="19" xfId="0" applyNumberFormat="1" applyFont="1" applyFill="1" applyBorder="1" applyAlignment="1">
      <alignment horizontal="center" vertical="center" shrinkToFit="1"/>
    </xf>
    <xf numFmtId="166" fontId="4" fillId="3" borderId="15" xfId="0" applyNumberFormat="1" applyFont="1" applyFill="1" applyBorder="1" applyAlignment="1">
      <alignment horizontal="center" vertical="center" shrinkToFit="1"/>
    </xf>
    <xf numFmtId="166" fontId="4" fillId="3" borderId="25" xfId="0" applyNumberFormat="1" applyFont="1" applyFill="1" applyBorder="1" applyAlignment="1">
      <alignment horizontal="center" vertical="center" shrinkToFit="1"/>
    </xf>
    <xf numFmtId="166" fontId="4" fillId="3" borderId="33" xfId="0" applyNumberFormat="1" applyFont="1" applyFill="1" applyBorder="1" applyAlignment="1">
      <alignment horizontal="center" vertical="center" shrinkToFit="1"/>
    </xf>
    <xf numFmtId="0" fontId="5" fillId="3" borderId="10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164" fontId="4" fillId="3" borderId="18" xfId="0" applyNumberFormat="1" applyFont="1" applyFill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164" fontId="4" fillId="3" borderId="24" xfId="0" applyNumberFormat="1" applyFont="1" applyFill="1" applyBorder="1" applyAlignment="1">
      <alignment horizontal="center" vertical="center"/>
    </xf>
    <xf numFmtId="164" fontId="4" fillId="3" borderId="31" xfId="0" applyNumberFormat="1" applyFont="1" applyFill="1" applyBorder="1" applyAlignment="1">
      <alignment horizontal="center" vertical="center"/>
    </xf>
    <xf numFmtId="164" fontId="4" fillId="3" borderId="25" xfId="0" applyNumberFormat="1" applyFont="1" applyFill="1" applyBorder="1" applyAlignment="1">
      <alignment horizontal="center" vertical="center"/>
    </xf>
    <xf numFmtId="164" fontId="4" fillId="3" borderId="26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 wrapText="1"/>
    </xf>
    <xf numFmtId="0" fontId="6" fillId="10" borderId="17" xfId="0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10" borderId="31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6" fillId="10" borderId="26" xfId="0" applyFont="1" applyFill="1" applyBorder="1" applyAlignment="1">
      <alignment horizontal="center" vertical="center" wrapText="1"/>
    </xf>
    <xf numFmtId="168" fontId="6" fillId="10" borderId="11" xfId="0" applyNumberFormat="1" applyFont="1" applyFill="1" applyBorder="1" applyAlignment="1">
      <alignment horizontal="center" vertical="center"/>
    </xf>
    <xf numFmtId="168" fontId="6" fillId="10" borderId="17" xfId="0" applyNumberFormat="1" applyFont="1" applyFill="1" applyBorder="1" applyAlignment="1">
      <alignment horizontal="center" vertical="center"/>
    </xf>
    <xf numFmtId="168" fontId="6" fillId="10" borderId="19" xfId="0" applyNumberFormat="1" applyFont="1" applyFill="1" applyBorder="1" applyAlignment="1">
      <alignment horizontal="center" vertical="center"/>
    </xf>
    <xf numFmtId="168" fontId="6" fillId="10" borderId="15" xfId="0" applyNumberFormat="1" applyFont="1" applyFill="1" applyBorder="1" applyAlignment="1">
      <alignment horizontal="center" vertical="center"/>
    </xf>
    <xf numFmtId="168" fontId="6" fillId="10" borderId="25" xfId="0" applyNumberFormat="1" applyFont="1" applyFill="1" applyBorder="1" applyAlignment="1">
      <alignment horizontal="center" vertical="center"/>
    </xf>
    <xf numFmtId="168" fontId="6" fillId="10" borderId="33" xfId="0" applyNumberFormat="1" applyFont="1" applyFill="1" applyBorder="1" applyAlignment="1">
      <alignment horizontal="center" vertical="center"/>
    </xf>
    <xf numFmtId="0" fontId="7" fillId="10" borderId="34" xfId="0" applyFont="1" applyFill="1" applyBorder="1" applyAlignment="1">
      <alignment horizontal="center"/>
    </xf>
    <xf numFmtId="0" fontId="7" fillId="10" borderId="40" xfId="0" applyFont="1" applyFill="1" applyBorder="1" applyAlignment="1">
      <alignment horizontal="center"/>
    </xf>
    <xf numFmtId="0" fontId="7" fillId="10" borderId="35" xfId="0" applyFont="1" applyFill="1" applyBorder="1" applyAlignment="1">
      <alignment horizontal="center"/>
    </xf>
    <xf numFmtId="167" fontId="7" fillId="10" borderId="39" xfId="0" applyNumberFormat="1" applyFont="1" applyFill="1" applyBorder="1" applyAlignment="1">
      <alignment horizontal="center"/>
    </xf>
    <xf numFmtId="167" fontId="7" fillId="10" borderId="40" xfId="0" applyNumberFormat="1" applyFont="1" applyFill="1" applyBorder="1" applyAlignment="1">
      <alignment horizontal="center"/>
    </xf>
    <xf numFmtId="167" fontId="7" fillId="10" borderId="41" xfId="0" applyNumberFormat="1" applyFont="1" applyFill="1" applyBorder="1" applyAlignment="1">
      <alignment horizontal="center"/>
    </xf>
    <xf numFmtId="167" fontId="6" fillId="10" borderId="11" xfId="0" applyNumberFormat="1" applyFont="1" applyFill="1" applyBorder="1" applyAlignment="1">
      <alignment horizontal="center" vertical="center"/>
    </xf>
    <xf numFmtId="167" fontId="6" fillId="10" borderId="17" xfId="0" applyNumberFormat="1" applyFont="1" applyFill="1" applyBorder="1" applyAlignment="1">
      <alignment horizontal="center" vertical="center"/>
    </xf>
    <xf numFmtId="167" fontId="6" fillId="10" borderId="19" xfId="0" applyNumberFormat="1" applyFont="1" applyFill="1" applyBorder="1" applyAlignment="1">
      <alignment horizontal="center" vertical="center"/>
    </xf>
    <xf numFmtId="167" fontId="6" fillId="10" borderId="15" xfId="0" applyNumberFormat="1" applyFont="1" applyFill="1" applyBorder="1" applyAlignment="1">
      <alignment horizontal="center" vertical="center"/>
    </xf>
    <xf numFmtId="167" fontId="6" fillId="10" borderId="25" xfId="0" applyNumberFormat="1" applyFont="1" applyFill="1" applyBorder="1" applyAlignment="1">
      <alignment horizontal="center" vertical="center"/>
    </xf>
    <xf numFmtId="167" fontId="6" fillId="10" borderId="33" xfId="0" applyNumberFormat="1" applyFont="1" applyFill="1" applyBorder="1" applyAlignment="1">
      <alignment horizontal="center" vertical="center"/>
    </xf>
    <xf numFmtId="0" fontId="7" fillId="10" borderId="29" xfId="0" applyFont="1" applyFill="1" applyBorder="1" applyAlignment="1">
      <alignment horizontal="center"/>
    </xf>
    <xf numFmtId="0" fontId="7" fillId="10" borderId="23" xfId="0" applyFont="1" applyFill="1" applyBorder="1" applyAlignment="1">
      <alignment horizontal="center"/>
    </xf>
    <xf numFmtId="0" fontId="7" fillId="10" borderId="38" xfId="0" applyFont="1" applyFill="1" applyBorder="1" applyAlignment="1">
      <alignment horizontal="center"/>
    </xf>
    <xf numFmtId="168" fontId="7" fillId="10" borderId="10" xfId="0" applyNumberFormat="1" applyFont="1" applyFill="1" applyBorder="1" applyAlignment="1">
      <alignment horizontal="center"/>
    </xf>
    <xf numFmtId="168" fontId="7" fillId="10" borderId="23" xfId="0" applyNumberFormat="1" applyFont="1" applyFill="1" applyBorder="1" applyAlignment="1">
      <alignment horizontal="center"/>
    </xf>
    <xf numFmtId="168" fontId="7" fillId="10" borderId="30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 vertical="center" shrinkToFit="1"/>
    </xf>
    <xf numFmtId="166" fontId="4" fillId="3" borderId="6" xfId="0" applyNumberFormat="1" applyFont="1" applyFill="1" applyBorder="1" applyAlignment="1">
      <alignment horizontal="center" vertical="center" shrinkToFit="1"/>
    </xf>
    <xf numFmtId="167" fontId="6" fillId="10" borderId="1" xfId="0" applyNumberFormat="1" applyFont="1" applyFill="1" applyBorder="1" applyAlignment="1">
      <alignment horizontal="center" vertical="center"/>
    </xf>
    <xf numFmtId="167" fontId="6" fillId="10" borderId="6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168" fontId="7" fillId="10" borderId="1" xfId="0" applyNumberFormat="1" applyFont="1" applyFill="1" applyBorder="1" applyAlignment="1">
      <alignment horizontal="center"/>
    </xf>
    <xf numFmtId="168" fontId="7" fillId="10" borderId="6" xfId="0" applyNumberFormat="1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167" fontId="7" fillId="10" borderId="8" xfId="0" applyNumberFormat="1" applyFont="1" applyFill="1" applyBorder="1" applyAlignment="1">
      <alignment horizontal="center"/>
    </xf>
    <xf numFmtId="167" fontId="7" fillId="10" borderId="9" xfId="0" applyNumberFormat="1" applyFont="1" applyFill="1" applyBorder="1" applyAlignment="1">
      <alignment horizontal="center"/>
    </xf>
    <xf numFmtId="0" fontId="4" fillId="11" borderId="27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/>
    </xf>
    <xf numFmtId="168" fontId="6" fillId="10" borderId="1" xfId="0" applyNumberFormat="1" applyFont="1" applyFill="1" applyBorder="1" applyAlignment="1">
      <alignment horizontal="center" vertical="center"/>
    </xf>
    <xf numFmtId="168" fontId="6" fillId="10" borderId="6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3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B20" sqref="A1:XFD1048576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/>
      <c r="B2" s="15"/>
      <c r="C2" s="15"/>
      <c r="D2" s="5"/>
      <c r="E2" s="5"/>
      <c r="F2" s="5"/>
      <c r="G2" s="4"/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0</v>
      </c>
    </row>
    <row r="3" spans="1:17" ht="15" thickBot="1" x14ac:dyDescent="0.35">
      <c r="A3" s="3"/>
      <c r="B3" s="15"/>
      <c r="C3" s="15"/>
      <c r="D3" s="5"/>
      <c r="E3" s="5"/>
      <c r="F3" s="5"/>
      <c r="G3" s="4"/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/>
      <c r="B4" s="15"/>
      <c r="C4" s="15"/>
      <c r="D4" s="5"/>
      <c r="E4" s="5"/>
      <c r="F4" s="5"/>
      <c r="G4" s="4"/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/>
      <c r="B5" s="15"/>
      <c r="C5" s="15"/>
      <c r="D5" s="5"/>
      <c r="E5" s="5"/>
      <c r="F5" s="5"/>
      <c r="G5" s="4"/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/>
      <c r="B6" s="15"/>
      <c r="C6" s="15"/>
      <c r="D6" s="5"/>
      <c r="E6" s="5"/>
      <c r="F6" s="5"/>
      <c r="G6" s="4"/>
      <c r="H6" s="6"/>
      <c r="I6" s="50" t="s">
        <v>3</v>
      </c>
      <c r="J6" s="51"/>
      <c r="K6" s="51"/>
      <c r="L6" s="52"/>
      <c r="M6" s="56">
        <f>SUM(G2:G250)</f>
        <v>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/>
      <c r="B7" s="15"/>
      <c r="C7" s="15"/>
      <c r="D7" s="5"/>
      <c r="E7" s="5"/>
      <c r="F7" s="5"/>
      <c r="G7" s="4"/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/>
      <c r="B8" s="15"/>
      <c r="C8" s="15"/>
      <c r="D8" s="5"/>
      <c r="E8" s="5"/>
      <c r="F8" s="5"/>
      <c r="G8" s="4"/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/>
      <c r="B9" s="15"/>
      <c r="C9" s="15"/>
      <c r="D9" s="5"/>
      <c r="E9" s="5"/>
      <c r="F9" s="5"/>
      <c r="G9" s="4"/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/>
      <c r="B10" s="15"/>
      <c r="C10" s="15"/>
      <c r="D10" s="5"/>
      <c r="E10" s="5"/>
      <c r="F10" s="5"/>
      <c r="G10" s="4"/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/>
      <c r="B11" s="15"/>
      <c r="C11" s="15"/>
      <c r="D11" s="5"/>
      <c r="E11" s="5"/>
      <c r="F11" s="5"/>
      <c r="G11" s="4"/>
      <c r="H11" s="6"/>
      <c r="I11" s="65">
        <f>COUNTA(G2:G250)</f>
        <v>0</v>
      </c>
      <c r="J11" s="66"/>
      <c r="K11" s="66"/>
      <c r="L11" s="67"/>
      <c r="M11" s="71">
        <f>COUNTA(D2:D250)</f>
        <v>0</v>
      </c>
      <c r="N11" s="73">
        <f>COUNTA(E2:E250)</f>
        <v>0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/>
      <c r="B12" s="15"/>
      <c r="C12" s="15"/>
      <c r="D12" s="5"/>
      <c r="E12" s="5"/>
      <c r="F12" s="5"/>
      <c r="G12" s="4"/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/>
      <c r="B13" s="15"/>
      <c r="C13" s="15"/>
      <c r="D13" s="5"/>
      <c r="E13" s="5"/>
      <c r="F13" s="5"/>
      <c r="G13" s="4"/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/>
      <c r="B14" s="15"/>
      <c r="C14" s="15"/>
      <c r="D14" s="5"/>
      <c r="E14" s="5"/>
      <c r="F14" s="5"/>
      <c r="G14" s="4"/>
      <c r="H14" s="6"/>
      <c r="I14" s="80" t="s">
        <v>10</v>
      </c>
      <c r="J14" s="81"/>
      <c r="K14" s="81"/>
      <c r="L14" s="82"/>
      <c r="M14" s="86">
        <f>SUM(Q2:Q250)</f>
        <v>0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/>
      <c r="B15" s="15"/>
      <c r="C15" s="15"/>
      <c r="D15" s="5"/>
      <c r="E15" s="5"/>
      <c r="F15" s="5"/>
      <c r="G15" s="4"/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/>
      <c r="B16" s="15"/>
      <c r="C16" s="15"/>
      <c r="D16" s="5"/>
      <c r="E16" s="5"/>
      <c r="F16" s="5"/>
      <c r="G16" s="4"/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/>
      <c r="B17" s="15"/>
      <c r="C17" s="15"/>
      <c r="D17" s="5"/>
      <c r="E17" s="5"/>
      <c r="F17" s="5"/>
      <c r="G17" s="4"/>
      <c r="H17" s="6"/>
      <c r="I17" s="90" t="s">
        <v>12</v>
      </c>
      <c r="J17" s="91"/>
      <c r="K17" s="91"/>
      <c r="L17" s="92"/>
      <c r="M17" s="96">
        <f>IF(M14=0,0,(COUNTA(G2:G250)/M14))</f>
        <v>0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/>
      <c r="B18" s="15"/>
      <c r="C18" s="15"/>
      <c r="D18" s="5"/>
      <c r="E18" s="5"/>
      <c r="F18" s="5"/>
      <c r="G18" s="4"/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/>
      <c r="B19" s="15"/>
      <c r="C19" s="15"/>
      <c r="D19" s="5"/>
      <c r="E19" s="5"/>
      <c r="F19" s="5"/>
      <c r="G19" s="4"/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/>
      <c r="B20" s="15"/>
      <c r="C20" s="15"/>
      <c r="D20" s="5"/>
      <c r="E20" s="5"/>
      <c r="F20" s="5"/>
      <c r="G20" s="4"/>
      <c r="H20" s="6"/>
      <c r="I20" s="90" t="s">
        <v>11</v>
      </c>
      <c r="J20" s="91"/>
      <c r="K20" s="91"/>
      <c r="L20" s="92"/>
      <c r="M20" s="108">
        <f>IF(M14=0,0,(SUM(G2:G250)/M14))</f>
        <v>0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/>
      <c r="B21" s="15"/>
      <c r="C21" s="15"/>
      <c r="D21" s="5"/>
      <c r="E21" s="5"/>
      <c r="F21" s="5"/>
      <c r="G21" s="4"/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/>
      <c r="B22" s="15"/>
      <c r="C22" s="15"/>
      <c r="D22" s="5"/>
      <c r="E22" s="5"/>
      <c r="F22" s="5"/>
      <c r="G22" s="4"/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/>
      <c r="B23" s="15"/>
      <c r="C23" s="15"/>
      <c r="D23" s="5"/>
      <c r="E23" s="5"/>
      <c r="F23" s="5"/>
      <c r="G23" s="4"/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0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/>
      <c r="B24" s="15"/>
      <c r="C24" s="15"/>
      <c r="D24" s="5"/>
      <c r="E24" s="5"/>
      <c r="F24" s="5"/>
      <c r="G24" s="4"/>
      <c r="H24" s="6"/>
      <c r="I24" s="102" t="s">
        <v>16</v>
      </c>
      <c r="J24" s="103"/>
      <c r="K24" s="103"/>
      <c r="L24" s="104"/>
      <c r="M24" s="105">
        <f>IF((K1-K2)&gt;M14,(K1-K2)*M20,M14*M20)</f>
        <v>0</v>
      </c>
      <c r="N24" s="106"/>
      <c r="O24" s="107"/>
      <c r="P24" s="6"/>
      <c r="Q24" s="14">
        <f t="shared" si="0"/>
        <v>0</v>
      </c>
    </row>
    <row r="25" spans="1:17" x14ac:dyDescent="0.3">
      <c r="A25" s="3"/>
      <c r="B25" s="15"/>
      <c r="C25" s="15"/>
      <c r="D25" s="5"/>
      <c r="E25" s="5"/>
      <c r="F25" s="5"/>
      <c r="G25" s="4"/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/>
      <c r="B26" s="15"/>
      <c r="C26" s="15"/>
      <c r="D26" s="5"/>
      <c r="E26" s="5"/>
      <c r="F26" s="5"/>
      <c r="G26" s="4"/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/>
      <c r="B27" s="15"/>
      <c r="C27" s="15"/>
      <c r="D27" s="5"/>
      <c r="E27" s="5"/>
      <c r="F27" s="5"/>
      <c r="G27" s="4"/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/>
      <c r="B28" s="15"/>
      <c r="C28" s="15"/>
      <c r="D28" s="5"/>
      <c r="E28" s="5"/>
      <c r="F28" s="5"/>
      <c r="G28" s="4"/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/>
      <c r="B29" s="15"/>
      <c r="C29" s="15"/>
      <c r="D29" s="5"/>
      <c r="E29" s="5"/>
      <c r="F29" s="5"/>
      <c r="G29" s="4"/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/>
      <c r="B30" s="15"/>
      <c r="C30" s="15"/>
      <c r="D30" s="5"/>
      <c r="E30" s="5"/>
      <c r="F30" s="5"/>
      <c r="G30" s="4"/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/>
      <c r="B31" s="15"/>
      <c r="C31" s="15"/>
      <c r="D31" s="5"/>
      <c r="E31" s="5"/>
      <c r="F31" s="5"/>
      <c r="G31" s="4"/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/>
      <c r="B32" s="15"/>
      <c r="C32" s="15"/>
      <c r="D32" s="5"/>
      <c r="E32" s="5"/>
      <c r="F32" s="5"/>
      <c r="G32" s="4"/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/>
      <c r="B33" s="15"/>
      <c r="C33" s="15"/>
      <c r="D33" s="5"/>
      <c r="E33" s="5"/>
      <c r="F33" s="5"/>
      <c r="G33" s="4"/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/>
      <c r="B34" s="15"/>
      <c r="C34" s="15"/>
      <c r="D34" s="5"/>
      <c r="E34" s="5"/>
      <c r="F34" s="5"/>
      <c r="G34" s="4"/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/>
      <c r="B35" s="15"/>
      <c r="C35" s="15"/>
      <c r="D35" s="5"/>
      <c r="E35" s="5"/>
      <c r="F35" s="5"/>
      <c r="G35" s="4"/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/>
      <c r="B36" s="15"/>
      <c r="C36" s="15"/>
      <c r="D36" s="5"/>
      <c r="E36" s="5"/>
      <c r="F36" s="5"/>
      <c r="G36" s="4"/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/>
      <c r="B37" s="15"/>
      <c r="C37" s="15"/>
      <c r="D37" s="5"/>
      <c r="E37" s="5"/>
      <c r="F37" s="5"/>
      <c r="G37" s="4"/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/>
      <c r="B38" s="15"/>
      <c r="C38" s="15"/>
      <c r="D38" s="5"/>
      <c r="E38" s="5"/>
      <c r="F38" s="5"/>
      <c r="G38" s="4"/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/>
      <c r="B39" s="15"/>
      <c r="C39" s="15"/>
      <c r="D39" s="5"/>
      <c r="E39" s="5"/>
      <c r="F39" s="5"/>
      <c r="G39" s="4"/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/>
      <c r="B40" s="15"/>
      <c r="C40" s="15"/>
      <c r="D40" s="5"/>
      <c r="E40" s="5"/>
      <c r="F40" s="5"/>
      <c r="G40" s="4"/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/>
      <c r="B41" s="15"/>
      <c r="C41" s="15"/>
      <c r="D41" s="5"/>
      <c r="E41" s="5"/>
      <c r="F41" s="5"/>
      <c r="G41" s="4"/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/>
      <c r="B42" s="15"/>
      <c r="C42" s="15"/>
      <c r="D42" s="5"/>
      <c r="E42" s="5"/>
      <c r="F42" s="5"/>
      <c r="G42" s="4"/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/>
      <c r="B43" s="15"/>
      <c r="C43" s="15"/>
      <c r="D43" s="5"/>
      <c r="E43" s="5"/>
      <c r="F43" s="5"/>
      <c r="G43" s="4"/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/>
      <c r="B44" s="15"/>
      <c r="C44" s="15"/>
      <c r="D44" s="5"/>
      <c r="E44" s="5"/>
      <c r="F44" s="5"/>
      <c r="G44" s="4"/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/>
      <c r="B45" s="15"/>
      <c r="C45" s="15"/>
      <c r="D45" s="5"/>
      <c r="E45" s="5"/>
      <c r="F45" s="5"/>
      <c r="G45" s="4"/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/>
      <c r="B46" s="15"/>
      <c r="C46" s="15"/>
      <c r="D46" s="5"/>
      <c r="E46" s="5"/>
      <c r="F46" s="5"/>
      <c r="G46" s="4"/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/>
      <c r="B47" s="15"/>
      <c r="C47" s="15"/>
      <c r="D47" s="5"/>
      <c r="E47" s="5"/>
      <c r="F47" s="5"/>
      <c r="G47" s="4"/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/>
      <c r="B48" s="15"/>
      <c r="C48" s="15"/>
      <c r="D48" s="5"/>
      <c r="E48" s="5"/>
      <c r="F48" s="5"/>
      <c r="G48" s="4"/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/>
      <c r="B49" s="15"/>
      <c r="C49" s="15"/>
      <c r="D49" s="5"/>
      <c r="E49" s="5"/>
      <c r="F49" s="5"/>
      <c r="G49" s="4"/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/>
      <c r="B50" s="15"/>
      <c r="C50" s="15"/>
      <c r="D50" s="5"/>
      <c r="E50" s="5"/>
      <c r="F50" s="5"/>
      <c r="G50" s="4"/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/>
      <c r="B51" s="15"/>
      <c r="C51" s="15"/>
      <c r="D51" s="5"/>
      <c r="E51" s="5"/>
      <c r="F51" s="5"/>
      <c r="G51" s="4"/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/>
      <c r="B52" s="15"/>
      <c r="C52" s="15"/>
      <c r="D52" s="5"/>
      <c r="E52" s="5"/>
      <c r="F52" s="5"/>
      <c r="G52" s="4"/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/>
      <c r="B53" s="15"/>
      <c r="C53" s="15"/>
      <c r="D53" s="5"/>
      <c r="E53" s="5"/>
      <c r="F53" s="5"/>
      <c r="G53" s="4"/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/>
      <c r="B54" s="15"/>
      <c r="C54" s="15"/>
      <c r="D54" s="5"/>
      <c r="E54" s="5"/>
      <c r="F54" s="5"/>
      <c r="G54" s="4"/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/>
      <c r="B55" s="15"/>
      <c r="C55" s="15"/>
      <c r="D55" s="5"/>
      <c r="E55" s="5"/>
      <c r="F55" s="5"/>
      <c r="G55" s="4"/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/>
      <c r="B56" s="15"/>
      <c r="C56" s="15"/>
      <c r="D56" s="5"/>
      <c r="E56" s="5"/>
      <c r="F56" s="5"/>
      <c r="G56" s="4"/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/>
      <c r="B57" s="15"/>
      <c r="C57" s="15"/>
      <c r="D57" s="5"/>
      <c r="E57" s="5"/>
      <c r="F57" s="5"/>
      <c r="G57" s="4"/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/>
      <c r="B58" s="15"/>
      <c r="C58" s="15"/>
      <c r="D58" s="5"/>
      <c r="E58" s="5"/>
      <c r="F58" s="5"/>
      <c r="G58" s="4"/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/>
      <c r="B59" s="15"/>
      <c r="C59" s="15"/>
      <c r="D59" s="5"/>
      <c r="E59" s="5"/>
      <c r="F59" s="5"/>
      <c r="G59" s="4"/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/>
      <c r="B60" s="15"/>
      <c r="C60" s="15"/>
      <c r="D60" s="5"/>
      <c r="E60" s="5"/>
      <c r="F60" s="5"/>
      <c r="G60" s="4"/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/>
      <c r="B61" s="15"/>
      <c r="C61" s="15"/>
      <c r="D61" s="5"/>
      <c r="E61" s="5"/>
      <c r="F61" s="5"/>
      <c r="G61" s="4"/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/>
      <c r="B62" s="15"/>
      <c r="C62" s="15"/>
      <c r="D62" s="5"/>
      <c r="E62" s="5"/>
      <c r="F62" s="5"/>
      <c r="G62" s="4"/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/>
      <c r="B63" s="15"/>
      <c r="C63" s="15"/>
      <c r="D63" s="5"/>
      <c r="E63" s="5"/>
      <c r="F63" s="5"/>
      <c r="G63" s="4"/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/>
      <c r="B64" s="15"/>
      <c r="C64" s="15"/>
      <c r="D64" s="5"/>
      <c r="E64" s="5"/>
      <c r="F64" s="5"/>
      <c r="G64" s="4"/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/>
      <c r="B65" s="15"/>
      <c r="C65" s="15"/>
      <c r="D65" s="5"/>
      <c r="E65" s="5"/>
      <c r="F65" s="5"/>
      <c r="G65" s="4"/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/>
      <c r="B66" s="15"/>
      <c r="C66" s="15"/>
      <c r="D66" s="5"/>
      <c r="E66" s="5"/>
      <c r="F66" s="5"/>
      <c r="G66" s="4"/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/>
      <c r="B67" s="15"/>
      <c r="C67" s="15"/>
      <c r="D67" s="5"/>
      <c r="E67" s="5"/>
      <c r="F67" s="5"/>
      <c r="G67" s="4"/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/>
      <c r="B68" s="15"/>
      <c r="C68" s="15"/>
      <c r="D68" s="5"/>
      <c r="E68" s="5"/>
      <c r="F68" s="5"/>
      <c r="G68" s="4"/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/>
      <c r="B69" s="15"/>
      <c r="C69" s="15"/>
      <c r="D69" s="5"/>
      <c r="E69" s="5"/>
      <c r="F69" s="5"/>
      <c r="G69" s="4"/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/>
      <c r="B70" s="15"/>
      <c r="C70" s="15"/>
      <c r="D70" s="5"/>
      <c r="E70" s="5"/>
      <c r="F70" s="5"/>
      <c r="G70" s="4"/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/>
      <c r="B71" s="15"/>
      <c r="C71" s="15"/>
      <c r="D71" s="5"/>
      <c r="E71" s="5"/>
      <c r="F71" s="5"/>
      <c r="G71" s="4"/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/>
      <c r="B72" s="15"/>
      <c r="C72" s="15"/>
      <c r="D72" s="5"/>
      <c r="E72" s="5"/>
      <c r="F72" s="5"/>
      <c r="G72" s="4"/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/>
      <c r="B73" s="15"/>
      <c r="C73" s="15"/>
      <c r="D73" s="5"/>
      <c r="E73" s="5"/>
      <c r="F73" s="5"/>
      <c r="G73" s="4"/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/>
      <c r="B74" s="15"/>
      <c r="C74" s="15"/>
      <c r="D74" s="5"/>
      <c r="E74" s="5"/>
      <c r="F74" s="5"/>
      <c r="G74" s="4"/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/>
      <c r="B75" s="15"/>
      <c r="C75" s="15"/>
      <c r="D75" s="5"/>
      <c r="E75" s="5"/>
      <c r="F75" s="5"/>
      <c r="G75" s="4"/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/>
      <c r="B76" s="15"/>
      <c r="C76" s="15"/>
      <c r="D76" s="5"/>
      <c r="E76" s="5"/>
      <c r="F76" s="5"/>
      <c r="G76" s="4"/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/>
      <c r="B77" s="15"/>
      <c r="C77" s="15"/>
      <c r="D77" s="5"/>
      <c r="E77" s="5"/>
      <c r="F77" s="5"/>
      <c r="G77" s="4"/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/>
      <c r="B78" s="15"/>
      <c r="C78" s="15"/>
      <c r="D78" s="5"/>
      <c r="E78" s="5"/>
      <c r="F78" s="5"/>
      <c r="G78" s="4"/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/>
      <c r="B79" s="15"/>
      <c r="C79" s="15"/>
      <c r="D79" s="5"/>
      <c r="E79" s="5"/>
      <c r="F79" s="5"/>
      <c r="G79" s="4"/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/>
      <c r="B80" s="15"/>
      <c r="C80" s="15"/>
      <c r="D80" s="5"/>
      <c r="E80" s="5"/>
      <c r="F80" s="5"/>
      <c r="G80" s="4"/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/>
      <c r="B81" s="15"/>
      <c r="C81" s="15"/>
      <c r="D81" s="5"/>
      <c r="E81" s="5"/>
      <c r="F81" s="5"/>
      <c r="G81" s="4"/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/>
      <c r="B82" s="15"/>
      <c r="C82" s="15"/>
      <c r="D82" s="5"/>
      <c r="E82" s="5"/>
      <c r="F82" s="5"/>
      <c r="G82" s="4"/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/>
      <c r="B83" s="15"/>
      <c r="C83" s="15"/>
      <c r="D83" s="5"/>
      <c r="E83" s="5"/>
      <c r="F83" s="5"/>
      <c r="G83" s="4"/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/>
      <c r="B84" s="15"/>
      <c r="C84" s="15"/>
      <c r="D84" s="5"/>
      <c r="E84" s="5"/>
      <c r="F84" s="5"/>
      <c r="G84" s="4"/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/>
      <c r="B85" s="15"/>
      <c r="C85" s="15"/>
      <c r="D85" s="5"/>
      <c r="E85" s="5"/>
      <c r="F85" s="5"/>
      <c r="G85" s="4"/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/>
      <c r="B86" s="15"/>
      <c r="C86" s="15"/>
      <c r="D86" s="5"/>
      <c r="E86" s="5"/>
      <c r="F86" s="5"/>
      <c r="G86" s="4"/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/>
      <c r="B87" s="15"/>
      <c r="C87" s="15"/>
      <c r="D87" s="5"/>
      <c r="E87" s="5"/>
      <c r="F87" s="5"/>
      <c r="G87" s="4"/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/>
      <c r="B88" s="15"/>
      <c r="C88" s="15"/>
      <c r="D88" s="5"/>
      <c r="E88" s="5"/>
      <c r="F88" s="5"/>
      <c r="G88" s="4"/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/>
      <c r="B89" s="15"/>
      <c r="C89" s="15"/>
      <c r="D89" s="5"/>
      <c r="E89" s="5"/>
      <c r="F89" s="5"/>
      <c r="G89" s="4"/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/>
      <c r="B90" s="15"/>
      <c r="C90" s="15"/>
      <c r="D90" s="5"/>
      <c r="E90" s="5"/>
      <c r="F90" s="5"/>
      <c r="G90" s="4"/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/>
      <c r="B91" s="15"/>
      <c r="C91" s="15"/>
      <c r="D91" s="5"/>
      <c r="E91" s="5"/>
      <c r="F91" s="5"/>
      <c r="G91" s="4"/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/>
      <c r="B92" s="15"/>
      <c r="C92" s="15"/>
      <c r="D92" s="5"/>
      <c r="E92" s="5"/>
      <c r="F92" s="5"/>
      <c r="G92" s="4"/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/>
      <c r="B93" s="15"/>
      <c r="C93" s="15"/>
      <c r="D93" s="5"/>
      <c r="E93" s="5"/>
      <c r="F93" s="5"/>
      <c r="G93" s="4"/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/>
      <c r="B94" s="15"/>
      <c r="C94" s="15"/>
      <c r="D94" s="5"/>
      <c r="E94" s="5"/>
      <c r="F94" s="5"/>
      <c r="G94" s="4"/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32" priority="1" stopIfTrue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C145" sqref="C145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45108</v>
      </c>
      <c r="B2" s="15" t="s">
        <v>21</v>
      </c>
      <c r="C2" s="15"/>
      <c r="D2" s="5"/>
      <c r="E2" s="5" t="s">
        <v>17</v>
      </c>
      <c r="F2" s="5"/>
      <c r="G2" s="4">
        <v>1200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45108</v>
      </c>
      <c r="B3" s="15" t="s">
        <v>339</v>
      </c>
      <c r="C3" s="15"/>
      <c r="D3" s="5"/>
      <c r="E3" s="5" t="s">
        <v>17</v>
      </c>
      <c r="F3" s="5"/>
      <c r="G3" s="4">
        <v>2500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45109</v>
      </c>
      <c r="B4" s="15" t="s">
        <v>171</v>
      </c>
      <c r="C4" s="15"/>
      <c r="D4" s="5"/>
      <c r="E4" s="5" t="s">
        <v>17</v>
      </c>
      <c r="F4" s="5"/>
      <c r="G4" s="4">
        <v>800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1</v>
      </c>
    </row>
    <row r="5" spans="1:17" ht="15" customHeight="1" x14ac:dyDescent="0.3">
      <c r="A5" s="3">
        <v>45109</v>
      </c>
      <c r="B5" s="15" t="s">
        <v>340</v>
      </c>
      <c r="C5" s="15"/>
      <c r="D5" s="5"/>
      <c r="E5" s="5" t="s">
        <v>17</v>
      </c>
      <c r="F5" s="5"/>
      <c r="G5" s="4">
        <v>2400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45110</v>
      </c>
      <c r="B6" s="15" t="s">
        <v>154</v>
      </c>
      <c r="C6" s="15"/>
      <c r="D6" s="5"/>
      <c r="E6" s="5" t="s">
        <v>17</v>
      </c>
      <c r="F6" s="5"/>
      <c r="G6" s="4">
        <v>1200</v>
      </c>
      <c r="H6" s="6"/>
      <c r="I6" s="50" t="s">
        <v>3</v>
      </c>
      <c r="J6" s="51"/>
      <c r="K6" s="51"/>
      <c r="L6" s="52"/>
      <c r="M6" s="56">
        <f>SUM(G2:G250)</f>
        <v>201200</v>
      </c>
      <c r="N6" s="57"/>
      <c r="O6" s="58"/>
      <c r="P6" s="6"/>
      <c r="Q6" s="14">
        <f t="shared" si="0"/>
        <v>1</v>
      </c>
    </row>
    <row r="7" spans="1:17" ht="15.75" customHeight="1" x14ac:dyDescent="0.3">
      <c r="A7" s="3">
        <v>45110</v>
      </c>
      <c r="B7" s="15" t="s">
        <v>49</v>
      </c>
      <c r="C7" s="15"/>
      <c r="D7" s="5"/>
      <c r="E7" s="5" t="s">
        <v>17</v>
      </c>
      <c r="F7" s="5"/>
      <c r="G7" s="4">
        <v>1200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45110</v>
      </c>
      <c r="B8" s="15" t="s">
        <v>20</v>
      </c>
      <c r="C8" s="15"/>
      <c r="D8" s="5"/>
      <c r="E8" s="5" t="s">
        <v>17</v>
      </c>
      <c r="F8" s="5"/>
      <c r="G8" s="4">
        <v>2500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45110</v>
      </c>
      <c r="B9" s="15" t="s">
        <v>167</v>
      </c>
      <c r="C9" s="15"/>
      <c r="D9" s="5"/>
      <c r="E9" s="5" t="s">
        <v>17</v>
      </c>
      <c r="F9" s="5"/>
      <c r="G9" s="4">
        <v>1200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45110</v>
      </c>
      <c r="B10" s="15" t="s">
        <v>230</v>
      </c>
      <c r="C10" s="15"/>
      <c r="D10" s="5">
        <v>89811463458</v>
      </c>
      <c r="E10" s="5"/>
      <c r="F10" s="5"/>
      <c r="G10" s="4">
        <v>800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45110</v>
      </c>
      <c r="B11" s="15" t="s">
        <v>63</v>
      </c>
      <c r="C11" s="15"/>
      <c r="D11" s="5">
        <v>89228861701</v>
      </c>
      <c r="E11" s="5"/>
      <c r="F11" s="5"/>
      <c r="G11" s="4">
        <v>800</v>
      </c>
      <c r="H11" s="6"/>
      <c r="I11" s="65">
        <f>COUNTA(G2:G250)</f>
        <v>139</v>
      </c>
      <c r="J11" s="66"/>
      <c r="K11" s="66"/>
      <c r="L11" s="67"/>
      <c r="M11" s="71">
        <f>COUNTA(D2:D250)</f>
        <v>28</v>
      </c>
      <c r="N11" s="73">
        <f>COUNTA(E2:E250)</f>
        <v>111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45110</v>
      </c>
      <c r="B12" s="15" t="s">
        <v>270</v>
      </c>
      <c r="C12" s="15"/>
      <c r="D12" s="5"/>
      <c r="E12" s="5" t="s">
        <v>17</v>
      </c>
      <c r="F12" s="5"/>
      <c r="G12" s="4">
        <v>650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45110</v>
      </c>
      <c r="B13" s="15" t="s">
        <v>48</v>
      </c>
      <c r="C13" s="15"/>
      <c r="D13" s="5"/>
      <c r="E13" s="5" t="s">
        <v>17</v>
      </c>
      <c r="F13" s="5"/>
      <c r="G13" s="4">
        <v>1200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45111</v>
      </c>
      <c r="B14" s="15" t="s">
        <v>341</v>
      </c>
      <c r="C14" s="15"/>
      <c r="D14" s="5"/>
      <c r="E14" s="5" t="s">
        <v>17</v>
      </c>
      <c r="F14" s="5"/>
      <c r="G14" s="4">
        <v>800</v>
      </c>
      <c r="H14" s="6"/>
      <c r="I14" s="80" t="s">
        <v>10</v>
      </c>
      <c r="J14" s="81"/>
      <c r="K14" s="81"/>
      <c r="L14" s="82"/>
      <c r="M14" s="86">
        <f>SUM(Q2:Q250)</f>
        <v>32</v>
      </c>
      <c r="N14" s="81"/>
      <c r="O14" s="87"/>
      <c r="P14" s="6"/>
      <c r="Q14" s="14">
        <f t="shared" si="0"/>
        <v>1</v>
      </c>
    </row>
    <row r="15" spans="1:17" ht="14.4" customHeight="1" x14ac:dyDescent="0.3">
      <c r="A15" s="3">
        <v>45111</v>
      </c>
      <c r="B15" s="15" t="s">
        <v>76</v>
      </c>
      <c r="C15" s="15"/>
      <c r="D15" s="5">
        <v>89131665218</v>
      </c>
      <c r="E15" s="5"/>
      <c r="F15" s="5"/>
      <c r="G15" s="4">
        <v>2500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45111</v>
      </c>
      <c r="B16" s="15" t="s">
        <v>74</v>
      </c>
      <c r="C16" s="15"/>
      <c r="D16" s="5"/>
      <c r="E16" s="5" t="s">
        <v>17</v>
      </c>
      <c r="F16" s="5"/>
      <c r="G16" s="4">
        <v>1200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45111</v>
      </c>
      <c r="B17" s="15" t="s">
        <v>112</v>
      </c>
      <c r="C17" s="15"/>
      <c r="D17" s="5">
        <v>89882582422</v>
      </c>
      <c r="E17" s="5"/>
      <c r="F17" s="5"/>
      <c r="G17" s="4">
        <v>3500</v>
      </c>
      <c r="H17" s="6"/>
      <c r="I17" s="90" t="s">
        <v>12</v>
      </c>
      <c r="J17" s="91"/>
      <c r="K17" s="91"/>
      <c r="L17" s="92"/>
      <c r="M17" s="96">
        <f>IF(M14=0,0,(COUNTA(G2:G250)/M14))</f>
        <v>4.34375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45111</v>
      </c>
      <c r="B18" s="15" t="s">
        <v>152</v>
      </c>
      <c r="C18" s="15"/>
      <c r="D18" s="5">
        <v>89266799394</v>
      </c>
      <c r="E18" s="5"/>
      <c r="F18" s="5"/>
      <c r="G18" s="4">
        <v>1200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45112</v>
      </c>
      <c r="B19" s="15" t="s">
        <v>50</v>
      </c>
      <c r="C19" s="15"/>
      <c r="D19" s="5"/>
      <c r="E19" s="5" t="s">
        <v>17</v>
      </c>
      <c r="F19" s="5"/>
      <c r="G19" s="4">
        <v>2500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45112</v>
      </c>
      <c r="B20" s="15" t="s">
        <v>270</v>
      </c>
      <c r="C20" s="15"/>
      <c r="D20" s="5"/>
      <c r="E20" s="5" t="s">
        <v>17</v>
      </c>
      <c r="F20" s="5"/>
      <c r="G20" s="4">
        <v>1200</v>
      </c>
      <c r="H20" s="6"/>
      <c r="I20" s="90" t="s">
        <v>11</v>
      </c>
      <c r="J20" s="91"/>
      <c r="K20" s="91"/>
      <c r="L20" s="92"/>
      <c r="M20" s="108">
        <f>IF(M14=0,0,(SUM(G2:G250)/M14))</f>
        <v>6287.5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45112</v>
      </c>
      <c r="B21" s="15" t="s">
        <v>271</v>
      </c>
      <c r="C21" s="15"/>
      <c r="D21" s="5"/>
      <c r="E21" s="5" t="s">
        <v>17</v>
      </c>
      <c r="F21" s="5"/>
      <c r="G21" s="4">
        <v>1200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45112</v>
      </c>
      <c r="B22" s="15" t="s">
        <v>134</v>
      </c>
      <c r="C22" s="15"/>
      <c r="D22" s="5"/>
      <c r="E22" s="5" t="s">
        <v>17</v>
      </c>
      <c r="F22" s="5"/>
      <c r="G22" s="4">
        <v>1200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45112</v>
      </c>
      <c r="B23" s="15" t="s">
        <v>48</v>
      </c>
      <c r="C23" s="15"/>
      <c r="D23" s="5"/>
      <c r="E23" s="5" t="s">
        <v>17</v>
      </c>
      <c r="F23" s="5"/>
      <c r="G23" s="4">
        <v>800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139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45112</v>
      </c>
      <c r="B24" s="15" t="s">
        <v>342</v>
      </c>
      <c r="C24" s="15"/>
      <c r="D24" s="5">
        <v>89833389769</v>
      </c>
      <c r="E24" s="5"/>
      <c r="F24" s="5"/>
      <c r="G24" s="4">
        <v>650</v>
      </c>
      <c r="H24" s="6"/>
      <c r="I24" s="102" t="s">
        <v>16</v>
      </c>
      <c r="J24" s="103"/>
      <c r="K24" s="103"/>
      <c r="L24" s="104"/>
      <c r="M24" s="105">
        <f>IF((K1-K2)&gt;M14,(K1-K2)*M20,M14*M20)</f>
        <v>201200</v>
      </c>
      <c r="N24" s="106"/>
      <c r="O24" s="107"/>
      <c r="P24" s="6"/>
      <c r="Q24" s="14">
        <f t="shared" si="0"/>
        <v>0</v>
      </c>
    </row>
    <row r="25" spans="1:17" x14ac:dyDescent="0.3">
      <c r="A25" s="3">
        <v>45112</v>
      </c>
      <c r="B25" s="15" t="s">
        <v>23</v>
      </c>
      <c r="C25" s="15"/>
      <c r="D25" s="5"/>
      <c r="E25" s="5" t="s">
        <v>17</v>
      </c>
      <c r="F25" s="5"/>
      <c r="G25" s="4">
        <v>800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45112</v>
      </c>
      <c r="B26" s="15" t="s">
        <v>49</v>
      </c>
      <c r="C26" s="15"/>
      <c r="D26" s="5">
        <v>89276364364</v>
      </c>
      <c r="E26" s="5"/>
      <c r="F26" s="5"/>
      <c r="G26" s="4">
        <v>1200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45113</v>
      </c>
      <c r="B27" s="15" t="s">
        <v>63</v>
      </c>
      <c r="C27" s="15"/>
      <c r="D27" s="5"/>
      <c r="E27" s="5" t="s">
        <v>17</v>
      </c>
      <c r="F27" s="5"/>
      <c r="G27" s="4">
        <v>1200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45113</v>
      </c>
      <c r="B28" s="15" t="s">
        <v>295</v>
      </c>
      <c r="C28" s="15"/>
      <c r="D28" s="5"/>
      <c r="E28" s="5" t="s">
        <v>17</v>
      </c>
      <c r="F28" s="5"/>
      <c r="G28" s="4">
        <v>800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45113</v>
      </c>
      <c r="B29" s="15" t="s">
        <v>59</v>
      </c>
      <c r="C29" s="15"/>
      <c r="D29" s="5">
        <v>89600656161</v>
      </c>
      <c r="E29" s="5"/>
      <c r="F29" s="5"/>
      <c r="G29" s="4">
        <v>1200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45113</v>
      </c>
      <c r="B30" s="15" t="s">
        <v>50</v>
      </c>
      <c r="C30" s="15"/>
      <c r="D30" s="5">
        <v>89850735137</v>
      </c>
      <c r="E30" s="5"/>
      <c r="F30" s="5"/>
      <c r="G30" s="4">
        <v>2500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45113</v>
      </c>
      <c r="B31" s="15" t="s">
        <v>48</v>
      </c>
      <c r="C31" s="15"/>
      <c r="D31" s="5">
        <v>89632260951</v>
      </c>
      <c r="E31" s="5"/>
      <c r="F31" s="5"/>
      <c r="G31" s="4">
        <v>1200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45113</v>
      </c>
      <c r="B32" s="15" t="s">
        <v>27</v>
      </c>
      <c r="C32" s="15"/>
      <c r="D32" s="5"/>
      <c r="E32" s="5" t="s">
        <v>17</v>
      </c>
      <c r="F32" s="5"/>
      <c r="G32" s="4">
        <v>1200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45114</v>
      </c>
      <c r="B33" s="15" t="s">
        <v>74</v>
      </c>
      <c r="C33" s="15"/>
      <c r="D33" s="5"/>
      <c r="E33" s="5" t="s">
        <v>17</v>
      </c>
      <c r="F33" s="5"/>
      <c r="G33" s="4">
        <v>1200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1</v>
      </c>
    </row>
    <row r="34" spans="1:17" x14ac:dyDescent="0.3">
      <c r="A34" s="3">
        <v>45114</v>
      </c>
      <c r="B34" s="15" t="s">
        <v>343</v>
      </c>
      <c r="C34" s="15"/>
      <c r="D34" s="5"/>
      <c r="E34" s="5" t="s">
        <v>17</v>
      </c>
      <c r="F34" s="5"/>
      <c r="G34" s="4">
        <v>800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45114</v>
      </c>
      <c r="B35" s="15" t="s">
        <v>344</v>
      </c>
      <c r="C35" s="15"/>
      <c r="D35" s="5"/>
      <c r="E35" s="5" t="s">
        <v>17</v>
      </c>
      <c r="F35" s="5"/>
      <c r="G35" s="4">
        <v>1200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45115</v>
      </c>
      <c r="B36" s="15" t="s">
        <v>52</v>
      </c>
      <c r="C36" s="15"/>
      <c r="D36" s="5"/>
      <c r="E36" s="5" t="s">
        <v>17</v>
      </c>
      <c r="F36" s="5"/>
      <c r="G36" s="4">
        <v>1200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45115</v>
      </c>
      <c r="B37" s="15" t="s">
        <v>80</v>
      </c>
      <c r="C37" s="15"/>
      <c r="D37" s="5"/>
      <c r="E37" s="5" t="s">
        <v>17</v>
      </c>
      <c r="F37" s="5"/>
      <c r="G37" s="4">
        <v>1200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45115</v>
      </c>
      <c r="B38" s="15" t="s">
        <v>345</v>
      </c>
      <c r="C38" s="15"/>
      <c r="D38" s="5"/>
      <c r="E38" s="5" t="s">
        <v>17</v>
      </c>
      <c r="F38" s="5"/>
      <c r="G38" s="4">
        <v>1200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45115</v>
      </c>
      <c r="B39" s="15" t="s">
        <v>54</v>
      </c>
      <c r="C39" s="15"/>
      <c r="D39" s="5"/>
      <c r="E39" s="5" t="s">
        <v>17</v>
      </c>
      <c r="F39" s="5"/>
      <c r="G39" s="4">
        <v>1200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45115</v>
      </c>
      <c r="B40" s="15" t="s">
        <v>33</v>
      </c>
      <c r="C40" s="15"/>
      <c r="D40" s="5"/>
      <c r="E40" s="5" t="s">
        <v>17</v>
      </c>
      <c r="F40" s="5"/>
      <c r="G40" s="4">
        <v>1200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45115</v>
      </c>
      <c r="B41" s="15" t="s">
        <v>171</v>
      </c>
      <c r="C41" s="15"/>
      <c r="D41" s="5">
        <v>89163274614</v>
      </c>
      <c r="E41" s="5"/>
      <c r="F41" s="5"/>
      <c r="G41" s="4">
        <v>1200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45116</v>
      </c>
      <c r="B42" s="15" t="s">
        <v>44</v>
      </c>
      <c r="C42" s="15"/>
      <c r="D42" s="5"/>
      <c r="E42" s="5" t="s">
        <v>17</v>
      </c>
      <c r="F42" s="5"/>
      <c r="G42" s="4">
        <v>650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1</v>
      </c>
    </row>
    <row r="43" spans="1:17" x14ac:dyDescent="0.3">
      <c r="A43" s="3">
        <v>45116</v>
      </c>
      <c r="B43" s="15" t="s">
        <v>45</v>
      </c>
      <c r="C43" s="15"/>
      <c r="D43" s="5"/>
      <c r="E43" s="5" t="s">
        <v>17</v>
      </c>
      <c r="F43" s="5"/>
      <c r="G43" s="4">
        <v>1200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45116</v>
      </c>
      <c r="B44" s="15" t="s">
        <v>33</v>
      </c>
      <c r="C44" s="15"/>
      <c r="D44" s="5"/>
      <c r="E44" s="5" t="s">
        <v>17</v>
      </c>
      <c r="F44" s="5"/>
      <c r="G44" s="4">
        <v>800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45116</v>
      </c>
      <c r="B45" s="15" t="s">
        <v>346</v>
      </c>
      <c r="C45" s="15"/>
      <c r="D45" s="5">
        <v>89147884373</v>
      </c>
      <c r="E45" s="5"/>
      <c r="F45" s="5"/>
      <c r="G45" s="4">
        <v>1450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45116</v>
      </c>
      <c r="B46" s="15" t="s">
        <v>49</v>
      </c>
      <c r="C46" s="15"/>
      <c r="D46" s="5"/>
      <c r="E46" s="5" t="s">
        <v>17</v>
      </c>
      <c r="F46" s="5"/>
      <c r="G46" s="4">
        <v>1200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45117</v>
      </c>
      <c r="B47" s="15" t="s">
        <v>347</v>
      </c>
      <c r="C47" s="15"/>
      <c r="D47" s="5"/>
      <c r="E47" s="5" t="s">
        <v>17</v>
      </c>
      <c r="F47" s="5"/>
      <c r="G47" s="4">
        <v>800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1</v>
      </c>
    </row>
    <row r="48" spans="1:17" x14ac:dyDescent="0.3">
      <c r="A48" s="3">
        <v>45117</v>
      </c>
      <c r="B48" s="15" t="s">
        <v>348</v>
      </c>
      <c r="C48" s="15"/>
      <c r="D48" s="5"/>
      <c r="E48" s="5" t="s">
        <v>17</v>
      </c>
      <c r="F48" s="5"/>
      <c r="G48" s="4">
        <v>2500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45117</v>
      </c>
      <c r="B49" s="15" t="s">
        <v>252</v>
      </c>
      <c r="C49" s="15"/>
      <c r="D49" s="5"/>
      <c r="E49" s="5" t="s">
        <v>17</v>
      </c>
      <c r="F49" s="5"/>
      <c r="G49" s="4">
        <v>800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45117</v>
      </c>
      <c r="B50" s="15" t="s">
        <v>64</v>
      </c>
      <c r="C50" s="15"/>
      <c r="D50" s="5"/>
      <c r="E50" s="5" t="s">
        <v>17</v>
      </c>
      <c r="F50" s="5"/>
      <c r="G50" s="4">
        <v>1200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45117</v>
      </c>
      <c r="B51" s="15" t="s">
        <v>349</v>
      </c>
      <c r="C51" s="15"/>
      <c r="D51" s="5"/>
      <c r="E51" s="5" t="s">
        <v>17</v>
      </c>
      <c r="F51" s="5"/>
      <c r="G51" s="4">
        <v>2500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45117</v>
      </c>
      <c r="B52" s="15" t="s">
        <v>20</v>
      </c>
      <c r="C52" s="15"/>
      <c r="D52" s="5"/>
      <c r="E52" s="5" t="s">
        <v>17</v>
      </c>
      <c r="F52" s="5"/>
      <c r="G52" s="4">
        <v>800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45117</v>
      </c>
      <c r="B53" s="15" t="s">
        <v>82</v>
      </c>
      <c r="C53" s="15"/>
      <c r="D53" s="5" t="s">
        <v>17</v>
      </c>
      <c r="E53" s="5"/>
      <c r="F53" s="5"/>
      <c r="G53" s="4">
        <v>1200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45117</v>
      </c>
      <c r="B54" s="15" t="s">
        <v>205</v>
      </c>
      <c r="C54" s="15"/>
      <c r="D54" s="5"/>
      <c r="E54" s="5" t="s">
        <v>17</v>
      </c>
      <c r="F54" s="5"/>
      <c r="G54" s="4">
        <v>1200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45118</v>
      </c>
      <c r="B55" s="15" t="s">
        <v>30</v>
      </c>
      <c r="C55" s="15"/>
      <c r="D55" s="5"/>
      <c r="E55" s="5" t="s">
        <v>17</v>
      </c>
      <c r="F55" s="5"/>
      <c r="G55" s="4">
        <v>800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1</v>
      </c>
    </row>
    <row r="56" spans="1:17" x14ac:dyDescent="0.3">
      <c r="A56" s="3">
        <v>45118</v>
      </c>
      <c r="B56" s="15" t="s">
        <v>20</v>
      </c>
      <c r="C56" s="15"/>
      <c r="D56" s="5"/>
      <c r="E56" s="5" t="s">
        <v>17</v>
      </c>
      <c r="F56" s="5"/>
      <c r="G56" s="4">
        <v>1200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45118</v>
      </c>
      <c r="B57" s="15" t="s">
        <v>194</v>
      </c>
      <c r="C57" s="15"/>
      <c r="D57" s="5"/>
      <c r="E57" s="5" t="s">
        <v>17</v>
      </c>
      <c r="F57" s="5"/>
      <c r="G57" s="4">
        <v>1200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45118</v>
      </c>
      <c r="B58" s="15" t="s">
        <v>45</v>
      </c>
      <c r="C58" s="15"/>
      <c r="D58" s="5"/>
      <c r="E58" s="5" t="s">
        <v>17</v>
      </c>
      <c r="F58" s="5"/>
      <c r="G58" s="4">
        <v>800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45118</v>
      </c>
      <c r="B59" s="15" t="s">
        <v>266</v>
      </c>
      <c r="C59" s="15"/>
      <c r="D59" s="5">
        <v>89266835060</v>
      </c>
      <c r="E59" s="5"/>
      <c r="F59" s="5"/>
      <c r="G59" s="4">
        <v>1200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45118</v>
      </c>
      <c r="B60" s="15" t="s">
        <v>82</v>
      </c>
      <c r="C60" s="15"/>
      <c r="D60" s="5"/>
      <c r="E60" s="5" t="s">
        <v>17</v>
      </c>
      <c r="F60" s="5"/>
      <c r="G60" s="4">
        <v>800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45118</v>
      </c>
      <c r="B61" s="15" t="s">
        <v>48</v>
      </c>
      <c r="C61" s="15"/>
      <c r="D61" s="5"/>
      <c r="E61" s="5" t="s">
        <v>17</v>
      </c>
      <c r="F61" s="5"/>
      <c r="G61" s="4">
        <v>800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45118</v>
      </c>
      <c r="B62" s="15" t="s">
        <v>74</v>
      </c>
      <c r="C62" s="15"/>
      <c r="D62" s="5"/>
      <c r="E62" s="5" t="s">
        <v>17</v>
      </c>
      <c r="F62" s="5"/>
      <c r="G62" s="4">
        <v>1200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45118</v>
      </c>
      <c r="B63" s="15" t="s">
        <v>191</v>
      </c>
      <c r="C63" s="15"/>
      <c r="D63" s="5"/>
      <c r="E63" s="5" t="s">
        <v>17</v>
      </c>
      <c r="F63" s="5"/>
      <c r="G63" s="4">
        <v>2800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45119</v>
      </c>
      <c r="B64" s="15" t="s">
        <v>20</v>
      </c>
      <c r="C64" s="15"/>
      <c r="D64" s="5"/>
      <c r="E64" s="5" t="s">
        <v>17</v>
      </c>
      <c r="F64" s="5"/>
      <c r="G64" s="4">
        <v>1200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1</v>
      </c>
    </row>
    <row r="65" spans="1:17" x14ac:dyDescent="0.3">
      <c r="A65" s="3">
        <v>45119</v>
      </c>
      <c r="B65" s="15" t="s">
        <v>97</v>
      </c>
      <c r="C65" s="15"/>
      <c r="D65" s="5">
        <v>89811463458</v>
      </c>
      <c r="E65" s="5"/>
      <c r="F65" s="5"/>
      <c r="G65" s="4">
        <v>2500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45119</v>
      </c>
      <c r="B66" s="15" t="s">
        <v>67</v>
      </c>
      <c r="C66" s="15"/>
      <c r="D66" s="5"/>
      <c r="E66" s="5" t="s">
        <v>17</v>
      </c>
      <c r="F66" s="5"/>
      <c r="G66" s="4">
        <v>800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45119</v>
      </c>
      <c r="B67" s="15" t="s">
        <v>350</v>
      </c>
      <c r="C67" s="15"/>
      <c r="D67" s="5"/>
      <c r="E67" s="5" t="s">
        <v>17</v>
      </c>
      <c r="F67" s="5"/>
      <c r="G67" s="4">
        <v>800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45119</v>
      </c>
      <c r="B68" s="15" t="s">
        <v>85</v>
      </c>
      <c r="C68" s="15"/>
      <c r="D68" s="5">
        <v>89226250218</v>
      </c>
      <c r="E68" s="5"/>
      <c r="F68" s="5"/>
      <c r="G68" s="4">
        <v>800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45119</v>
      </c>
      <c r="B69" s="15" t="s">
        <v>76</v>
      </c>
      <c r="C69" s="15"/>
      <c r="D69" s="5"/>
      <c r="E69" s="5" t="s">
        <v>17</v>
      </c>
      <c r="F69" s="5"/>
      <c r="G69" s="4">
        <v>800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45120</v>
      </c>
      <c r="B70" s="15" t="s">
        <v>85</v>
      </c>
      <c r="C70" s="15"/>
      <c r="D70" s="5"/>
      <c r="E70" s="5" t="s">
        <v>17</v>
      </c>
      <c r="F70" s="5"/>
      <c r="G70" s="4">
        <v>800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1</v>
      </c>
    </row>
    <row r="71" spans="1:17" x14ac:dyDescent="0.3">
      <c r="A71" s="3">
        <v>45120</v>
      </c>
      <c r="B71" s="15" t="s">
        <v>351</v>
      </c>
      <c r="C71" s="15"/>
      <c r="D71" s="5">
        <v>89141868713</v>
      </c>
      <c r="E71" s="5"/>
      <c r="F71" s="5"/>
      <c r="G71" s="4">
        <v>650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45120</v>
      </c>
      <c r="B72" s="15" t="s">
        <v>62</v>
      </c>
      <c r="C72" s="15"/>
      <c r="D72" s="5"/>
      <c r="E72" s="5" t="s">
        <v>17</v>
      </c>
      <c r="F72" s="5"/>
      <c r="G72" s="4">
        <v>800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45120</v>
      </c>
      <c r="B73" s="15" t="s">
        <v>23</v>
      </c>
      <c r="C73" s="15"/>
      <c r="D73" s="5"/>
      <c r="E73" s="5" t="s">
        <v>17</v>
      </c>
      <c r="F73" s="5"/>
      <c r="G73" s="4">
        <v>1800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45120</v>
      </c>
      <c r="B74" s="15" t="s">
        <v>27</v>
      </c>
      <c r="C74" s="15"/>
      <c r="D74" s="5"/>
      <c r="E74" s="5" t="s">
        <v>17</v>
      </c>
      <c r="F74" s="5"/>
      <c r="G74" s="4">
        <v>800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45120</v>
      </c>
      <c r="B75" s="15" t="s">
        <v>80</v>
      </c>
      <c r="C75" s="15"/>
      <c r="D75" s="5"/>
      <c r="E75" s="5" t="s">
        <v>17</v>
      </c>
      <c r="F75" s="5"/>
      <c r="G75" s="4">
        <v>800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45121</v>
      </c>
      <c r="B76" s="15" t="s">
        <v>293</v>
      </c>
      <c r="C76" s="15"/>
      <c r="D76" s="5"/>
      <c r="E76" s="5" t="s">
        <v>17</v>
      </c>
      <c r="F76" s="5"/>
      <c r="G76" s="4">
        <v>800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1</v>
      </c>
    </row>
    <row r="77" spans="1:17" x14ac:dyDescent="0.3">
      <c r="A77" s="3">
        <v>45121</v>
      </c>
      <c r="B77" s="15" t="s">
        <v>352</v>
      </c>
      <c r="C77" s="15"/>
      <c r="D77" s="5">
        <v>89020452171</v>
      </c>
      <c r="E77" s="5"/>
      <c r="F77" s="5"/>
      <c r="G77" s="4">
        <v>800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45121</v>
      </c>
      <c r="B78" s="15" t="s">
        <v>317</v>
      </c>
      <c r="C78" s="15"/>
      <c r="D78" s="5"/>
      <c r="E78" s="5" t="s">
        <v>17</v>
      </c>
      <c r="F78" s="5"/>
      <c r="G78" s="4">
        <v>800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45121</v>
      </c>
      <c r="B79" s="15" t="s">
        <v>80</v>
      </c>
      <c r="C79" s="15"/>
      <c r="D79" s="5"/>
      <c r="E79" s="5" t="s">
        <v>17</v>
      </c>
      <c r="F79" s="5"/>
      <c r="G79" s="4">
        <v>1800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45121</v>
      </c>
      <c r="B80" s="15" t="s">
        <v>62</v>
      </c>
      <c r="C80" s="15"/>
      <c r="D80" s="5"/>
      <c r="E80" s="5" t="s">
        <v>17</v>
      </c>
      <c r="F80" s="5"/>
      <c r="G80" s="4">
        <v>1800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45121</v>
      </c>
      <c r="B81" s="15" t="s">
        <v>45</v>
      </c>
      <c r="C81" s="15"/>
      <c r="D81" s="5"/>
      <c r="E81" s="5" t="s">
        <v>17</v>
      </c>
      <c r="F81" s="5"/>
      <c r="G81" s="4">
        <v>2400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45122</v>
      </c>
      <c r="B82" s="15" t="s">
        <v>54</v>
      </c>
      <c r="C82" s="15"/>
      <c r="D82" s="5"/>
      <c r="E82" s="5" t="s">
        <v>17</v>
      </c>
      <c r="F82" s="5"/>
      <c r="G82" s="4">
        <v>1200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1</v>
      </c>
    </row>
    <row r="83" spans="1:17" x14ac:dyDescent="0.3">
      <c r="A83" s="3">
        <v>45122</v>
      </c>
      <c r="B83" s="15" t="s">
        <v>85</v>
      </c>
      <c r="C83" s="15"/>
      <c r="D83" s="5"/>
      <c r="E83" s="5" t="s">
        <v>17</v>
      </c>
      <c r="F83" s="5"/>
      <c r="G83" s="4">
        <v>1200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45122</v>
      </c>
      <c r="B84" s="15" t="s">
        <v>353</v>
      </c>
      <c r="C84" s="15"/>
      <c r="D84" s="5"/>
      <c r="E84" s="5" t="s">
        <v>17</v>
      </c>
      <c r="F84" s="5"/>
      <c r="G84" s="4">
        <v>3600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45122</v>
      </c>
      <c r="B85" s="15" t="s">
        <v>236</v>
      </c>
      <c r="C85" s="15"/>
      <c r="D85" s="5"/>
      <c r="E85" s="5" t="s">
        <v>17</v>
      </c>
      <c r="F85" s="5"/>
      <c r="G85" s="4">
        <v>800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45123</v>
      </c>
      <c r="B86" s="15" t="s">
        <v>140</v>
      </c>
      <c r="C86" s="15"/>
      <c r="D86" s="5"/>
      <c r="E86" s="5" t="s">
        <v>17</v>
      </c>
      <c r="F86" s="5"/>
      <c r="G86" s="4">
        <v>1800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1</v>
      </c>
    </row>
    <row r="87" spans="1:17" x14ac:dyDescent="0.3">
      <c r="A87" s="3">
        <v>45123</v>
      </c>
      <c r="B87" s="15" t="s">
        <v>55</v>
      </c>
      <c r="C87" s="15"/>
      <c r="D87" s="5"/>
      <c r="E87" s="5" t="s">
        <v>17</v>
      </c>
      <c r="F87" s="5"/>
      <c r="G87" s="4">
        <v>800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45123</v>
      </c>
      <c r="B88" s="15" t="s">
        <v>188</v>
      </c>
      <c r="C88" s="15"/>
      <c r="D88" s="5"/>
      <c r="E88" s="5" t="s">
        <v>17</v>
      </c>
      <c r="F88" s="5"/>
      <c r="G88" s="4">
        <v>800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45123</v>
      </c>
      <c r="B89" s="15" t="s">
        <v>55</v>
      </c>
      <c r="C89" s="15"/>
      <c r="D89" s="5"/>
      <c r="E89" s="5" t="s">
        <v>17</v>
      </c>
      <c r="F89" s="5"/>
      <c r="G89" s="4">
        <v>1200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45123</v>
      </c>
      <c r="B90" s="15" t="s">
        <v>80</v>
      </c>
      <c r="C90" s="15"/>
      <c r="D90" s="5"/>
      <c r="E90" s="5" t="s">
        <v>17</v>
      </c>
      <c r="F90" s="5"/>
      <c r="G90" s="4">
        <v>800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45124</v>
      </c>
      <c r="B91" s="15" t="s">
        <v>354</v>
      </c>
      <c r="C91" s="15"/>
      <c r="D91" s="5"/>
      <c r="E91" s="5" t="s">
        <v>17</v>
      </c>
      <c r="F91" s="5"/>
      <c r="G91" s="4">
        <v>3500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1</v>
      </c>
    </row>
    <row r="92" spans="1:17" x14ac:dyDescent="0.3">
      <c r="A92" s="3">
        <v>45124</v>
      </c>
      <c r="B92" s="15" t="s">
        <v>117</v>
      </c>
      <c r="C92" s="15"/>
      <c r="D92" s="5"/>
      <c r="E92" s="5" t="s">
        <v>17</v>
      </c>
      <c r="F92" s="5"/>
      <c r="G92" s="4">
        <v>1200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45125</v>
      </c>
      <c r="B93" s="15" t="s">
        <v>320</v>
      </c>
      <c r="C93" s="15"/>
      <c r="D93" s="5"/>
      <c r="E93" s="5" t="s">
        <v>17</v>
      </c>
      <c r="F93" s="5"/>
      <c r="G93" s="4">
        <v>1800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1</v>
      </c>
    </row>
    <row r="94" spans="1:17" x14ac:dyDescent="0.3">
      <c r="A94" s="3">
        <v>45125</v>
      </c>
      <c r="B94" s="15" t="s">
        <v>355</v>
      </c>
      <c r="C94" s="15"/>
      <c r="D94" s="5"/>
      <c r="E94" s="5" t="s">
        <v>17</v>
      </c>
      <c r="F94" s="5"/>
      <c r="G94" s="4">
        <v>4300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45125</v>
      </c>
      <c r="B95" s="15" t="s">
        <v>356</v>
      </c>
      <c r="C95" s="15"/>
      <c r="D95" s="5"/>
      <c r="E95" s="5" t="s">
        <v>17</v>
      </c>
      <c r="F95" s="5"/>
      <c r="G95" s="4">
        <v>1200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45125</v>
      </c>
      <c r="B96" s="15" t="s">
        <v>35</v>
      </c>
      <c r="C96" s="15"/>
      <c r="D96" s="5">
        <v>89262255710</v>
      </c>
      <c r="E96" s="5"/>
      <c r="F96" s="5"/>
      <c r="G96" s="4">
        <v>1800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45125</v>
      </c>
      <c r="B97" s="15" t="s">
        <v>357</v>
      </c>
      <c r="C97" s="15"/>
      <c r="D97" s="5"/>
      <c r="E97" s="5" t="s">
        <v>17</v>
      </c>
      <c r="F97" s="5"/>
      <c r="G97" s="4">
        <v>1200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45125</v>
      </c>
      <c r="B98" s="15" t="s">
        <v>54</v>
      </c>
      <c r="C98" s="15"/>
      <c r="D98" s="5"/>
      <c r="E98" s="5" t="s">
        <v>17</v>
      </c>
      <c r="F98" s="5"/>
      <c r="G98" s="4">
        <v>3600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45126</v>
      </c>
      <c r="B99" s="15" t="s">
        <v>50</v>
      </c>
      <c r="C99" s="15"/>
      <c r="D99" s="5">
        <v>89114791824</v>
      </c>
      <c r="E99" s="5"/>
      <c r="F99" s="5"/>
      <c r="G99" s="4">
        <v>800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1</v>
      </c>
    </row>
    <row r="100" spans="1:17" x14ac:dyDescent="0.3">
      <c r="A100" s="3">
        <v>45126</v>
      </c>
      <c r="B100" s="15" t="s">
        <v>85</v>
      </c>
      <c r="C100" s="15"/>
      <c r="D100" s="5"/>
      <c r="E100" s="5" t="s">
        <v>17</v>
      </c>
      <c r="F100" s="5"/>
      <c r="G100" s="4">
        <v>3500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45126</v>
      </c>
      <c r="B101" s="15" t="s">
        <v>358</v>
      </c>
      <c r="C101" s="15"/>
      <c r="D101" s="5"/>
      <c r="E101" s="5" t="s">
        <v>17</v>
      </c>
      <c r="F101" s="5"/>
      <c r="G101" s="4">
        <v>1800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45126</v>
      </c>
      <c r="B102" s="15" t="s">
        <v>196</v>
      </c>
      <c r="C102" s="15"/>
      <c r="D102" s="5"/>
      <c r="E102" s="5" t="s">
        <v>17</v>
      </c>
      <c r="F102" s="5"/>
      <c r="G102" s="4">
        <v>1200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45126</v>
      </c>
      <c r="B103" s="15" t="s">
        <v>63</v>
      </c>
      <c r="C103" s="15"/>
      <c r="D103" s="5"/>
      <c r="E103" s="5" t="s">
        <v>17</v>
      </c>
      <c r="F103" s="5"/>
      <c r="G103" s="4">
        <v>1800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45126</v>
      </c>
      <c r="B104" s="15" t="s">
        <v>88</v>
      </c>
      <c r="C104" s="15"/>
      <c r="D104" s="5">
        <v>89850735137</v>
      </c>
      <c r="E104" s="5"/>
      <c r="F104" s="5"/>
      <c r="G104" s="4">
        <v>1600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>
        <v>45126</v>
      </c>
      <c r="B105" s="15" t="s">
        <v>340</v>
      </c>
      <c r="C105" s="15"/>
      <c r="D105" s="5"/>
      <c r="E105" s="5" t="s">
        <v>17</v>
      </c>
      <c r="F105" s="5"/>
      <c r="G105" s="4">
        <v>650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>
        <v>45127</v>
      </c>
      <c r="B106" s="15" t="s">
        <v>267</v>
      </c>
      <c r="C106" s="15"/>
      <c r="D106" s="5"/>
      <c r="E106" s="5" t="s">
        <v>17</v>
      </c>
      <c r="F106" s="5"/>
      <c r="G106" s="4">
        <v>800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1</v>
      </c>
    </row>
    <row r="107" spans="1:17" x14ac:dyDescent="0.3">
      <c r="A107" s="3">
        <v>45127</v>
      </c>
      <c r="B107" s="15" t="s">
        <v>61</v>
      </c>
      <c r="C107" s="15"/>
      <c r="D107" s="5"/>
      <c r="E107" s="5" t="s">
        <v>17</v>
      </c>
      <c r="F107" s="5"/>
      <c r="G107" s="4">
        <v>2000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45127</v>
      </c>
      <c r="B108" s="15" t="s">
        <v>57</v>
      </c>
      <c r="C108" s="15"/>
      <c r="D108" s="5"/>
      <c r="E108" s="5" t="s">
        <v>17</v>
      </c>
      <c r="F108" s="5"/>
      <c r="G108" s="4">
        <v>1800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>
        <v>45127</v>
      </c>
      <c r="B109" s="15" t="s">
        <v>359</v>
      </c>
      <c r="C109" s="15"/>
      <c r="D109" s="5">
        <v>89619439959</v>
      </c>
      <c r="E109" s="5"/>
      <c r="F109" s="5"/>
      <c r="G109" s="4">
        <v>3600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30">
        <v>45128</v>
      </c>
      <c r="B110" s="31" t="s">
        <v>360</v>
      </c>
      <c r="C110" s="15"/>
      <c r="D110" s="18"/>
      <c r="E110" s="32" t="s">
        <v>17</v>
      </c>
      <c r="F110" s="18"/>
      <c r="G110" s="25">
        <v>1800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1</v>
      </c>
    </row>
    <row r="111" spans="1:17" x14ac:dyDescent="0.3">
      <c r="A111" s="3">
        <v>45128</v>
      </c>
      <c r="B111" s="15" t="s">
        <v>67</v>
      </c>
      <c r="C111" s="15"/>
      <c r="D111" s="5"/>
      <c r="E111" s="5" t="s">
        <v>17</v>
      </c>
      <c r="F111" s="5"/>
      <c r="G111" s="4">
        <v>800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>
        <v>45128</v>
      </c>
      <c r="B112" s="15" t="s">
        <v>55</v>
      </c>
      <c r="C112" s="15"/>
      <c r="D112" s="5">
        <v>89125576931</v>
      </c>
      <c r="E112" s="5"/>
      <c r="F112" s="5"/>
      <c r="G112" s="4">
        <v>1800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>
        <v>45129</v>
      </c>
      <c r="B113" s="15" t="s">
        <v>96</v>
      </c>
      <c r="C113" s="15"/>
      <c r="D113" s="5">
        <v>89103396100</v>
      </c>
      <c r="E113" s="5"/>
      <c r="F113" s="5"/>
      <c r="G113" s="4">
        <v>1200</v>
      </c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1</v>
      </c>
    </row>
    <row r="114" spans="1:17" x14ac:dyDescent="0.3">
      <c r="A114" s="3">
        <v>45130</v>
      </c>
      <c r="B114" s="15" t="s">
        <v>27</v>
      </c>
      <c r="C114" s="15"/>
      <c r="D114" s="5"/>
      <c r="E114" s="5" t="s">
        <v>17</v>
      </c>
      <c r="F114" s="5"/>
      <c r="G114" s="4">
        <v>1800</v>
      </c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1</v>
      </c>
    </row>
    <row r="115" spans="1:17" x14ac:dyDescent="0.3">
      <c r="A115" s="3">
        <v>45130</v>
      </c>
      <c r="B115" s="15" t="s">
        <v>63</v>
      </c>
      <c r="C115" s="15"/>
      <c r="D115" s="5"/>
      <c r="E115" s="5" t="s">
        <v>17</v>
      </c>
      <c r="F115" s="5"/>
      <c r="G115" s="4">
        <v>800</v>
      </c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>
        <v>45130</v>
      </c>
      <c r="B116" s="15" t="s">
        <v>361</v>
      </c>
      <c r="C116" s="15"/>
      <c r="D116" s="5"/>
      <c r="E116" s="5" t="s">
        <v>17</v>
      </c>
      <c r="F116" s="5"/>
      <c r="G116" s="4">
        <v>4800</v>
      </c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>
        <v>45130</v>
      </c>
      <c r="B117" s="15" t="s">
        <v>55</v>
      </c>
      <c r="C117" s="15"/>
      <c r="D117" s="5"/>
      <c r="E117" s="5" t="s">
        <v>17</v>
      </c>
      <c r="F117" s="5"/>
      <c r="G117" s="4">
        <v>650</v>
      </c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>
        <v>45130</v>
      </c>
      <c r="B118" s="15" t="s">
        <v>362</v>
      </c>
      <c r="C118" s="15"/>
      <c r="D118" s="5"/>
      <c r="E118" s="5" t="s">
        <v>17</v>
      </c>
      <c r="F118" s="5"/>
      <c r="G118" s="4">
        <v>800</v>
      </c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>
        <v>45131</v>
      </c>
      <c r="B119" s="15" t="s">
        <v>363</v>
      </c>
      <c r="C119" s="15"/>
      <c r="D119" s="5"/>
      <c r="E119" s="5" t="s">
        <v>17</v>
      </c>
      <c r="F119" s="5"/>
      <c r="G119" s="4">
        <v>1200</v>
      </c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1</v>
      </c>
    </row>
    <row r="120" spans="1:17" x14ac:dyDescent="0.3">
      <c r="A120" s="3">
        <v>45131</v>
      </c>
      <c r="B120" s="15" t="s">
        <v>252</v>
      </c>
      <c r="C120" s="15"/>
      <c r="D120" s="5"/>
      <c r="E120" s="5" t="s">
        <v>17</v>
      </c>
      <c r="F120" s="5"/>
      <c r="G120" s="4">
        <v>1200</v>
      </c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>
        <v>45131</v>
      </c>
      <c r="B121" s="15" t="s">
        <v>315</v>
      </c>
      <c r="C121" s="15"/>
      <c r="D121" s="5"/>
      <c r="E121" s="5" t="s">
        <v>17</v>
      </c>
      <c r="F121" s="5"/>
      <c r="G121" s="4">
        <v>1200</v>
      </c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>
        <v>45132</v>
      </c>
      <c r="B122" s="15" t="s">
        <v>96</v>
      </c>
      <c r="C122" s="15"/>
      <c r="D122" s="5">
        <v>89510158219</v>
      </c>
      <c r="E122" s="5"/>
      <c r="F122" s="5"/>
      <c r="G122" s="4">
        <v>1000</v>
      </c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1</v>
      </c>
    </row>
    <row r="123" spans="1:17" x14ac:dyDescent="0.3">
      <c r="A123" s="3">
        <v>45132</v>
      </c>
      <c r="B123" s="15" t="s">
        <v>364</v>
      </c>
      <c r="C123" s="15"/>
      <c r="D123" s="5"/>
      <c r="E123" s="5" t="s">
        <v>17</v>
      </c>
      <c r="F123" s="5"/>
      <c r="G123" s="4">
        <v>3600</v>
      </c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>
        <v>45132</v>
      </c>
      <c r="B124" s="15" t="s">
        <v>365</v>
      </c>
      <c r="C124" s="15"/>
      <c r="D124" s="5"/>
      <c r="E124" s="5" t="s">
        <v>17</v>
      </c>
      <c r="F124" s="5"/>
      <c r="G124" s="4">
        <v>650</v>
      </c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>
        <v>45132</v>
      </c>
      <c r="B125" s="15" t="s">
        <v>54</v>
      </c>
      <c r="C125" s="15"/>
      <c r="D125" s="5"/>
      <c r="E125" s="5" t="s">
        <v>17</v>
      </c>
      <c r="F125" s="5"/>
      <c r="G125" s="4">
        <v>800</v>
      </c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>
        <v>45132</v>
      </c>
      <c r="B126" s="15" t="s">
        <v>33</v>
      </c>
      <c r="C126" s="15"/>
      <c r="D126" s="5"/>
      <c r="E126" s="5" t="s">
        <v>17</v>
      </c>
      <c r="F126" s="5"/>
      <c r="G126" s="4">
        <v>2600</v>
      </c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>
        <v>45133</v>
      </c>
      <c r="B127" s="15" t="s">
        <v>366</v>
      </c>
      <c r="C127" s="15"/>
      <c r="D127" s="5"/>
      <c r="E127" s="5" t="s">
        <v>17</v>
      </c>
      <c r="F127" s="5"/>
      <c r="G127" s="4">
        <v>800</v>
      </c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1</v>
      </c>
    </row>
    <row r="128" spans="1:17" x14ac:dyDescent="0.3">
      <c r="A128" s="3">
        <v>45133</v>
      </c>
      <c r="B128" s="15" t="s">
        <v>367</v>
      </c>
      <c r="C128" s="15"/>
      <c r="D128" s="5"/>
      <c r="E128" s="5" t="s">
        <v>17</v>
      </c>
      <c r="F128" s="5"/>
      <c r="G128" s="4">
        <v>1800</v>
      </c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>
        <v>45134</v>
      </c>
      <c r="B129" s="15" t="s">
        <v>45</v>
      </c>
      <c r="C129" s="15"/>
      <c r="D129" s="5"/>
      <c r="E129" s="5" t="s">
        <v>17</v>
      </c>
      <c r="F129" s="5"/>
      <c r="G129" s="4">
        <v>3600</v>
      </c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1</v>
      </c>
    </row>
    <row r="130" spans="1:17" x14ac:dyDescent="0.3">
      <c r="A130" s="3">
        <v>45134</v>
      </c>
      <c r="B130" s="15" t="s">
        <v>184</v>
      </c>
      <c r="C130" s="15"/>
      <c r="D130" s="5"/>
      <c r="E130" s="5" t="s">
        <v>17</v>
      </c>
      <c r="F130" s="5"/>
      <c r="G130" s="4">
        <v>1200</v>
      </c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>
        <v>45134</v>
      </c>
      <c r="B131" s="15" t="s">
        <v>52</v>
      </c>
      <c r="C131" s="15"/>
      <c r="D131" s="5"/>
      <c r="E131" s="5" t="s">
        <v>17</v>
      </c>
      <c r="F131" s="5"/>
      <c r="G131" s="4">
        <v>800</v>
      </c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>
        <v>45135</v>
      </c>
      <c r="B132" s="15" t="s">
        <v>20</v>
      </c>
      <c r="C132" s="15"/>
      <c r="D132" s="5"/>
      <c r="E132" s="5" t="s">
        <v>17</v>
      </c>
      <c r="F132" s="5"/>
      <c r="G132" s="4">
        <v>800</v>
      </c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1</v>
      </c>
    </row>
    <row r="133" spans="1:17" x14ac:dyDescent="0.3">
      <c r="A133" s="3">
        <v>45135</v>
      </c>
      <c r="B133" s="15" t="s">
        <v>60</v>
      </c>
      <c r="C133" s="15"/>
      <c r="D133" s="5" t="s">
        <v>17</v>
      </c>
      <c r="E133" s="5"/>
      <c r="F133" s="5"/>
      <c r="G133" s="4">
        <v>1200</v>
      </c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>
        <v>45136</v>
      </c>
      <c r="B134" s="15" t="s">
        <v>54</v>
      </c>
      <c r="C134" s="15"/>
      <c r="D134" s="5">
        <v>89531432067</v>
      </c>
      <c r="E134" s="5"/>
      <c r="F134" s="5"/>
      <c r="G134" s="4">
        <v>3600</v>
      </c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1</v>
      </c>
    </row>
    <row r="135" spans="1:17" x14ac:dyDescent="0.3">
      <c r="A135" s="3">
        <v>45137</v>
      </c>
      <c r="B135" s="15" t="s">
        <v>39</v>
      </c>
      <c r="C135" s="15"/>
      <c r="D135" s="5">
        <v>89850735137</v>
      </c>
      <c r="E135" s="5"/>
      <c r="F135" s="5"/>
      <c r="G135" s="4">
        <v>1200</v>
      </c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1</v>
      </c>
    </row>
    <row r="136" spans="1:17" x14ac:dyDescent="0.3">
      <c r="A136" s="3">
        <v>45137</v>
      </c>
      <c r="B136" s="15" t="s">
        <v>57</v>
      </c>
      <c r="C136" s="15"/>
      <c r="D136" s="5"/>
      <c r="E136" s="5" t="s">
        <v>17</v>
      </c>
      <c r="F136" s="5"/>
      <c r="G136" s="4">
        <v>800</v>
      </c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>
        <v>45138</v>
      </c>
      <c r="B137" s="15" t="s">
        <v>368</v>
      </c>
      <c r="C137" s="15"/>
      <c r="D137" s="5"/>
      <c r="E137" s="5" t="s">
        <v>17</v>
      </c>
      <c r="F137" s="5"/>
      <c r="G137" s="4">
        <v>1200</v>
      </c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1</v>
      </c>
    </row>
    <row r="138" spans="1:17" x14ac:dyDescent="0.3">
      <c r="A138" s="3">
        <v>45169</v>
      </c>
      <c r="B138" s="15" t="s">
        <v>167</v>
      </c>
      <c r="C138" s="15"/>
      <c r="D138" s="5"/>
      <c r="E138" s="5" t="s">
        <v>17</v>
      </c>
      <c r="F138" s="5"/>
      <c r="G138" s="4">
        <v>1800</v>
      </c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1</v>
      </c>
    </row>
    <row r="139" spans="1:17" x14ac:dyDescent="0.3">
      <c r="A139" s="3">
        <v>45169</v>
      </c>
      <c r="B139" s="15" t="s">
        <v>212</v>
      </c>
      <c r="C139" s="15"/>
      <c r="D139" s="5"/>
      <c r="E139" s="5" t="s">
        <v>17</v>
      </c>
      <c r="F139" s="5"/>
      <c r="G139" s="4">
        <v>1800</v>
      </c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>
        <v>45169</v>
      </c>
      <c r="B140" s="15" t="s">
        <v>369</v>
      </c>
      <c r="C140" s="15"/>
      <c r="D140" s="5"/>
      <c r="E140" s="5" t="s">
        <v>17</v>
      </c>
      <c r="F140" s="5"/>
      <c r="G140" s="4">
        <v>1800</v>
      </c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23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F128" sqref="F128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45139</v>
      </c>
      <c r="B2" s="15" t="s">
        <v>59</v>
      </c>
      <c r="C2" s="15"/>
      <c r="D2" s="5"/>
      <c r="E2" s="5" t="s">
        <v>17</v>
      </c>
      <c r="F2" s="5"/>
      <c r="G2" s="4">
        <v>1800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45139</v>
      </c>
      <c r="B3" s="15" t="s">
        <v>370</v>
      </c>
      <c r="C3" s="15"/>
      <c r="D3" s="5"/>
      <c r="E3" s="5" t="s">
        <v>17</v>
      </c>
      <c r="F3" s="5"/>
      <c r="G3" s="4">
        <v>800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45139</v>
      </c>
      <c r="B4" s="15" t="s">
        <v>43</v>
      </c>
      <c r="C4" s="15"/>
      <c r="D4" s="5"/>
      <c r="E4" s="5" t="s">
        <v>17</v>
      </c>
      <c r="F4" s="5"/>
      <c r="G4" s="4">
        <v>1500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45139</v>
      </c>
      <c r="B5" s="15" t="s">
        <v>63</v>
      </c>
      <c r="C5" s="15"/>
      <c r="D5" s="5"/>
      <c r="E5" s="5" t="s">
        <v>17</v>
      </c>
      <c r="F5" s="5"/>
      <c r="G5" s="4">
        <v>1200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45140</v>
      </c>
      <c r="B6" s="15" t="s">
        <v>291</v>
      </c>
      <c r="C6" s="15"/>
      <c r="D6" s="5"/>
      <c r="E6" s="5" t="s">
        <v>17</v>
      </c>
      <c r="F6" s="5"/>
      <c r="G6" s="4">
        <v>1200</v>
      </c>
      <c r="H6" s="6"/>
      <c r="I6" s="50" t="s">
        <v>3</v>
      </c>
      <c r="J6" s="51"/>
      <c r="K6" s="51"/>
      <c r="L6" s="52"/>
      <c r="M6" s="56">
        <f>SUM(G2:G250)</f>
        <v>193800</v>
      </c>
      <c r="N6" s="57"/>
      <c r="O6" s="58"/>
      <c r="P6" s="6"/>
      <c r="Q6" s="14">
        <f t="shared" si="0"/>
        <v>1</v>
      </c>
    </row>
    <row r="7" spans="1:17" ht="15.75" customHeight="1" x14ac:dyDescent="0.3">
      <c r="A7" s="3">
        <v>45140</v>
      </c>
      <c r="B7" s="15" t="s">
        <v>371</v>
      </c>
      <c r="C7" s="15"/>
      <c r="D7" s="5"/>
      <c r="E7" s="5" t="s">
        <v>17</v>
      </c>
      <c r="F7" s="5"/>
      <c r="G7" s="4">
        <v>800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45140</v>
      </c>
      <c r="B8" s="15" t="s">
        <v>23</v>
      </c>
      <c r="C8" s="15"/>
      <c r="D8" s="5">
        <v>89225492702</v>
      </c>
      <c r="E8" s="5"/>
      <c r="F8" s="5"/>
      <c r="G8" s="4">
        <v>1800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45140</v>
      </c>
      <c r="B9" s="15" t="s">
        <v>96</v>
      </c>
      <c r="C9" s="15"/>
      <c r="D9" s="5">
        <v>89510158219</v>
      </c>
      <c r="E9" s="5"/>
      <c r="F9" s="5"/>
      <c r="G9" s="4">
        <v>2400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45140</v>
      </c>
      <c r="B10" s="15" t="s">
        <v>63</v>
      </c>
      <c r="C10" s="15"/>
      <c r="D10" s="5"/>
      <c r="E10" s="5" t="s">
        <v>17</v>
      </c>
      <c r="F10" s="5"/>
      <c r="G10" s="4">
        <v>1800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45141</v>
      </c>
      <c r="B11" s="15" t="s">
        <v>372</v>
      </c>
      <c r="C11" s="15"/>
      <c r="D11" s="5"/>
      <c r="E11" s="5" t="s">
        <v>17</v>
      </c>
      <c r="F11" s="5"/>
      <c r="G11" s="4">
        <v>800</v>
      </c>
      <c r="H11" s="6"/>
      <c r="I11" s="65">
        <f>COUNTA(G2:G250)</f>
        <v>122</v>
      </c>
      <c r="J11" s="66"/>
      <c r="K11" s="66"/>
      <c r="L11" s="67"/>
      <c r="M11" s="71">
        <f>COUNTA(D2:D250)</f>
        <v>32</v>
      </c>
      <c r="N11" s="73">
        <f>COUNTA(E2:E250)</f>
        <v>89</v>
      </c>
      <c r="O11" s="75">
        <f>COUNTA(F2:F250)</f>
        <v>1</v>
      </c>
      <c r="P11" s="6"/>
      <c r="Q11" s="14">
        <f t="shared" si="0"/>
        <v>1</v>
      </c>
    </row>
    <row r="12" spans="1:17" ht="15" customHeight="1" x14ac:dyDescent="0.3">
      <c r="A12" s="3">
        <v>45141</v>
      </c>
      <c r="B12" s="15" t="s">
        <v>112</v>
      </c>
      <c r="C12" s="15"/>
      <c r="D12" s="5"/>
      <c r="E12" s="5" t="s">
        <v>17</v>
      </c>
      <c r="F12" s="5"/>
      <c r="G12" s="4">
        <v>650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45141</v>
      </c>
      <c r="B13" s="15" t="s">
        <v>230</v>
      </c>
      <c r="C13" s="15"/>
      <c r="D13" s="5"/>
      <c r="E13" s="5" t="s">
        <v>17</v>
      </c>
      <c r="F13" s="5"/>
      <c r="G13" s="4">
        <v>1800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45141</v>
      </c>
      <c r="B14" s="15" t="s">
        <v>39</v>
      </c>
      <c r="C14" s="15"/>
      <c r="D14" s="5">
        <v>89850735137</v>
      </c>
      <c r="E14" s="5"/>
      <c r="F14" s="5"/>
      <c r="G14" s="4">
        <v>2400</v>
      </c>
      <c r="H14" s="6"/>
      <c r="I14" s="80" t="s">
        <v>10</v>
      </c>
      <c r="J14" s="81"/>
      <c r="K14" s="81"/>
      <c r="L14" s="82"/>
      <c r="M14" s="86">
        <f>SUM(Q2:Q250)</f>
        <v>28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45141</v>
      </c>
      <c r="B15" s="15" t="s">
        <v>20</v>
      </c>
      <c r="C15" s="15"/>
      <c r="D15" s="5"/>
      <c r="E15" s="5" t="s">
        <v>17</v>
      </c>
      <c r="F15" s="5"/>
      <c r="G15" s="4">
        <v>3600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45141</v>
      </c>
      <c r="B16" s="15" t="s">
        <v>27</v>
      </c>
      <c r="C16" s="15"/>
      <c r="D16" s="5">
        <v>89039349339</v>
      </c>
      <c r="E16" s="5"/>
      <c r="F16" s="5"/>
      <c r="G16" s="4">
        <v>1600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45141</v>
      </c>
      <c r="B17" s="15" t="s">
        <v>64</v>
      </c>
      <c r="C17" s="15"/>
      <c r="D17" s="5"/>
      <c r="E17" s="5" t="s">
        <v>17</v>
      </c>
      <c r="F17" s="5"/>
      <c r="G17" s="4">
        <v>800</v>
      </c>
      <c r="H17" s="6"/>
      <c r="I17" s="90" t="s">
        <v>12</v>
      </c>
      <c r="J17" s="91"/>
      <c r="K17" s="91"/>
      <c r="L17" s="92"/>
      <c r="M17" s="96">
        <f>IF(M14=0,0,(COUNTA(G2:G250)/M14))</f>
        <v>4.3571428571428568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45141</v>
      </c>
      <c r="B18" s="15" t="s">
        <v>45</v>
      </c>
      <c r="C18" s="15"/>
      <c r="D18" s="5"/>
      <c r="E18" s="5" t="s">
        <v>17</v>
      </c>
      <c r="F18" s="5"/>
      <c r="G18" s="4">
        <v>700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45142</v>
      </c>
      <c r="B19" s="15" t="s">
        <v>373</v>
      </c>
      <c r="C19" s="15"/>
      <c r="D19" s="5"/>
      <c r="E19" s="5" t="s">
        <v>17</v>
      </c>
      <c r="F19" s="5"/>
      <c r="G19" s="4">
        <v>800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45142</v>
      </c>
      <c r="B20" s="15" t="s">
        <v>333</v>
      </c>
      <c r="C20" s="15"/>
      <c r="D20" s="5"/>
      <c r="E20" s="5" t="s">
        <v>17</v>
      </c>
      <c r="F20" s="5"/>
      <c r="G20" s="4">
        <v>2000</v>
      </c>
      <c r="H20" s="6"/>
      <c r="I20" s="90" t="s">
        <v>11</v>
      </c>
      <c r="J20" s="91"/>
      <c r="K20" s="91"/>
      <c r="L20" s="92"/>
      <c r="M20" s="108">
        <f>IF(M14=0,0,(SUM(G2:G250)/M14))</f>
        <v>6921.4285714285716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45142</v>
      </c>
      <c r="B21" s="15" t="s">
        <v>46</v>
      </c>
      <c r="C21" s="15"/>
      <c r="D21" s="5"/>
      <c r="E21" s="5" t="s">
        <v>17</v>
      </c>
      <c r="F21" s="5"/>
      <c r="G21" s="4">
        <v>1800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45144</v>
      </c>
      <c r="B22" s="15" t="s">
        <v>133</v>
      </c>
      <c r="C22" s="15"/>
      <c r="D22" s="5"/>
      <c r="E22" s="5" t="s">
        <v>17</v>
      </c>
      <c r="F22" s="5"/>
      <c r="G22" s="4">
        <v>1200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1</v>
      </c>
    </row>
    <row r="23" spans="1:17" x14ac:dyDescent="0.3">
      <c r="A23" s="3">
        <v>45145</v>
      </c>
      <c r="B23" s="15" t="s">
        <v>374</v>
      </c>
      <c r="C23" s="15"/>
      <c r="D23" s="5"/>
      <c r="E23" s="5" t="s">
        <v>17</v>
      </c>
      <c r="F23" s="5"/>
      <c r="G23" s="4">
        <v>1800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135.07142857142856</v>
      </c>
      <c r="N23" s="118"/>
      <c r="O23" s="119"/>
      <c r="P23" s="6"/>
      <c r="Q23" s="14">
        <f t="shared" si="0"/>
        <v>1</v>
      </c>
    </row>
    <row r="24" spans="1:17" ht="15" thickBot="1" x14ac:dyDescent="0.35">
      <c r="A24" s="3">
        <v>45145</v>
      </c>
      <c r="B24" s="15" t="s">
        <v>375</v>
      </c>
      <c r="C24" s="15"/>
      <c r="D24" s="5"/>
      <c r="E24" s="5" t="s">
        <v>376</v>
      </c>
      <c r="F24" s="5"/>
      <c r="G24" s="4">
        <v>1600</v>
      </c>
      <c r="H24" s="6"/>
      <c r="I24" s="102" t="s">
        <v>16</v>
      </c>
      <c r="J24" s="103"/>
      <c r="K24" s="103"/>
      <c r="L24" s="104"/>
      <c r="M24" s="105">
        <f>IF((K1-K2)&gt;M14,(K1-K2)*M20,M14*M20)</f>
        <v>214564.28571428571</v>
      </c>
      <c r="N24" s="106"/>
      <c r="O24" s="107"/>
      <c r="P24" s="6"/>
      <c r="Q24" s="14">
        <f t="shared" si="0"/>
        <v>0</v>
      </c>
    </row>
    <row r="25" spans="1:17" x14ac:dyDescent="0.3">
      <c r="A25" s="3">
        <v>45145</v>
      </c>
      <c r="B25" s="15" t="s">
        <v>377</v>
      </c>
      <c r="C25" s="15"/>
      <c r="D25" s="5"/>
      <c r="E25" s="5" t="s">
        <v>17</v>
      </c>
      <c r="F25" s="5"/>
      <c r="G25" s="4">
        <v>3600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45145</v>
      </c>
      <c r="B26" s="15" t="s">
        <v>64</v>
      </c>
      <c r="C26" s="15"/>
      <c r="D26" s="5"/>
      <c r="E26" s="5" t="s">
        <v>17</v>
      </c>
      <c r="F26" s="5"/>
      <c r="G26" s="4">
        <v>1200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45146</v>
      </c>
      <c r="B27" s="15" t="s">
        <v>378</v>
      </c>
      <c r="C27" s="15"/>
      <c r="D27" s="5"/>
      <c r="E27" s="5" t="s">
        <v>17</v>
      </c>
      <c r="F27" s="5"/>
      <c r="G27" s="4">
        <v>1800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45146</v>
      </c>
      <c r="B28" s="15" t="s">
        <v>213</v>
      </c>
      <c r="C28" s="15"/>
      <c r="D28" s="5">
        <v>89513044555</v>
      </c>
      <c r="E28" s="5"/>
      <c r="F28" s="5"/>
      <c r="G28" s="4">
        <v>1200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45146</v>
      </c>
      <c r="B29" s="15" t="s">
        <v>379</v>
      </c>
      <c r="C29" s="15"/>
      <c r="D29" s="5">
        <v>89170288777</v>
      </c>
      <c r="E29" s="5"/>
      <c r="F29" s="5"/>
      <c r="G29" s="4">
        <v>3600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45146</v>
      </c>
      <c r="B30" s="15" t="s">
        <v>27</v>
      </c>
      <c r="C30" s="15"/>
      <c r="D30" s="5"/>
      <c r="E30" s="5" t="s">
        <v>17</v>
      </c>
      <c r="F30" s="5"/>
      <c r="G30" s="4">
        <v>1200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45146</v>
      </c>
      <c r="B31" s="15" t="s">
        <v>35</v>
      </c>
      <c r="C31" s="15"/>
      <c r="D31" s="5"/>
      <c r="E31" s="5" t="s">
        <v>17</v>
      </c>
      <c r="F31" s="5"/>
      <c r="G31" s="4">
        <v>1200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45146</v>
      </c>
      <c r="B32" s="15" t="s">
        <v>48</v>
      </c>
      <c r="C32" s="15"/>
      <c r="D32" s="5"/>
      <c r="E32" s="5" t="s">
        <v>17</v>
      </c>
      <c r="F32" s="5"/>
      <c r="G32" s="4">
        <v>1800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45146</v>
      </c>
      <c r="B33" s="15" t="s">
        <v>20</v>
      </c>
      <c r="C33" s="15"/>
      <c r="D33" s="5"/>
      <c r="E33" s="5" t="s">
        <v>17</v>
      </c>
      <c r="F33" s="5"/>
      <c r="G33" s="4">
        <v>1800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45147</v>
      </c>
      <c r="B34" s="15" t="s">
        <v>67</v>
      </c>
      <c r="C34" s="15"/>
      <c r="D34" s="5"/>
      <c r="E34" s="5" t="s">
        <v>17</v>
      </c>
      <c r="F34" s="5"/>
      <c r="G34" s="4">
        <v>1800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1</v>
      </c>
    </row>
    <row r="35" spans="1:17" x14ac:dyDescent="0.3">
      <c r="A35" s="3">
        <v>45147</v>
      </c>
      <c r="B35" s="15" t="s">
        <v>23</v>
      </c>
      <c r="C35" s="15"/>
      <c r="D35" s="5"/>
      <c r="E35" s="5" t="s">
        <v>17</v>
      </c>
      <c r="F35" s="5"/>
      <c r="G35" s="4">
        <v>1800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45147</v>
      </c>
      <c r="B36" s="15" t="s">
        <v>41</v>
      </c>
      <c r="C36" s="15"/>
      <c r="D36" s="5"/>
      <c r="E36" s="5" t="s">
        <v>17</v>
      </c>
      <c r="F36" s="5"/>
      <c r="G36" s="4">
        <v>1800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45147</v>
      </c>
      <c r="B37" s="15" t="s">
        <v>76</v>
      </c>
      <c r="C37" s="15"/>
      <c r="D37" s="5">
        <v>89269503302</v>
      </c>
      <c r="E37" s="5"/>
      <c r="F37" s="5"/>
      <c r="G37" s="4">
        <v>1800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45147</v>
      </c>
      <c r="B38" s="15" t="s">
        <v>64</v>
      </c>
      <c r="C38" s="15"/>
      <c r="D38" s="5"/>
      <c r="E38" s="5" t="s">
        <v>17</v>
      </c>
      <c r="F38" s="5"/>
      <c r="G38" s="4">
        <v>4700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45148</v>
      </c>
      <c r="B39" s="15" t="s">
        <v>76</v>
      </c>
      <c r="C39" s="15"/>
      <c r="D39" s="5">
        <v>89265201915</v>
      </c>
      <c r="E39" s="5"/>
      <c r="F39" s="5"/>
      <c r="G39" s="4">
        <v>1800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1</v>
      </c>
    </row>
    <row r="40" spans="1:17" x14ac:dyDescent="0.3">
      <c r="A40" s="3">
        <v>45148</v>
      </c>
      <c r="B40" s="15" t="s">
        <v>182</v>
      </c>
      <c r="C40" s="15"/>
      <c r="D40" s="5">
        <v>89885912229</v>
      </c>
      <c r="E40" s="5"/>
      <c r="F40" s="5"/>
      <c r="G40" s="4">
        <v>1800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45148</v>
      </c>
      <c r="B41" s="15" t="s">
        <v>79</v>
      </c>
      <c r="C41" s="15"/>
      <c r="D41" s="5">
        <v>89997508089</v>
      </c>
      <c r="E41" s="5"/>
      <c r="F41" s="5"/>
      <c r="G41" s="4">
        <v>3600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45149</v>
      </c>
      <c r="B42" s="15" t="s">
        <v>35</v>
      </c>
      <c r="C42" s="15"/>
      <c r="D42" s="5">
        <v>89276105795</v>
      </c>
      <c r="E42" s="5"/>
      <c r="F42" s="5"/>
      <c r="G42" s="4">
        <v>1200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1</v>
      </c>
    </row>
    <row r="43" spans="1:17" x14ac:dyDescent="0.3">
      <c r="A43" s="3">
        <v>45149</v>
      </c>
      <c r="B43" s="15" t="s">
        <v>213</v>
      </c>
      <c r="C43" s="15"/>
      <c r="D43" s="5"/>
      <c r="E43" s="5" t="s">
        <v>17</v>
      </c>
      <c r="F43" s="5"/>
      <c r="G43" s="4">
        <v>1800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45149</v>
      </c>
      <c r="B44" s="15" t="s">
        <v>84</v>
      </c>
      <c r="C44" s="15"/>
      <c r="D44" s="5">
        <v>89046235358</v>
      </c>
      <c r="E44" s="5"/>
      <c r="F44" s="5"/>
      <c r="G44" s="4">
        <v>1800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45149</v>
      </c>
      <c r="B45" s="15" t="s">
        <v>380</v>
      </c>
      <c r="C45" s="15"/>
      <c r="D45" s="5"/>
      <c r="E45" s="5"/>
      <c r="F45" s="5" t="s">
        <v>17</v>
      </c>
      <c r="G45" s="4">
        <v>800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45149</v>
      </c>
      <c r="B46" s="15" t="s">
        <v>23</v>
      </c>
      <c r="C46" s="15"/>
      <c r="D46" s="5"/>
      <c r="E46" s="5" t="s">
        <v>17</v>
      </c>
      <c r="F46" s="5"/>
      <c r="G46" s="4">
        <v>1200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45149</v>
      </c>
      <c r="B47" s="15" t="s">
        <v>39</v>
      </c>
      <c r="C47" s="15"/>
      <c r="D47" s="5">
        <v>89850735137</v>
      </c>
      <c r="E47" s="5"/>
      <c r="F47" s="5"/>
      <c r="G47" s="4">
        <v>2400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45149</v>
      </c>
      <c r="B48" s="15" t="s">
        <v>154</v>
      </c>
      <c r="C48" s="15"/>
      <c r="D48" s="5"/>
      <c r="E48" s="5" t="s">
        <v>17</v>
      </c>
      <c r="F48" s="5"/>
      <c r="G48" s="4">
        <v>800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45150</v>
      </c>
      <c r="B49" s="15" t="s">
        <v>52</v>
      </c>
      <c r="C49" s="15"/>
      <c r="D49" s="5">
        <v>89081316311</v>
      </c>
      <c r="E49" s="5"/>
      <c r="F49" s="5"/>
      <c r="G49" s="4">
        <v>1800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1</v>
      </c>
    </row>
    <row r="50" spans="1:17" x14ac:dyDescent="0.3">
      <c r="A50" s="3">
        <v>45151</v>
      </c>
      <c r="B50" s="15" t="s">
        <v>45</v>
      </c>
      <c r="C50" s="15"/>
      <c r="D50" s="5">
        <v>89009620523</v>
      </c>
      <c r="E50" s="5"/>
      <c r="F50" s="5"/>
      <c r="G50" s="4">
        <v>1200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1</v>
      </c>
    </row>
    <row r="51" spans="1:17" x14ac:dyDescent="0.3">
      <c r="A51" s="3">
        <v>45151</v>
      </c>
      <c r="B51" s="15" t="s">
        <v>230</v>
      </c>
      <c r="C51" s="15"/>
      <c r="D51" s="5"/>
      <c r="E51" s="5" t="s">
        <v>17</v>
      </c>
      <c r="F51" s="5"/>
      <c r="G51" s="4">
        <v>1800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45151</v>
      </c>
      <c r="B52" s="15" t="s">
        <v>230</v>
      </c>
      <c r="C52" s="15"/>
      <c r="D52" s="5">
        <v>89266232722</v>
      </c>
      <c r="E52" s="5"/>
      <c r="F52" s="5"/>
      <c r="G52" s="4">
        <v>800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45151</v>
      </c>
      <c r="B53" s="15" t="s">
        <v>63</v>
      </c>
      <c r="C53" s="15"/>
      <c r="D53" s="5"/>
      <c r="E53" s="5" t="s">
        <v>17</v>
      </c>
      <c r="F53" s="5"/>
      <c r="G53" s="4">
        <v>1800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45151</v>
      </c>
      <c r="B54" s="15" t="s">
        <v>152</v>
      </c>
      <c r="C54" s="15"/>
      <c r="D54" s="5"/>
      <c r="E54" s="5" t="s">
        <v>17</v>
      </c>
      <c r="F54" s="5"/>
      <c r="G54" s="4">
        <v>650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45151</v>
      </c>
      <c r="B55" s="15" t="s">
        <v>381</v>
      </c>
      <c r="C55" s="15"/>
      <c r="D55" s="5"/>
      <c r="E55" s="5" t="s">
        <v>17</v>
      </c>
      <c r="F55" s="5"/>
      <c r="G55" s="4">
        <v>2400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45151</v>
      </c>
      <c r="B56" s="15" t="s">
        <v>152</v>
      </c>
      <c r="C56" s="15"/>
      <c r="D56" s="5"/>
      <c r="E56" s="5" t="s">
        <v>17</v>
      </c>
      <c r="F56" s="5"/>
      <c r="G56" s="4">
        <v>1200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45151</v>
      </c>
      <c r="B57" s="15" t="s">
        <v>82</v>
      </c>
      <c r="C57" s="15"/>
      <c r="D57" s="5"/>
      <c r="E57" s="5" t="s">
        <v>17</v>
      </c>
      <c r="F57" s="5"/>
      <c r="G57" s="4">
        <v>800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45152</v>
      </c>
      <c r="B58" s="15" t="s">
        <v>64</v>
      </c>
      <c r="C58" s="15"/>
      <c r="D58" s="5"/>
      <c r="E58" s="5" t="s">
        <v>17</v>
      </c>
      <c r="F58" s="5"/>
      <c r="G58" s="4">
        <v>1200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1</v>
      </c>
    </row>
    <row r="59" spans="1:17" x14ac:dyDescent="0.3">
      <c r="A59" s="3">
        <v>45152</v>
      </c>
      <c r="B59" s="15" t="s">
        <v>43</v>
      </c>
      <c r="C59" s="15"/>
      <c r="D59" s="5"/>
      <c r="E59" s="5" t="s">
        <v>17</v>
      </c>
      <c r="F59" s="5"/>
      <c r="G59" s="4">
        <v>2000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45152</v>
      </c>
      <c r="B60" s="15" t="s">
        <v>50</v>
      </c>
      <c r="C60" s="15"/>
      <c r="D60" s="5"/>
      <c r="E60" s="5" t="s">
        <v>17</v>
      </c>
      <c r="F60" s="5"/>
      <c r="G60" s="4">
        <v>1200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45152</v>
      </c>
      <c r="B61" s="15" t="s">
        <v>216</v>
      </c>
      <c r="C61" s="15"/>
      <c r="D61" s="5"/>
      <c r="E61" s="5" t="s">
        <v>17</v>
      </c>
      <c r="F61" s="5"/>
      <c r="G61" s="4">
        <v>1200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45153</v>
      </c>
      <c r="B62" s="15" t="s">
        <v>168</v>
      </c>
      <c r="C62" s="15"/>
      <c r="D62" s="5"/>
      <c r="E62" s="5" t="s">
        <v>17</v>
      </c>
      <c r="F62" s="5"/>
      <c r="G62" s="4">
        <v>1800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1</v>
      </c>
    </row>
    <row r="63" spans="1:17" x14ac:dyDescent="0.3">
      <c r="A63" s="3">
        <v>45153</v>
      </c>
      <c r="B63" s="15" t="s">
        <v>230</v>
      </c>
      <c r="C63" s="15"/>
      <c r="D63" s="5"/>
      <c r="E63" s="5" t="s">
        <v>17</v>
      </c>
      <c r="F63" s="5"/>
      <c r="G63" s="4">
        <v>1800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45153</v>
      </c>
      <c r="B64" s="15" t="s">
        <v>64</v>
      </c>
      <c r="C64" s="15"/>
      <c r="D64" s="5"/>
      <c r="E64" s="5" t="s">
        <v>17</v>
      </c>
      <c r="F64" s="5"/>
      <c r="G64" s="4">
        <v>1200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45153</v>
      </c>
      <c r="B65" s="15" t="s">
        <v>23</v>
      </c>
      <c r="C65" s="15"/>
      <c r="D65" s="5"/>
      <c r="E65" s="5" t="s">
        <v>17</v>
      </c>
      <c r="F65" s="5"/>
      <c r="G65" s="4">
        <v>1800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45153</v>
      </c>
      <c r="B66" s="15" t="s">
        <v>52</v>
      </c>
      <c r="C66" s="15"/>
      <c r="D66" s="5"/>
      <c r="E66" s="5" t="s">
        <v>17</v>
      </c>
      <c r="F66" s="5"/>
      <c r="G66" s="4">
        <v>1800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45154</v>
      </c>
      <c r="B67" s="15" t="s">
        <v>107</v>
      </c>
      <c r="C67" s="15"/>
      <c r="D67" s="5">
        <v>89207596379</v>
      </c>
      <c r="E67" s="5"/>
      <c r="F67" s="5"/>
      <c r="G67" s="4">
        <v>800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1</v>
      </c>
    </row>
    <row r="68" spans="1:17" x14ac:dyDescent="0.3">
      <c r="A68" s="3">
        <v>45154</v>
      </c>
      <c r="B68" s="15" t="s">
        <v>57</v>
      </c>
      <c r="C68" s="15"/>
      <c r="D68" s="5"/>
      <c r="E68" s="5" t="s">
        <v>17</v>
      </c>
      <c r="F68" s="5"/>
      <c r="G68" s="4">
        <v>800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45154</v>
      </c>
      <c r="B69" s="15" t="s">
        <v>20</v>
      </c>
      <c r="C69" s="15"/>
      <c r="D69" s="5"/>
      <c r="E69" s="5" t="s">
        <v>17</v>
      </c>
      <c r="F69" s="5"/>
      <c r="G69" s="4">
        <v>3000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45155</v>
      </c>
      <c r="B70" s="15" t="s">
        <v>57</v>
      </c>
      <c r="C70" s="15"/>
      <c r="D70" s="5"/>
      <c r="E70" s="5" t="s">
        <v>17</v>
      </c>
      <c r="F70" s="5"/>
      <c r="G70" s="4">
        <v>1800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1</v>
      </c>
    </row>
    <row r="71" spans="1:17" x14ac:dyDescent="0.3">
      <c r="A71" s="3">
        <v>45155</v>
      </c>
      <c r="B71" s="15" t="s">
        <v>35</v>
      </c>
      <c r="C71" s="15"/>
      <c r="D71" s="5"/>
      <c r="E71" s="5" t="s">
        <v>17</v>
      </c>
      <c r="F71" s="5"/>
      <c r="G71" s="4">
        <v>1200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45155</v>
      </c>
      <c r="B72" s="15" t="s">
        <v>382</v>
      </c>
      <c r="C72" s="15"/>
      <c r="D72" s="5">
        <v>89279621134</v>
      </c>
      <c r="E72" s="5"/>
      <c r="F72" s="5"/>
      <c r="G72" s="4">
        <v>2400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45155</v>
      </c>
      <c r="B73" s="15" t="s">
        <v>283</v>
      </c>
      <c r="C73" s="15"/>
      <c r="D73" s="5"/>
      <c r="E73" s="5" t="s">
        <v>17</v>
      </c>
      <c r="F73" s="5"/>
      <c r="G73" s="4">
        <v>1800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45155</v>
      </c>
      <c r="B74" s="15" t="s">
        <v>45</v>
      </c>
      <c r="C74" s="15"/>
      <c r="D74" s="5"/>
      <c r="E74" s="5" t="s">
        <v>17</v>
      </c>
      <c r="F74" s="5"/>
      <c r="G74" s="4">
        <v>1200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45155</v>
      </c>
      <c r="B75" s="15" t="s">
        <v>23</v>
      </c>
      <c r="C75" s="15"/>
      <c r="D75" s="5"/>
      <c r="E75" s="5" t="s">
        <v>17</v>
      </c>
      <c r="F75" s="5"/>
      <c r="G75" s="4">
        <v>800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45155</v>
      </c>
      <c r="B76" s="15" t="s">
        <v>55</v>
      </c>
      <c r="C76" s="15"/>
      <c r="D76" s="5">
        <v>89228012213</v>
      </c>
      <c r="E76" s="5"/>
      <c r="F76" s="5"/>
      <c r="G76" s="4">
        <v>1800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45155</v>
      </c>
      <c r="B77" s="15" t="s">
        <v>82</v>
      </c>
      <c r="C77" s="15"/>
      <c r="D77" s="5"/>
      <c r="E77" s="5" t="s">
        <v>17</v>
      </c>
      <c r="F77" s="5"/>
      <c r="G77" s="4">
        <v>800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45155</v>
      </c>
      <c r="B78" s="15" t="s">
        <v>74</v>
      </c>
      <c r="C78" s="15"/>
      <c r="D78" s="5"/>
      <c r="E78" s="5" t="s">
        <v>17</v>
      </c>
      <c r="F78" s="5"/>
      <c r="G78" s="4">
        <v>1600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45155</v>
      </c>
      <c r="B79" s="15" t="s">
        <v>383</v>
      </c>
      <c r="C79" s="15"/>
      <c r="D79" s="5"/>
      <c r="E79" s="5" t="s">
        <v>17</v>
      </c>
      <c r="F79" s="5"/>
      <c r="G79" s="4">
        <v>800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45156</v>
      </c>
      <c r="B80" s="15" t="s">
        <v>253</v>
      </c>
      <c r="C80" s="15"/>
      <c r="D80" s="5">
        <v>89226612618</v>
      </c>
      <c r="E80" s="5"/>
      <c r="F80" s="5"/>
      <c r="G80" s="4">
        <v>1200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1</v>
      </c>
    </row>
    <row r="81" spans="1:17" x14ac:dyDescent="0.3">
      <c r="A81" s="3">
        <v>45156</v>
      </c>
      <c r="B81" s="15" t="s">
        <v>384</v>
      </c>
      <c r="C81" s="15"/>
      <c r="D81" s="5"/>
      <c r="E81" s="5" t="s">
        <v>17</v>
      </c>
      <c r="F81" s="5"/>
      <c r="G81" s="4">
        <v>800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45158</v>
      </c>
      <c r="B82" s="15" t="s">
        <v>384</v>
      </c>
      <c r="C82" s="15"/>
      <c r="D82" s="5"/>
      <c r="E82" s="5" t="s">
        <v>17</v>
      </c>
      <c r="F82" s="5"/>
      <c r="G82" s="4">
        <v>800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1</v>
      </c>
    </row>
    <row r="83" spans="1:17" x14ac:dyDescent="0.3">
      <c r="A83" s="3">
        <v>45158</v>
      </c>
      <c r="B83" s="15" t="s">
        <v>107</v>
      </c>
      <c r="C83" s="15"/>
      <c r="D83" s="5"/>
      <c r="E83" s="5" t="s">
        <v>17</v>
      </c>
      <c r="F83" s="5"/>
      <c r="G83" s="4">
        <v>1800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45159</v>
      </c>
      <c r="B84" s="15" t="s">
        <v>385</v>
      </c>
      <c r="C84" s="15"/>
      <c r="D84" s="5">
        <v>89516822114</v>
      </c>
      <c r="E84" s="5"/>
      <c r="F84" s="5"/>
      <c r="G84" s="4">
        <v>1800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1</v>
      </c>
    </row>
    <row r="85" spans="1:17" x14ac:dyDescent="0.3">
      <c r="A85" s="3">
        <v>45159</v>
      </c>
      <c r="B85" s="15" t="s">
        <v>35</v>
      </c>
      <c r="C85" s="15"/>
      <c r="D85" s="5">
        <v>89276105795</v>
      </c>
      <c r="E85" s="5"/>
      <c r="F85" s="5"/>
      <c r="G85" s="4">
        <v>1200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45159</v>
      </c>
      <c r="B86" s="15" t="s">
        <v>74</v>
      </c>
      <c r="C86" s="15"/>
      <c r="D86" s="5"/>
      <c r="E86" s="5" t="s">
        <v>17</v>
      </c>
      <c r="F86" s="5"/>
      <c r="G86" s="4">
        <v>800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45159</v>
      </c>
      <c r="B87" s="15" t="s">
        <v>49</v>
      </c>
      <c r="C87" s="15"/>
      <c r="D87" s="5">
        <v>89624517717</v>
      </c>
      <c r="E87" s="5"/>
      <c r="F87" s="5"/>
      <c r="G87" s="4">
        <v>1800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45159</v>
      </c>
      <c r="B88" s="15" t="s">
        <v>133</v>
      </c>
      <c r="C88" s="15"/>
      <c r="D88" s="5"/>
      <c r="E88" s="5" t="s">
        <v>17</v>
      </c>
      <c r="F88" s="5"/>
      <c r="G88" s="4">
        <v>800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45159</v>
      </c>
      <c r="B89" s="15" t="s">
        <v>386</v>
      </c>
      <c r="C89" s="15"/>
      <c r="D89" s="5"/>
      <c r="E89" s="5" t="s">
        <v>17</v>
      </c>
      <c r="F89" s="5"/>
      <c r="G89" s="4">
        <v>1800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45159</v>
      </c>
      <c r="B90" s="15" t="s">
        <v>387</v>
      </c>
      <c r="C90" s="15"/>
      <c r="D90" s="5">
        <v>89619439959</v>
      </c>
      <c r="E90" s="5"/>
      <c r="F90" s="5"/>
      <c r="G90" s="4">
        <v>1200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45160</v>
      </c>
      <c r="B91" s="15" t="s">
        <v>388</v>
      </c>
      <c r="C91" s="15"/>
      <c r="D91" s="5"/>
      <c r="E91" s="5" t="s">
        <v>17</v>
      </c>
      <c r="F91" s="5"/>
      <c r="G91" s="4">
        <v>1200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1</v>
      </c>
    </row>
    <row r="92" spans="1:17" x14ac:dyDescent="0.3">
      <c r="A92" s="3">
        <v>45160</v>
      </c>
      <c r="B92" s="15" t="s">
        <v>22</v>
      </c>
      <c r="C92" s="15"/>
      <c r="D92" s="5"/>
      <c r="E92" s="5" t="s">
        <v>17</v>
      </c>
      <c r="F92" s="5"/>
      <c r="G92" s="4">
        <v>1800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45160</v>
      </c>
      <c r="B93" s="15" t="s">
        <v>212</v>
      </c>
      <c r="C93" s="15"/>
      <c r="D93" s="5"/>
      <c r="E93" s="5" t="s">
        <v>17</v>
      </c>
      <c r="F93" s="5"/>
      <c r="G93" s="4">
        <v>1200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45160</v>
      </c>
      <c r="B94" s="15" t="s">
        <v>168</v>
      </c>
      <c r="C94" s="15"/>
      <c r="D94" s="5"/>
      <c r="E94" s="5" t="s">
        <v>17</v>
      </c>
      <c r="F94" s="5"/>
      <c r="G94" s="4">
        <v>3600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45161</v>
      </c>
      <c r="B95" s="15" t="s">
        <v>107</v>
      </c>
      <c r="C95" s="15"/>
      <c r="D95" s="5"/>
      <c r="E95" s="5" t="s">
        <v>17</v>
      </c>
      <c r="F95" s="5"/>
      <c r="G95" s="4">
        <v>800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1</v>
      </c>
    </row>
    <row r="96" spans="1:17" x14ac:dyDescent="0.3">
      <c r="A96" s="3">
        <v>45161</v>
      </c>
      <c r="B96" s="15" t="s">
        <v>389</v>
      </c>
      <c r="C96" s="15"/>
      <c r="D96" s="5"/>
      <c r="E96" s="5" t="s">
        <v>17</v>
      </c>
      <c r="F96" s="5"/>
      <c r="G96" s="4">
        <v>3600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45161</v>
      </c>
      <c r="B97" s="15" t="s">
        <v>171</v>
      </c>
      <c r="C97" s="15"/>
      <c r="D97" s="5"/>
      <c r="E97" s="5" t="s">
        <v>17</v>
      </c>
      <c r="F97" s="5"/>
      <c r="G97" s="4">
        <v>1800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45161</v>
      </c>
      <c r="B98" s="15" t="s">
        <v>165</v>
      </c>
      <c r="C98" s="15"/>
      <c r="D98" s="5">
        <v>89040028568</v>
      </c>
      <c r="E98" s="5"/>
      <c r="F98" s="5"/>
      <c r="G98" s="4">
        <v>1800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45161</v>
      </c>
      <c r="B99" s="15" t="s">
        <v>310</v>
      </c>
      <c r="C99" s="15"/>
      <c r="D99" s="5"/>
      <c r="E99" s="5" t="s">
        <v>17</v>
      </c>
      <c r="F99" s="5"/>
      <c r="G99" s="4">
        <v>800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45162</v>
      </c>
      <c r="B100" s="15" t="s">
        <v>67</v>
      </c>
      <c r="C100" s="15"/>
      <c r="D100" s="5">
        <v>89282443334</v>
      </c>
      <c r="E100" s="5"/>
      <c r="F100" s="5"/>
      <c r="G100" s="4">
        <v>1800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1</v>
      </c>
    </row>
    <row r="101" spans="1:17" x14ac:dyDescent="0.3">
      <c r="A101" s="3">
        <v>45162</v>
      </c>
      <c r="B101" s="15" t="s">
        <v>390</v>
      </c>
      <c r="C101" s="15"/>
      <c r="D101" s="5"/>
      <c r="E101" s="5" t="s">
        <v>17</v>
      </c>
      <c r="F101" s="5"/>
      <c r="G101" s="4">
        <v>800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45162</v>
      </c>
      <c r="B102" s="15" t="s">
        <v>107</v>
      </c>
      <c r="C102" s="15"/>
      <c r="D102" s="5"/>
      <c r="E102" s="5" t="s">
        <v>17</v>
      </c>
      <c r="F102" s="5"/>
      <c r="G102" s="4">
        <v>800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45162</v>
      </c>
      <c r="B103" s="15" t="s">
        <v>391</v>
      </c>
      <c r="C103" s="15"/>
      <c r="D103" s="5"/>
      <c r="E103" s="5" t="s">
        <v>17</v>
      </c>
      <c r="F103" s="5"/>
      <c r="G103" s="4">
        <v>800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45164</v>
      </c>
      <c r="B104" s="15" t="s">
        <v>362</v>
      </c>
      <c r="C104" s="15"/>
      <c r="D104" s="5"/>
      <c r="E104" s="5" t="s">
        <v>17</v>
      </c>
      <c r="F104" s="5"/>
      <c r="G104" s="4">
        <v>1200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1</v>
      </c>
    </row>
    <row r="105" spans="1:17" x14ac:dyDescent="0.3">
      <c r="A105" s="3">
        <v>45164</v>
      </c>
      <c r="B105" s="15" t="s">
        <v>392</v>
      </c>
      <c r="C105" s="15"/>
      <c r="D105" s="5"/>
      <c r="E105" s="5" t="s">
        <v>17</v>
      </c>
      <c r="F105" s="5"/>
      <c r="G105" s="4">
        <v>1800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>
        <v>45165</v>
      </c>
      <c r="B106" s="15" t="s">
        <v>76</v>
      </c>
      <c r="C106" s="15"/>
      <c r="D106" s="5">
        <v>89265201915</v>
      </c>
      <c r="E106" s="5"/>
      <c r="F106" s="5"/>
      <c r="G106" s="4">
        <v>800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1</v>
      </c>
    </row>
    <row r="107" spans="1:17" x14ac:dyDescent="0.3">
      <c r="A107" s="3">
        <v>45165</v>
      </c>
      <c r="B107" s="15" t="s">
        <v>393</v>
      </c>
      <c r="C107" s="15"/>
      <c r="D107" s="5"/>
      <c r="E107" s="5" t="s">
        <v>17</v>
      </c>
      <c r="F107" s="5"/>
      <c r="G107" s="4">
        <v>1800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45165</v>
      </c>
      <c r="B108" s="15" t="s">
        <v>394</v>
      </c>
      <c r="C108" s="15"/>
      <c r="D108" s="5"/>
      <c r="E108" s="5" t="s">
        <v>17</v>
      </c>
      <c r="F108" s="5"/>
      <c r="G108" s="4">
        <v>1800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>
        <v>45166</v>
      </c>
      <c r="B109" s="15" t="s">
        <v>184</v>
      </c>
      <c r="C109" s="15"/>
      <c r="D109" s="5"/>
      <c r="E109" s="5" t="s">
        <v>17</v>
      </c>
      <c r="F109" s="5"/>
      <c r="G109" s="4">
        <v>800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1</v>
      </c>
    </row>
    <row r="110" spans="1:17" x14ac:dyDescent="0.3">
      <c r="A110" s="26">
        <v>45166</v>
      </c>
      <c r="B110" s="29" t="s">
        <v>57</v>
      </c>
      <c r="C110" s="29"/>
      <c r="D110" s="28"/>
      <c r="E110" s="28" t="s">
        <v>17</v>
      </c>
      <c r="F110" s="28"/>
      <c r="G110" s="27">
        <v>1200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>
        <v>45166</v>
      </c>
      <c r="B111" s="15" t="s">
        <v>27</v>
      </c>
      <c r="C111" s="15"/>
      <c r="D111" s="5"/>
      <c r="E111" s="5" t="s">
        <v>17</v>
      </c>
      <c r="F111" s="5"/>
      <c r="G111" s="4">
        <v>1200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>
        <v>45166</v>
      </c>
      <c r="B112" s="15" t="s">
        <v>94</v>
      </c>
      <c r="C112" s="15"/>
      <c r="D112" s="5">
        <v>89225492702</v>
      </c>
      <c r="E112" s="5"/>
      <c r="F112" s="5"/>
      <c r="G112" s="4">
        <v>800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>
        <v>45167</v>
      </c>
      <c r="B113" s="15" t="s">
        <v>395</v>
      </c>
      <c r="C113" s="15"/>
      <c r="D113" s="5">
        <v>89093741962</v>
      </c>
      <c r="E113" s="5"/>
      <c r="F113" s="5"/>
      <c r="G113" s="4">
        <v>1600</v>
      </c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1</v>
      </c>
    </row>
    <row r="114" spans="1:17" x14ac:dyDescent="0.3">
      <c r="A114" s="3">
        <v>45167</v>
      </c>
      <c r="B114" s="15" t="s">
        <v>378</v>
      </c>
      <c r="C114" s="15"/>
      <c r="D114" s="5"/>
      <c r="E114" s="5" t="s">
        <v>17</v>
      </c>
      <c r="F114" s="5"/>
      <c r="G114" s="4">
        <v>1800</v>
      </c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>
        <v>45167</v>
      </c>
      <c r="B115" s="15" t="s">
        <v>262</v>
      </c>
      <c r="C115" s="15"/>
      <c r="D115" s="5"/>
      <c r="E115" s="5" t="s">
        <v>17</v>
      </c>
      <c r="F115" s="5"/>
      <c r="G115" s="4">
        <v>3600</v>
      </c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>
        <v>45167</v>
      </c>
      <c r="B116" s="15" t="s">
        <v>167</v>
      </c>
      <c r="C116" s="15"/>
      <c r="D116" s="5"/>
      <c r="E116" s="5" t="s">
        <v>17</v>
      </c>
      <c r="F116" s="5"/>
      <c r="G116" s="4">
        <v>3600</v>
      </c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>
        <v>45167</v>
      </c>
      <c r="B117" s="15" t="s">
        <v>64</v>
      </c>
      <c r="C117" s="15"/>
      <c r="D117" s="5"/>
      <c r="E117" s="5" t="s">
        <v>17</v>
      </c>
      <c r="F117" s="5"/>
      <c r="G117" s="4">
        <v>2400</v>
      </c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>
        <v>45168</v>
      </c>
      <c r="B118" s="15" t="s">
        <v>21</v>
      </c>
      <c r="C118" s="15"/>
      <c r="D118" s="5"/>
      <c r="E118" s="5" t="s">
        <v>17</v>
      </c>
      <c r="F118" s="5"/>
      <c r="G118" s="4">
        <v>1200</v>
      </c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1</v>
      </c>
    </row>
    <row r="119" spans="1:17" x14ac:dyDescent="0.3">
      <c r="A119" s="3">
        <v>45168</v>
      </c>
      <c r="B119" s="15" t="s">
        <v>340</v>
      </c>
      <c r="C119" s="15"/>
      <c r="D119" s="5">
        <v>89998434249</v>
      </c>
      <c r="E119" s="5"/>
      <c r="F119" s="5"/>
      <c r="G119" s="4">
        <v>1200</v>
      </c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>
        <v>45168</v>
      </c>
      <c r="B120" s="15" t="s">
        <v>287</v>
      </c>
      <c r="C120" s="15"/>
      <c r="D120" s="5">
        <v>89600656161</v>
      </c>
      <c r="E120" s="5"/>
      <c r="F120" s="5"/>
      <c r="G120" s="4">
        <v>1800</v>
      </c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>
        <v>45168</v>
      </c>
      <c r="B121" s="15" t="s">
        <v>134</v>
      </c>
      <c r="C121" s="15"/>
      <c r="D121" s="5"/>
      <c r="E121" s="5" t="s">
        <v>17</v>
      </c>
      <c r="F121" s="5"/>
      <c r="G121" s="4">
        <v>800</v>
      </c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>
        <v>45169</v>
      </c>
      <c r="B122" s="15" t="s">
        <v>117</v>
      </c>
      <c r="C122" s="15"/>
      <c r="D122" s="5"/>
      <c r="E122" s="5" t="s">
        <v>17</v>
      </c>
      <c r="F122" s="5"/>
      <c r="G122" s="4">
        <v>1200</v>
      </c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1</v>
      </c>
    </row>
    <row r="123" spans="1:17" x14ac:dyDescent="0.3">
      <c r="A123" s="3">
        <v>45169</v>
      </c>
      <c r="B123" s="15" t="s">
        <v>27</v>
      </c>
      <c r="C123" s="15"/>
      <c r="D123" s="5">
        <v>89082480869</v>
      </c>
      <c r="E123" s="5"/>
      <c r="F123" s="5"/>
      <c r="G123" s="4">
        <v>1800</v>
      </c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22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G103" sqref="G103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45170</v>
      </c>
      <c r="B2" s="15" t="s">
        <v>64</v>
      </c>
      <c r="C2" s="15"/>
      <c r="D2" s="5"/>
      <c r="E2" s="5" t="s">
        <v>17</v>
      </c>
      <c r="F2" s="5"/>
      <c r="G2" s="4">
        <v>800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45170</v>
      </c>
      <c r="B3" s="15" t="s">
        <v>80</v>
      </c>
      <c r="C3" s="15"/>
      <c r="D3" s="5"/>
      <c r="E3" s="5" t="s">
        <v>17</v>
      </c>
      <c r="F3" s="5"/>
      <c r="G3" s="4">
        <v>800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45170</v>
      </c>
      <c r="B4" s="15" t="s">
        <v>340</v>
      </c>
      <c r="C4" s="15"/>
      <c r="D4" s="5"/>
      <c r="E4" s="5" t="s">
        <v>17</v>
      </c>
      <c r="F4" s="5"/>
      <c r="G4" s="4">
        <v>1600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45172</v>
      </c>
      <c r="B5" s="15" t="s">
        <v>23</v>
      </c>
      <c r="C5" s="15"/>
      <c r="D5" s="5"/>
      <c r="E5" s="5" t="s">
        <v>17</v>
      </c>
      <c r="F5" s="5"/>
      <c r="G5" s="4">
        <v>800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1</v>
      </c>
    </row>
    <row r="6" spans="1:17" ht="15" customHeight="1" x14ac:dyDescent="0.3">
      <c r="A6" s="3">
        <v>45173</v>
      </c>
      <c r="B6" s="15" t="s">
        <v>107</v>
      </c>
      <c r="C6" s="15"/>
      <c r="D6" s="5"/>
      <c r="E6" s="5" t="s">
        <v>17</v>
      </c>
      <c r="F6" s="5"/>
      <c r="G6" s="4">
        <v>800</v>
      </c>
      <c r="H6" s="6"/>
      <c r="I6" s="50" t="s">
        <v>3</v>
      </c>
      <c r="J6" s="51"/>
      <c r="K6" s="51"/>
      <c r="L6" s="52"/>
      <c r="M6" s="56">
        <f>SUM(G2:G250)</f>
        <v>129550</v>
      </c>
      <c r="N6" s="57"/>
      <c r="O6" s="58"/>
      <c r="P6" s="6"/>
      <c r="Q6" s="14">
        <f t="shared" si="0"/>
        <v>1</v>
      </c>
    </row>
    <row r="7" spans="1:17" ht="15.75" customHeight="1" x14ac:dyDescent="0.3">
      <c r="A7" s="3">
        <v>45173</v>
      </c>
      <c r="B7" s="15" t="s">
        <v>232</v>
      </c>
      <c r="C7" s="15"/>
      <c r="D7" s="5"/>
      <c r="E7" s="5" t="s">
        <v>17</v>
      </c>
      <c r="F7" s="5"/>
      <c r="G7" s="4">
        <v>3500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45173</v>
      </c>
      <c r="B8" s="15" t="s">
        <v>217</v>
      </c>
      <c r="C8" s="15"/>
      <c r="D8" s="5"/>
      <c r="E8" s="5" t="s">
        <v>17</v>
      </c>
      <c r="F8" s="5"/>
      <c r="G8" s="4">
        <v>1400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45173</v>
      </c>
      <c r="B9" s="15" t="s">
        <v>340</v>
      </c>
      <c r="C9" s="15"/>
      <c r="D9" s="5"/>
      <c r="E9" s="5" t="s">
        <v>17</v>
      </c>
      <c r="F9" s="5"/>
      <c r="G9" s="4">
        <v>1200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45173</v>
      </c>
      <c r="B10" s="15" t="s">
        <v>396</v>
      </c>
      <c r="C10" s="15"/>
      <c r="D10" s="5"/>
      <c r="E10" s="5" t="s">
        <v>17</v>
      </c>
      <c r="F10" s="5"/>
      <c r="G10" s="4">
        <v>800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45173</v>
      </c>
      <c r="B11" s="15" t="s">
        <v>48</v>
      </c>
      <c r="C11" s="15"/>
      <c r="D11" s="5"/>
      <c r="E11" s="5" t="s">
        <v>17</v>
      </c>
      <c r="F11" s="5"/>
      <c r="G11" s="4">
        <v>800</v>
      </c>
      <c r="H11" s="6"/>
      <c r="I11" s="65">
        <f>COUNTA(G2:G250)</f>
        <v>100</v>
      </c>
      <c r="J11" s="66"/>
      <c r="K11" s="66"/>
      <c r="L11" s="67"/>
      <c r="M11" s="71">
        <f>COUNTA(D2:D250)</f>
        <v>19</v>
      </c>
      <c r="N11" s="73">
        <f>COUNTA(E2:E250)</f>
        <v>80</v>
      </c>
      <c r="O11" s="75">
        <f>COUNTA(F2:F250)</f>
        <v>1</v>
      </c>
      <c r="P11" s="6"/>
      <c r="Q11" s="14">
        <f t="shared" si="0"/>
        <v>0</v>
      </c>
    </row>
    <row r="12" spans="1:17" ht="15" customHeight="1" x14ac:dyDescent="0.3">
      <c r="A12" s="3">
        <v>45173</v>
      </c>
      <c r="B12" s="15" t="s">
        <v>397</v>
      </c>
      <c r="C12" s="15"/>
      <c r="D12" s="5">
        <v>89649940501</v>
      </c>
      <c r="E12" s="5"/>
      <c r="F12" s="5"/>
      <c r="G12" s="4">
        <v>800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45173</v>
      </c>
      <c r="B13" s="15" t="s">
        <v>398</v>
      </c>
      <c r="C13" s="15"/>
      <c r="D13" s="5"/>
      <c r="E13" s="5" t="s">
        <v>17</v>
      </c>
      <c r="F13" s="5"/>
      <c r="G13" s="4">
        <v>800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45173</v>
      </c>
      <c r="B14" s="15" t="s">
        <v>249</v>
      </c>
      <c r="C14" s="15"/>
      <c r="D14" s="5"/>
      <c r="E14" s="5" t="s">
        <v>17</v>
      </c>
      <c r="F14" s="5"/>
      <c r="G14" s="4">
        <v>800</v>
      </c>
      <c r="H14" s="6"/>
      <c r="I14" s="80" t="s">
        <v>10</v>
      </c>
      <c r="J14" s="81"/>
      <c r="K14" s="81"/>
      <c r="L14" s="82"/>
      <c r="M14" s="86">
        <f>SUM(Q2:Q250)</f>
        <v>27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45174</v>
      </c>
      <c r="B15" s="15" t="s">
        <v>22</v>
      </c>
      <c r="C15" s="15"/>
      <c r="D15" s="5"/>
      <c r="E15" s="5" t="s">
        <v>17</v>
      </c>
      <c r="F15" s="5"/>
      <c r="G15" s="4">
        <v>800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1</v>
      </c>
    </row>
    <row r="16" spans="1:17" ht="14.4" customHeight="1" x14ac:dyDescent="0.3">
      <c r="A16" s="3">
        <v>45174</v>
      </c>
      <c r="B16" s="15" t="s">
        <v>399</v>
      </c>
      <c r="C16" s="15"/>
      <c r="D16" s="5"/>
      <c r="E16" s="5" t="s">
        <v>17</v>
      </c>
      <c r="F16" s="5"/>
      <c r="G16" s="4">
        <v>1600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45174</v>
      </c>
      <c r="B17" s="15" t="s">
        <v>271</v>
      </c>
      <c r="C17" s="15"/>
      <c r="D17" s="5"/>
      <c r="E17" s="5" t="s">
        <v>17</v>
      </c>
      <c r="F17" s="5"/>
      <c r="G17" s="4">
        <v>6000</v>
      </c>
      <c r="H17" s="6"/>
      <c r="I17" s="90" t="s">
        <v>12</v>
      </c>
      <c r="J17" s="91"/>
      <c r="K17" s="91"/>
      <c r="L17" s="92"/>
      <c r="M17" s="96">
        <f>IF(M14=0,0,(COUNTA(G2:G250)/M14))</f>
        <v>3.7037037037037037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45174</v>
      </c>
      <c r="B18" s="15" t="s">
        <v>199</v>
      </c>
      <c r="C18" s="15"/>
      <c r="D18" s="5">
        <v>89624517717</v>
      </c>
      <c r="E18" s="5"/>
      <c r="F18" s="5"/>
      <c r="G18" s="4">
        <v>1800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45175</v>
      </c>
      <c r="B19" s="15" t="s">
        <v>54</v>
      </c>
      <c r="C19" s="15"/>
      <c r="D19" s="5"/>
      <c r="E19" s="5" t="s">
        <v>17</v>
      </c>
      <c r="F19" s="5"/>
      <c r="G19" s="4">
        <v>800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45175</v>
      </c>
      <c r="B20" s="15" t="s">
        <v>33</v>
      </c>
      <c r="C20" s="15"/>
      <c r="D20" s="5"/>
      <c r="E20" s="5" t="s">
        <v>17</v>
      </c>
      <c r="F20" s="5"/>
      <c r="G20" s="4">
        <v>800</v>
      </c>
      <c r="H20" s="6"/>
      <c r="I20" s="90" t="s">
        <v>11</v>
      </c>
      <c r="J20" s="91"/>
      <c r="K20" s="91"/>
      <c r="L20" s="92"/>
      <c r="M20" s="108">
        <f>IF(M14=0,0,(SUM(G2:G250)/M14))</f>
        <v>4798.1481481481478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45175</v>
      </c>
      <c r="B21" s="15" t="s">
        <v>44</v>
      </c>
      <c r="C21" s="15"/>
      <c r="D21" s="5"/>
      <c r="E21" s="5" t="s">
        <v>17</v>
      </c>
      <c r="F21" s="5"/>
      <c r="G21" s="4">
        <v>800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45176</v>
      </c>
      <c r="B22" s="15" t="s">
        <v>52</v>
      </c>
      <c r="C22" s="15"/>
      <c r="D22" s="5"/>
      <c r="E22" s="5" t="s">
        <v>17</v>
      </c>
      <c r="F22" s="5"/>
      <c r="G22" s="4">
        <v>900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1</v>
      </c>
    </row>
    <row r="23" spans="1:17" x14ac:dyDescent="0.3">
      <c r="A23" s="3">
        <v>45176</v>
      </c>
      <c r="B23" s="15" t="s">
        <v>60</v>
      </c>
      <c r="C23" s="15"/>
      <c r="D23" s="5">
        <v>89037777037</v>
      </c>
      <c r="E23" s="5"/>
      <c r="F23" s="5"/>
      <c r="G23" s="4">
        <v>800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114.81481481481481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45177</v>
      </c>
      <c r="B24" s="15" t="s">
        <v>50</v>
      </c>
      <c r="C24" s="15"/>
      <c r="D24" s="5"/>
      <c r="E24" s="5" t="s">
        <v>17</v>
      </c>
      <c r="F24" s="5"/>
      <c r="G24" s="4">
        <v>1200</v>
      </c>
      <c r="H24" s="6"/>
      <c r="I24" s="102" t="s">
        <v>16</v>
      </c>
      <c r="J24" s="103"/>
      <c r="K24" s="103"/>
      <c r="L24" s="104"/>
      <c r="M24" s="105">
        <f>IF((K1-K2)&gt;M14,(K1-K2)*M20,M14*M20)</f>
        <v>148742.59259259258</v>
      </c>
      <c r="N24" s="106"/>
      <c r="O24" s="107"/>
      <c r="P24" s="6"/>
      <c r="Q24" s="14">
        <f t="shared" si="0"/>
        <v>1</v>
      </c>
    </row>
    <row r="25" spans="1:17" x14ac:dyDescent="0.3">
      <c r="A25" s="3">
        <v>45177</v>
      </c>
      <c r="B25" s="15" t="s">
        <v>230</v>
      </c>
      <c r="C25" s="15"/>
      <c r="D25" s="5"/>
      <c r="E25" s="5" t="s">
        <v>17</v>
      </c>
      <c r="F25" s="5"/>
      <c r="G25" s="4">
        <v>4000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45177</v>
      </c>
      <c r="B26" s="15" t="s">
        <v>230</v>
      </c>
      <c r="C26" s="15"/>
      <c r="D26" s="5"/>
      <c r="E26" s="5" t="s">
        <v>17</v>
      </c>
      <c r="F26" s="5"/>
      <c r="G26" s="4">
        <v>2000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45177</v>
      </c>
      <c r="B27" s="15" t="s">
        <v>164</v>
      </c>
      <c r="C27" s="15"/>
      <c r="D27" s="5"/>
      <c r="E27" s="5" t="s">
        <v>17</v>
      </c>
      <c r="F27" s="5"/>
      <c r="G27" s="4">
        <v>2000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45178</v>
      </c>
      <c r="B28" s="15" t="s">
        <v>152</v>
      </c>
      <c r="C28" s="15"/>
      <c r="D28" s="5"/>
      <c r="E28" s="5" t="s">
        <v>17</v>
      </c>
      <c r="F28" s="5"/>
      <c r="G28" s="4">
        <v>900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1</v>
      </c>
    </row>
    <row r="29" spans="1:17" x14ac:dyDescent="0.3">
      <c r="A29" s="3">
        <v>45179</v>
      </c>
      <c r="B29" s="15" t="s">
        <v>377</v>
      </c>
      <c r="C29" s="15"/>
      <c r="D29" s="5"/>
      <c r="E29" s="5" t="s">
        <v>17</v>
      </c>
      <c r="F29" s="5"/>
      <c r="G29" s="4">
        <v>900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1</v>
      </c>
    </row>
    <row r="30" spans="1:17" x14ac:dyDescent="0.3">
      <c r="A30" s="3">
        <v>45180</v>
      </c>
      <c r="B30" s="15" t="s">
        <v>21</v>
      </c>
      <c r="C30" s="15"/>
      <c r="D30" s="5"/>
      <c r="E30" s="5" t="s">
        <v>17</v>
      </c>
      <c r="F30" s="5"/>
      <c r="G30" s="4">
        <v>2000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1</v>
      </c>
    </row>
    <row r="31" spans="1:17" x14ac:dyDescent="0.3">
      <c r="A31" s="3">
        <v>45180</v>
      </c>
      <c r="B31" s="15" t="s">
        <v>97</v>
      </c>
      <c r="C31" s="15"/>
      <c r="D31" s="5"/>
      <c r="E31" s="5" t="s">
        <v>17</v>
      </c>
      <c r="F31" s="5"/>
      <c r="G31" s="4">
        <v>900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45180</v>
      </c>
      <c r="B32" s="15" t="s">
        <v>94</v>
      </c>
      <c r="C32" s="15"/>
      <c r="D32" s="5"/>
      <c r="E32" s="5" t="s">
        <v>17</v>
      </c>
      <c r="F32" s="5"/>
      <c r="G32" s="4">
        <v>1800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45180</v>
      </c>
      <c r="B33" s="15" t="s">
        <v>370</v>
      </c>
      <c r="C33" s="15"/>
      <c r="D33" s="5"/>
      <c r="E33" s="5" t="s">
        <v>17</v>
      </c>
      <c r="F33" s="5"/>
      <c r="G33" s="4">
        <v>900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45180</v>
      </c>
      <c r="B34" s="15" t="s">
        <v>213</v>
      </c>
      <c r="C34" s="15"/>
      <c r="D34" s="5">
        <v>89513044555</v>
      </c>
      <c r="E34" s="5"/>
      <c r="F34" s="5"/>
      <c r="G34" s="4">
        <v>900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45180</v>
      </c>
      <c r="B35" s="15" t="s">
        <v>400</v>
      </c>
      <c r="C35" s="15"/>
      <c r="D35" s="5">
        <v>89265201915</v>
      </c>
      <c r="E35" s="5"/>
      <c r="F35" s="5"/>
      <c r="G35" s="4">
        <v>2000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45180</v>
      </c>
      <c r="B36" s="15" t="s">
        <v>33</v>
      </c>
      <c r="C36" s="15"/>
      <c r="D36" s="5"/>
      <c r="E36" s="5" t="s">
        <v>17</v>
      </c>
      <c r="F36" s="5"/>
      <c r="G36" s="4">
        <v>900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45181</v>
      </c>
      <c r="B37" s="15" t="s">
        <v>401</v>
      </c>
      <c r="C37" s="15"/>
      <c r="D37" s="5"/>
      <c r="E37" s="5" t="s">
        <v>17</v>
      </c>
      <c r="F37" s="5"/>
      <c r="G37" s="4">
        <v>1200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1</v>
      </c>
    </row>
    <row r="38" spans="1:17" x14ac:dyDescent="0.3">
      <c r="A38" s="3">
        <v>45181</v>
      </c>
      <c r="B38" s="15" t="s">
        <v>402</v>
      </c>
      <c r="C38" s="15"/>
      <c r="D38" s="5"/>
      <c r="E38" s="5" t="s">
        <v>17</v>
      </c>
      <c r="F38" s="5"/>
      <c r="G38" s="4">
        <v>1200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45181</v>
      </c>
      <c r="B39" s="15" t="s">
        <v>97</v>
      </c>
      <c r="C39" s="15"/>
      <c r="D39" s="5">
        <v>89811463458</v>
      </c>
      <c r="E39" s="5"/>
      <c r="F39" s="5"/>
      <c r="G39" s="4">
        <v>2000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45181</v>
      </c>
      <c r="B40" s="15" t="s">
        <v>315</v>
      </c>
      <c r="C40" s="15"/>
      <c r="D40" s="5"/>
      <c r="E40" s="5" t="s">
        <v>17</v>
      </c>
      <c r="F40" s="5"/>
      <c r="G40" s="4">
        <v>900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45182</v>
      </c>
      <c r="B41" s="15" t="s">
        <v>23</v>
      </c>
      <c r="C41" s="15"/>
      <c r="D41" s="5"/>
      <c r="E41" s="5" t="s">
        <v>17</v>
      </c>
      <c r="F41" s="5"/>
      <c r="G41" s="4">
        <v>900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1</v>
      </c>
    </row>
    <row r="42" spans="1:17" x14ac:dyDescent="0.3">
      <c r="A42" s="3">
        <v>45182</v>
      </c>
      <c r="B42" s="15" t="s">
        <v>96</v>
      </c>
      <c r="C42" s="15"/>
      <c r="D42" s="5">
        <v>89510158219</v>
      </c>
      <c r="E42" s="5"/>
      <c r="F42" s="5"/>
      <c r="G42" s="4">
        <v>1000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45182</v>
      </c>
      <c r="B43" s="15" t="s">
        <v>199</v>
      </c>
      <c r="C43" s="15"/>
      <c r="D43" s="5"/>
      <c r="E43" s="5" t="s">
        <v>17</v>
      </c>
      <c r="F43" s="5"/>
      <c r="G43" s="4">
        <v>1200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45182</v>
      </c>
      <c r="B44" s="15" t="s">
        <v>403</v>
      </c>
      <c r="C44" s="15"/>
      <c r="D44" s="5"/>
      <c r="E44" s="5" t="s">
        <v>17</v>
      </c>
      <c r="F44" s="5"/>
      <c r="G44" s="4">
        <v>800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45183</v>
      </c>
      <c r="B45" s="15" t="s">
        <v>213</v>
      </c>
      <c r="C45" s="15"/>
      <c r="D45" s="5"/>
      <c r="E45" s="5" t="s">
        <v>17</v>
      </c>
      <c r="F45" s="5"/>
      <c r="G45" s="4">
        <v>2000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1</v>
      </c>
    </row>
    <row r="46" spans="1:17" x14ac:dyDescent="0.3">
      <c r="A46" s="3">
        <v>45184</v>
      </c>
      <c r="B46" s="15" t="s">
        <v>212</v>
      </c>
      <c r="C46" s="15"/>
      <c r="D46" s="5"/>
      <c r="E46" s="5" t="s">
        <v>17</v>
      </c>
      <c r="F46" s="5"/>
      <c r="G46" s="4">
        <v>1200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1</v>
      </c>
    </row>
    <row r="47" spans="1:17" x14ac:dyDescent="0.3">
      <c r="A47" s="3">
        <v>45184</v>
      </c>
      <c r="B47" s="15" t="s">
        <v>194</v>
      </c>
      <c r="C47" s="15"/>
      <c r="D47" s="5"/>
      <c r="E47" s="5" t="s">
        <v>17</v>
      </c>
      <c r="F47" s="5"/>
      <c r="G47" s="4">
        <v>1200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45184</v>
      </c>
      <c r="B48" s="15" t="s">
        <v>404</v>
      </c>
      <c r="C48" s="15"/>
      <c r="D48" s="5">
        <v>89104449126</v>
      </c>
      <c r="E48" s="5"/>
      <c r="F48" s="5"/>
      <c r="G48" s="4">
        <v>1800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45184</v>
      </c>
      <c r="B49" s="15" t="s">
        <v>271</v>
      </c>
      <c r="C49" s="15"/>
      <c r="D49" s="5"/>
      <c r="E49" s="5" t="s">
        <v>17</v>
      </c>
      <c r="F49" s="5"/>
      <c r="G49" s="4">
        <v>1200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45184</v>
      </c>
      <c r="B50" s="15" t="s">
        <v>405</v>
      </c>
      <c r="C50" s="15"/>
      <c r="D50" s="5"/>
      <c r="E50" s="5" t="s">
        <v>17</v>
      </c>
      <c r="F50" s="5"/>
      <c r="G50" s="4">
        <v>1200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45184</v>
      </c>
      <c r="B51" s="15" t="s">
        <v>350</v>
      </c>
      <c r="C51" s="15"/>
      <c r="D51" s="5"/>
      <c r="E51" s="5" t="s">
        <v>17</v>
      </c>
      <c r="F51" s="5"/>
      <c r="G51" s="4">
        <v>1000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45184</v>
      </c>
      <c r="B52" s="15" t="s">
        <v>33</v>
      </c>
      <c r="C52" s="15"/>
      <c r="D52" s="5"/>
      <c r="E52" s="5" t="s">
        <v>17</v>
      </c>
      <c r="F52" s="5"/>
      <c r="G52" s="4">
        <v>900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45185</v>
      </c>
      <c r="B53" s="15" t="s">
        <v>20</v>
      </c>
      <c r="C53" s="15"/>
      <c r="D53" s="5"/>
      <c r="E53" s="5" t="s">
        <v>17</v>
      </c>
      <c r="F53" s="5"/>
      <c r="G53" s="4">
        <v>900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1</v>
      </c>
    </row>
    <row r="54" spans="1:17" x14ac:dyDescent="0.3">
      <c r="A54" s="3">
        <v>45188</v>
      </c>
      <c r="B54" s="15" t="s">
        <v>184</v>
      </c>
      <c r="C54" s="15"/>
      <c r="D54" s="5"/>
      <c r="E54" s="5" t="s">
        <v>17</v>
      </c>
      <c r="F54" s="5"/>
      <c r="G54" s="4">
        <v>1800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1</v>
      </c>
    </row>
    <row r="55" spans="1:17" x14ac:dyDescent="0.3">
      <c r="A55" s="3">
        <v>45188</v>
      </c>
      <c r="B55" s="15" t="s">
        <v>20</v>
      </c>
      <c r="C55" s="15"/>
      <c r="D55" s="5"/>
      <c r="E55" s="5" t="s">
        <v>17</v>
      </c>
      <c r="F55" s="5"/>
      <c r="G55" s="4">
        <v>2000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45188</v>
      </c>
      <c r="B56" s="15" t="s">
        <v>80</v>
      </c>
      <c r="C56" s="15"/>
      <c r="D56" s="5"/>
      <c r="E56" s="5" t="s">
        <v>17</v>
      </c>
      <c r="F56" s="5"/>
      <c r="G56" s="4">
        <v>650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45188</v>
      </c>
      <c r="B57" s="15" t="s">
        <v>46</v>
      </c>
      <c r="C57" s="15"/>
      <c r="D57" s="5"/>
      <c r="E57" s="5" t="s">
        <v>17</v>
      </c>
      <c r="F57" s="5"/>
      <c r="G57" s="4">
        <v>1200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45188</v>
      </c>
      <c r="B58" s="15" t="s">
        <v>20</v>
      </c>
      <c r="C58" s="15"/>
      <c r="D58" s="5"/>
      <c r="E58" s="5" t="s">
        <v>17</v>
      </c>
      <c r="F58" s="5"/>
      <c r="G58" s="4">
        <v>1200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45188</v>
      </c>
      <c r="B59" s="15" t="s">
        <v>283</v>
      </c>
      <c r="C59" s="15"/>
      <c r="D59" s="5"/>
      <c r="E59" s="5" t="s">
        <v>17</v>
      </c>
      <c r="F59" s="5"/>
      <c r="G59" s="4">
        <v>1200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45188</v>
      </c>
      <c r="B60" s="15" t="s">
        <v>64</v>
      </c>
      <c r="C60" s="15"/>
      <c r="D60" s="5"/>
      <c r="E60" s="5" t="s">
        <v>17</v>
      </c>
      <c r="F60" s="5"/>
      <c r="G60" s="4">
        <v>2000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45188</v>
      </c>
      <c r="B61" s="15" t="s">
        <v>35</v>
      </c>
      <c r="C61" s="15"/>
      <c r="D61" s="5">
        <v>89276105795</v>
      </c>
      <c r="E61" s="5"/>
      <c r="F61" s="5"/>
      <c r="G61" s="4">
        <v>900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45188</v>
      </c>
      <c r="B62" s="15" t="s">
        <v>147</v>
      </c>
      <c r="C62" s="15"/>
      <c r="D62" s="5"/>
      <c r="E62" s="5"/>
      <c r="F62" s="5" t="s">
        <v>17</v>
      </c>
      <c r="G62" s="4">
        <v>900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45188</v>
      </c>
      <c r="B63" s="15" t="s">
        <v>20</v>
      </c>
      <c r="C63" s="15"/>
      <c r="D63" s="5"/>
      <c r="E63" s="5" t="s">
        <v>17</v>
      </c>
      <c r="F63" s="5"/>
      <c r="G63" s="4">
        <v>2000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45188</v>
      </c>
      <c r="B64" s="15" t="s">
        <v>48</v>
      </c>
      <c r="C64" s="15"/>
      <c r="D64" s="5"/>
      <c r="E64" s="5" t="s">
        <v>17</v>
      </c>
      <c r="F64" s="5"/>
      <c r="G64" s="4">
        <v>900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45189</v>
      </c>
      <c r="B65" s="15" t="s">
        <v>27</v>
      </c>
      <c r="C65" s="15"/>
      <c r="D65" s="5"/>
      <c r="E65" s="5" t="s">
        <v>17</v>
      </c>
      <c r="F65" s="5"/>
      <c r="G65" s="4">
        <v>900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1</v>
      </c>
    </row>
    <row r="66" spans="1:17" x14ac:dyDescent="0.3">
      <c r="A66" s="3">
        <v>45189</v>
      </c>
      <c r="B66" s="15" t="s">
        <v>262</v>
      </c>
      <c r="C66" s="15"/>
      <c r="D66" s="5"/>
      <c r="E66" s="5" t="s">
        <v>17</v>
      </c>
      <c r="F66" s="5"/>
      <c r="G66" s="4">
        <v>650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45189</v>
      </c>
      <c r="B67" s="15" t="s">
        <v>27</v>
      </c>
      <c r="C67" s="15"/>
      <c r="D67" s="5"/>
      <c r="E67" s="5" t="s">
        <v>17</v>
      </c>
      <c r="F67" s="5"/>
      <c r="G67" s="4">
        <v>1200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45190</v>
      </c>
      <c r="B68" s="15" t="s">
        <v>33</v>
      </c>
      <c r="C68" s="15"/>
      <c r="D68" s="5"/>
      <c r="E68" s="5" t="s">
        <v>17</v>
      </c>
      <c r="F68" s="5"/>
      <c r="G68" s="4">
        <v>2000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1</v>
      </c>
    </row>
    <row r="69" spans="1:17" x14ac:dyDescent="0.3">
      <c r="A69" s="3">
        <v>45190</v>
      </c>
      <c r="B69" s="15" t="s">
        <v>52</v>
      </c>
      <c r="C69" s="15"/>
      <c r="D69" s="5"/>
      <c r="E69" s="5" t="s">
        <v>17</v>
      </c>
      <c r="F69" s="5"/>
      <c r="G69" s="4">
        <v>900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45190</v>
      </c>
      <c r="B70" s="15" t="s">
        <v>22</v>
      </c>
      <c r="C70" s="15"/>
      <c r="D70" s="5"/>
      <c r="E70" s="5" t="s">
        <v>17</v>
      </c>
      <c r="F70" s="5"/>
      <c r="G70" s="4">
        <v>900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45190</v>
      </c>
      <c r="B71" s="15" t="s">
        <v>160</v>
      </c>
      <c r="C71" s="15"/>
      <c r="D71" s="5">
        <v>89522753837</v>
      </c>
      <c r="E71" s="5"/>
      <c r="F71" s="5"/>
      <c r="G71" s="4">
        <v>2000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45191</v>
      </c>
      <c r="B72" s="15" t="s">
        <v>54</v>
      </c>
      <c r="C72" s="15"/>
      <c r="D72" s="5">
        <v>89158108873</v>
      </c>
      <c r="E72" s="5"/>
      <c r="F72" s="5"/>
      <c r="G72" s="4">
        <v>1800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1</v>
      </c>
    </row>
    <row r="73" spans="1:17" x14ac:dyDescent="0.3">
      <c r="A73" s="3">
        <v>45191</v>
      </c>
      <c r="B73" s="15" t="s">
        <v>97</v>
      </c>
      <c r="C73" s="15"/>
      <c r="D73" s="5">
        <v>89811463458</v>
      </c>
      <c r="E73" s="5"/>
      <c r="F73" s="5"/>
      <c r="G73" s="4">
        <v>1200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45191</v>
      </c>
      <c r="B74" s="15" t="s">
        <v>406</v>
      </c>
      <c r="C74" s="15"/>
      <c r="D74" s="5">
        <v>89124544555</v>
      </c>
      <c r="E74" s="5"/>
      <c r="F74" s="5"/>
      <c r="G74" s="4">
        <v>1550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45192</v>
      </c>
      <c r="B75" s="15" t="s">
        <v>80</v>
      </c>
      <c r="C75" s="15"/>
      <c r="D75" s="5"/>
      <c r="E75" s="5" t="s">
        <v>17</v>
      </c>
      <c r="F75" s="5"/>
      <c r="G75" s="4">
        <v>2000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1</v>
      </c>
    </row>
    <row r="76" spans="1:17" x14ac:dyDescent="0.3">
      <c r="A76" s="3">
        <v>45193</v>
      </c>
      <c r="B76" s="15" t="s">
        <v>23</v>
      </c>
      <c r="C76" s="15"/>
      <c r="D76" s="5"/>
      <c r="E76" s="5" t="s">
        <v>17</v>
      </c>
      <c r="F76" s="5"/>
      <c r="G76" s="4">
        <v>1200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1</v>
      </c>
    </row>
    <row r="77" spans="1:17" x14ac:dyDescent="0.3">
      <c r="A77" s="3">
        <v>45193</v>
      </c>
      <c r="B77" s="15" t="s">
        <v>358</v>
      </c>
      <c r="C77" s="15"/>
      <c r="D77" s="5"/>
      <c r="E77" s="5" t="s">
        <v>17</v>
      </c>
      <c r="F77" s="5"/>
      <c r="G77" s="4">
        <v>900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45194</v>
      </c>
      <c r="B78" s="15" t="s">
        <v>324</v>
      </c>
      <c r="C78" s="15"/>
      <c r="D78" s="5"/>
      <c r="E78" s="5" t="s">
        <v>17</v>
      </c>
      <c r="F78" s="5"/>
      <c r="G78" s="4">
        <v>1000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1</v>
      </c>
    </row>
    <row r="79" spans="1:17" x14ac:dyDescent="0.3">
      <c r="A79" s="3">
        <v>45195</v>
      </c>
      <c r="B79" s="15" t="s">
        <v>60</v>
      </c>
      <c r="C79" s="15"/>
      <c r="D79" s="5"/>
      <c r="E79" s="5" t="s">
        <v>17</v>
      </c>
      <c r="F79" s="5"/>
      <c r="G79" s="4">
        <v>1000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1</v>
      </c>
    </row>
    <row r="80" spans="1:17" x14ac:dyDescent="0.3">
      <c r="A80" s="3">
        <v>45195</v>
      </c>
      <c r="B80" s="15" t="s">
        <v>48</v>
      </c>
      <c r="C80" s="15"/>
      <c r="D80" s="5"/>
      <c r="E80" s="5" t="s">
        <v>17</v>
      </c>
      <c r="F80" s="5"/>
      <c r="G80" s="4">
        <v>700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45195</v>
      </c>
      <c r="B81" s="15" t="s">
        <v>291</v>
      </c>
      <c r="C81" s="15"/>
      <c r="D81" s="5"/>
      <c r="E81" s="5" t="s">
        <v>17</v>
      </c>
      <c r="F81" s="5"/>
      <c r="G81" s="4">
        <v>1600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45195</v>
      </c>
      <c r="B82" s="15" t="s">
        <v>33</v>
      </c>
      <c r="C82" s="15"/>
      <c r="D82" s="5"/>
      <c r="E82" s="5" t="s">
        <v>17</v>
      </c>
      <c r="F82" s="5"/>
      <c r="G82" s="4">
        <v>1000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45195</v>
      </c>
      <c r="B83" s="15" t="s">
        <v>236</v>
      </c>
      <c r="C83" s="15"/>
      <c r="D83" s="5"/>
      <c r="E83" s="5" t="s">
        <v>17</v>
      </c>
      <c r="F83" s="5"/>
      <c r="G83" s="4">
        <v>700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45196</v>
      </c>
      <c r="B84" s="15" t="s">
        <v>87</v>
      </c>
      <c r="C84" s="15"/>
      <c r="D84" s="5">
        <v>89117122252</v>
      </c>
      <c r="E84" s="5"/>
      <c r="F84" s="5"/>
      <c r="G84" s="4">
        <v>700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1</v>
      </c>
    </row>
    <row r="85" spans="1:17" x14ac:dyDescent="0.3">
      <c r="A85" s="3">
        <v>45196</v>
      </c>
      <c r="B85" s="15" t="s">
        <v>407</v>
      </c>
      <c r="C85" s="15"/>
      <c r="D85" s="5"/>
      <c r="E85" s="5" t="s">
        <v>17</v>
      </c>
      <c r="F85" s="5"/>
      <c r="G85" s="4">
        <v>2000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45196</v>
      </c>
      <c r="B86" s="15" t="s">
        <v>199</v>
      </c>
      <c r="C86" s="15"/>
      <c r="D86" s="5"/>
      <c r="E86" s="5" t="s">
        <v>17</v>
      </c>
      <c r="F86" s="5"/>
      <c r="G86" s="4">
        <v>700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45196</v>
      </c>
      <c r="B87" s="15" t="s">
        <v>317</v>
      </c>
      <c r="C87" s="15"/>
      <c r="D87" s="5"/>
      <c r="E87" s="5" t="s">
        <v>17</v>
      </c>
      <c r="F87" s="5"/>
      <c r="G87" s="4">
        <v>700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45196</v>
      </c>
      <c r="B88" s="15" t="s">
        <v>212</v>
      </c>
      <c r="C88" s="15"/>
      <c r="D88" s="5"/>
      <c r="E88" s="5" t="s">
        <v>17</v>
      </c>
      <c r="F88" s="5"/>
      <c r="G88" s="4">
        <v>1600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45196</v>
      </c>
      <c r="B89" s="15" t="s">
        <v>249</v>
      </c>
      <c r="C89" s="15"/>
      <c r="D89" s="5"/>
      <c r="E89" s="5" t="s">
        <v>17</v>
      </c>
      <c r="F89" s="5"/>
      <c r="G89" s="4">
        <v>700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45196</v>
      </c>
      <c r="B90" s="15" t="s">
        <v>133</v>
      </c>
      <c r="C90" s="15"/>
      <c r="D90" s="5"/>
      <c r="E90" s="5" t="s">
        <v>17</v>
      </c>
      <c r="F90" s="5"/>
      <c r="G90" s="4">
        <v>1600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45196</v>
      </c>
      <c r="B91" s="15" t="s">
        <v>393</v>
      </c>
      <c r="C91" s="15"/>
      <c r="D91" s="5"/>
      <c r="E91" s="5" t="s">
        <v>17</v>
      </c>
      <c r="F91" s="5"/>
      <c r="G91" s="4">
        <v>700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45196</v>
      </c>
      <c r="B92" s="15" t="s">
        <v>33</v>
      </c>
      <c r="C92" s="15"/>
      <c r="D92" s="5">
        <v>89245024352</v>
      </c>
      <c r="E92" s="5"/>
      <c r="F92" s="5"/>
      <c r="G92" s="4">
        <v>1600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45196</v>
      </c>
      <c r="B93" s="15" t="s">
        <v>130</v>
      </c>
      <c r="C93" s="15"/>
      <c r="D93" s="5" t="s">
        <v>17</v>
      </c>
      <c r="E93" s="5"/>
      <c r="F93" s="5"/>
      <c r="G93" s="4">
        <v>700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45196</v>
      </c>
      <c r="B94" s="15" t="s">
        <v>152</v>
      </c>
      <c r="C94" s="15"/>
      <c r="D94" s="5"/>
      <c r="E94" s="5" t="s">
        <v>17</v>
      </c>
      <c r="F94" s="5"/>
      <c r="G94" s="4">
        <v>1000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45196</v>
      </c>
      <c r="B95" s="15" t="s">
        <v>21</v>
      </c>
      <c r="C95" s="15"/>
      <c r="D95" s="5"/>
      <c r="E95" s="5" t="s">
        <v>17</v>
      </c>
      <c r="F95" s="5"/>
      <c r="G95" s="4">
        <v>1600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45197</v>
      </c>
      <c r="B96" s="15" t="s">
        <v>33</v>
      </c>
      <c r="C96" s="15"/>
      <c r="D96" s="5"/>
      <c r="E96" s="5" t="s">
        <v>17</v>
      </c>
      <c r="F96" s="5"/>
      <c r="G96" s="4">
        <v>1600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1</v>
      </c>
    </row>
    <row r="97" spans="1:17" x14ac:dyDescent="0.3">
      <c r="A97" s="3">
        <v>45197</v>
      </c>
      <c r="B97" s="15" t="s">
        <v>249</v>
      </c>
      <c r="C97" s="15"/>
      <c r="D97" s="5">
        <v>89258850328</v>
      </c>
      <c r="E97" s="5"/>
      <c r="F97" s="5"/>
      <c r="G97" s="4">
        <v>1600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45197</v>
      </c>
      <c r="B98" s="15" t="s">
        <v>74</v>
      </c>
      <c r="C98" s="15"/>
      <c r="D98" s="5">
        <v>89042186308</v>
      </c>
      <c r="E98" s="5"/>
      <c r="F98" s="5"/>
      <c r="G98" s="4">
        <v>1600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45198</v>
      </c>
      <c r="B99" s="15" t="s">
        <v>370</v>
      </c>
      <c r="C99" s="15"/>
      <c r="D99" s="5"/>
      <c r="E99" s="5" t="s">
        <v>17</v>
      </c>
      <c r="F99" s="5"/>
      <c r="G99" s="4">
        <v>900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1</v>
      </c>
    </row>
    <row r="100" spans="1:17" x14ac:dyDescent="0.3">
      <c r="A100" s="3">
        <v>45199</v>
      </c>
      <c r="B100" s="15" t="s">
        <v>287</v>
      </c>
      <c r="C100" s="15"/>
      <c r="D100" s="5">
        <v>89644549760</v>
      </c>
      <c r="E100" s="5"/>
      <c r="F100" s="5"/>
      <c r="G100" s="4">
        <v>1200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1</v>
      </c>
    </row>
    <row r="101" spans="1:17" x14ac:dyDescent="0.3">
      <c r="A101" s="3">
        <v>45199</v>
      </c>
      <c r="B101" s="15" t="s">
        <v>370</v>
      </c>
      <c r="C101" s="15"/>
      <c r="D101" s="5"/>
      <c r="E101" s="5" t="s">
        <v>17</v>
      </c>
      <c r="F101" s="5"/>
      <c r="G101" s="4">
        <v>900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21" priority="1" stopIfTrue="1">
      <formula>LEN(TRIM(A2))&gt;0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G121" sqref="G121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45200</v>
      </c>
      <c r="B2" s="15" t="s">
        <v>265</v>
      </c>
      <c r="C2" s="15"/>
      <c r="D2" s="5"/>
      <c r="E2" s="5" t="s">
        <v>17</v>
      </c>
      <c r="F2" s="5"/>
      <c r="G2" s="4">
        <v>2400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45200</v>
      </c>
      <c r="B3" s="15" t="s">
        <v>184</v>
      </c>
      <c r="C3" s="15"/>
      <c r="D3" s="5"/>
      <c r="E3" s="5" t="s">
        <v>17</v>
      </c>
      <c r="F3" s="5"/>
      <c r="G3" s="4">
        <v>1000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45200</v>
      </c>
      <c r="B4" s="15" t="s">
        <v>408</v>
      </c>
      <c r="C4" s="15"/>
      <c r="D4" s="5"/>
      <c r="E4" s="5" t="s">
        <v>17</v>
      </c>
      <c r="F4" s="5"/>
      <c r="G4" s="4">
        <v>1000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45200</v>
      </c>
      <c r="B5" s="15" t="s">
        <v>35</v>
      </c>
      <c r="C5" s="15"/>
      <c r="D5" s="5"/>
      <c r="E5" s="5" t="s">
        <v>17</v>
      </c>
      <c r="F5" s="5"/>
      <c r="G5" s="4">
        <v>2100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45201</v>
      </c>
      <c r="B6" s="15" t="s">
        <v>35</v>
      </c>
      <c r="C6" s="15"/>
      <c r="D6" s="5">
        <v>89276105795</v>
      </c>
      <c r="E6" s="5"/>
      <c r="F6" s="5"/>
      <c r="G6" s="4">
        <v>1000</v>
      </c>
      <c r="H6" s="6"/>
      <c r="I6" s="50" t="s">
        <v>3</v>
      </c>
      <c r="J6" s="51"/>
      <c r="K6" s="51"/>
      <c r="L6" s="52"/>
      <c r="M6" s="56">
        <f>SUM(G2:G250)</f>
        <v>176800</v>
      </c>
      <c r="N6" s="57"/>
      <c r="O6" s="58"/>
      <c r="P6" s="6"/>
      <c r="Q6" s="14">
        <f t="shared" si="0"/>
        <v>1</v>
      </c>
    </row>
    <row r="7" spans="1:17" ht="15.75" customHeight="1" x14ac:dyDescent="0.3">
      <c r="A7" s="3">
        <v>45201</v>
      </c>
      <c r="B7" s="15" t="s">
        <v>43</v>
      </c>
      <c r="C7" s="15"/>
      <c r="D7" s="5"/>
      <c r="E7" s="5" t="s">
        <v>17</v>
      </c>
      <c r="F7" s="5"/>
      <c r="G7" s="4">
        <v>1600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45201</v>
      </c>
      <c r="B8" s="15" t="s">
        <v>46</v>
      </c>
      <c r="C8" s="15"/>
      <c r="D8" s="5"/>
      <c r="E8" s="5" t="s">
        <v>17</v>
      </c>
      <c r="F8" s="5"/>
      <c r="G8" s="4">
        <v>1000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45201</v>
      </c>
      <c r="B9" s="15" t="s">
        <v>71</v>
      </c>
      <c r="C9" s="15"/>
      <c r="D9" s="5"/>
      <c r="E9" s="5" t="s">
        <v>17</v>
      </c>
      <c r="F9" s="5"/>
      <c r="G9" s="4">
        <v>1600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45202</v>
      </c>
      <c r="B10" s="15" t="s">
        <v>266</v>
      </c>
      <c r="C10" s="15"/>
      <c r="D10" s="5">
        <v>89266835060</v>
      </c>
      <c r="E10" s="5"/>
      <c r="F10" s="5"/>
      <c r="G10" s="4">
        <v>1600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1</v>
      </c>
    </row>
    <row r="11" spans="1:17" ht="15" customHeight="1" x14ac:dyDescent="0.3">
      <c r="A11" s="3">
        <v>45202</v>
      </c>
      <c r="B11" s="15" t="s">
        <v>409</v>
      </c>
      <c r="C11" s="15"/>
      <c r="D11" s="5"/>
      <c r="E11" s="5" t="s">
        <v>17</v>
      </c>
      <c r="F11" s="5"/>
      <c r="G11" s="4">
        <v>700</v>
      </c>
      <c r="H11" s="6"/>
      <c r="I11" s="65">
        <f>COUNTA(G2:G250)</f>
        <v>120</v>
      </c>
      <c r="J11" s="66"/>
      <c r="K11" s="66"/>
      <c r="L11" s="67"/>
      <c r="M11" s="71">
        <f>COUNTA(D2:D250)</f>
        <v>46</v>
      </c>
      <c r="N11" s="73">
        <f>COUNTA(E2:E250)</f>
        <v>69</v>
      </c>
      <c r="O11" s="75">
        <f>COUNTA(F2:F250)</f>
        <v>5</v>
      </c>
      <c r="P11" s="6"/>
      <c r="Q11" s="14">
        <f t="shared" si="0"/>
        <v>0</v>
      </c>
    </row>
    <row r="12" spans="1:17" ht="15" customHeight="1" x14ac:dyDescent="0.3">
      <c r="A12" s="3">
        <v>45202</v>
      </c>
      <c r="B12" s="15" t="s">
        <v>216</v>
      </c>
      <c r="C12" s="15"/>
      <c r="D12" s="5"/>
      <c r="E12" s="5" t="s">
        <v>17</v>
      </c>
      <c r="F12" s="5"/>
      <c r="G12" s="4">
        <v>1000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45202</v>
      </c>
      <c r="B13" s="15" t="s">
        <v>410</v>
      </c>
      <c r="C13" s="15"/>
      <c r="D13" s="5" t="s">
        <v>17</v>
      </c>
      <c r="E13" s="5"/>
      <c r="F13" s="5"/>
      <c r="G13" s="4">
        <v>1700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45203</v>
      </c>
      <c r="B14" s="15" t="s">
        <v>165</v>
      </c>
      <c r="C14" s="15"/>
      <c r="D14" s="5">
        <v>89520802661</v>
      </c>
      <c r="E14" s="5"/>
      <c r="F14" s="5"/>
      <c r="G14" s="4">
        <v>1000</v>
      </c>
      <c r="H14" s="6"/>
      <c r="I14" s="80" t="s">
        <v>10</v>
      </c>
      <c r="J14" s="81"/>
      <c r="K14" s="81"/>
      <c r="L14" s="82"/>
      <c r="M14" s="86">
        <f>SUM(Q2:Q250)</f>
        <v>30</v>
      </c>
      <c r="N14" s="81"/>
      <c r="O14" s="87"/>
      <c r="P14" s="6"/>
      <c r="Q14" s="14">
        <f t="shared" si="0"/>
        <v>1</v>
      </c>
    </row>
    <row r="15" spans="1:17" ht="14.4" customHeight="1" x14ac:dyDescent="0.3">
      <c r="A15" s="3">
        <v>45203</v>
      </c>
      <c r="B15" s="15" t="s">
        <v>411</v>
      </c>
      <c r="C15" s="15"/>
      <c r="D15" s="5"/>
      <c r="E15" s="5" t="s">
        <v>17</v>
      </c>
      <c r="F15" s="5"/>
      <c r="G15" s="4">
        <v>1600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45204</v>
      </c>
      <c r="B16" s="15" t="s">
        <v>67</v>
      </c>
      <c r="C16" s="15"/>
      <c r="D16" s="5"/>
      <c r="E16" s="5" t="s">
        <v>17</v>
      </c>
      <c r="F16" s="5"/>
      <c r="G16" s="4">
        <v>1400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1</v>
      </c>
    </row>
    <row r="17" spans="1:17" ht="14.4" customHeight="1" x14ac:dyDescent="0.3">
      <c r="A17" s="3">
        <v>45204</v>
      </c>
      <c r="B17" s="15" t="s">
        <v>74</v>
      </c>
      <c r="C17" s="15"/>
      <c r="D17" s="5"/>
      <c r="E17" s="5" t="s">
        <v>17</v>
      </c>
      <c r="F17" s="5"/>
      <c r="G17" s="4">
        <v>1600</v>
      </c>
      <c r="H17" s="6"/>
      <c r="I17" s="90" t="s">
        <v>12</v>
      </c>
      <c r="J17" s="91"/>
      <c r="K17" s="91"/>
      <c r="L17" s="92"/>
      <c r="M17" s="96">
        <f>IF(M14=0,0,(COUNTA(G2:G250)/M14))</f>
        <v>4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45204</v>
      </c>
      <c r="B18" s="15" t="s">
        <v>71</v>
      </c>
      <c r="C18" s="15"/>
      <c r="D18" s="5"/>
      <c r="E18" s="5" t="s">
        <v>17</v>
      </c>
      <c r="F18" s="5"/>
      <c r="G18" s="4">
        <v>1000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45204</v>
      </c>
      <c r="B19" s="15" t="s">
        <v>288</v>
      </c>
      <c r="C19" s="15"/>
      <c r="D19" s="5"/>
      <c r="E19" s="5" t="s">
        <v>17</v>
      </c>
      <c r="F19" s="5"/>
      <c r="G19" s="4">
        <v>800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45204</v>
      </c>
      <c r="B20" s="15" t="s">
        <v>55</v>
      </c>
      <c r="C20" s="15"/>
      <c r="D20" s="5"/>
      <c r="E20" s="5" t="s">
        <v>17</v>
      </c>
      <c r="F20" s="5"/>
      <c r="G20" s="4">
        <v>700</v>
      </c>
      <c r="H20" s="6"/>
      <c r="I20" s="90" t="s">
        <v>11</v>
      </c>
      <c r="J20" s="91"/>
      <c r="K20" s="91"/>
      <c r="L20" s="92"/>
      <c r="M20" s="108">
        <f>IF(M14=0,0,(SUM(G2:G250)/M14))</f>
        <v>5893.333333333333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45204</v>
      </c>
      <c r="B21" s="15" t="s">
        <v>23</v>
      </c>
      <c r="C21" s="15"/>
      <c r="D21" s="5"/>
      <c r="E21" s="5" t="s">
        <v>17</v>
      </c>
      <c r="F21" s="5"/>
      <c r="G21" s="4">
        <v>700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45204</v>
      </c>
      <c r="B22" s="15" t="s">
        <v>412</v>
      </c>
      <c r="C22" s="15"/>
      <c r="D22" s="5">
        <v>89624517717</v>
      </c>
      <c r="E22" s="5"/>
      <c r="F22" s="5"/>
      <c r="G22" s="4">
        <v>1600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45204</v>
      </c>
      <c r="B23" s="15" t="s">
        <v>413</v>
      </c>
      <c r="C23" s="15"/>
      <c r="D23" s="5">
        <v>89133559692</v>
      </c>
      <c r="E23" s="5"/>
      <c r="F23" s="5"/>
      <c r="G23" s="4">
        <v>1600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124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45204</v>
      </c>
      <c r="B24" s="15" t="s">
        <v>184</v>
      </c>
      <c r="C24" s="15"/>
      <c r="D24" s="5"/>
      <c r="E24" s="5" t="s">
        <v>17</v>
      </c>
      <c r="F24" s="5"/>
      <c r="G24" s="4">
        <v>1700</v>
      </c>
      <c r="H24" s="6"/>
      <c r="I24" s="102" t="s">
        <v>16</v>
      </c>
      <c r="J24" s="103"/>
      <c r="K24" s="103"/>
      <c r="L24" s="104"/>
      <c r="M24" s="105">
        <f>IF((K1-K2)&gt;M14,(K1-K2)*M20,M14*M20)</f>
        <v>182693.33333333331</v>
      </c>
      <c r="N24" s="106"/>
      <c r="O24" s="107"/>
      <c r="P24" s="6"/>
      <c r="Q24" s="14">
        <f t="shared" si="0"/>
        <v>0</v>
      </c>
    </row>
    <row r="25" spans="1:17" x14ac:dyDescent="0.3">
      <c r="A25" s="3">
        <v>45205</v>
      </c>
      <c r="B25" s="15" t="s">
        <v>414</v>
      </c>
      <c r="C25" s="15"/>
      <c r="D25" s="5"/>
      <c r="E25" s="5" t="s">
        <v>17</v>
      </c>
      <c r="F25" s="5"/>
      <c r="G25" s="4">
        <v>800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1</v>
      </c>
    </row>
    <row r="26" spans="1:17" x14ac:dyDescent="0.3">
      <c r="A26" s="3">
        <v>45205</v>
      </c>
      <c r="B26" s="15" t="s">
        <v>415</v>
      </c>
      <c r="C26" s="15"/>
      <c r="D26" s="5"/>
      <c r="E26" s="5" t="s">
        <v>17</v>
      </c>
      <c r="F26" s="5"/>
      <c r="G26" s="4">
        <v>1000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45205</v>
      </c>
      <c r="B27" s="15" t="s">
        <v>152</v>
      </c>
      <c r="C27" s="15"/>
      <c r="D27" s="5"/>
      <c r="E27" s="5" t="s">
        <v>17</v>
      </c>
      <c r="F27" s="5"/>
      <c r="G27" s="4">
        <v>1700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45205</v>
      </c>
      <c r="B28" s="15" t="s">
        <v>245</v>
      </c>
      <c r="C28" s="15"/>
      <c r="D28" s="5"/>
      <c r="E28" s="5" t="s">
        <v>17</v>
      </c>
      <c r="F28" s="5"/>
      <c r="G28" s="4">
        <v>900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45205</v>
      </c>
      <c r="B29" s="15" t="s">
        <v>21</v>
      </c>
      <c r="C29" s="15"/>
      <c r="D29" s="5"/>
      <c r="E29" s="5" t="s">
        <v>17</v>
      </c>
      <c r="F29" s="5"/>
      <c r="G29" s="4">
        <v>700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45205</v>
      </c>
      <c r="B30" s="15" t="s">
        <v>63</v>
      </c>
      <c r="C30" s="15"/>
      <c r="D30" s="5"/>
      <c r="E30" s="5" t="s">
        <v>17</v>
      </c>
      <c r="F30" s="5"/>
      <c r="G30" s="4">
        <v>700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45206</v>
      </c>
      <c r="B31" s="15" t="s">
        <v>416</v>
      </c>
      <c r="C31" s="15"/>
      <c r="D31" s="5"/>
      <c r="E31" s="5" t="s">
        <v>17</v>
      </c>
      <c r="F31" s="5"/>
      <c r="G31" s="4">
        <v>700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1</v>
      </c>
    </row>
    <row r="32" spans="1:17" x14ac:dyDescent="0.3">
      <c r="A32" s="3">
        <v>45206</v>
      </c>
      <c r="B32" s="15" t="s">
        <v>74</v>
      </c>
      <c r="C32" s="15"/>
      <c r="D32" s="5">
        <v>89991946064</v>
      </c>
      <c r="E32" s="5"/>
      <c r="F32" s="5"/>
      <c r="G32" s="4">
        <v>800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45207</v>
      </c>
      <c r="B33" s="15" t="s">
        <v>49</v>
      </c>
      <c r="C33" s="15"/>
      <c r="D33" s="5"/>
      <c r="E33" s="5" t="s">
        <v>17</v>
      </c>
      <c r="F33" s="5"/>
      <c r="G33" s="4">
        <v>1800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1</v>
      </c>
    </row>
    <row r="34" spans="1:17" x14ac:dyDescent="0.3">
      <c r="A34" s="3">
        <v>45207</v>
      </c>
      <c r="B34" s="15" t="s">
        <v>417</v>
      </c>
      <c r="C34" s="15"/>
      <c r="D34" s="5" t="s">
        <v>17</v>
      </c>
      <c r="E34" s="5"/>
      <c r="F34" s="5"/>
      <c r="G34" s="4">
        <v>1200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45207</v>
      </c>
      <c r="B35" s="15" t="s">
        <v>418</v>
      </c>
      <c r="C35" s="15"/>
      <c r="D35" s="5"/>
      <c r="E35" s="5" t="s">
        <v>17</v>
      </c>
      <c r="F35" s="5"/>
      <c r="G35" s="4">
        <v>1700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45208</v>
      </c>
      <c r="B36" s="15" t="s">
        <v>71</v>
      </c>
      <c r="C36" s="15"/>
      <c r="D36" s="5"/>
      <c r="E36" s="5" t="s">
        <v>17</v>
      </c>
      <c r="F36" s="5"/>
      <c r="G36" s="4">
        <v>800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45208</v>
      </c>
      <c r="B37" s="15" t="s">
        <v>419</v>
      </c>
      <c r="C37" s="15"/>
      <c r="D37" s="5"/>
      <c r="E37" s="5" t="s">
        <v>17</v>
      </c>
      <c r="F37" s="5"/>
      <c r="G37" s="4">
        <v>1700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45209</v>
      </c>
      <c r="B38" s="15" t="s">
        <v>23</v>
      </c>
      <c r="C38" s="15"/>
      <c r="D38" s="5"/>
      <c r="E38" s="5"/>
      <c r="F38" s="5" t="s">
        <v>17</v>
      </c>
      <c r="G38" s="4">
        <v>3600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1</v>
      </c>
    </row>
    <row r="39" spans="1:17" x14ac:dyDescent="0.3">
      <c r="A39" s="3">
        <v>45209</v>
      </c>
      <c r="B39" s="15" t="s">
        <v>420</v>
      </c>
      <c r="C39" s="15"/>
      <c r="D39" s="5">
        <v>89225492702</v>
      </c>
      <c r="E39" s="5"/>
      <c r="F39" s="5"/>
      <c r="G39" s="4">
        <v>800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45209</v>
      </c>
      <c r="B40" s="15" t="s">
        <v>80</v>
      </c>
      <c r="C40" s="15"/>
      <c r="D40" s="5">
        <v>89278153227</v>
      </c>
      <c r="E40" s="5"/>
      <c r="F40" s="5"/>
      <c r="G40" s="4">
        <v>2000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45209</v>
      </c>
      <c r="B41" s="15" t="s">
        <v>199</v>
      </c>
      <c r="C41" s="15"/>
      <c r="D41" s="5"/>
      <c r="E41" s="5" t="s">
        <v>17</v>
      </c>
      <c r="F41" s="5"/>
      <c r="G41" s="4">
        <v>1200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45209</v>
      </c>
      <c r="B42" s="15" t="s">
        <v>421</v>
      </c>
      <c r="C42" s="15"/>
      <c r="D42" s="5">
        <v>89196223555</v>
      </c>
      <c r="E42" s="5"/>
      <c r="F42" s="5"/>
      <c r="G42" s="4">
        <v>1200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45210</v>
      </c>
      <c r="B43" s="15" t="s">
        <v>52</v>
      </c>
      <c r="C43" s="15"/>
      <c r="D43" s="5"/>
      <c r="E43" s="5" t="s">
        <v>17</v>
      </c>
      <c r="F43" s="5"/>
      <c r="G43" s="4">
        <v>2500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45210</v>
      </c>
      <c r="B44" s="15" t="s">
        <v>43</v>
      </c>
      <c r="C44" s="15"/>
      <c r="D44" s="5"/>
      <c r="E44" s="5" t="s">
        <v>17</v>
      </c>
      <c r="F44" s="5"/>
      <c r="G44" s="4">
        <v>800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45210</v>
      </c>
      <c r="B45" s="15" t="s">
        <v>62</v>
      </c>
      <c r="C45" s="15"/>
      <c r="D45" s="5"/>
      <c r="E45" s="5" t="s">
        <v>17</v>
      </c>
      <c r="F45" s="5"/>
      <c r="G45" s="4">
        <v>800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45211</v>
      </c>
      <c r="B46" s="15" t="s">
        <v>46</v>
      </c>
      <c r="C46" s="15"/>
      <c r="D46" s="5"/>
      <c r="E46" s="5" t="s">
        <v>17</v>
      </c>
      <c r="F46" s="5"/>
      <c r="G46" s="4">
        <v>800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1</v>
      </c>
    </row>
    <row r="47" spans="1:17" x14ac:dyDescent="0.3">
      <c r="A47" s="3">
        <v>45211</v>
      </c>
      <c r="B47" s="15" t="s">
        <v>33</v>
      </c>
      <c r="C47" s="15"/>
      <c r="D47" s="5">
        <v>89128674383</v>
      </c>
      <c r="E47" s="5"/>
      <c r="F47" s="5"/>
      <c r="G47" s="4">
        <v>800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45211</v>
      </c>
      <c r="B48" s="15" t="s">
        <v>422</v>
      </c>
      <c r="C48" s="15"/>
      <c r="D48" s="5">
        <v>89996009570</v>
      </c>
      <c r="E48" s="5"/>
      <c r="F48" s="5"/>
      <c r="G48" s="4">
        <v>1800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45211</v>
      </c>
      <c r="B49" s="15" t="s">
        <v>162</v>
      </c>
      <c r="C49" s="15"/>
      <c r="D49" s="5">
        <v>89685695230</v>
      </c>
      <c r="E49" s="5"/>
      <c r="F49" s="5"/>
      <c r="G49" s="4">
        <v>1800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45211</v>
      </c>
      <c r="B50" s="15" t="s">
        <v>20</v>
      </c>
      <c r="C50" s="15"/>
      <c r="D50" s="5">
        <v>89268636927</v>
      </c>
      <c r="E50" s="5"/>
      <c r="F50" s="5"/>
      <c r="G50" s="4">
        <v>1800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45212</v>
      </c>
      <c r="B51" s="15" t="s">
        <v>340</v>
      </c>
      <c r="C51" s="15"/>
      <c r="D51" s="5"/>
      <c r="E51" s="5" t="s">
        <v>17</v>
      </c>
      <c r="F51" s="5"/>
      <c r="G51" s="4">
        <v>3600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1</v>
      </c>
    </row>
    <row r="52" spans="1:17" x14ac:dyDescent="0.3">
      <c r="A52" s="3">
        <v>45212</v>
      </c>
      <c r="B52" s="15" t="s">
        <v>55</v>
      </c>
      <c r="C52" s="15"/>
      <c r="D52" s="5"/>
      <c r="E52" s="5" t="s">
        <v>17</v>
      </c>
      <c r="F52" s="5"/>
      <c r="G52" s="4">
        <v>1200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45212</v>
      </c>
      <c r="B53" s="15" t="s">
        <v>62</v>
      </c>
      <c r="C53" s="15"/>
      <c r="D53" s="5"/>
      <c r="E53" s="5" t="s">
        <v>17</v>
      </c>
      <c r="F53" s="5"/>
      <c r="G53" s="4">
        <v>2400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45213</v>
      </c>
      <c r="B54" s="15" t="s">
        <v>262</v>
      </c>
      <c r="C54" s="15"/>
      <c r="D54" s="5">
        <v>89680837998</v>
      </c>
      <c r="E54" s="5"/>
      <c r="F54" s="5"/>
      <c r="G54" s="4">
        <v>800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1</v>
      </c>
    </row>
    <row r="55" spans="1:17" x14ac:dyDescent="0.3">
      <c r="A55" s="3">
        <v>45213</v>
      </c>
      <c r="B55" s="15" t="s">
        <v>370</v>
      </c>
      <c r="C55" s="15"/>
      <c r="D55" s="5"/>
      <c r="E55" s="5" t="s">
        <v>17</v>
      </c>
      <c r="F55" s="5"/>
      <c r="G55" s="4">
        <v>800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45214</v>
      </c>
      <c r="B56" s="15" t="s">
        <v>129</v>
      </c>
      <c r="C56" s="15"/>
      <c r="D56" s="5"/>
      <c r="E56" s="5" t="s">
        <v>17</v>
      </c>
      <c r="F56" s="5"/>
      <c r="G56" s="4">
        <v>1800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1</v>
      </c>
    </row>
    <row r="57" spans="1:17" x14ac:dyDescent="0.3">
      <c r="A57" s="3">
        <v>45214</v>
      </c>
      <c r="B57" s="15" t="s">
        <v>21</v>
      </c>
      <c r="C57" s="15"/>
      <c r="D57" s="5"/>
      <c r="E57" s="5" t="s">
        <v>17</v>
      </c>
      <c r="F57" s="5"/>
      <c r="G57" s="4">
        <v>800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45214</v>
      </c>
      <c r="B58" s="15" t="s">
        <v>423</v>
      </c>
      <c r="C58" s="15"/>
      <c r="D58" s="5"/>
      <c r="E58" s="5" t="s">
        <v>17</v>
      </c>
      <c r="F58" s="5"/>
      <c r="G58" s="4">
        <v>1200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45214</v>
      </c>
      <c r="B59" s="15" t="s">
        <v>262</v>
      </c>
      <c r="C59" s="15"/>
      <c r="D59" s="5"/>
      <c r="E59" s="5"/>
      <c r="F59" s="5" t="s">
        <v>17</v>
      </c>
      <c r="G59" s="4">
        <v>800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45214</v>
      </c>
      <c r="B60" s="15" t="s">
        <v>64</v>
      </c>
      <c r="C60" s="15"/>
      <c r="D60" s="5"/>
      <c r="E60" s="5" t="s">
        <v>17</v>
      </c>
      <c r="F60" s="5"/>
      <c r="G60" s="4">
        <v>1600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45215</v>
      </c>
      <c r="B61" s="15" t="s">
        <v>424</v>
      </c>
      <c r="C61" s="15"/>
      <c r="D61" s="5">
        <v>89876177470</v>
      </c>
      <c r="E61" s="5"/>
      <c r="F61" s="5"/>
      <c r="G61" s="4">
        <v>1200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45215</v>
      </c>
      <c r="B62" s="15" t="s">
        <v>140</v>
      </c>
      <c r="C62" s="15"/>
      <c r="D62" s="5">
        <v>89151729441</v>
      </c>
      <c r="E62" s="5"/>
      <c r="F62" s="5"/>
      <c r="G62" s="4">
        <v>3600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45215</v>
      </c>
      <c r="B63" s="15" t="s">
        <v>252</v>
      </c>
      <c r="C63" s="15"/>
      <c r="D63" s="5">
        <v>89680837998</v>
      </c>
      <c r="E63" s="5"/>
      <c r="F63" s="5"/>
      <c r="G63" s="4">
        <v>800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45215</v>
      </c>
      <c r="B64" s="15" t="s">
        <v>80</v>
      </c>
      <c r="C64" s="15"/>
      <c r="D64" s="5"/>
      <c r="E64" s="5"/>
      <c r="F64" s="5" t="s">
        <v>17</v>
      </c>
      <c r="G64" s="4">
        <v>1800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45215</v>
      </c>
      <c r="B65" s="15" t="s">
        <v>213</v>
      </c>
      <c r="C65" s="15"/>
      <c r="D65" s="5"/>
      <c r="E65" s="5" t="s">
        <v>17</v>
      </c>
      <c r="F65" s="5"/>
      <c r="G65" s="4">
        <v>1800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45215</v>
      </c>
      <c r="B66" s="15" t="s">
        <v>307</v>
      </c>
      <c r="C66" s="15"/>
      <c r="D66" s="5"/>
      <c r="E66" s="5" t="s">
        <v>17</v>
      </c>
      <c r="F66" s="5"/>
      <c r="G66" s="4">
        <v>1800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45215</v>
      </c>
      <c r="B67" s="15" t="s">
        <v>63</v>
      </c>
      <c r="C67" s="15"/>
      <c r="D67" s="5"/>
      <c r="E67" s="5"/>
      <c r="F67" s="5" t="s">
        <v>17</v>
      </c>
      <c r="G67" s="4">
        <v>800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45215</v>
      </c>
      <c r="B68" s="15" t="s">
        <v>45</v>
      </c>
      <c r="C68" s="15"/>
      <c r="D68" s="5"/>
      <c r="E68" s="5" t="s">
        <v>17</v>
      </c>
      <c r="F68" s="5"/>
      <c r="G68" s="4">
        <v>2500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45216</v>
      </c>
      <c r="B69" s="15" t="s">
        <v>266</v>
      </c>
      <c r="C69" s="15"/>
      <c r="D69" s="5">
        <v>89266835060</v>
      </c>
      <c r="E69" s="5"/>
      <c r="F69" s="5"/>
      <c r="G69" s="4">
        <v>3500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1</v>
      </c>
    </row>
    <row r="70" spans="1:17" x14ac:dyDescent="0.3">
      <c r="A70" s="3">
        <v>45216</v>
      </c>
      <c r="B70" s="15" t="s">
        <v>88</v>
      </c>
      <c r="C70" s="15"/>
      <c r="D70" s="5">
        <v>89114791824</v>
      </c>
      <c r="E70" s="5"/>
      <c r="F70" s="5"/>
      <c r="G70" s="4">
        <v>800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45216</v>
      </c>
      <c r="B71" s="15" t="s">
        <v>21</v>
      </c>
      <c r="C71" s="15"/>
      <c r="D71" s="5"/>
      <c r="E71" s="5" t="s">
        <v>17</v>
      </c>
      <c r="F71" s="5"/>
      <c r="G71" s="4">
        <v>1800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45217</v>
      </c>
      <c r="B72" s="15" t="s">
        <v>340</v>
      </c>
      <c r="C72" s="15"/>
      <c r="D72" s="5"/>
      <c r="E72" s="5" t="s">
        <v>17</v>
      </c>
      <c r="F72" s="5"/>
      <c r="G72" s="4">
        <v>2400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1</v>
      </c>
    </row>
    <row r="73" spans="1:17" x14ac:dyDescent="0.3">
      <c r="A73" s="3">
        <v>45217</v>
      </c>
      <c r="B73" s="15" t="s">
        <v>271</v>
      </c>
      <c r="C73" s="15"/>
      <c r="D73" s="5"/>
      <c r="E73" s="5" t="s">
        <v>17</v>
      </c>
      <c r="F73" s="5"/>
      <c r="G73" s="4">
        <v>1800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45217</v>
      </c>
      <c r="B74" s="15" t="s">
        <v>425</v>
      </c>
      <c r="C74" s="15"/>
      <c r="D74" s="5" t="s">
        <v>17</v>
      </c>
      <c r="E74" s="5"/>
      <c r="F74" s="5"/>
      <c r="G74" s="4">
        <v>1800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45217</v>
      </c>
      <c r="B75" s="15" t="s">
        <v>426</v>
      </c>
      <c r="C75" s="15"/>
      <c r="D75" s="5">
        <v>89236463365</v>
      </c>
      <c r="E75" s="5"/>
      <c r="F75" s="5"/>
      <c r="G75" s="4">
        <v>1200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45218</v>
      </c>
      <c r="B76" s="15" t="s">
        <v>427</v>
      </c>
      <c r="C76" s="15"/>
      <c r="D76" s="5">
        <v>89262348413</v>
      </c>
      <c r="E76" s="5"/>
      <c r="F76" s="5"/>
      <c r="G76" s="4">
        <v>1800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1</v>
      </c>
    </row>
    <row r="77" spans="1:17" x14ac:dyDescent="0.3">
      <c r="A77" s="3">
        <v>45219</v>
      </c>
      <c r="B77" s="15" t="s">
        <v>20</v>
      </c>
      <c r="C77" s="15"/>
      <c r="D77" s="5">
        <v>89883566389</v>
      </c>
      <c r="E77" s="5"/>
      <c r="F77" s="5"/>
      <c r="G77" s="4">
        <v>1800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1</v>
      </c>
    </row>
    <row r="78" spans="1:17" x14ac:dyDescent="0.3">
      <c r="A78" s="3">
        <v>45219</v>
      </c>
      <c r="B78" s="15" t="s">
        <v>400</v>
      </c>
      <c r="C78" s="15"/>
      <c r="D78" s="5">
        <v>89265201915</v>
      </c>
      <c r="E78" s="5"/>
      <c r="F78" s="5"/>
      <c r="G78" s="4">
        <v>1200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45219</v>
      </c>
      <c r="B79" s="15" t="s">
        <v>428</v>
      </c>
      <c r="C79" s="15"/>
      <c r="D79" s="5"/>
      <c r="E79" s="5" t="s">
        <v>17</v>
      </c>
      <c r="F79" s="5"/>
      <c r="G79" s="4">
        <v>1800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45219</v>
      </c>
      <c r="B80" s="15" t="s">
        <v>107</v>
      </c>
      <c r="C80" s="15"/>
      <c r="D80" s="5">
        <v>89128674383</v>
      </c>
      <c r="E80" s="5"/>
      <c r="F80" s="5"/>
      <c r="G80" s="4">
        <v>800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45221</v>
      </c>
      <c r="B81" s="15" t="s">
        <v>167</v>
      </c>
      <c r="C81" s="15"/>
      <c r="D81" s="5">
        <v>89042224852</v>
      </c>
      <c r="E81" s="5"/>
      <c r="F81" s="5"/>
      <c r="G81" s="4">
        <v>1800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1</v>
      </c>
    </row>
    <row r="82" spans="1:17" x14ac:dyDescent="0.3">
      <c r="A82" s="3">
        <v>45221</v>
      </c>
      <c r="B82" s="15" t="s">
        <v>59</v>
      </c>
      <c r="C82" s="15"/>
      <c r="D82" s="5"/>
      <c r="E82" s="5" t="s">
        <v>17</v>
      </c>
      <c r="F82" s="5"/>
      <c r="G82" s="4">
        <v>1800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45221</v>
      </c>
      <c r="B83" s="15" t="s">
        <v>151</v>
      </c>
      <c r="C83" s="15"/>
      <c r="D83" s="5">
        <v>89211458095</v>
      </c>
      <c r="E83" s="5"/>
      <c r="F83" s="5"/>
      <c r="G83" s="4">
        <v>1200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45222</v>
      </c>
      <c r="B84" s="15" t="s">
        <v>340</v>
      </c>
      <c r="C84" s="15"/>
      <c r="D84" s="5"/>
      <c r="E84" s="5" t="s">
        <v>17</v>
      </c>
      <c r="F84" s="5"/>
      <c r="G84" s="4">
        <v>2400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1</v>
      </c>
    </row>
    <row r="85" spans="1:17" x14ac:dyDescent="0.3">
      <c r="A85" s="3">
        <v>45222</v>
      </c>
      <c r="B85" s="15" t="s">
        <v>46</v>
      </c>
      <c r="C85" s="15"/>
      <c r="D85" s="5"/>
      <c r="E85" s="5" t="s">
        <v>17</v>
      </c>
      <c r="F85" s="5"/>
      <c r="G85" s="4">
        <v>1200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45222</v>
      </c>
      <c r="B86" s="15" t="s">
        <v>212</v>
      </c>
      <c r="C86" s="15"/>
      <c r="D86" s="5"/>
      <c r="E86" s="5" t="s">
        <v>17</v>
      </c>
      <c r="F86" s="5"/>
      <c r="G86" s="4">
        <v>800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45222</v>
      </c>
      <c r="B87" s="15" t="s">
        <v>152</v>
      </c>
      <c r="C87" s="15"/>
      <c r="D87" s="5"/>
      <c r="E87" s="5" t="s">
        <v>17</v>
      </c>
      <c r="F87" s="5"/>
      <c r="G87" s="4">
        <v>1200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45222</v>
      </c>
      <c r="B88" s="15" t="s">
        <v>178</v>
      </c>
      <c r="C88" s="15"/>
      <c r="D88" s="5"/>
      <c r="E88" s="5" t="s">
        <v>17</v>
      </c>
      <c r="F88" s="5"/>
      <c r="G88" s="4">
        <v>1200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45222</v>
      </c>
      <c r="B89" s="15" t="s">
        <v>89</v>
      </c>
      <c r="C89" s="15"/>
      <c r="D89" s="5">
        <v>89854369766</v>
      </c>
      <c r="E89" s="5"/>
      <c r="F89" s="5"/>
      <c r="G89" s="4">
        <v>1800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45223</v>
      </c>
      <c r="B90" s="15" t="s">
        <v>152</v>
      </c>
      <c r="C90" s="15"/>
      <c r="D90" s="5"/>
      <c r="E90" s="5" t="s">
        <v>17</v>
      </c>
      <c r="F90" s="5"/>
      <c r="G90" s="4">
        <v>1200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1</v>
      </c>
    </row>
    <row r="91" spans="1:17" x14ac:dyDescent="0.3">
      <c r="A91" s="3">
        <v>45223</v>
      </c>
      <c r="B91" s="15" t="s">
        <v>429</v>
      </c>
      <c r="C91" s="15"/>
      <c r="D91" s="5"/>
      <c r="E91" s="5" t="s">
        <v>17</v>
      </c>
      <c r="F91" s="5"/>
      <c r="G91" s="4">
        <v>800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45223</v>
      </c>
      <c r="B92" s="15" t="s">
        <v>287</v>
      </c>
      <c r="C92" s="15"/>
      <c r="D92" s="5"/>
      <c r="E92" s="5" t="s">
        <v>17</v>
      </c>
      <c r="F92" s="5"/>
      <c r="G92" s="4">
        <v>1800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45223</v>
      </c>
      <c r="B93" s="15" t="s">
        <v>48</v>
      </c>
      <c r="C93" s="15"/>
      <c r="D93" s="5">
        <v>89811222409</v>
      </c>
      <c r="E93" s="5"/>
      <c r="F93" s="5"/>
      <c r="G93" s="4">
        <v>1800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45224</v>
      </c>
      <c r="B94" s="15" t="s">
        <v>96</v>
      </c>
      <c r="C94" s="15"/>
      <c r="D94" s="5">
        <v>89510158219</v>
      </c>
      <c r="E94" s="5"/>
      <c r="F94" s="5"/>
      <c r="G94" s="4">
        <v>1800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1</v>
      </c>
    </row>
    <row r="95" spans="1:17" x14ac:dyDescent="0.3">
      <c r="A95" s="3">
        <v>45224</v>
      </c>
      <c r="B95" s="15" t="s">
        <v>33</v>
      </c>
      <c r="C95" s="15"/>
      <c r="D95" s="5"/>
      <c r="E95" s="5" t="s">
        <v>17</v>
      </c>
      <c r="F95" s="5"/>
      <c r="G95" s="4">
        <v>800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45225</v>
      </c>
      <c r="B96" s="15" t="s">
        <v>395</v>
      </c>
      <c r="C96" s="15"/>
      <c r="D96" s="5">
        <v>89093741962</v>
      </c>
      <c r="E96" s="5"/>
      <c r="F96" s="5"/>
      <c r="G96" s="4">
        <v>1200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1</v>
      </c>
    </row>
    <row r="97" spans="1:17" x14ac:dyDescent="0.3">
      <c r="A97" s="3">
        <v>45225</v>
      </c>
      <c r="B97" s="15" t="s">
        <v>199</v>
      </c>
      <c r="C97" s="15"/>
      <c r="D97" s="5"/>
      <c r="E97" s="5" t="s">
        <v>17</v>
      </c>
      <c r="F97" s="5"/>
      <c r="G97" s="4">
        <v>1800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45225</v>
      </c>
      <c r="B98" s="15" t="s">
        <v>33</v>
      </c>
      <c r="C98" s="15"/>
      <c r="D98" s="5"/>
      <c r="E98" s="5" t="s">
        <v>17</v>
      </c>
      <c r="F98" s="5"/>
      <c r="G98" s="4">
        <v>1800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45226</v>
      </c>
      <c r="B99" s="15" t="s">
        <v>64</v>
      </c>
      <c r="C99" s="15"/>
      <c r="D99" s="5"/>
      <c r="E99" s="5" t="s">
        <v>17</v>
      </c>
      <c r="F99" s="5"/>
      <c r="G99" s="4">
        <v>1800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1</v>
      </c>
    </row>
    <row r="100" spans="1:17" x14ac:dyDescent="0.3">
      <c r="A100" s="3">
        <v>45226</v>
      </c>
      <c r="B100" s="15" t="s">
        <v>399</v>
      </c>
      <c r="C100" s="15"/>
      <c r="D100" s="5"/>
      <c r="E100" s="5"/>
      <c r="F100" s="5" t="s">
        <v>17</v>
      </c>
      <c r="G100" s="4">
        <v>800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45226</v>
      </c>
      <c r="B101" s="15" t="s">
        <v>430</v>
      </c>
      <c r="C101" s="15"/>
      <c r="D101" s="5">
        <v>89680837998</v>
      </c>
      <c r="E101" s="5"/>
      <c r="F101" s="5"/>
      <c r="G101" s="4">
        <v>800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45226</v>
      </c>
      <c r="B102" s="15" t="s">
        <v>267</v>
      </c>
      <c r="C102" s="15"/>
      <c r="D102" s="5">
        <v>89872381040</v>
      </c>
      <c r="E102" s="5"/>
      <c r="F102" s="5"/>
      <c r="G102" s="4">
        <v>3500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45226</v>
      </c>
      <c r="B103" s="15" t="s">
        <v>74</v>
      </c>
      <c r="C103" s="15"/>
      <c r="D103" s="5">
        <v>89513458146</v>
      </c>
      <c r="E103" s="5"/>
      <c r="F103" s="5"/>
      <c r="G103" s="4">
        <v>1800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45226</v>
      </c>
      <c r="B104" s="15" t="s">
        <v>59</v>
      </c>
      <c r="C104" s="15"/>
      <c r="D104" s="5"/>
      <c r="E104" s="5" t="s">
        <v>17</v>
      </c>
      <c r="F104" s="5"/>
      <c r="G104" s="4">
        <v>1200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>
        <v>45227</v>
      </c>
      <c r="B105" s="15" t="s">
        <v>23</v>
      </c>
      <c r="C105" s="15"/>
      <c r="D105" s="5">
        <v>89203457386</v>
      </c>
      <c r="E105" s="5"/>
      <c r="F105" s="5"/>
      <c r="G105" s="4">
        <v>1700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1</v>
      </c>
    </row>
    <row r="106" spans="1:17" x14ac:dyDescent="0.3">
      <c r="A106" s="3">
        <v>45227</v>
      </c>
      <c r="B106" s="15" t="s">
        <v>27</v>
      </c>
      <c r="C106" s="15"/>
      <c r="D106" s="5">
        <v>89882360626</v>
      </c>
      <c r="E106" s="5"/>
      <c r="F106" s="5"/>
      <c r="G106" s="4">
        <v>1800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>
        <v>45228</v>
      </c>
      <c r="B107" s="15" t="s">
        <v>97</v>
      </c>
      <c r="C107" s="15"/>
      <c r="D107" s="5">
        <v>89266232722</v>
      </c>
      <c r="E107" s="5"/>
      <c r="F107" s="5"/>
      <c r="G107" s="4">
        <v>1000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1</v>
      </c>
    </row>
    <row r="108" spans="1:17" x14ac:dyDescent="0.3">
      <c r="A108" s="3">
        <v>45228</v>
      </c>
      <c r="B108" s="15" t="s">
        <v>431</v>
      </c>
      <c r="C108" s="15"/>
      <c r="D108" s="5">
        <v>89226257015</v>
      </c>
      <c r="E108" s="5"/>
      <c r="F108" s="5"/>
      <c r="G108" s="4">
        <v>800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>
        <v>45229</v>
      </c>
      <c r="B109" s="15" t="s">
        <v>184</v>
      </c>
      <c r="C109" s="15"/>
      <c r="D109" s="5"/>
      <c r="E109" s="5" t="s">
        <v>17</v>
      </c>
      <c r="F109" s="5"/>
      <c r="G109" s="4">
        <v>1800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1</v>
      </c>
    </row>
    <row r="110" spans="1:17" x14ac:dyDescent="0.3">
      <c r="A110" s="26">
        <v>45229</v>
      </c>
      <c r="B110" s="29" t="s">
        <v>432</v>
      </c>
      <c r="C110" s="29"/>
      <c r="D110" s="28"/>
      <c r="E110" s="28" t="s">
        <v>17</v>
      </c>
      <c r="F110" s="28"/>
      <c r="G110" s="27">
        <v>1600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>
        <v>45229</v>
      </c>
      <c r="B111" s="15" t="s">
        <v>63</v>
      </c>
      <c r="C111" s="15"/>
      <c r="D111" s="5">
        <v>89064764261</v>
      </c>
      <c r="E111" s="5"/>
      <c r="F111" s="5"/>
      <c r="G111" s="4">
        <v>1200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>
        <v>45229</v>
      </c>
      <c r="B112" s="15" t="s">
        <v>370</v>
      </c>
      <c r="C112" s="15"/>
      <c r="D112" s="5"/>
      <c r="E112" s="5" t="s">
        <v>17</v>
      </c>
      <c r="F112" s="5"/>
      <c r="G112" s="4">
        <v>800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>
        <v>45229</v>
      </c>
      <c r="B113" s="15" t="s">
        <v>412</v>
      </c>
      <c r="C113" s="15"/>
      <c r="D113" s="5"/>
      <c r="E113" s="5" t="s">
        <v>17</v>
      </c>
      <c r="F113" s="5"/>
      <c r="G113" s="4">
        <v>2800</v>
      </c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>
        <v>45229</v>
      </c>
      <c r="B114" s="15" t="s">
        <v>27</v>
      </c>
      <c r="C114" s="15"/>
      <c r="D114" s="5">
        <v>89537150165</v>
      </c>
      <c r="E114" s="5"/>
      <c r="F114" s="5"/>
      <c r="G114" s="4">
        <v>1800</v>
      </c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>
        <v>45229</v>
      </c>
      <c r="B115" s="15" t="s">
        <v>20</v>
      </c>
      <c r="C115" s="15"/>
      <c r="D115" s="5">
        <v>89031073013</v>
      </c>
      <c r="E115" s="5"/>
      <c r="F115" s="5"/>
      <c r="G115" s="4">
        <v>1800</v>
      </c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>
        <v>45230</v>
      </c>
      <c r="B116" s="15" t="s">
        <v>35</v>
      </c>
      <c r="C116" s="15"/>
      <c r="D116" s="5">
        <v>89276105795</v>
      </c>
      <c r="E116" s="5"/>
      <c r="F116" s="5"/>
      <c r="G116" s="4">
        <v>2400</v>
      </c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1</v>
      </c>
    </row>
    <row r="117" spans="1:17" x14ac:dyDescent="0.3">
      <c r="A117" s="3">
        <v>45230</v>
      </c>
      <c r="B117" s="15" t="s">
        <v>107</v>
      </c>
      <c r="C117" s="15"/>
      <c r="D117" s="5">
        <v>89207596379</v>
      </c>
      <c r="E117" s="5"/>
      <c r="F117" s="5"/>
      <c r="G117" s="4">
        <v>800</v>
      </c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>
        <v>45230</v>
      </c>
      <c r="B118" s="15" t="s">
        <v>317</v>
      </c>
      <c r="C118" s="15"/>
      <c r="D118" s="5"/>
      <c r="E118" s="5" t="s">
        <v>17</v>
      </c>
      <c r="F118" s="5"/>
      <c r="G118" s="4">
        <v>800</v>
      </c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>
        <v>45230</v>
      </c>
      <c r="B119" s="15" t="s">
        <v>433</v>
      </c>
      <c r="C119" s="15"/>
      <c r="D119" s="5"/>
      <c r="E119" s="5" t="s">
        <v>17</v>
      </c>
      <c r="F119" s="5"/>
      <c r="G119" s="4">
        <v>1800</v>
      </c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>
        <v>45230</v>
      </c>
      <c r="B120" s="15" t="s">
        <v>152</v>
      </c>
      <c r="C120" s="15"/>
      <c r="D120" s="5">
        <v>89026993686</v>
      </c>
      <c r="E120" s="5"/>
      <c r="F120" s="5"/>
      <c r="G120" s="4">
        <v>800</v>
      </c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>
        <v>45230</v>
      </c>
      <c r="B121" s="15" t="s">
        <v>151</v>
      </c>
      <c r="C121" s="15"/>
      <c r="D121" s="5"/>
      <c r="E121" s="5" t="s">
        <v>17</v>
      </c>
      <c r="F121" s="5"/>
      <c r="G121" s="4">
        <v>2000</v>
      </c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20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A92" sqref="A92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45231</v>
      </c>
      <c r="B2" s="15" t="s">
        <v>136</v>
      </c>
      <c r="C2" s="15"/>
      <c r="D2" s="5"/>
      <c r="E2" s="5" t="s">
        <v>17</v>
      </c>
      <c r="F2" s="5"/>
      <c r="G2" s="4">
        <v>1800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45232</v>
      </c>
      <c r="B3" s="15" t="s">
        <v>117</v>
      </c>
      <c r="C3" s="15"/>
      <c r="D3" s="5"/>
      <c r="E3" s="5" t="s">
        <v>17</v>
      </c>
      <c r="F3" s="5"/>
      <c r="G3" s="4">
        <v>1800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1</v>
      </c>
    </row>
    <row r="4" spans="1:17" ht="15" customHeight="1" x14ac:dyDescent="0.3">
      <c r="A4" s="3">
        <v>45233</v>
      </c>
      <c r="B4" s="15" t="s">
        <v>21</v>
      </c>
      <c r="C4" s="15"/>
      <c r="D4" s="5"/>
      <c r="E4" s="5" t="s">
        <v>17</v>
      </c>
      <c r="F4" s="5"/>
      <c r="G4" s="4">
        <v>1200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1</v>
      </c>
    </row>
    <row r="5" spans="1:17" ht="15" customHeight="1" x14ac:dyDescent="0.3">
      <c r="A5" s="3">
        <v>45234</v>
      </c>
      <c r="B5" s="15" t="s">
        <v>434</v>
      </c>
      <c r="C5" s="15"/>
      <c r="D5" s="5"/>
      <c r="E5" s="5" t="s">
        <v>17</v>
      </c>
      <c r="F5" s="5"/>
      <c r="G5" s="4">
        <v>1200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1</v>
      </c>
    </row>
    <row r="6" spans="1:17" ht="15" customHeight="1" x14ac:dyDescent="0.3">
      <c r="A6" s="3">
        <v>45235</v>
      </c>
      <c r="B6" s="15" t="s">
        <v>52</v>
      </c>
      <c r="C6" s="15"/>
      <c r="D6" s="5"/>
      <c r="E6" s="5" t="s">
        <v>17</v>
      </c>
      <c r="F6" s="5"/>
      <c r="G6" s="4">
        <v>800</v>
      </c>
      <c r="H6" s="6"/>
      <c r="I6" s="50" t="s">
        <v>3</v>
      </c>
      <c r="J6" s="51"/>
      <c r="K6" s="51"/>
      <c r="L6" s="52"/>
      <c r="M6" s="56">
        <f>SUM(G2:G250)</f>
        <v>119600</v>
      </c>
      <c r="N6" s="57"/>
      <c r="O6" s="58"/>
      <c r="P6" s="6"/>
      <c r="Q6" s="14">
        <f t="shared" si="0"/>
        <v>1</v>
      </c>
    </row>
    <row r="7" spans="1:17" ht="15.75" customHeight="1" x14ac:dyDescent="0.3">
      <c r="A7" s="3">
        <v>45236</v>
      </c>
      <c r="B7" s="15" t="s">
        <v>435</v>
      </c>
      <c r="C7" s="15"/>
      <c r="D7" s="5">
        <v>89054421862</v>
      </c>
      <c r="E7" s="5"/>
      <c r="F7" s="5"/>
      <c r="G7" s="4">
        <v>1200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1</v>
      </c>
    </row>
    <row r="8" spans="1:17" x14ac:dyDescent="0.3">
      <c r="A8" s="3">
        <v>45236</v>
      </c>
      <c r="B8" s="15" t="s">
        <v>23</v>
      </c>
      <c r="C8" s="15"/>
      <c r="D8" s="5">
        <v>89626770803</v>
      </c>
      <c r="E8" s="5"/>
      <c r="F8" s="5"/>
      <c r="G8" s="4">
        <v>800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45236</v>
      </c>
      <c r="B9" s="15" t="s">
        <v>216</v>
      </c>
      <c r="C9" s="15"/>
      <c r="D9" s="5"/>
      <c r="E9" s="5" t="s">
        <v>17</v>
      </c>
      <c r="F9" s="5"/>
      <c r="G9" s="4">
        <v>2000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45236</v>
      </c>
      <c r="B10" s="15" t="s">
        <v>358</v>
      </c>
      <c r="C10" s="15"/>
      <c r="D10" s="5"/>
      <c r="E10" s="5" t="s">
        <v>17</v>
      </c>
      <c r="F10" s="5"/>
      <c r="G10" s="4">
        <v>1800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45237</v>
      </c>
      <c r="B11" s="15" t="s">
        <v>20</v>
      </c>
      <c r="C11" s="15"/>
      <c r="D11" s="5">
        <v>89261345073</v>
      </c>
      <c r="E11" s="5"/>
      <c r="F11" s="5"/>
      <c r="G11" s="4">
        <v>800</v>
      </c>
      <c r="H11" s="6"/>
      <c r="I11" s="65">
        <f>COUNTA(G2:G250)</f>
        <v>90</v>
      </c>
      <c r="J11" s="66"/>
      <c r="K11" s="66"/>
      <c r="L11" s="67"/>
      <c r="M11" s="71">
        <f>COUNTA(D2:D250)</f>
        <v>41</v>
      </c>
      <c r="N11" s="73">
        <f>COUNTA(E2:E250)</f>
        <v>49</v>
      </c>
      <c r="O11" s="75">
        <f>COUNTA(F2:F250)</f>
        <v>0</v>
      </c>
      <c r="P11" s="6"/>
      <c r="Q11" s="14">
        <f t="shared" si="0"/>
        <v>1</v>
      </c>
    </row>
    <row r="12" spans="1:17" ht="15" customHeight="1" x14ac:dyDescent="0.3">
      <c r="A12" s="3">
        <v>45237</v>
      </c>
      <c r="B12" s="15" t="s">
        <v>184</v>
      </c>
      <c r="C12" s="15"/>
      <c r="D12" s="5"/>
      <c r="E12" s="5" t="s">
        <v>17</v>
      </c>
      <c r="F12" s="5"/>
      <c r="G12" s="4">
        <v>2400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45237</v>
      </c>
      <c r="B13" s="15" t="s">
        <v>54</v>
      </c>
      <c r="C13" s="15"/>
      <c r="D13" s="5">
        <v>89313360042</v>
      </c>
      <c r="E13" s="5"/>
      <c r="F13" s="5"/>
      <c r="G13" s="4">
        <v>800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45237</v>
      </c>
      <c r="B14" s="15" t="s">
        <v>136</v>
      </c>
      <c r="C14" s="15"/>
      <c r="D14" s="5">
        <v>89211458095</v>
      </c>
      <c r="E14" s="5"/>
      <c r="F14" s="5"/>
      <c r="G14" s="4">
        <v>1200</v>
      </c>
      <c r="H14" s="6"/>
      <c r="I14" s="80" t="s">
        <v>10</v>
      </c>
      <c r="J14" s="81"/>
      <c r="K14" s="81"/>
      <c r="L14" s="82"/>
      <c r="M14" s="86">
        <f>SUM(Q2:Q250)</f>
        <v>30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45238</v>
      </c>
      <c r="B15" s="15" t="s">
        <v>436</v>
      </c>
      <c r="C15" s="15"/>
      <c r="D15" s="5">
        <v>89817329911</v>
      </c>
      <c r="E15" s="5"/>
      <c r="F15" s="5"/>
      <c r="G15" s="4">
        <v>1200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1</v>
      </c>
    </row>
    <row r="16" spans="1:17" ht="14.4" customHeight="1" x14ac:dyDescent="0.3">
      <c r="A16" s="3">
        <v>45239</v>
      </c>
      <c r="B16" s="15" t="s">
        <v>332</v>
      </c>
      <c r="C16" s="15"/>
      <c r="D16" s="5">
        <v>89147839891</v>
      </c>
      <c r="E16" s="5"/>
      <c r="F16" s="5"/>
      <c r="G16" s="4">
        <v>1800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1</v>
      </c>
    </row>
    <row r="17" spans="1:17" ht="14.4" customHeight="1" x14ac:dyDescent="0.3">
      <c r="A17" s="3">
        <v>45239</v>
      </c>
      <c r="B17" s="15" t="s">
        <v>61</v>
      </c>
      <c r="C17" s="15"/>
      <c r="D17" s="5"/>
      <c r="E17" s="5" t="s">
        <v>17</v>
      </c>
      <c r="F17" s="5"/>
      <c r="G17" s="4">
        <v>800</v>
      </c>
      <c r="H17" s="6"/>
      <c r="I17" s="90" t="s">
        <v>12</v>
      </c>
      <c r="J17" s="91"/>
      <c r="K17" s="91"/>
      <c r="L17" s="92"/>
      <c r="M17" s="96">
        <f>IF(M14=0,0,(COUNTA(G2:G250)/M14))</f>
        <v>3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45239</v>
      </c>
      <c r="B18" s="15" t="s">
        <v>33</v>
      </c>
      <c r="C18" s="15"/>
      <c r="D18" s="5">
        <v>89276782197</v>
      </c>
      <c r="E18" s="5"/>
      <c r="F18" s="5"/>
      <c r="G18" s="4">
        <v>1200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45240</v>
      </c>
      <c r="B19" s="15" t="s">
        <v>437</v>
      </c>
      <c r="C19" s="15"/>
      <c r="D19" s="5"/>
      <c r="E19" s="5" t="s">
        <v>17</v>
      </c>
      <c r="F19" s="5"/>
      <c r="G19" s="4">
        <v>800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45240</v>
      </c>
      <c r="B20" s="15" t="s">
        <v>46</v>
      </c>
      <c r="C20" s="15"/>
      <c r="D20" s="5"/>
      <c r="E20" s="5" t="s">
        <v>17</v>
      </c>
      <c r="F20" s="5"/>
      <c r="G20" s="4">
        <v>1200</v>
      </c>
      <c r="H20" s="6"/>
      <c r="I20" s="90" t="s">
        <v>11</v>
      </c>
      <c r="J20" s="91"/>
      <c r="K20" s="91"/>
      <c r="L20" s="92"/>
      <c r="M20" s="108">
        <f>IF(M14=0,0,(SUM(G2:G250)/M14))</f>
        <v>3986.6666666666665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45240</v>
      </c>
      <c r="B21" s="15" t="s">
        <v>438</v>
      </c>
      <c r="C21" s="15"/>
      <c r="D21" s="5"/>
      <c r="E21" s="5" t="s">
        <v>17</v>
      </c>
      <c r="F21" s="5"/>
      <c r="G21" s="4">
        <v>1800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45240</v>
      </c>
      <c r="B22" s="15" t="s">
        <v>439</v>
      </c>
      <c r="C22" s="15"/>
      <c r="D22" s="5"/>
      <c r="E22" s="5" t="s">
        <v>17</v>
      </c>
      <c r="F22" s="5"/>
      <c r="G22" s="4">
        <v>1200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45241</v>
      </c>
      <c r="B23" s="15" t="s">
        <v>27</v>
      </c>
      <c r="C23" s="15"/>
      <c r="D23" s="5">
        <v>89638313325</v>
      </c>
      <c r="E23" s="5"/>
      <c r="F23" s="5"/>
      <c r="G23" s="4">
        <v>2400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93</v>
      </c>
      <c r="N23" s="118"/>
      <c r="O23" s="119"/>
      <c r="P23" s="6"/>
      <c r="Q23" s="14">
        <f t="shared" si="0"/>
        <v>1</v>
      </c>
    </row>
    <row r="24" spans="1:17" ht="15" thickBot="1" x14ac:dyDescent="0.35">
      <c r="A24" s="3">
        <v>45241</v>
      </c>
      <c r="B24" s="15" t="s">
        <v>297</v>
      </c>
      <c r="C24" s="15"/>
      <c r="D24" s="5"/>
      <c r="E24" s="5" t="s">
        <v>17</v>
      </c>
      <c r="F24" s="5"/>
      <c r="G24" s="4">
        <v>800</v>
      </c>
      <c r="H24" s="6"/>
      <c r="I24" s="102" t="s">
        <v>16</v>
      </c>
      <c r="J24" s="103"/>
      <c r="K24" s="103"/>
      <c r="L24" s="104"/>
      <c r="M24" s="105">
        <f>IF((K1-K2)&gt;M14,(K1-K2)*M20,M14*M20)</f>
        <v>123586.66666666666</v>
      </c>
      <c r="N24" s="106"/>
      <c r="O24" s="107"/>
      <c r="P24" s="6"/>
      <c r="Q24" s="14">
        <f t="shared" si="0"/>
        <v>0</v>
      </c>
    </row>
    <row r="25" spans="1:17" x14ac:dyDescent="0.3">
      <c r="A25" s="3">
        <v>45242</v>
      </c>
      <c r="B25" s="15" t="s">
        <v>332</v>
      </c>
      <c r="C25" s="15"/>
      <c r="D25" s="5">
        <v>89085451515</v>
      </c>
      <c r="E25" s="5"/>
      <c r="F25" s="5"/>
      <c r="G25" s="4">
        <v>1600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1</v>
      </c>
    </row>
    <row r="26" spans="1:17" x14ac:dyDescent="0.3">
      <c r="A26" s="3">
        <v>45242</v>
      </c>
      <c r="B26" s="15" t="s">
        <v>163</v>
      </c>
      <c r="C26" s="15"/>
      <c r="D26" s="5"/>
      <c r="E26" s="5" t="s">
        <v>17</v>
      </c>
      <c r="F26" s="5"/>
      <c r="G26" s="4">
        <v>800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45242</v>
      </c>
      <c r="B27" s="15" t="s">
        <v>213</v>
      </c>
      <c r="C27" s="15"/>
      <c r="D27" s="5"/>
      <c r="E27" s="5" t="s">
        <v>17</v>
      </c>
      <c r="F27" s="5"/>
      <c r="G27" s="4">
        <v>1800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45243</v>
      </c>
      <c r="B28" s="15" t="s">
        <v>382</v>
      </c>
      <c r="C28" s="15"/>
      <c r="D28" s="5">
        <v>89279621134</v>
      </c>
      <c r="E28" s="5"/>
      <c r="F28" s="5"/>
      <c r="G28" s="4">
        <v>1200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1</v>
      </c>
    </row>
    <row r="29" spans="1:17" x14ac:dyDescent="0.3">
      <c r="A29" s="3">
        <v>45243</v>
      </c>
      <c r="B29" s="15" t="s">
        <v>440</v>
      </c>
      <c r="C29" s="15"/>
      <c r="D29" s="5">
        <v>89278153227</v>
      </c>
      <c r="E29" s="5"/>
      <c r="F29" s="5"/>
      <c r="G29" s="4">
        <v>1200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45243</v>
      </c>
      <c r="B30" s="15" t="s">
        <v>441</v>
      </c>
      <c r="C30" s="15"/>
      <c r="D30" s="5"/>
      <c r="E30" s="5" t="s">
        <v>17</v>
      </c>
      <c r="F30" s="5"/>
      <c r="G30" s="4">
        <v>2000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45243</v>
      </c>
      <c r="B31" s="15" t="s">
        <v>213</v>
      </c>
      <c r="C31" s="15"/>
      <c r="D31" s="5"/>
      <c r="E31" s="5" t="s">
        <v>17</v>
      </c>
      <c r="F31" s="5"/>
      <c r="G31" s="4">
        <v>800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45244</v>
      </c>
      <c r="B32" s="15" t="s">
        <v>57</v>
      </c>
      <c r="C32" s="15"/>
      <c r="D32" s="5"/>
      <c r="E32" s="5" t="s">
        <v>17</v>
      </c>
      <c r="F32" s="5"/>
      <c r="G32" s="4">
        <v>800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1</v>
      </c>
    </row>
    <row r="33" spans="1:17" x14ac:dyDescent="0.3">
      <c r="A33" s="3">
        <v>45244</v>
      </c>
      <c r="B33" s="15" t="s">
        <v>61</v>
      </c>
      <c r="C33" s="15"/>
      <c r="D33" s="5"/>
      <c r="E33" s="5" t="s">
        <v>17</v>
      </c>
      <c r="F33" s="5"/>
      <c r="G33" s="4">
        <v>1200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45245</v>
      </c>
      <c r="B34" s="15" t="s">
        <v>21</v>
      </c>
      <c r="C34" s="15"/>
      <c r="D34" s="5" t="s">
        <v>17</v>
      </c>
      <c r="E34" s="5"/>
      <c r="F34" s="5"/>
      <c r="G34" s="4">
        <v>1800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1</v>
      </c>
    </row>
    <row r="35" spans="1:17" x14ac:dyDescent="0.3">
      <c r="A35" s="3">
        <v>45245</v>
      </c>
      <c r="B35" s="15" t="s">
        <v>213</v>
      </c>
      <c r="C35" s="15"/>
      <c r="D35" s="5"/>
      <c r="E35" s="5" t="s">
        <v>17</v>
      </c>
      <c r="F35" s="5"/>
      <c r="G35" s="4">
        <v>1600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45246</v>
      </c>
      <c r="B36" s="15" t="s">
        <v>442</v>
      </c>
      <c r="C36" s="15"/>
      <c r="D36" s="5">
        <v>89373083349</v>
      </c>
      <c r="E36" s="5"/>
      <c r="F36" s="5"/>
      <c r="G36" s="4">
        <v>800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45246</v>
      </c>
      <c r="B37" s="15" t="s">
        <v>27</v>
      </c>
      <c r="C37" s="15"/>
      <c r="D37" s="5">
        <v>89156147850</v>
      </c>
      <c r="E37" s="5"/>
      <c r="F37" s="5"/>
      <c r="G37" s="4">
        <v>2600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45247</v>
      </c>
      <c r="B38" s="15" t="s">
        <v>162</v>
      </c>
      <c r="C38" s="15"/>
      <c r="D38" s="5">
        <v>89056492777</v>
      </c>
      <c r="E38" s="5"/>
      <c r="F38" s="5"/>
      <c r="G38" s="4">
        <v>1200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1</v>
      </c>
    </row>
    <row r="39" spans="1:17" x14ac:dyDescent="0.3">
      <c r="A39" s="3">
        <v>45247</v>
      </c>
      <c r="B39" s="15" t="s">
        <v>43</v>
      </c>
      <c r="C39" s="15"/>
      <c r="D39" s="5"/>
      <c r="E39" s="5" t="s">
        <v>17</v>
      </c>
      <c r="F39" s="5"/>
      <c r="G39" s="4">
        <v>800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45247</v>
      </c>
      <c r="B40" s="15" t="s">
        <v>439</v>
      </c>
      <c r="C40" s="15"/>
      <c r="D40" s="5"/>
      <c r="E40" s="5" t="s">
        <v>17</v>
      </c>
      <c r="F40" s="5"/>
      <c r="G40" s="4">
        <v>800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45248</v>
      </c>
      <c r="B41" s="15" t="s">
        <v>74</v>
      </c>
      <c r="C41" s="15"/>
      <c r="D41" s="5">
        <v>89015320453</v>
      </c>
      <c r="E41" s="5"/>
      <c r="F41" s="5"/>
      <c r="G41" s="4">
        <v>1800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1</v>
      </c>
    </row>
    <row r="42" spans="1:17" x14ac:dyDescent="0.3">
      <c r="A42" s="3">
        <v>45249</v>
      </c>
      <c r="B42" s="15" t="s">
        <v>57</v>
      </c>
      <c r="C42" s="15"/>
      <c r="D42" s="5">
        <v>89622220608</v>
      </c>
      <c r="E42" s="5"/>
      <c r="F42" s="5"/>
      <c r="G42" s="4">
        <v>800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1</v>
      </c>
    </row>
    <row r="43" spans="1:17" x14ac:dyDescent="0.3">
      <c r="A43" s="3">
        <v>45249</v>
      </c>
      <c r="B43" s="15" t="s">
        <v>35</v>
      </c>
      <c r="C43" s="15"/>
      <c r="D43" s="5"/>
      <c r="E43" s="5" t="s">
        <v>17</v>
      </c>
      <c r="F43" s="5"/>
      <c r="G43" s="4">
        <v>1600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45249</v>
      </c>
      <c r="B44" s="15" t="s">
        <v>297</v>
      </c>
      <c r="C44" s="15"/>
      <c r="D44" s="5"/>
      <c r="E44" s="5" t="s">
        <v>17</v>
      </c>
      <c r="F44" s="5"/>
      <c r="G44" s="4">
        <v>800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45249</v>
      </c>
      <c r="B45" s="15" t="s">
        <v>23</v>
      </c>
      <c r="C45" s="15"/>
      <c r="D45" s="5" t="s">
        <v>17</v>
      </c>
      <c r="E45" s="5"/>
      <c r="F45" s="5"/>
      <c r="G45" s="4">
        <v>1800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45249</v>
      </c>
      <c r="B46" s="15" t="s">
        <v>23</v>
      </c>
      <c r="C46" s="15"/>
      <c r="D46" s="5">
        <v>89169706353</v>
      </c>
      <c r="E46" s="5"/>
      <c r="F46" s="5"/>
      <c r="G46" s="4">
        <v>1800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45249</v>
      </c>
      <c r="B47" s="15" t="s">
        <v>199</v>
      </c>
      <c r="C47" s="15"/>
      <c r="D47" s="5"/>
      <c r="E47" s="5" t="s">
        <v>17</v>
      </c>
      <c r="F47" s="5"/>
      <c r="G47" s="4">
        <v>1200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45250</v>
      </c>
      <c r="B48" s="15" t="s">
        <v>370</v>
      </c>
      <c r="C48" s="15"/>
      <c r="D48" s="5"/>
      <c r="E48" s="5" t="s">
        <v>17</v>
      </c>
      <c r="F48" s="5"/>
      <c r="G48" s="4">
        <v>800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1</v>
      </c>
    </row>
    <row r="49" spans="1:17" x14ac:dyDescent="0.3">
      <c r="A49" s="3">
        <v>45250</v>
      </c>
      <c r="B49" s="15" t="s">
        <v>112</v>
      </c>
      <c r="C49" s="15"/>
      <c r="D49" s="5">
        <v>89882582422</v>
      </c>
      <c r="E49" s="5"/>
      <c r="F49" s="5"/>
      <c r="G49" s="4">
        <v>2800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45251</v>
      </c>
      <c r="B50" s="15" t="s">
        <v>107</v>
      </c>
      <c r="C50" s="15"/>
      <c r="D50" s="5">
        <v>89207596379</v>
      </c>
      <c r="E50" s="5"/>
      <c r="F50" s="5"/>
      <c r="G50" s="4">
        <v>800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1</v>
      </c>
    </row>
    <row r="51" spans="1:17" x14ac:dyDescent="0.3">
      <c r="A51" s="3">
        <v>45251</v>
      </c>
      <c r="B51" s="15" t="s">
        <v>48</v>
      </c>
      <c r="C51" s="15"/>
      <c r="D51" s="5"/>
      <c r="E51" s="5" t="s">
        <v>17</v>
      </c>
      <c r="F51" s="5"/>
      <c r="G51" s="4">
        <v>700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45252</v>
      </c>
      <c r="B52" s="15" t="s">
        <v>107</v>
      </c>
      <c r="C52" s="15"/>
      <c r="D52" s="5">
        <v>89106935568</v>
      </c>
      <c r="E52" s="5"/>
      <c r="F52" s="5"/>
      <c r="G52" s="4">
        <v>1700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1</v>
      </c>
    </row>
    <row r="53" spans="1:17" x14ac:dyDescent="0.3">
      <c r="A53" s="3">
        <v>45252</v>
      </c>
      <c r="B53" s="15" t="s">
        <v>89</v>
      </c>
      <c r="C53" s="15"/>
      <c r="D53" s="5">
        <v>89854369766</v>
      </c>
      <c r="E53" s="5"/>
      <c r="F53" s="5"/>
      <c r="G53" s="4">
        <v>1600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45252</v>
      </c>
      <c r="B54" s="15" t="s">
        <v>370</v>
      </c>
      <c r="C54" s="15"/>
      <c r="D54" s="5"/>
      <c r="E54" s="5" t="s">
        <v>17</v>
      </c>
      <c r="F54" s="5"/>
      <c r="G54" s="4">
        <v>700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45252</v>
      </c>
      <c r="B55" s="15" t="s">
        <v>64</v>
      </c>
      <c r="C55" s="15"/>
      <c r="D55" s="5"/>
      <c r="E55" s="5" t="s">
        <v>17</v>
      </c>
      <c r="F55" s="5"/>
      <c r="G55" s="4">
        <v>1200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45253</v>
      </c>
      <c r="B56" s="15" t="s">
        <v>200</v>
      </c>
      <c r="C56" s="15"/>
      <c r="D56" s="5"/>
      <c r="E56" s="5" t="s">
        <v>17</v>
      </c>
      <c r="F56" s="5"/>
      <c r="G56" s="4">
        <v>1000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1</v>
      </c>
    </row>
    <row r="57" spans="1:17" x14ac:dyDescent="0.3">
      <c r="A57" s="3">
        <v>45253</v>
      </c>
      <c r="B57" s="15" t="s">
        <v>232</v>
      </c>
      <c r="C57" s="15"/>
      <c r="D57" s="5"/>
      <c r="E57" s="5" t="s">
        <v>17</v>
      </c>
      <c r="F57" s="5"/>
      <c r="G57" s="4">
        <v>1600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45253</v>
      </c>
      <c r="B58" s="15" t="s">
        <v>80</v>
      </c>
      <c r="C58" s="15"/>
      <c r="D58" s="5"/>
      <c r="E58" s="5" t="s">
        <v>17</v>
      </c>
      <c r="F58" s="5"/>
      <c r="G58" s="4">
        <v>1600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45253</v>
      </c>
      <c r="B59" s="15" t="s">
        <v>49</v>
      </c>
      <c r="C59" s="15"/>
      <c r="D59" s="5">
        <v>89058199501</v>
      </c>
      <c r="E59" s="5"/>
      <c r="F59" s="5"/>
      <c r="G59" s="4">
        <v>1000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45254</v>
      </c>
      <c r="B60" s="15" t="s">
        <v>443</v>
      </c>
      <c r="C60" s="15"/>
      <c r="D60" s="5">
        <v>89090062676</v>
      </c>
      <c r="E60" s="5"/>
      <c r="F60" s="5"/>
      <c r="G60" s="4">
        <v>1600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1</v>
      </c>
    </row>
    <row r="61" spans="1:17" x14ac:dyDescent="0.3">
      <c r="A61" s="3">
        <v>45254</v>
      </c>
      <c r="B61" s="15" t="s">
        <v>444</v>
      </c>
      <c r="C61" s="15"/>
      <c r="D61" s="5">
        <v>89148390018</v>
      </c>
      <c r="E61" s="5"/>
      <c r="F61" s="5"/>
      <c r="G61" s="4">
        <v>1600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45254</v>
      </c>
      <c r="B62" s="15" t="s">
        <v>214</v>
      </c>
      <c r="C62" s="15"/>
      <c r="D62" s="5"/>
      <c r="E62" s="5" t="s">
        <v>17</v>
      </c>
      <c r="F62" s="5"/>
      <c r="G62" s="4">
        <v>700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45255</v>
      </c>
      <c r="B63" s="15" t="s">
        <v>71</v>
      </c>
      <c r="C63" s="15"/>
      <c r="D63" s="5"/>
      <c r="E63" s="5" t="s">
        <v>17</v>
      </c>
      <c r="F63" s="5"/>
      <c r="G63" s="4">
        <v>1000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1</v>
      </c>
    </row>
    <row r="64" spans="1:17" x14ac:dyDescent="0.3">
      <c r="A64" s="3">
        <v>45255</v>
      </c>
      <c r="B64" s="15" t="s">
        <v>445</v>
      </c>
      <c r="C64" s="15"/>
      <c r="D64" s="5"/>
      <c r="E64" s="5" t="s">
        <v>17</v>
      </c>
      <c r="F64" s="5"/>
      <c r="G64" s="4">
        <v>1600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45255</v>
      </c>
      <c r="B65" s="15" t="s">
        <v>160</v>
      </c>
      <c r="C65" s="15"/>
      <c r="D65" s="5"/>
      <c r="E65" s="5" t="s">
        <v>17</v>
      </c>
      <c r="F65" s="5"/>
      <c r="G65" s="4">
        <v>1000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45255</v>
      </c>
      <c r="B66" s="15" t="s">
        <v>446</v>
      </c>
      <c r="C66" s="15"/>
      <c r="D66" s="5"/>
      <c r="E66" s="5" t="s">
        <v>17</v>
      </c>
      <c r="F66" s="5"/>
      <c r="G66" s="4">
        <v>700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45256</v>
      </c>
      <c r="B67" s="15" t="s">
        <v>62</v>
      </c>
      <c r="C67" s="15"/>
      <c r="D67" s="5"/>
      <c r="E67" s="5" t="s">
        <v>17</v>
      </c>
      <c r="F67" s="5"/>
      <c r="G67" s="4">
        <v>700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1</v>
      </c>
    </row>
    <row r="68" spans="1:17" x14ac:dyDescent="0.3">
      <c r="A68" s="3">
        <v>45257</v>
      </c>
      <c r="B68" s="15" t="s">
        <v>447</v>
      </c>
      <c r="C68" s="15"/>
      <c r="D68" s="5">
        <v>89182998517</v>
      </c>
      <c r="E68" s="5"/>
      <c r="F68" s="5"/>
      <c r="G68" s="4">
        <v>1600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1</v>
      </c>
    </row>
    <row r="69" spans="1:17" x14ac:dyDescent="0.3">
      <c r="A69" s="3">
        <v>45258</v>
      </c>
      <c r="B69" s="15" t="s">
        <v>200</v>
      </c>
      <c r="C69" s="15"/>
      <c r="D69" s="5">
        <v>89116743185</v>
      </c>
      <c r="E69" s="5"/>
      <c r="F69" s="5"/>
      <c r="G69" s="4">
        <v>1000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1</v>
      </c>
    </row>
    <row r="70" spans="1:17" x14ac:dyDescent="0.3">
      <c r="A70" s="3">
        <v>45258</v>
      </c>
      <c r="B70" s="15" t="s">
        <v>49</v>
      </c>
      <c r="C70" s="15"/>
      <c r="D70" s="5">
        <v>89067049918</v>
      </c>
      <c r="E70" s="5"/>
      <c r="F70" s="5"/>
      <c r="G70" s="4">
        <v>1600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45258</v>
      </c>
      <c r="B71" s="15" t="s">
        <v>403</v>
      </c>
      <c r="C71" s="15"/>
      <c r="D71" s="5"/>
      <c r="E71" s="5" t="s">
        <v>17</v>
      </c>
      <c r="F71" s="5"/>
      <c r="G71" s="4">
        <v>1600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45258</v>
      </c>
      <c r="B72" s="15" t="s">
        <v>185</v>
      </c>
      <c r="C72" s="15"/>
      <c r="D72" s="5"/>
      <c r="E72" s="5" t="s">
        <v>17</v>
      </c>
      <c r="F72" s="5"/>
      <c r="G72" s="4">
        <v>1600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45258</v>
      </c>
      <c r="B73" s="15" t="s">
        <v>20</v>
      </c>
      <c r="C73" s="15"/>
      <c r="D73" s="5">
        <v>89111115506</v>
      </c>
      <c r="E73" s="5"/>
      <c r="F73" s="5"/>
      <c r="G73" s="4">
        <v>1600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45258</v>
      </c>
      <c r="B74" s="15" t="s">
        <v>63</v>
      </c>
      <c r="C74" s="15"/>
      <c r="D74" s="5">
        <v>89258850328</v>
      </c>
      <c r="E74" s="5"/>
      <c r="F74" s="5"/>
      <c r="G74" s="4">
        <v>1600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45259</v>
      </c>
      <c r="B75" s="15" t="s">
        <v>122</v>
      </c>
      <c r="C75" s="15"/>
      <c r="D75" s="5"/>
      <c r="E75" s="5" t="s">
        <v>17</v>
      </c>
      <c r="F75" s="5"/>
      <c r="G75" s="4">
        <v>800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1</v>
      </c>
    </row>
    <row r="76" spans="1:17" x14ac:dyDescent="0.3">
      <c r="A76" s="3">
        <v>45259</v>
      </c>
      <c r="B76" s="15" t="s">
        <v>412</v>
      </c>
      <c r="C76" s="15"/>
      <c r="D76" s="5">
        <v>89624517717</v>
      </c>
      <c r="E76" s="5"/>
      <c r="F76" s="5"/>
      <c r="G76" s="4">
        <v>1600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45259</v>
      </c>
      <c r="B77" s="15" t="s">
        <v>134</v>
      </c>
      <c r="C77" s="15"/>
      <c r="D77" s="5"/>
      <c r="E77" s="5" t="s">
        <v>17</v>
      </c>
      <c r="F77" s="5"/>
      <c r="G77" s="4">
        <v>700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45259</v>
      </c>
      <c r="B78" s="15" t="s">
        <v>21</v>
      </c>
      <c r="C78" s="15"/>
      <c r="D78" s="5"/>
      <c r="E78" s="5" t="s">
        <v>17</v>
      </c>
      <c r="F78" s="5"/>
      <c r="G78" s="4">
        <v>2000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45259</v>
      </c>
      <c r="B79" s="15" t="s">
        <v>358</v>
      </c>
      <c r="C79" s="15"/>
      <c r="D79" s="5">
        <v>89501043218</v>
      </c>
      <c r="E79" s="5"/>
      <c r="F79" s="5"/>
      <c r="G79" s="4">
        <v>1000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45259</v>
      </c>
      <c r="B80" s="15" t="s">
        <v>448</v>
      </c>
      <c r="C80" s="15"/>
      <c r="D80" s="5"/>
      <c r="E80" s="5" t="s">
        <v>17</v>
      </c>
      <c r="F80" s="5"/>
      <c r="G80" s="4">
        <v>1700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45260</v>
      </c>
      <c r="B81" s="15" t="s">
        <v>416</v>
      </c>
      <c r="C81" s="15"/>
      <c r="D81" s="5"/>
      <c r="E81" s="5" t="s">
        <v>17</v>
      </c>
      <c r="F81" s="5"/>
      <c r="G81" s="4">
        <v>700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1</v>
      </c>
    </row>
    <row r="82" spans="1:17" x14ac:dyDescent="0.3">
      <c r="A82" s="3">
        <v>45260</v>
      </c>
      <c r="B82" s="15" t="s">
        <v>55</v>
      </c>
      <c r="C82" s="15"/>
      <c r="D82" s="5">
        <v>89275155545</v>
      </c>
      <c r="E82" s="5"/>
      <c r="F82" s="5"/>
      <c r="G82" s="4">
        <v>1200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45260</v>
      </c>
      <c r="B83" s="15" t="s">
        <v>194</v>
      </c>
      <c r="C83" s="15"/>
      <c r="D83" s="5">
        <v>89629139646</v>
      </c>
      <c r="E83" s="5"/>
      <c r="F83" s="5"/>
      <c r="G83" s="4">
        <v>3600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45260</v>
      </c>
      <c r="B84" s="15" t="s">
        <v>74</v>
      </c>
      <c r="C84" s="15"/>
      <c r="D84" s="5">
        <v>89137871616</v>
      </c>
      <c r="E84" s="5"/>
      <c r="F84" s="5"/>
      <c r="G84" s="4">
        <v>1600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45260</v>
      </c>
      <c r="B85" s="15" t="s">
        <v>167</v>
      </c>
      <c r="C85" s="15"/>
      <c r="D85" s="5"/>
      <c r="E85" s="5" t="s">
        <v>17</v>
      </c>
      <c r="F85" s="5"/>
      <c r="G85" s="4">
        <v>1600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45260</v>
      </c>
      <c r="B86" s="15" t="s">
        <v>60</v>
      </c>
      <c r="C86" s="15"/>
      <c r="D86" s="5">
        <v>89037777037</v>
      </c>
      <c r="E86" s="5"/>
      <c r="F86" s="5"/>
      <c r="G86" s="4">
        <v>700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45260</v>
      </c>
      <c r="B87" s="15" t="s">
        <v>97</v>
      </c>
      <c r="C87" s="15"/>
      <c r="D87" s="5">
        <v>89811463458</v>
      </c>
      <c r="E87" s="5"/>
      <c r="F87" s="5"/>
      <c r="G87" s="4">
        <v>1000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45260</v>
      </c>
      <c r="B88" s="15" t="s">
        <v>213</v>
      </c>
      <c r="C88" s="15"/>
      <c r="D88" s="5"/>
      <c r="E88" s="5" t="s">
        <v>17</v>
      </c>
      <c r="F88" s="5"/>
      <c r="G88" s="4">
        <v>1600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45260</v>
      </c>
      <c r="B89" s="15" t="s">
        <v>49</v>
      </c>
      <c r="C89" s="15"/>
      <c r="D89" s="5" t="s">
        <v>17</v>
      </c>
      <c r="E89" s="5"/>
      <c r="F89" s="5"/>
      <c r="G89" s="4">
        <v>1000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45260</v>
      </c>
      <c r="B90" s="15" t="s">
        <v>22</v>
      </c>
      <c r="C90" s="15"/>
      <c r="D90" s="5"/>
      <c r="E90" s="5" t="s">
        <v>17</v>
      </c>
      <c r="F90" s="5"/>
      <c r="G90" s="4">
        <v>1200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45260</v>
      </c>
      <c r="B91" s="15" t="s">
        <v>252</v>
      </c>
      <c r="C91" s="15"/>
      <c r="D91" s="5" t="s">
        <v>17</v>
      </c>
      <c r="E91" s="5"/>
      <c r="F91" s="5"/>
      <c r="G91" s="4">
        <v>800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/>
      <c r="B92" s="15"/>
      <c r="C92" s="15"/>
      <c r="D92" s="5"/>
      <c r="E92" s="5"/>
      <c r="F92" s="5"/>
      <c r="G92" s="4"/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/>
      <c r="B93" s="15"/>
      <c r="C93" s="15"/>
      <c r="D93" s="5"/>
      <c r="E93" s="5"/>
      <c r="F93" s="5"/>
      <c r="G93" s="4"/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/>
      <c r="B94" s="15"/>
      <c r="C94" s="15"/>
      <c r="D94" s="5"/>
      <c r="E94" s="5"/>
      <c r="F94" s="5"/>
      <c r="G94" s="4"/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19" priority="1" stopIfTrue="1">
      <formula>LEN(TRIM(A2))&gt;0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F78" sqref="F78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45261</v>
      </c>
      <c r="B2" s="15" t="s">
        <v>50</v>
      </c>
      <c r="C2" s="15"/>
      <c r="D2" s="5"/>
      <c r="E2" s="5" t="s">
        <v>17</v>
      </c>
      <c r="F2" s="5"/>
      <c r="G2" s="4">
        <v>1600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45261</v>
      </c>
      <c r="B3" s="15" t="s">
        <v>27</v>
      </c>
      <c r="C3" s="15"/>
      <c r="D3" s="5"/>
      <c r="E3" s="5" t="s">
        <v>17</v>
      </c>
      <c r="F3" s="5"/>
      <c r="G3" s="4">
        <v>1800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45261</v>
      </c>
      <c r="B4" s="15" t="s">
        <v>447</v>
      </c>
      <c r="C4" s="15"/>
      <c r="D4" s="5"/>
      <c r="E4" s="5" t="s">
        <v>17</v>
      </c>
      <c r="F4" s="5"/>
      <c r="G4" s="4">
        <v>1800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45261</v>
      </c>
      <c r="B5" s="15" t="s">
        <v>439</v>
      </c>
      <c r="C5" s="15"/>
      <c r="D5" s="5"/>
      <c r="E5" s="5" t="s">
        <v>17</v>
      </c>
      <c r="F5" s="5"/>
      <c r="G5" s="4">
        <v>1800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45261</v>
      </c>
      <c r="B6" s="15" t="s">
        <v>55</v>
      </c>
      <c r="C6" s="15"/>
      <c r="D6" s="5">
        <v>89264569941</v>
      </c>
      <c r="E6" s="5"/>
      <c r="F6" s="5"/>
      <c r="G6" s="4">
        <v>1800</v>
      </c>
      <c r="H6" s="6"/>
      <c r="I6" s="50" t="s">
        <v>3</v>
      </c>
      <c r="J6" s="51"/>
      <c r="K6" s="51"/>
      <c r="L6" s="52"/>
      <c r="M6" s="56">
        <f>SUM(G2:G250)</f>
        <v>104200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45261</v>
      </c>
      <c r="B7" s="15" t="s">
        <v>85</v>
      </c>
      <c r="C7" s="15"/>
      <c r="D7" s="5"/>
      <c r="E7" s="5" t="s">
        <v>17</v>
      </c>
      <c r="F7" s="5"/>
      <c r="G7" s="4">
        <v>800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45264</v>
      </c>
      <c r="B8" s="15" t="s">
        <v>43</v>
      </c>
      <c r="C8" s="15"/>
      <c r="D8" s="5"/>
      <c r="E8" s="5" t="s">
        <v>17</v>
      </c>
      <c r="F8" s="5"/>
      <c r="G8" s="4">
        <v>800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1</v>
      </c>
    </row>
    <row r="9" spans="1:17" ht="14.4" customHeight="1" x14ac:dyDescent="0.3">
      <c r="A9" s="3">
        <v>45264</v>
      </c>
      <c r="B9" s="15" t="s">
        <v>46</v>
      </c>
      <c r="C9" s="15"/>
      <c r="D9" s="5"/>
      <c r="E9" s="5" t="s">
        <v>17</v>
      </c>
      <c r="F9" s="5"/>
      <c r="G9" s="4">
        <v>800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45264</v>
      </c>
      <c r="B10" s="15" t="s">
        <v>62</v>
      </c>
      <c r="C10" s="15"/>
      <c r="D10" s="5"/>
      <c r="E10" s="5" t="s">
        <v>17</v>
      </c>
      <c r="F10" s="5"/>
      <c r="G10" s="4">
        <v>1200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45264</v>
      </c>
      <c r="B11" s="15" t="s">
        <v>449</v>
      </c>
      <c r="C11" s="15"/>
      <c r="D11" s="5"/>
      <c r="E11" s="5" t="s">
        <v>17</v>
      </c>
      <c r="F11" s="5"/>
      <c r="G11" s="4">
        <v>800</v>
      </c>
      <c r="H11" s="6"/>
      <c r="I11" s="65">
        <f>COUNTA(G2:G250)</f>
        <v>71</v>
      </c>
      <c r="J11" s="66"/>
      <c r="K11" s="66"/>
      <c r="L11" s="67"/>
      <c r="M11" s="71">
        <f>COUNTA(D2:D250)</f>
        <v>18</v>
      </c>
      <c r="N11" s="73">
        <f>COUNTA(E2:E250)</f>
        <v>53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45264</v>
      </c>
      <c r="B12" s="15" t="s">
        <v>27</v>
      </c>
      <c r="C12" s="15"/>
      <c r="D12" s="5">
        <v>89164790257</v>
      </c>
      <c r="E12" s="5"/>
      <c r="F12" s="5"/>
      <c r="G12" s="4">
        <v>2400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45264</v>
      </c>
      <c r="B13" s="15" t="s">
        <v>196</v>
      </c>
      <c r="C13" s="15"/>
      <c r="D13" s="5"/>
      <c r="E13" s="5" t="s">
        <v>17</v>
      </c>
      <c r="F13" s="5"/>
      <c r="G13" s="4">
        <v>1800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45265</v>
      </c>
      <c r="B14" s="15" t="s">
        <v>63</v>
      </c>
      <c r="C14" s="15"/>
      <c r="D14" s="5"/>
      <c r="E14" s="5" t="s">
        <v>17</v>
      </c>
      <c r="F14" s="5"/>
      <c r="G14" s="4">
        <v>800</v>
      </c>
      <c r="H14" s="6"/>
      <c r="I14" s="80" t="s">
        <v>10</v>
      </c>
      <c r="J14" s="81"/>
      <c r="K14" s="81"/>
      <c r="L14" s="82"/>
      <c r="M14" s="86">
        <f>SUM(Q2:Q250)</f>
        <v>24</v>
      </c>
      <c r="N14" s="81"/>
      <c r="O14" s="87"/>
      <c r="P14" s="6"/>
      <c r="Q14" s="14">
        <f t="shared" si="0"/>
        <v>1</v>
      </c>
    </row>
    <row r="15" spans="1:17" ht="14.4" customHeight="1" x14ac:dyDescent="0.3">
      <c r="A15" s="3">
        <v>45265</v>
      </c>
      <c r="B15" s="15" t="s">
        <v>62</v>
      </c>
      <c r="C15" s="15"/>
      <c r="D15" s="5">
        <v>89104128772</v>
      </c>
      <c r="E15" s="5"/>
      <c r="F15" s="5"/>
      <c r="G15" s="4">
        <v>1800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45265</v>
      </c>
      <c r="B16" s="15" t="s">
        <v>82</v>
      </c>
      <c r="C16" s="15"/>
      <c r="D16" s="5"/>
      <c r="E16" s="5" t="s">
        <v>17</v>
      </c>
      <c r="F16" s="5"/>
      <c r="G16" s="4">
        <v>1200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45265</v>
      </c>
      <c r="B17" s="15" t="s">
        <v>359</v>
      </c>
      <c r="C17" s="15"/>
      <c r="D17" s="5">
        <v>89104128772</v>
      </c>
      <c r="E17" s="5"/>
      <c r="F17" s="5"/>
      <c r="G17" s="4">
        <v>1800</v>
      </c>
      <c r="H17" s="6"/>
      <c r="I17" s="90" t="s">
        <v>12</v>
      </c>
      <c r="J17" s="91"/>
      <c r="K17" s="91"/>
      <c r="L17" s="92"/>
      <c r="M17" s="96">
        <f>IF(M14=0,0,(COUNTA(G2:G250)/M14))</f>
        <v>2.9583333333333335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45266</v>
      </c>
      <c r="B18" s="15" t="s">
        <v>370</v>
      </c>
      <c r="C18" s="15"/>
      <c r="D18" s="5"/>
      <c r="E18" s="5" t="s">
        <v>17</v>
      </c>
      <c r="F18" s="5"/>
      <c r="G18" s="4">
        <v>1200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1</v>
      </c>
    </row>
    <row r="19" spans="1:17" x14ac:dyDescent="0.3">
      <c r="A19" s="3">
        <v>45267</v>
      </c>
      <c r="B19" s="15" t="s">
        <v>450</v>
      </c>
      <c r="C19" s="15"/>
      <c r="D19" s="5">
        <v>89163274614</v>
      </c>
      <c r="E19" s="5"/>
      <c r="F19" s="5"/>
      <c r="G19" s="4">
        <v>1800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45267</v>
      </c>
      <c r="B20" s="15" t="s">
        <v>28</v>
      </c>
      <c r="C20" s="15"/>
      <c r="D20" s="5"/>
      <c r="E20" s="5" t="s">
        <v>17</v>
      </c>
      <c r="F20" s="5"/>
      <c r="G20" s="4">
        <v>3000</v>
      </c>
      <c r="H20" s="6"/>
      <c r="I20" s="90" t="s">
        <v>11</v>
      </c>
      <c r="J20" s="91"/>
      <c r="K20" s="91"/>
      <c r="L20" s="92"/>
      <c r="M20" s="108">
        <f>IF(M14=0,0,(SUM(G2:G250)/M14))</f>
        <v>4341.666666666667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45267</v>
      </c>
      <c r="B21" s="15" t="s">
        <v>194</v>
      </c>
      <c r="C21" s="15"/>
      <c r="D21" s="5"/>
      <c r="E21" s="5" t="s">
        <v>17</v>
      </c>
      <c r="F21" s="5"/>
      <c r="G21" s="4">
        <v>1800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45267</v>
      </c>
      <c r="B22" s="15" t="s">
        <v>80</v>
      </c>
      <c r="C22" s="15"/>
      <c r="D22" s="5">
        <v>89003462610</v>
      </c>
      <c r="E22" s="5"/>
      <c r="F22" s="5"/>
      <c r="G22" s="4">
        <v>1200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45269</v>
      </c>
      <c r="B23" s="15" t="s">
        <v>412</v>
      </c>
      <c r="C23" s="15"/>
      <c r="D23" s="5">
        <v>89624517717</v>
      </c>
      <c r="E23" s="5"/>
      <c r="F23" s="5"/>
      <c r="G23" s="4">
        <v>1800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91.708333333333343</v>
      </c>
      <c r="N23" s="118"/>
      <c r="O23" s="119"/>
      <c r="P23" s="6"/>
      <c r="Q23" s="14">
        <f t="shared" si="0"/>
        <v>1</v>
      </c>
    </row>
    <row r="24" spans="1:17" ht="15" thickBot="1" x14ac:dyDescent="0.35">
      <c r="A24" s="3">
        <v>45270</v>
      </c>
      <c r="B24" s="15" t="s">
        <v>50</v>
      </c>
      <c r="C24" s="15"/>
      <c r="D24" s="5"/>
      <c r="E24" s="5" t="s">
        <v>17</v>
      </c>
      <c r="F24" s="5"/>
      <c r="G24" s="4">
        <v>1200</v>
      </c>
      <c r="H24" s="6"/>
      <c r="I24" s="102" t="s">
        <v>16</v>
      </c>
      <c r="J24" s="103"/>
      <c r="K24" s="103"/>
      <c r="L24" s="104"/>
      <c r="M24" s="105">
        <f>IF((K1-K2)&gt;M14,(K1-K2)*M20,M14*M20)</f>
        <v>134591.66666666669</v>
      </c>
      <c r="N24" s="106"/>
      <c r="O24" s="107"/>
      <c r="P24" s="6"/>
      <c r="Q24" s="14">
        <f t="shared" si="0"/>
        <v>1</v>
      </c>
    </row>
    <row r="25" spans="1:17" x14ac:dyDescent="0.3">
      <c r="A25" s="3">
        <v>45270</v>
      </c>
      <c r="B25" s="15" t="s">
        <v>162</v>
      </c>
      <c r="C25" s="15"/>
      <c r="D25" s="5" t="s">
        <v>17</v>
      </c>
      <c r="E25" s="5"/>
      <c r="F25" s="5"/>
      <c r="G25" s="4">
        <v>1800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45271</v>
      </c>
      <c r="B26" s="15" t="s">
        <v>154</v>
      </c>
      <c r="C26" s="15"/>
      <c r="D26" s="5"/>
      <c r="E26" s="5" t="s">
        <v>17</v>
      </c>
      <c r="F26" s="5"/>
      <c r="G26" s="4">
        <v>800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1</v>
      </c>
    </row>
    <row r="27" spans="1:17" x14ac:dyDescent="0.3">
      <c r="A27" s="3">
        <v>45271</v>
      </c>
      <c r="B27" s="15" t="s">
        <v>64</v>
      </c>
      <c r="C27" s="15"/>
      <c r="D27" s="5"/>
      <c r="E27" s="5" t="s">
        <v>17</v>
      </c>
      <c r="F27" s="5"/>
      <c r="G27" s="4">
        <v>1500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45273</v>
      </c>
      <c r="B28" s="15" t="s">
        <v>213</v>
      </c>
      <c r="C28" s="15"/>
      <c r="D28" s="5"/>
      <c r="E28" s="5" t="s">
        <v>17</v>
      </c>
      <c r="F28" s="5"/>
      <c r="G28" s="4">
        <v>3600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1</v>
      </c>
    </row>
    <row r="29" spans="1:17" x14ac:dyDescent="0.3">
      <c r="A29" s="3">
        <v>45273</v>
      </c>
      <c r="B29" s="15" t="s">
        <v>384</v>
      </c>
      <c r="C29" s="15"/>
      <c r="D29" s="5"/>
      <c r="E29" s="5" t="s">
        <v>17</v>
      </c>
      <c r="F29" s="5"/>
      <c r="G29" s="4">
        <v>800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45273</v>
      </c>
      <c r="B30" s="15" t="s">
        <v>27</v>
      </c>
      <c r="C30" s="15"/>
      <c r="D30" s="5"/>
      <c r="E30" s="5" t="s">
        <v>17</v>
      </c>
      <c r="F30" s="5"/>
      <c r="G30" s="4">
        <v>800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45274</v>
      </c>
      <c r="B31" s="15" t="s">
        <v>46</v>
      </c>
      <c r="C31" s="15"/>
      <c r="D31" s="5">
        <v>89207596379</v>
      </c>
      <c r="E31" s="5"/>
      <c r="F31" s="5"/>
      <c r="G31" s="4">
        <v>800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1</v>
      </c>
    </row>
    <row r="32" spans="1:17" x14ac:dyDescent="0.3">
      <c r="A32" s="3">
        <v>45274</v>
      </c>
      <c r="B32" s="15" t="s">
        <v>287</v>
      </c>
      <c r="C32" s="15"/>
      <c r="D32" s="5">
        <v>89103396100</v>
      </c>
      <c r="E32" s="5"/>
      <c r="F32" s="5"/>
      <c r="G32" s="4">
        <v>800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45275</v>
      </c>
      <c r="B33" s="15" t="s">
        <v>63</v>
      </c>
      <c r="C33" s="15"/>
      <c r="D33" s="5"/>
      <c r="E33" s="5" t="s">
        <v>17</v>
      </c>
      <c r="F33" s="5"/>
      <c r="G33" s="4">
        <v>1600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1</v>
      </c>
    </row>
    <row r="34" spans="1:17" x14ac:dyDescent="0.3">
      <c r="A34" s="3">
        <v>45275</v>
      </c>
      <c r="B34" s="15" t="s">
        <v>167</v>
      </c>
      <c r="C34" s="15"/>
      <c r="D34" s="5">
        <v>89258850328</v>
      </c>
      <c r="E34" s="5"/>
      <c r="F34" s="5"/>
      <c r="G34" s="4">
        <v>1800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45276</v>
      </c>
      <c r="B35" s="15" t="s">
        <v>55</v>
      </c>
      <c r="C35" s="15"/>
      <c r="D35" s="5">
        <v>89110249129</v>
      </c>
      <c r="E35" s="5"/>
      <c r="F35" s="5"/>
      <c r="G35" s="4">
        <v>3600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1</v>
      </c>
    </row>
    <row r="36" spans="1:17" x14ac:dyDescent="0.3">
      <c r="A36" s="3">
        <v>45277</v>
      </c>
      <c r="B36" s="15" t="s">
        <v>411</v>
      </c>
      <c r="C36" s="15"/>
      <c r="D36" s="5"/>
      <c r="E36" s="5" t="s">
        <v>17</v>
      </c>
      <c r="F36" s="5"/>
      <c r="G36" s="4">
        <v>3600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45278</v>
      </c>
      <c r="B37" s="15" t="s">
        <v>451</v>
      </c>
      <c r="C37" s="15"/>
      <c r="D37" s="5"/>
      <c r="E37" s="5" t="s">
        <v>17</v>
      </c>
      <c r="F37" s="5"/>
      <c r="G37" s="4">
        <v>800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1</v>
      </c>
    </row>
    <row r="38" spans="1:17" x14ac:dyDescent="0.3">
      <c r="A38" s="3">
        <v>45279</v>
      </c>
      <c r="B38" s="15" t="s">
        <v>401</v>
      </c>
      <c r="C38" s="15"/>
      <c r="D38" s="5"/>
      <c r="E38" s="5" t="s">
        <v>17</v>
      </c>
      <c r="F38" s="5"/>
      <c r="G38" s="4">
        <v>1200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1</v>
      </c>
    </row>
    <row r="39" spans="1:17" x14ac:dyDescent="0.3">
      <c r="A39" s="3">
        <v>45279</v>
      </c>
      <c r="B39" s="15" t="s">
        <v>55</v>
      </c>
      <c r="C39" s="15"/>
      <c r="D39" s="5"/>
      <c r="E39" s="5" t="s">
        <v>17</v>
      </c>
      <c r="F39" s="5"/>
      <c r="G39" s="4">
        <v>1800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45280</v>
      </c>
      <c r="B40" s="15" t="s">
        <v>213</v>
      </c>
      <c r="C40" s="15"/>
      <c r="D40" s="5"/>
      <c r="E40" s="5" t="s">
        <v>17</v>
      </c>
      <c r="F40" s="5"/>
      <c r="G40" s="4">
        <v>1600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1</v>
      </c>
    </row>
    <row r="41" spans="1:17" x14ac:dyDescent="0.3">
      <c r="A41" s="3">
        <v>45280</v>
      </c>
      <c r="B41" s="15" t="s">
        <v>23</v>
      </c>
      <c r="C41" s="15"/>
      <c r="D41" s="5"/>
      <c r="E41" s="5" t="s">
        <v>17</v>
      </c>
      <c r="F41" s="5"/>
      <c r="G41" s="4">
        <v>1800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45281</v>
      </c>
      <c r="B42" s="15" t="s">
        <v>438</v>
      </c>
      <c r="C42" s="15"/>
      <c r="D42" s="5"/>
      <c r="E42" s="5" t="s">
        <v>17</v>
      </c>
      <c r="F42" s="5"/>
      <c r="G42" s="4">
        <v>1800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1</v>
      </c>
    </row>
    <row r="43" spans="1:17" x14ac:dyDescent="0.3">
      <c r="A43" s="3">
        <v>45281</v>
      </c>
      <c r="B43" s="15" t="s">
        <v>213</v>
      </c>
      <c r="C43" s="15"/>
      <c r="D43" s="5"/>
      <c r="E43" s="5" t="s">
        <v>17</v>
      </c>
      <c r="F43" s="5"/>
      <c r="G43" s="4">
        <v>1800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45281</v>
      </c>
      <c r="B44" s="15" t="s">
        <v>23</v>
      </c>
      <c r="C44" s="15"/>
      <c r="D44" s="5"/>
      <c r="E44" s="5" t="s">
        <v>17</v>
      </c>
      <c r="F44" s="5"/>
      <c r="G44" s="4">
        <v>800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45282</v>
      </c>
      <c r="B45" s="15" t="s">
        <v>152</v>
      </c>
      <c r="C45" s="15"/>
      <c r="D45" s="5"/>
      <c r="E45" s="5" t="s">
        <v>17</v>
      </c>
      <c r="F45" s="5"/>
      <c r="G45" s="4">
        <v>1200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1</v>
      </c>
    </row>
    <row r="46" spans="1:17" x14ac:dyDescent="0.3">
      <c r="A46" s="3">
        <v>45282</v>
      </c>
      <c r="B46" s="15" t="s">
        <v>191</v>
      </c>
      <c r="C46" s="15"/>
      <c r="D46" s="5"/>
      <c r="E46" s="5" t="s">
        <v>17</v>
      </c>
      <c r="F46" s="5"/>
      <c r="G46" s="4">
        <v>700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45282</v>
      </c>
      <c r="B47" s="15" t="s">
        <v>21</v>
      </c>
      <c r="C47" s="15"/>
      <c r="D47" s="5">
        <v>89850480030</v>
      </c>
      <c r="E47" s="5"/>
      <c r="F47" s="5"/>
      <c r="G47" s="4">
        <v>1800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45285</v>
      </c>
      <c r="B48" s="15" t="s">
        <v>287</v>
      </c>
      <c r="C48" s="15"/>
      <c r="D48" s="5"/>
      <c r="E48" s="5" t="s">
        <v>17</v>
      </c>
      <c r="F48" s="5"/>
      <c r="G48" s="4">
        <v>1650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1</v>
      </c>
    </row>
    <row r="49" spans="1:17" x14ac:dyDescent="0.3">
      <c r="A49" s="3">
        <v>45285</v>
      </c>
      <c r="B49" s="15" t="s">
        <v>80</v>
      </c>
      <c r="C49" s="15"/>
      <c r="D49" s="5"/>
      <c r="E49" s="5" t="s">
        <v>17</v>
      </c>
      <c r="F49" s="5"/>
      <c r="G49" s="4">
        <v>1000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45285</v>
      </c>
      <c r="B50" s="15" t="s">
        <v>160</v>
      </c>
      <c r="C50" s="15"/>
      <c r="D50" s="5">
        <v>89265727687</v>
      </c>
      <c r="E50" s="5"/>
      <c r="F50" s="5"/>
      <c r="G50" s="4">
        <v>700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45286</v>
      </c>
      <c r="B51" s="15" t="s">
        <v>163</v>
      </c>
      <c r="C51" s="15"/>
      <c r="D51" s="5"/>
      <c r="E51" s="5" t="s">
        <v>17</v>
      </c>
      <c r="F51" s="5"/>
      <c r="G51" s="4">
        <v>1000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1</v>
      </c>
    </row>
    <row r="52" spans="1:17" x14ac:dyDescent="0.3">
      <c r="A52" s="3">
        <v>45286</v>
      </c>
      <c r="B52" s="15" t="s">
        <v>213</v>
      </c>
      <c r="C52" s="15"/>
      <c r="D52" s="5"/>
      <c r="E52" s="5" t="s">
        <v>17</v>
      </c>
      <c r="F52" s="5"/>
      <c r="G52" s="4">
        <v>1650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45286</v>
      </c>
      <c r="B53" s="15" t="s">
        <v>35</v>
      </c>
      <c r="C53" s="15"/>
      <c r="D53" s="5"/>
      <c r="E53" s="5" t="s">
        <v>17</v>
      </c>
      <c r="F53" s="5"/>
      <c r="G53" s="4">
        <v>3300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45287</v>
      </c>
      <c r="B54" s="15" t="s">
        <v>116</v>
      </c>
      <c r="C54" s="15"/>
      <c r="D54" s="5"/>
      <c r="E54" s="5" t="s">
        <v>17</v>
      </c>
      <c r="F54" s="5"/>
      <c r="G54" s="4">
        <v>700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1</v>
      </c>
    </row>
    <row r="55" spans="1:17" x14ac:dyDescent="0.3">
      <c r="A55" s="3">
        <v>45287</v>
      </c>
      <c r="B55" s="15" t="s">
        <v>27</v>
      </c>
      <c r="C55" s="15"/>
      <c r="D55" s="5"/>
      <c r="E55" s="5" t="s">
        <v>17</v>
      </c>
      <c r="F55" s="5"/>
      <c r="G55" s="4">
        <v>700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45287</v>
      </c>
      <c r="B56" s="15" t="s">
        <v>63</v>
      </c>
      <c r="C56" s="15"/>
      <c r="D56" s="5"/>
      <c r="E56" s="5" t="s">
        <v>17</v>
      </c>
      <c r="F56" s="5"/>
      <c r="G56" s="4">
        <v>1000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45288</v>
      </c>
      <c r="B57" s="15" t="s">
        <v>33</v>
      </c>
      <c r="C57" s="15"/>
      <c r="D57" s="5"/>
      <c r="E57" s="5" t="s">
        <v>17</v>
      </c>
      <c r="F57" s="5"/>
      <c r="G57" s="4">
        <v>700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1</v>
      </c>
    </row>
    <row r="58" spans="1:17" x14ac:dyDescent="0.3">
      <c r="A58" s="3">
        <v>45288</v>
      </c>
      <c r="B58" s="15" t="s">
        <v>80</v>
      </c>
      <c r="C58" s="15"/>
      <c r="D58" s="5"/>
      <c r="E58" s="5" t="s">
        <v>17</v>
      </c>
      <c r="F58" s="5"/>
      <c r="G58" s="4">
        <v>1000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45288</v>
      </c>
      <c r="B59" s="15" t="s">
        <v>96</v>
      </c>
      <c r="C59" s="15"/>
      <c r="D59" s="5"/>
      <c r="E59" s="5" t="s">
        <v>17</v>
      </c>
      <c r="F59" s="5"/>
      <c r="G59" s="4">
        <v>1650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45289</v>
      </c>
      <c r="B60" s="15" t="s">
        <v>380</v>
      </c>
      <c r="C60" s="15"/>
      <c r="D60" s="5"/>
      <c r="E60" s="5" t="s">
        <v>17</v>
      </c>
      <c r="F60" s="5"/>
      <c r="G60" s="4">
        <v>1650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1</v>
      </c>
    </row>
    <row r="61" spans="1:17" x14ac:dyDescent="0.3">
      <c r="A61" s="3">
        <v>45289</v>
      </c>
      <c r="B61" s="15" t="s">
        <v>452</v>
      </c>
      <c r="C61" s="15"/>
      <c r="D61" s="5"/>
      <c r="E61" s="5" t="s">
        <v>17</v>
      </c>
      <c r="F61" s="5"/>
      <c r="G61" s="4">
        <v>1000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45289</v>
      </c>
      <c r="B62" s="15" t="s">
        <v>20</v>
      </c>
      <c r="C62" s="15"/>
      <c r="D62" s="5">
        <v>89197863935</v>
      </c>
      <c r="E62" s="5"/>
      <c r="F62" s="5"/>
      <c r="G62" s="4">
        <v>700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45290</v>
      </c>
      <c r="B63" s="15" t="s">
        <v>54</v>
      </c>
      <c r="C63" s="15"/>
      <c r="D63" s="5"/>
      <c r="E63" s="5" t="s">
        <v>17</v>
      </c>
      <c r="F63" s="5"/>
      <c r="G63" s="4">
        <v>1000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1</v>
      </c>
    </row>
    <row r="64" spans="1:17" x14ac:dyDescent="0.3">
      <c r="A64" s="3">
        <v>45290</v>
      </c>
      <c r="B64" s="15" t="s">
        <v>23</v>
      </c>
      <c r="C64" s="15"/>
      <c r="D64" s="5"/>
      <c r="E64" s="5" t="s">
        <v>17</v>
      </c>
      <c r="F64" s="5"/>
      <c r="G64" s="4">
        <v>700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45290</v>
      </c>
      <c r="B65" s="15" t="s">
        <v>412</v>
      </c>
      <c r="C65" s="15"/>
      <c r="D65" s="5"/>
      <c r="E65" s="5" t="s">
        <v>17</v>
      </c>
      <c r="F65" s="5"/>
      <c r="G65" s="4">
        <v>1000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45290</v>
      </c>
      <c r="B66" s="15" t="s">
        <v>232</v>
      </c>
      <c r="C66" s="15"/>
      <c r="D66" s="5"/>
      <c r="E66" s="5" t="s">
        <v>17</v>
      </c>
      <c r="F66" s="5"/>
      <c r="G66" s="4">
        <v>1650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45290</v>
      </c>
      <c r="B67" s="15" t="s">
        <v>33</v>
      </c>
      <c r="C67" s="15"/>
      <c r="D67" s="5" t="s">
        <v>17</v>
      </c>
      <c r="E67" s="5"/>
      <c r="F67" s="5"/>
      <c r="G67" s="4">
        <v>3650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45290</v>
      </c>
      <c r="B68" s="15" t="s">
        <v>199</v>
      </c>
      <c r="C68" s="15"/>
      <c r="D68" s="5"/>
      <c r="E68" s="5" t="s">
        <v>17</v>
      </c>
      <c r="F68" s="5"/>
      <c r="G68" s="4">
        <v>1650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45290</v>
      </c>
      <c r="B69" s="15" t="s">
        <v>450</v>
      </c>
      <c r="C69" s="15"/>
      <c r="D69" s="5"/>
      <c r="E69" s="5" t="s">
        <v>17</v>
      </c>
      <c r="F69" s="5"/>
      <c r="G69" s="4">
        <v>1000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45290</v>
      </c>
      <c r="B70" s="15" t="s">
        <v>33</v>
      </c>
      <c r="C70" s="15"/>
      <c r="D70" s="5"/>
      <c r="E70" s="5" t="s">
        <v>17</v>
      </c>
      <c r="F70" s="5"/>
      <c r="G70" s="4">
        <v>1650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45290</v>
      </c>
      <c r="B71" s="15" t="s">
        <v>59</v>
      </c>
      <c r="C71" s="15"/>
      <c r="D71" s="5">
        <v>89506540045</v>
      </c>
      <c r="E71" s="5"/>
      <c r="F71" s="5"/>
      <c r="G71" s="4">
        <v>700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45290</v>
      </c>
      <c r="B72" s="15" t="s">
        <v>35</v>
      </c>
      <c r="C72" s="15"/>
      <c r="D72" s="5">
        <v>89276105795</v>
      </c>
      <c r="E72" s="5"/>
      <c r="F72" s="5"/>
      <c r="G72" s="4">
        <v>1000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/>
      <c r="B73" s="15"/>
      <c r="C73" s="15"/>
      <c r="D73" s="5"/>
      <c r="E73" s="5"/>
      <c r="F73" s="5"/>
      <c r="G73" s="4"/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/>
      <c r="B74" s="15"/>
      <c r="C74" s="15"/>
      <c r="D74" s="5"/>
      <c r="E74" s="5"/>
      <c r="F74" s="5"/>
      <c r="G74" s="4"/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/>
      <c r="B75" s="15"/>
      <c r="C75" s="15"/>
      <c r="D75" s="5"/>
      <c r="E75" s="5"/>
      <c r="F75" s="5"/>
      <c r="G75" s="4"/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/>
      <c r="B76" s="15"/>
      <c r="C76" s="15"/>
      <c r="D76" s="5"/>
      <c r="E76" s="5"/>
      <c r="F76" s="5"/>
      <c r="G76" s="4"/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/>
      <c r="B77" s="15"/>
      <c r="C77" s="15"/>
      <c r="D77" s="5"/>
      <c r="E77" s="5"/>
      <c r="F77" s="5"/>
      <c r="G77" s="4"/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/>
      <c r="B78" s="15"/>
      <c r="C78" s="15"/>
      <c r="D78" s="5"/>
      <c r="E78" s="5"/>
      <c r="F78" s="5"/>
      <c r="G78" s="4"/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/>
      <c r="B79" s="15"/>
      <c r="C79" s="15"/>
      <c r="D79" s="5"/>
      <c r="E79" s="5"/>
      <c r="F79" s="5"/>
      <c r="G79" s="4"/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/>
      <c r="B80" s="15"/>
      <c r="C80" s="15"/>
      <c r="D80" s="5"/>
      <c r="E80" s="5"/>
      <c r="F80" s="5"/>
      <c r="G80" s="4"/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/>
      <c r="B81" s="15"/>
      <c r="C81" s="15"/>
      <c r="D81" s="5"/>
      <c r="E81" s="5"/>
      <c r="F81" s="5"/>
      <c r="G81" s="4"/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/>
      <c r="B82" s="15"/>
      <c r="C82" s="15"/>
      <c r="D82" s="5"/>
      <c r="E82" s="5"/>
      <c r="F82" s="5"/>
      <c r="G82" s="4"/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/>
      <c r="B83" s="15"/>
      <c r="C83" s="15"/>
      <c r="D83" s="5"/>
      <c r="E83" s="5"/>
      <c r="F83" s="5"/>
      <c r="G83" s="4"/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/>
      <c r="B84" s="15"/>
      <c r="C84" s="15"/>
      <c r="D84" s="5"/>
      <c r="E84" s="5"/>
      <c r="F84" s="5"/>
      <c r="G84" s="4"/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/>
      <c r="B85" s="15"/>
      <c r="C85" s="15"/>
      <c r="D85" s="5"/>
      <c r="E85" s="5"/>
      <c r="F85" s="5"/>
      <c r="G85" s="4"/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/>
      <c r="B86" s="15"/>
      <c r="C86" s="15"/>
      <c r="D86" s="5"/>
      <c r="E86" s="5"/>
      <c r="F86" s="5"/>
      <c r="G86" s="4"/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/>
      <c r="B87" s="15"/>
      <c r="C87" s="15"/>
      <c r="D87" s="5"/>
      <c r="E87" s="5"/>
      <c r="F87" s="5"/>
      <c r="G87" s="4"/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/>
      <c r="B88" s="15"/>
      <c r="C88" s="15"/>
      <c r="D88" s="5"/>
      <c r="E88" s="5"/>
      <c r="F88" s="5"/>
      <c r="G88" s="4"/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/>
      <c r="B89" s="15"/>
      <c r="C89" s="15"/>
      <c r="D89" s="5"/>
      <c r="E89" s="5"/>
      <c r="F89" s="5"/>
      <c r="G89" s="4"/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/>
      <c r="B90" s="15"/>
      <c r="C90" s="15"/>
      <c r="D90" s="5"/>
      <c r="E90" s="5"/>
      <c r="F90" s="5"/>
      <c r="G90" s="4"/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/>
      <c r="B91" s="15"/>
      <c r="C91" s="15"/>
      <c r="D91" s="5"/>
      <c r="E91" s="5"/>
      <c r="F91" s="5"/>
      <c r="G91" s="4"/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/>
      <c r="B92" s="15"/>
      <c r="C92" s="15"/>
      <c r="D92" s="5"/>
      <c r="E92" s="5"/>
      <c r="F92" s="5"/>
      <c r="G92" s="4"/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/>
      <c r="B93" s="15"/>
      <c r="C93" s="15"/>
      <c r="D93" s="5"/>
      <c r="E93" s="5"/>
      <c r="F93" s="5"/>
      <c r="G93" s="4"/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/>
      <c r="B94" s="15"/>
      <c r="C94" s="15"/>
      <c r="D94" s="5"/>
      <c r="E94" s="5"/>
      <c r="F94" s="5"/>
      <c r="G94" s="4"/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18" priority="1" stopIfTrue="1">
      <formula>LEN(TRIM(A2))&gt;0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D111" sqref="D111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45293</v>
      </c>
      <c r="B2" s="15" t="s">
        <v>44</v>
      </c>
      <c r="C2" s="15"/>
      <c r="D2" s="5"/>
      <c r="E2" s="5" t="s">
        <v>17</v>
      </c>
      <c r="F2" s="5"/>
      <c r="G2" s="4">
        <v>1800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45293</v>
      </c>
      <c r="B3" s="15" t="s">
        <v>453</v>
      </c>
      <c r="C3" s="15"/>
      <c r="D3" s="5"/>
      <c r="E3" s="5" t="s">
        <v>17</v>
      </c>
      <c r="F3" s="5"/>
      <c r="G3" s="4">
        <v>800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45293</v>
      </c>
      <c r="B4" s="15" t="s">
        <v>63</v>
      </c>
      <c r="C4" s="15"/>
      <c r="D4" s="5"/>
      <c r="E4" s="5" t="s">
        <v>17</v>
      </c>
      <c r="F4" s="5"/>
      <c r="G4" s="4">
        <v>1800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45293</v>
      </c>
      <c r="B5" s="15" t="s">
        <v>20</v>
      </c>
      <c r="C5" s="15"/>
      <c r="D5" s="5"/>
      <c r="E5" s="5" t="s">
        <v>17</v>
      </c>
      <c r="F5" s="5"/>
      <c r="G5" s="4">
        <v>800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45629</v>
      </c>
      <c r="B6" s="15" t="s">
        <v>182</v>
      </c>
      <c r="C6" s="15"/>
      <c r="D6" s="5">
        <v>89149931470</v>
      </c>
      <c r="E6" s="5"/>
      <c r="F6" s="5"/>
      <c r="G6" s="4">
        <v>3600</v>
      </c>
      <c r="H6" s="6"/>
      <c r="I6" s="50" t="s">
        <v>3</v>
      </c>
      <c r="J6" s="51"/>
      <c r="K6" s="51"/>
      <c r="L6" s="52"/>
      <c r="M6" s="56">
        <f>SUM(G2:G250)</f>
        <v>172600</v>
      </c>
      <c r="N6" s="57"/>
      <c r="O6" s="58"/>
      <c r="P6" s="6"/>
      <c r="Q6" s="14">
        <f t="shared" si="0"/>
        <v>1</v>
      </c>
    </row>
    <row r="7" spans="1:17" ht="15.75" customHeight="1" x14ac:dyDescent="0.3">
      <c r="A7" s="3">
        <v>45294</v>
      </c>
      <c r="B7" s="15" t="s">
        <v>182</v>
      </c>
      <c r="C7" s="15"/>
      <c r="D7" s="5">
        <v>89615444662</v>
      </c>
      <c r="E7" s="5"/>
      <c r="F7" s="5"/>
      <c r="G7" s="4">
        <v>1800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1</v>
      </c>
    </row>
    <row r="8" spans="1:17" x14ac:dyDescent="0.3">
      <c r="A8" s="3">
        <v>45294</v>
      </c>
      <c r="B8" s="15" t="s">
        <v>317</v>
      </c>
      <c r="C8" s="15"/>
      <c r="D8" s="5"/>
      <c r="E8" s="5" t="s">
        <v>17</v>
      </c>
      <c r="F8" s="5"/>
      <c r="G8" s="4">
        <v>1800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45294</v>
      </c>
      <c r="B9" s="15" t="s">
        <v>33</v>
      </c>
      <c r="C9" s="15"/>
      <c r="D9" s="5"/>
      <c r="E9" s="5" t="s">
        <v>17</v>
      </c>
      <c r="F9" s="5"/>
      <c r="G9" s="4">
        <v>800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45295</v>
      </c>
      <c r="B10" s="15" t="s">
        <v>52</v>
      </c>
      <c r="C10" s="15"/>
      <c r="D10" s="5"/>
      <c r="E10" s="5" t="s">
        <v>17</v>
      </c>
      <c r="F10" s="5"/>
      <c r="G10" s="4">
        <v>800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1</v>
      </c>
    </row>
    <row r="11" spans="1:17" ht="15" customHeight="1" x14ac:dyDescent="0.3">
      <c r="A11" s="3">
        <v>45295</v>
      </c>
      <c r="B11" s="15" t="s">
        <v>54</v>
      </c>
      <c r="C11" s="15"/>
      <c r="D11" s="5">
        <v>89507742178</v>
      </c>
      <c r="E11" s="5"/>
      <c r="F11" s="5"/>
      <c r="G11" s="4">
        <v>1800</v>
      </c>
      <c r="H11" s="6"/>
      <c r="I11" s="65">
        <f>COUNTA(G2:G250)</f>
        <v>110</v>
      </c>
      <c r="J11" s="66"/>
      <c r="K11" s="66"/>
      <c r="L11" s="67"/>
      <c r="M11" s="71">
        <f>COUNTA(D2:D250)</f>
        <v>41</v>
      </c>
      <c r="N11" s="73">
        <f>COUNTA(E2:E250)</f>
        <v>65</v>
      </c>
      <c r="O11" s="75">
        <f>COUNTA(F2:F250)</f>
        <v>4</v>
      </c>
      <c r="P11" s="6"/>
      <c r="Q11" s="14">
        <f t="shared" si="0"/>
        <v>0</v>
      </c>
    </row>
    <row r="12" spans="1:17" ht="15" customHeight="1" x14ac:dyDescent="0.3">
      <c r="A12" s="3">
        <v>45295</v>
      </c>
      <c r="B12" s="15" t="s">
        <v>63</v>
      </c>
      <c r="C12" s="15"/>
      <c r="D12" s="5" t="s">
        <v>17</v>
      </c>
      <c r="E12" s="5"/>
      <c r="F12" s="5"/>
      <c r="G12" s="4">
        <v>1100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45295</v>
      </c>
      <c r="B13" s="15" t="s">
        <v>184</v>
      </c>
      <c r="C13" s="15"/>
      <c r="D13" s="5"/>
      <c r="E13" s="5" t="s">
        <v>17</v>
      </c>
      <c r="F13" s="5"/>
      <c r="G13" s="4">
        <v>1200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45295</v>
      </c>
      <c r="B14" s="15" t="s">
        <v>27</v>
      </c>
      <c r="C14" s="15"/>
      <c r="D14" s="5"/>
      <c r="E14" s="5" t="s">
        <v>17</v>
      </c>
      <c r="F14" s="5"/>
      <c r="G14" s="4">
        <v>4000</v>
      </c>
      <c r="H14" s="6"/>
      <c r="I14" s="80" t="s">
        <v>10</v>
      </c>
      <c r="J14" s="81"/>
      <c r="K14" s="81"/>
      <c r="L14" s="82"/>
      <c r="M14" s="86">
        <f>SUM(Q2:Q250)</f>
        <v>31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45295</v>
      </c>
      <c r="B15" s="15" t="s">
        <v>30</v>
      </c>
      <c r="C15" s="15"/>
      <c r="D15" s="5">
        <v>89994255099</v>
      </c>
      <c r="E15" s="5"/>
      <c r="F15" s="5"/>
      <c r="G15" s="4">
        <v>800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45295</v>
      </c>
      <c r="B16" s="15" t="s">
        <v>74</v>
      </c>
      <c r="C16" s="15"/>
      <c r="D16" s="5"/>
      <c r="E16" s="5" t="s">
        <v>17</v>
      </c>
      <c r="F16" s="5"/>
      <c r="G16" s="4">
        <v>1800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45296</v>
      </c>
      <c r="B17" s="15" t="s">
        <v>27</v>
      </c>
      <c r="C17" s="15"/>
      <c r="D17" s="5"/>
      <c r="E17" s="5" t="s">
        <v>17</v>
      </c>
      <c r="F17" s="5"/>
      <c r="G17" s="4">
        <v>1800</v>
      </c>
      <c r="H17" s="6"/>
      <c r="I17" s="90" t="s">
        <v>12</v>
      </c>
      <c r="J17" s="91"/>
      <c r="K17" s="91"/>
      <c r="L17" s="92"/>
      <c r="M17" s="96">
        <f>IF(M14=0,0,(COUNTA(G2:G250)/M14))</f>
        <v>3.5483870967741935</v>
      </c>
      <c r="N17" s="97"/>
      <c r="O17" s="98"/>
      <c r="P17" s="6"/>
      <c r="Q17" s="14">
        <f t="shared" si="0"/>
        <v>1</v>
      </c>
    </row>
    <row r="18" spans="1:17" ht="14.4" customHeight="1" x14ac:dyDescent="0.3">
      <c r="A18" s="3">
        <v>45296</v>
      </c>
      <c r="B18" s="15" t="s">
        <v>454</v>
      </c>
      <c r="C18" s="15"/>
      <c r="D18" s="5">
        <v>89122190012</v>
      </c>
      <c r="E18" s="5"/>
      <c r="F18" s="5"/>
      <c r="G18" s="4">
        <v>3000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45296</v>
      </c>
      <c r="B19" s="15" t="s">
        <v>96</v>
      </c>
      <c r="C19" s="15"/>
      <c r="D19" s="5">
        <v>89510158219</v>
      </c>
      <c r="E19" s="5"/>
      <c r="F19" s="5"/>
      <c r="G19" s="4">
        <v>1800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45296</v>
      </c>
      <c r="B20" s="15" t="s">
        <v>48</v>
      </c>
      <c r="C20" s="15"/>
      <c r="D20" s="5"/>
      <c r="E20" s="5" t="s">
        <v>17</v>
      </c>
      <c r="F20" s="5"/>
      <c r="G20" s="4">
        <v>800</v>
      </c>
      <c r="H20" s="6"/>
      <c r="I20" s="90" t="s">
        <v>11</v>
      </c>
      <c r="J20" s="91"/>
      <c r="K20" s="91"/>
      <c r="L20" s="92"/>
      <c r="M20" s="108">
        <f>IF(M14=0,0,(SUM(G2:G250)/M14))</f>
        <v>5567.7419354838712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45297</v>
      </c>
      <c r="B21" s="15" t="s">
        <v>27</v>
      </c>
      <c r="C21" s="15"/>
      <c r="D21" s="5"/>
      <c r="E21" s="5" t="s">
        <v>17</v>
      </c>
      <c r="F21" s="5"/>
      <c r="G21" s="4">
        <v>1800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1</v>
      </c>
    </row>
    <row r="22" spans="1:17" x14ac:dyDescent="0.3">
      <c r="A22" s="3">
        <v>45297</v>
      </c>
      <c r="B22" s="15" t="s">
        <v>430</v>
      </c>
      <c r="C22" s="15"/>
      <c r="D22" s="5">
        <v>89991946064</v>
      </c>
      <c r="E22" s="5"/>
      <c r="F22" s="5"/>
      <c r="G22" s="4">
        <v>800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45298</v>
      </c>
      <c r="B23" s="15" t="s">
        <v>382</v>
      </c>
      <c r="C23" s="15"/>
      <c r="D23" s="5"/>
      <c r="E23" s="5" t="s">
        <v>17</v>
      </c>
      <c r="F23" s="5"/>
      <c r="G23" s="4">
        <v>800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110</v>
      </c>
      <c r="N23" s="118"/>
      <c r="O23" s="119"/>
      <c r="P23" s="6"/>
      <c r="Q23" s="14">
        <f t="shared" si="0"/>
        <v>1</v>
      </c>
    </row>
    <row r="24" spans="1:17" ht="15" thickBot="1" x14ac:dyDescent="0.35">
      <c r="A24" s="3">
        <v>45298</v>
      </c>
      <c r="B24" s="15" t="s">
        <v>46</v>
      </c>
      <c r="C24" s="15"/>
      <c r="D24" s="5"/>
      <c r="E24" s="5" t="s">
        <v>17</v>
      </c>
      <c r="F24" s="5"/>
      <c r="G24" s="4">
        <v>1200</v>
      </c>
      <c r="H24" s="6"/>
      <c r="I24" s="102" t="s">
        <v>16</v>
      </c>
      <c r="J24" s="103"/>
      <c r="K24" s="103"/>
      <c r="L24" s="104"/>
      <c r="M24" s="105">
        <f>IF((K1-K2)&gt;M14,(K1-K2)*M20,M14*M20)</f>
        <v>172600</v>
      </c>
      <c r="N24" s="106"/>
      <c r="O24" s="107"/>
      <c r="P24" s="6"/>
      <c r="Q24" s="14">
        <f t="shared" si="0"/>
        <v>0</v>
      </c>
    </row>
    <row r="25" spans="1:17" x14ac:dyDescent="0.3">
      <c r="A25" s="3">
        <v>45298</v>
      </c>
      <c r="B25" s="15" t="s">
        <v>315</v>
      </c>
      <c r="C25" s="15"/>
      <c r="D25" s="5"/>
      <c r="E25" s="5" t="s">
        <v>17</v>
      </c>
      <c r="F25" s="5"/>
      <c r="G25" s="4">
        <v>1800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45298</v>
      </c>
      <c r="B26" s="15" t="s">
        <v>45</v>
      </c>
      <c r="C26" s="15"/>
      <c r="D26" s="5">
        <v>89965812700</v>
      </c>
      <c r="E26" s="5"/>
      <c r="F26" s="5"/>
      <c r="G26" s="4">
        <v>800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45299</v>
      </c>
      <c r="B27" s="15" t="s">
        <v>167</v>
      </c>
      <c r="C27" s="15"/>
      <c r="D27" s="5"/>
      <c r="E27" s="5" t="s">
        <v>17</v>
      </c>
      <c r="F27" s="5"/>
      <c r="G27" s="4">
        <v>1800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45299</v>
      </c>
      <c r="B28" s="15" t="s">
        <v>288</v>
      </c>
      <c r="C28" s="15"/>
      <c r="D28" s="5"/>
      <c r="E28" s="5" t="s">
        <v>17</v>
      </c>
      <c r="F28" s="5"/>
      <c r="G28" s="4">
        <v>1200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45299</v>
      </c>
      <c r="B29" s="15" t="s">
        <v>79</v>
      </c>
      <c r="C29" s="15"/>
      <c r="D29" s="5">
        <v>89275155545</v>
      </c>
      <c r="E29" s="5"/>
      <c r="F29" s="5"/>
      <c r="G29" s="4">
        <v>1600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45300</v>
      </c>
      <c r="B30" s="15" t="s">
        <v>63</v>
      </c>
      <c r="C30" s="15"/>
      <c r="D30" s="5"/>
      <c r="E30" s="5" t="s">
        <v>17</v>
      </c>
      <c r="F30" s="5"/>
      <c r="G30" s="4">
        <v>800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1</v>
      </c>
    </row>
    <row r="31" spans="1:17" x14ac:dyDescent="0.3">
      <c r="A31" s="3">
        <v>45300</v>
      </c>
      <c r="B31" s="15" t="s">
        <v>20</v>
      </c>
      <c r="C31" s="15"/>
      <c r="D31" s="5"/>
      <c r="E31" s="5" t="s">
        <v>17</v>
      </c>
      <c r="F31" s="5"/>
      <c r="G31" s="4">
        <v>500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45300</v>
      </c>
      <c r="B32" s="15" t="s">
        <v>167</v>
      </c>
      <c r="C32" s="15"/>
      <c r="D32" s="5">
        <v>89064764261</v>
      </c>
      <c r="E32" s="5"/>
      <c r="F32" s="5"/>
      <c r="G32" s="4">
        <v>1800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45300</v>
      </c>
      <c r="B33" s="15" t="s">
        <v>447</v>
      </c>
      <c r="C33" s="15"/>
      <c r="D33" s="5">
        <v>89518627837</v>
      </c>
      <c r="E33" s="5"/>
      <c r="F33" s="5"/>
      <c r="G33" s="4">
        <v>700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45300</v>
      </c>
      <c r="B34" s="15" t="s">
        <v>370</v>
      </c>
      <c r="C34" s="15"/>
      <c r="D34" s="5"/>
      <c r="E34" s="5" t="s">
        <v>17</v>
      </c>
      <c r="F34" s="5"/>
      <c r="G34" s="4">
        <v>800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45300</v>
      </c>
      <c r="B35" s="15" t="s">
        <v>246</v>
      </c>
      <c r="C35" s="15"/>
      <c r="D35" s="5"/>
      <c r="E35" s="5" t="s">
        <v>17</v>
      </c>
      <c r="F35" s="5"/>
      <c r="G35" s="4">
        <v>1200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45300</v>
      </c>
      <c r="B36" s="15" t="s">
        <v>79</v>
      </c>
      <c r="C36" s="15"/>
      <c r="D36" s="5"/>
      <c r="E36" s="5" t="s">
        <v>17</v>
      </c>
      <c r="F36" s="5"/>
      <c r="G36" s="4">
        <v>1800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45300</v>
      </c>
      <c r="B37" s="15" t="s">
        <v>212</v>
      </c>
      <c r="C37" s="15"/>
      <c r="D37" s="5"/>
      <c r="E37" s="5" t="s">
        <v>17</v>
      </c>
      <c r="F37" s="5"/>
      <c r="G37" s="4">
        <v>1400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45301</v>
      </c>
      <c r="B38" s="15" t="s">
        <v>455</v>
      </c>
      <c r="C38" s="15"/>
      <c r="D38" s="5">
        <v>89264580060</v>
      </c>
      <c r="E38" s="5"/>
      <c r="F38" s="5"/>
      <c r="G38" s="4">
        <v>1800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1</v>
      </c>
    </row>
    <row r="39" spans="1:17" x14ac:dyDescent="0.3">
      <c r="A39" s="3">
        <v>45301</v>
      </c>
      <c r="B39" s="15" t="s">
        <v>48</v>
      </c>
      <c r="C39" s="15"/>
      <c r="D39" s="5"/>
      <c r="E39" s="5" t="s">
        <v>17</v>
      </c>
      <c r="F39" s="5"/>
      <c r="G39" s="4">
        <v>2100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45301</v>
      </c>
      <c r="B40" s="15" t="s">
        <v>152</v>
      </c>
      <c r="C40" s="15"/>
      <c r="D40" s="5">
        <v>89261345073</v>
      </c>
      <c r="E40" s="5"/>
      <c r="F40" s="5"/>
      <c r="G40" s="4">
        <v>950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45301</v>
      </c>
      <c r="B41" s="15" t="s">
        <v>94</v>
      </c>
      <c r="C41" s="15"/>
      <c r="D41" s="5">
        <v>89225492702</v>
      </c>
      <c r="E41" s="5"/>
      <c r="F41" s="5"/>
      <c r="G41" s="4">
        <v>3600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45301</v>
      </c>
      <c r="B42" s="15" t="s">
        <v>64</v>
      </c>
      <c r="C42" s="15"/>
      <c r="D42" s="5"/>
      <c r="E42" s="5" t="s">
        <v>17</v>
      </c>
      <c r="F42" s="5"/>
      <c r="G42" s="4">
        <v>3000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45302</v>
      </c>
      <c r="B43" s="15" t="s">
        <v>97</v>
      </c>
      <c r="C43" s="15"/>
      <c r="D43" s="5">
        <v>89811463458</v>
      </c>
      <c r="E43" s="5"/>
      <c r="F43" s="5"/>
      <c r="G43" s="4">
        <v>1800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45302</v>
      </c>
      <c r="B44" s="15" t="s">
        <v>154</v>
      </c>
      <c r="C44" s="15"/>
      <c r="D44" s="5"/>
      <c r="E44" s="5" t="s">
        <v>17</v>
      </c>
      <c r="F44" s="5"/>
      <c r="G44" s="4">
        <v>3000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45302</v>
      </c>
      <c r="B45" s="15" t="s">
        <v>456</v>
      </c>
      <c r="C45" s="15"/>
      <c r="D45" s="5"/>
      <c r="E45" s="5" t="s">
        <v>17</v>
      </c>
      <c r="F45" s="5"/>
      <c r="G45" s="4">
        <v>950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45302</v>
      </c>
      <c r="B46" s="15" t="s">
        <v>457</v>
      </c>
      <c r="C46" s="15"/>
      <c r="D46" s="5"/>
      <c r="E46" s="5" t="s">
        <v>17</v>
      </c>
      <c r="F46" s="5"/>
      <c r="G46" s="4">
        <v>1800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45302</v>
      </c>
      <c r="B47" s="15" t="s">
        <v>458</v>
      </c>
      <c r="C47" s="15"/>
      <c r="D47" s="5">
        <v>89058199501</v>
      </c>
      <c r="E47" s="5"/>
      <c r="F47" s="5"/>
      <c r="G47" s="4">
        <v>1800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45303</v>
      </c>
      <c r="B48" s="15" t="s">
        <v>459</v>
      </c>
      <c r="C48" s="15"/>
      <c r="D48" s="5" t="s">
        <v>17</v>
      </c>
      <c r="E48" s="5"/>
      <c r="F48" s="5"/>
      <c r="G48" s="4">
        <v>1800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1</v>
      </c>
    </row>
    <row r="49" spans="1:17" x14ac:dyDescent="0.3">
      <c r="A49" s="3">
        <v>45303</v>
      </c>
      <c r="B49" s="15" t="s">
        <v>130</v>
      </c>
      <c r="C49" s="15"/>
      <c r="D49" s="5" t="s">
        <v>17</v>
      </c>
      <c r="E49" s="5"/>
      <c r="F49" s="5"/>
      <c r="G49" s="4">
        <v>950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45304</v>
      </c>
      <c r="B50" s="15" t="s">
        <v>216</v>
      </c>
      <c r="C50" s="15"/>
      <c r="D50" s="5"/>
      <c r="E50" s="5" t="s">
        <v>17</v>
      </c>
      <c r="F50" s="5"/>
      <c r="G50" s="4">
        <v>2100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1</v>
      </c>
    </row>
    <row r="51" spans="1:17" x14ac:dyDescent="0.3">
      <c r="A51" s="3">
        <v>45305</v>
      </c>
      <c r="B51" s="15" t="s">
        <v>54</v>
      </c>
      <c r="C51" s="15"/>
      <c r="D51" s="5"/>
      <c r="E51" s="5" t="s">
        <v>17</v>
      </c>
      <c r="F51" s="5"/>
      <c r="G51" s="4">
        <v>3500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1</v>
      </c>
    </row>
    <row r="52" spans="1:17" x14ac:dyDescent="0.3">
      <c r="A52" s="3">
        <v>45305</v>
      </c>
      <c r="B52" s="15" t="s">
        <v>460</v>
      </c>
      <c r="C52" s="15"/>
      <c r="D52" s="5"/>
      <c r="E52" s="5"/>
      <c r="F52" s="5" t="s">
        <v>17</v>
      </c>
      <c r="G52" s="4">
        <v>1800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45306</v>
      </c>
      <c r="B53" s="15" t="s">
        <v>94</v>
      </c>
      <c r="C53" s="15"/>
      <c r="D53" s="5"/>
      <c r="E53" s="5" t="s">
        <v>17</v>
      </c>
      <c r="F53" s="5"/>
      <c r="G53" s="4">
        <v>2100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1</v>
      </c>
    </row>
    <row r="54" spans="1:17" x14ac:dyDescent="0.3">
      <c r="A54" s="3">
        <v>45306</v>
      </c>
      <c r="B54" s="15" t="s">
        <v>71</v>
      </c>
      <c r="C54" s="15"/>
      <c r="D54" s="5">
        <v>89258850328</v>
      </c>
      <c r="E54" s="5"/>
      <c r="F54" s="5"/>
      <c r="G54" s="4">
        <v>1400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45306</v>
      </c>
      <c r="B55" s="15" t="s">
        <v>191</v>
      </c>
      <c r="C55" s="15"/>
      <c r="D55" s="5"/>
      <c r="E55" s="5" t="s">
        <v>17</v>
      </c>
      <c r="F55" s="5"/>
      <c r="G55" s="4">
        <v>500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45306</v>
      </c>
      <c r="B56" s="15" t="s">
        <v>23</v>
      </c>
      <c r="C56" s="15"/>
      <c r="D56" s="5"/>
      <c r="E56" s="5" t="s">
        <v>17</v>
      </c>
      <c r="F56" s="5"/>
      <c r="G56" s="4">
        <v>3500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45306</v>
      </c>
      <c r="B57" s="15" t="s">
        <v>370</v>
      </c>
      <c r="C57" s="15"/>
      <c r="D57" s="5"/>
      <c r="E57" s="5" t="s">
        <v>17</v>
      </c>
      <c r="F57" s="5"/>
      <c r="G57" s="4">
        <v>950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45306</v>
      </c>
      <c r="B58" s="15" t="s">
        <v>107</v>
      </c>
      <c r="C58" s="15"/>
      <c r="D58" s="5">
        <v>89303593340</v>
      </c>
      <c r="E58" s="5"/>
      <c r="F58" s="5"/>
      <c r="G58" s="4">
        <v>1800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45307</v>
      </c>
      <c r="B59" s="15" t="s">
        <v>82</v>
      </c>
      <c r="C59" s="15"/>
      <c r="D59" s="5"/>
      <c r="E59" s="5" t="s">
        <v>17</v>
      </c>
      <c r="F59" s="5"/>
      <c r="G59" s="4">
        <v>1800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1</v>
      </c>
    </row>
    <row r="60" spans="1:17" x14ac:dyDescent="0.3">
      <c r="A60" s="3" t="s">
        <v>461</v>
      </c>
      <c r="B60" s="15" t="s">
        <v>136</v>
      </c>
      <c r="C60" s="15"/>
      <c r="D60" s="5"/>
      <c r="E60" s="5" t="s">
        <v>17</v>
      </c>
      <c r="F60" s="5"/>
      <c r="G60" s="4">
        <v>950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1</v>
      </c>
    </row>
    <row r="61" spans="1:17" x14ac:dyDescent="0.3">
      <c r="A61" s="3">
        <v>45308</v>
      </c>
      <c r="B61" s="15" t="s">
        <v>88</v>
      </c>
      <c r="C61" s="15"/>
      <c r="D61" s="5"/>
      <c r="E61" s="5" t="s">
        <v>17</v>
      </c>
      <c r="F61" s="5"/>
      <c r="G61" s="4">
        <v>950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45309</v>
      </c>
      <c r="B62" s="15" t="s">
        <v>33</v>
      </c>
      <c r="C62" s="15"/>
      <c r="D62" s="5">
        <v>89225347555</v>
      </c>
      <c r="E62" s="5"/>
      <c r="F62" s="5"/>
      <c r="G62" s="4">
        <v>950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1</v>
      </c>
    </row>
    <row r="63" spans="1:17" x14ac:dyDescent="0.3">
      <c r="A63" s="3">
        <v>45309</v>
      </c>
      <c r="B63" s="15" t="s">
        <v>200</v>
      </c>
      <c r="C63" s="15"/>
      <c r="D63" s="5"/>
      <c r="E63" s="5" t="s">
        <v>17</v>
      </c>
      <c r="F63" s="5"/>
      <c r="G63" s="4">
        <v>1000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45309</v>
      </c>
      <c r="B64" s="15" t="s">
        <v>35</v>
      </c>
      <c r="C64" s="15"/>
      <c r="D64" s="5"/>
      <c r="E64" s="5" t="s">
        <v>17</v>
      </c>
      <c r="F64" s="5"/>
      <c r="G64" s="4">
        <v>1000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45309</v>
      </c>
      <c r="B65" s="15" t="s">
        <v>74</v>
      </c>
      <c r="C65" s="15"/>
      <c r="D65" s="5">
        <v>89153791950</v>
      </c>
      <c r="E65" s="5"/>
      <c r="F65" s="5"/>
      <c r="G65" s="4">
        <v>1000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45309</v>
      </c>
      <c r="B66" s="15" t="s">
        <v>61</v>
      </c>
      <c r="C66" s="15"/>
      <c r="D66" s="5"/>
      <c r="E66" s="5" t="s">
        <v>17</v>
      </c>
      <c r="F66" s="5"/>
      <c r="G66" s="4">
        <v>1000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45309</v>
      </c>
      <c r="B67" s="15" t="s">
        <v>59</v>
      </c>
      <c r="C67" s="15"/>
      <c r="D67" s="5"/>
      <c r="E67" s="5" t="s">
        <v>17</v>
      </c>
      <c r="F67" s="5"/>
      <c r="G67" s="4">
        <v>1000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45309</v>
      </c>
      <c r="B68" s="15" t="s">
        <v>30</v>
      </c>
      <c r="C68" s="15"/>
      <c r="D68" s="5">
        <v>89857246339</v>
      </c>
      <c r="E68" s="5"/>
      <c r="F68" s="5"/>
      <c r="G68" s="4">
        <v>2300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45310</v>
      </c>
      <c r="B69" s="15" t="s">
        <v>27</v>
      </c>
      <c r="C69" s="15"/>
      <c r="D69" s="5">
        <v>89215657616</v>
      </c>
      <c r="E69" s="5"/>
      <c r="F69" s="5"/>
      <c r="G69" s="4">
        <v>1800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1</v>
      </c>
    </row>
    <row r="70" spans="1:17" x14ac:dyDescent="0.3">
      <c r="A70" s="3">
        <v>45310</v>
      </c>
      <c r="B70" s="15" t="s">
        <v>230</v>
      </c>
      <c r="C70" s="15"/>
      <c r="D70" s="5">
        <v>89232792999</v>
      </c>
      <c r="E70" s="5"/>
      <c r="F70" s="5"/>
      <c r="G70" s="4">
        <v>1000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45310</v>
      </c>
      <c r="B71" s="15" t="s">
        <v>61</v>
      </c>
      <c r="C71" s="15"/>
      <c r="D71" s="5"/>
      <c r="E71" s="5" t="s">
        <v>17</v>
      </c>
      <c r="F71" s="5"/>
      <c r="G71" s="4">
        <v>1800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45310</v>
      </c>
      <c r="B72" s="15" t="s">
        <v>63</v>
      </c>
      <c r="C72" s="15"/>
      <c r="D72" s="5"/>
      <c r="E72" s="5" t="s">
        <v>17</v>
      </c>
      <c r="F72" s="5"/>
      <c r="G72" s="4">
        <v>1800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45310</v>
      </c>
      <c r="B73" s="15" t="s">
        <v>171</v>
      </c>
      <c r="C73" s="15"/>
      <c r="D73" s="5"/>
      <c r="E73" s="5" t="s">
        <v>17</v>
      </c>
      <c r="F73" s="5"/>
      <c r="G73" s="4">
        <v>1500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45310</v>
      </c>
      <c r="B74" s="15" t="s">
        <v>30</v>
      </c>
      <c r="C74" s="15"/>
      <c r="D74" s="5"/>
      <c r="E74" s="5" t="s">
        <v>17</v>
      </c>
      <c r="F74" s="5"/>
      <c r="G74" s="4">
        <v>1800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45311</v>
      </c>
      <c r="B75" s="15" t="s">
        <v>96</v>
      </c>
      <c r="C75" s="15"/>
      <c r="D75" s="5">
        <v>89510158219</v>
      </c>
      <c r="E75" s="5"/>
      <c r="F75" s="5"/>
      <c r="G75" s="4">
        <v>2500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1</v>
      </c>
    </row>
    <row r="76" spans="1:17" x14ac:dyDescent="0.3">
      <c r="A76" s="3">
        <v>45311</v>
      </c>
      <c r="B76" s="15" t="s">
        <v>230</v>
      </c>
      <c r="C76" s="15"/>
      <c r="D76" s="5"/>
      <c r="E76" s="5" t="s">
        <v>17</v>
      </c>
      <c r="F76" s="5"/>
      <c r="G76" s="4">
        <v>1400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45311</v>
      </c>
      <c r="B77" s="15" t="s">
        <v>462</v>
      </c>
      <c r="C77" s="15"/>
      <c r="D77" s="5"/>
      <c r="E77" s="5"/>
      <c r="F77" s="5" t="s">
        <v>17</v>
      </c>
      <c r="G77" s="4">
        <v>1800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45311</v>
      </c>
      <c r="B78" s="15" t="s">
        <v>134</v>
      </c>
      <c r="C78" s="15"/>
      <c r="D78" s="5"/>
      <c r="E78" s="5" t="s">
        <v>17</v>
      </c>
      <c r="F78" s="5"/>
      <c r="G78" s="4">
        <v>950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45311</v>
      </c>
      <c r="B79" s="15" t="s">
        <v>100</v>
      </c>
      <c r="C79" s="15"/>
      <c r="D79" s="5"/>
      <c r="E79" s="5" t="s">
        <v>17</v>
      </c>
      <c r="F79" s="5"/>
      <c r="G79" s="4">
        <v>950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45312</v>
      </c>
      <c r="B80" s="15" t="s">
        <v>463</v>
      </c>
      <c r="C80" s="15"/>
      <c r="D80" s="5"/>
      <c r="E80" s="5" t="s">
        <v>17</v>
      </c>
      <c r="F80" s="5"/>
      <c r="G80" s="4">
        <v>950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1</v>
      </c>
    </row>
    <row r="81" spans="1:17" x14ac:dyDescent="0.3">
      <c r="A81" s="3">
        <v>45312</v>
      </c>
      <c r="B81" s="15" t="s">
        <v>24</v>
      </c>
      <c r="C81" s="15"/>
      <c r="D81" s="5">
        <v>89219990019</v>
      </c>
      <c r="E81" s="5"/>
      <c r="F81" s="5"/>
      <c r="G81" s="4">
        <v>1800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45313</v>
      </c>
      <c r="B82" s="15" t="s">
        <v>416</v>
      </c>
      <c r="C82" s="15"/>
      <c r="D82" s="5"/>
      <c r="E82" s="5" t="s">
        <v>17</v>
      </c>
      <c r="F82" s="5"/>
      <c r="G82" s="4">
        <v>1000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1</v>
      </c>
    </row>
    <row r="83" spans="1:17" x14ac:dyDescent="0.3">
      <c r="A83" s="3">
        <v>45313</v>
      </c>
      <c r="B83" s="15" t="s">
        <v>191</v>
      </c>
      <c r="C83" s="15"/>
      <c r="D83" s="5"/>
      <c r="E83" s="5" t="s">
        <v>17</v>
      </c>
      <c r="F83" s="5"/>
      <c r="G83" s="4">
        <v>950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45313</v>
      </c>
      <c r="B84" s="15" t="s">
        <v>262</v>
      </c>
      <c r="C84" s="15"/>
      <c r="D84" s="5">
        <v>89993460393</v>
      </c>
      <c r="E84" s="5"/>
      <c r="F84" s="5"/>
      <c r="G84" s="4">
        <v>3600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45314</v>
      </c>
      <c r="B85" s="15" t="s">
        <v>464</v>
      </c>
      <c r="C85" s="15"/>
      <c r="D85" s="5">
        <v>89067267045</v>
      </c>
      <c r="E85" s="5"/>
      <c r="F85" s="5"/>
      <c r="G85" s="4">
        <v>1000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1</v>
      </c>
    </row>
    <row r="86" spans="1:17" x14ac:dyDescent="0.3">
      <c r="A86" s="3">
        <v>45315</v>
      </c>
      <c r="B86" s="15" t="s">
        <v>465</v>
      </c>
      <c r="C86" s="15"/>
      <c r="D86" s="5"/>
      <c r="E86" s="5" t="s">
        <v>17</v>
      </c>
      <c r="F86" s="5"/>
      <c r="G86" s="4">
        <v>950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1</v>
      </c>
    </row>
    <row r="87" spans="1:17" x14ac:dyDescent="0.3">
      <c r="A87" s="3">
        <v>45315</v>
      </c>
      <c r="B87" s="15" t="s">
        <v>466</v>
      </c>
      <c r="C87" s="15"/>
      <c r="D87" s="5"/>
      <c r="E87" s="5" t="s">
        <v>17</v>
      </c>
      <c r="F87" s="5"/>
      <c r="G87" s="4">
        <v>600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45315</v>
      </c>
      <c r="B88" s="15" t="s">
        <v>54</v>
      </c>
      <c r="C88" s="15"/>
      <c r="D88" s="5"/>
      <c r="E88" s="5" t="s">
        <v>17</v>
      </c>
      <c r="F88" s="5"/>
      <c r="G88" s="4">
        <v>1800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45315</v>
      </c>
      <c r="B89" s="15" t="s">
        <v>64</v>
      </c>
      <c r="C89" s="15"/>
      <c r="D89" s="5"/>
      <c r="E89" s="5" t="s">
        <v>17</v>
      </c>
      <c r="F89" s="5"/>
      <c r="G89" s="4">
        <v>1500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45315</v>
      </c>
      <c r="B90" s="15" t="s">
        <v>213</v>
      </c>
      <c r="C90" s="15"/>
      <c r="D90" s="5"/>
      <c r="E90" s="5" t="s">
        <v>17</v>
      </c>
      <c r="F90" s="5"/>
      <c r="G90" s="4">
        <v>1000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45316</v>
      </c>
      <c r="B91" s="15" t="s">
        <v>212</v>
      </c>
      <c r="C91" s="15"/>
      <c r="D91" s="5"/>
      <c r="E91" s="5" t="s">
        <v>17</v>
      </c>
      <c r="F91" s="5"/>
      <c r="G91" s="4">
        <v>3200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1</v>
      </c>
    </row>
    <row r="92" spans="1:17" x14ac:dyDescent="0.3">
      <c r="A92" s="3">
        <v>45317</v>
      </c>
      <c r="B92" s="15" t="s">
        <v>46</v>
      </c>
      <c r="C92" s="15"/>
      <c r="D92" s="5"/>
      <c r="E92" s="5" t="s">
        <v>17</v>
      </c>
      <c r="F92" s="5"/>
      <c r="G92" s="4">
        <v>1000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1</v>
      </c>
    </row>
    <row r="93" spans="1:17" x14ac:dyDescent="0.3">
      <c r="A93" s="3">
        <v>45317</v>
      </c>
      <c r="B93" s="15" t="s">
        <v>71</v>
      </c>
      <c r="C93" s="15"/>
      <c r="D93" s="5">
        <v>89258850328</v>
      </c>
      <c r="E93" s="5"/>
      <c r="F93" s="5"/>
      <c r="G93" s="4">
        <v>1000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45317</v>
      </c>
      <c r="B94" s="15" t="s">
        <v>213</v>
      </c>
      <c r="C94" s="15"/>
      <c r="D94" s="5"/>
      <c r="E94" s="5" t="s">
        <v>17</v>
      </c>
      <c r="F94" s="5"/>
      <c r="G94" s="4">
        <v>1000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45317</v>
      </c>
      <c r="B95" s="15" t="s">
        <v>164</v>
      </c>
      <c r="C95" s="15"/>
      <c r="D95" s="5">
        <v>89185701540</v>
      </c>
      <c r="E95" s="5"/>
      <c r="F95" s="5"/>
      <c r="G95" s="4">
        <v>1800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45317</v>
      </c>
      <c r="B96" s="15" t="s">
        <v>154</v>
      </c>
      <c r="C96" s="15"/>
      <c r="D96" s="5"/>
      <c r="E96" s="5" t="s">
        <v>17</v>
      </c>
      <c r="F96" s="5"/>
      <c r="G96" s="4">
        <v>1000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45317</v>
      </c>
      <c r="B97" s="15" t="s">
        <v>24</v>
      </c>
      <c r="C97" s="15"/>
      <c r="D97" s="5">
        <v>89033666730</v>
      </c>
      <c r="E97" s="5"/>
      <c r="F97" s="5"/>
      <c r="G97" s="4">
        <v>1000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45318</v>
      </c>
      <c r="B98" s="15" t="s">
        <v>63</v>
      </c>
      <c r="C98" s="15"/>
      <c r="D98" s="5">
        <v>89019906701</v>
      </c>
      <c r="E98" s="5"/>
      <c r="F98" s="5"/>
      <c r="G98" s="4">
        <v>1800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1</v>
      </c>
    </row>
    <row r="99" spans="1:17" x14ac:dyDescent="0.3">
      <c r="A99" s="3">
        <v>45318</v>
      </c>
      <c r="B99" s="15" t="s">
        <v>176</v>
      </c>
      <c r="C99" s="15"/>
      <c r="D99" s="5">
        <v>89124544555</v>
      </c>
      <c r="E99" s="5"/>
      <c r="F99" s="5"/>
      <c r="G99" s="4">
        <v>1000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45318</v>
      </c>
      <c r="B100" s="15" t="s">
        <v>67</v>
      </c>
      <c r="C100" s="15"/>
      <c r="D100" s="5">
        <v>89172785158</v>
      </c>
      <c r="E100" s="5"/>
      <c r="F100" s="5"/>
      <c r="G100" s="4">
        <v>1800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45319</v>
      </c>
      <c r="B101" s="15" t="s">
        <v>154</v>
      </c>
      <c r="C101" s="15"/>
      <c r="D101" s="5">
        <v>89222534499</v>
      </c>
      <c r="E101" s="5"/>
      <c r="F101" s="5"/>
      <c r="G101" s="4">
        <v>5500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1</v>
      </c>
    </row>
    <row r="102" spans="1:17" x14ac:dyDescent="0.3">
      <c r="A102" s="3">
        <v>45319</v>
      </c>
      <c r="B102" s="15" t="s">
        <v>74</v>
      </c>
      <c r="C102" s="15"/>
      <c r="D102" s="5"/>
      <c r="E102" s="5" t="s">
        <v>17</v>
      </c>
      <c r="F102" s="5"/>
      <c r="G102" s="4">
        <v>1500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45320</v>
      </c>
      <c r="B103" s="15" t="s">
        <v>164</v>
      </c>
      <c r="C103" s="15"/>
      <c r="D103" s="5"/>
      <c r="E103" s="5" t="s">
        <v>17</v>
      </c>
      <c r="F103" s="5"/>
      <c r="G103" s="4">
        <v>1000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1</v>
      </c>
    </row>
    <row r="104" spans="1:17" x14ac:dyDescent="0.3">
      <c r="A104" s="3">
        <v>45320</v>
      </c>
      <c r="B104" s="15" t="s">
        <v>467</v>
      </c>
      <c r="C104" s="15"/>
      <c r="D104" s="5"/>
      <c r="E104" s="5"/>
      <c r="F104" s="5" t="s">
        <v>17</v>
      </c>
      <c r="G104" s="4">
        <v>1800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>
        <v>45320</v>
      </c>
      <c r="B105" s="15" t="s">
        <v>430</v>
      </c>
      <c r="C105" s="15"/>
      <c r="D105" s="5">
        <v>89991946064</v>
      </c>
      <c r="E105" s="5"/>
      <c r="F105" s="5"/>
      <c r="G105" s="4">
        <v>1000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>
        <v>45320</v>
      </c>
      <c r="B106" s="15" t="s">
        <v>377</v>
      </c>
      <c r="C106" s="15"/>
      <c r="D106" s="5">
        <v>89654244979</v>
      </c>
      <c r="E106" s="5"/>
      <c r="F106" s="5"/>
      <c r="G106" s="4">
        <v>1800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>
        <v>45320</v>
      </c>
      <c r="B107" s="15" t="s">
        <v>468</v>
      </c>
      <c r="C107" s="15"/>
      <c r="D107" s="5">
        <v>89219990019</v>
      </c>
      <c r="E107" s="5"/>
      <c r="F107" s="5"/>
      <c r="G107" s="4">
        <v>1800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45322</v>
      </c>
      <c r="B108" s="15" t="s">
        <v>370</v>
      </c>
      <c r="C108" s="15"/>
      <c r="D108" s="5"/>
      <c r="E108" s="5" t="s">
        <v>17</v>
      </c>
      <c r="F108" s="5"/>
      <c r="G108" s="4">
        <v>1200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1</v>
      </c>
    </row>
    <row r="109" spans="1:17" x14ac:dyDescent="0.3">
      <c r="A109" s="3">
        <v>45322</v>
      </c>
      <c r="B109" s="15" t="s">
        <v>469</v>
      </c>
      <c r="C109" s="15"/>
      <c r="D109" s="5"/>
      <c r="E109" s="5" t="s">
        <v>17</v>
      </c>
      <c r="F109" s="5"/>
      <c r="G109" s="4">
        <v>1600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24">
        <v>45322</v>
      </c>
      <c r="B110" s="33" t="s">
        <v>23</v>
      </c>
      <c r="C110" s="15"/>
      <c r="D110" s="18"/>
      <c r="E110" s="18"/>
      <c r="F110" s="34" t="s">
        <v>17</v>
      </c>
      <c r="G110" s="25">
        <v>800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>
        <v>45322</v>
      </c>
      <c r="B111" s="15" t="s">
        <v>470</v>
      </c>
      <c r="C111" s="15"/>
      <c r="D111" s="5">
        <v>89362622847</v>
      </c>
      <c r="E111" s="5"/>
      <c r="F111" s="5"/>
      <c r="G111" s="4">
        <v>1500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17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G85" sqref="G85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45323</v>
      </c>
      <c r="B2" s="15" t="s">
        <v>27</v>
      </c>
      <c r="C2" s="15"/>
      <c r="D2" s="5">
        <v>89060777219</v>
      </c>
      <c r="E2" s="5"/>
      <c r="F2" s="5"/>
      <c r="G2" s="4">
        <v>1000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45323</v>
      </c>
      <c r="B3" s="15" t="s">
        <v>267</v>
      </c>
      <c r="C3" s="15"/>
      <c r="D3" s="5">
        <v>89600418899</v>
      </c>
      <c r="E3" s="5"/>
      <c r="F3" s="5"/>
      <c r="G3" s="4">
        <v>800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45323</v>
      </c>
      <c r="B4" s="15" t="s">
        <v>391</v>
      </c>
      <c r="C4" s="15"/>
      <c r="D4" s="5"/>
      <c r="E4" s="5" t="s">
        <v>17</v>
      </c>
      <c r="F4" s="5"/>
      <c r="G4" s="4">
        <v>1200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45323</v>
      </c>
      <c r="B5" s="15" t="s">
        <v>232</v>
      </c>
      <c r="C5" s="15"/>
      <c r="D5" s="5"/>
      <c r="E5" s="5" t="s">
        <v>17</v>
      </c>
      <c r="F5" s="5"/>
      <c r="G5" s="4">
        <v>1200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45323</v>
      </c>
      <c r="B6" s="15" t="s">
        <v>28</v>
      </c>
      <c r="C6" s="15"/>
      <c r="D6" s="5"/>
      <c r="E6" s="5" t="s">
        <v>17</v>
      </c>
      <c r="F6" s="5"/>
      <c r="G6" s="4">
        <v>1200</v>
      </c>
      <c r="H6" s="6"/>
      <c r="I6" s="50" t="s">
        <v>3</v>
      </c>
      <c r="J6" s="51"/>
      <c r="K6" s="51"/>
      <c r="L6" s="52"/>
      <c r="M6" s="56">
        <f>SUM(G2:G250)</f>
        <v>142450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45323</v>
      </c>
      <c r="B7" s="15" t="s">
        <v>358</v>
      </c>
      <c r="C7" s="15"/>
      <c r="D7" s="5"/>
      <c r="E7" s="5" t="s">
        <v>17</v>
      </c>
      <c r="F7" s="5"/>
      <c r="G7" s="4">
        <v>1200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45323</v>
      </c>
      <c r="B8" s="15" t="s">
        <v>471</v>
      </c>
      <c r="C8" s="15"/>
      <c r="D8" s="5">
        <v>89362622847</v>
      </c>
      <c r="E8" s="5"/>
      <c r="F8" s="5"/>
      <c r="G8" s="4">
        <v>1600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45323</v>
      </c>
      <c r="B9" s="15" t="s">
        <v>20</v>
      </c>
      <c r="C9" s="15"/>
      <c r="D9" s="5"/>
      <c r="E9" s="5" t="s">
        <v>17</v>
      </c>
      <c r="F9" s="5"/>
      <c r="G9" s="4">
        <v>1600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45323</v>
      </c>
      <c r="B10" s="15" t="s">
        <v>62</v>
      </c>
      <c r="C10" s="15"/>
      <c r="D10" s="5"/>
      <c r="E10" s="5" t="s">
        <v>17</v>
      </c>
      <c r="F10" s="5"/>
      <c r="G10" s="4">
        <v>1600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45323</v>
      </c>
      <c r="B11" s="15" t="s">
        <v>48</v>
      </c>
      <c r="C11" s="15"/>
      <c r="D11" s="5"/>
      <c r="E11" s="5" t="s">
        <v>17</v>
      </c>
      <c r="F11" s="5"/>
      <c r="G11" s="4">
        <v>1200</v>
      </c>
      <c r="H11" s="6"/>
      <c r="I11" s="65">
        <f>COUNTA(G2:G250)</f>
        <v>91</v>
      </c>
      <c r="J11" s="66"/>
      <c r="K11" s="66"/>
      <c r="L11" s="67"/>
      <c r="M11" s="71">
        <f>COUNTA(D2:D250)</f>
        <v>31</v>
      </c>
      <c r="N11" s="73">
        <f>COUNTA(E2:E250)</f>
        <v>60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45323</v>
      </c>
      <c r="B12" s="15" t="s">
        <v>64</v>
      </c>
      <c r="C12" s="15"/>
      <c r="D12" s="5"/>
      <c r="E12" s="5" t="s">
        <v>17</v>
      </c>
      <c r="F12" s="5"/>
      <c r="G12" s="4">
        <v>1600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45323</v>
      </c>
      <c r="B13" s="15" t="s">
        <v>52</v>
      </c>
      <c r="C13" s="15"/>
      <c r="D13" s="5"/>
      <c r="E13" s="5" t="s">
        <v>17</v>
      </c>
      <c r="F13" s="5"/>
      <c r="G13" s="4">
        <v>1200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45324</v>
      </c>
      <c r="B14" s="15" t="s">
        <v>74</v>
      </c>
      <c r="C14" s="15"/>
      <c r="D14" s="5">
        <v>89876892492</v>
      </c>
      <c r="E14" s="5"/>
      <c r="F14" s="5"/>
      <c r="G14" s="4">
        <v>950</v>
      </c>
      <c r="H14" s="6"/>
      <c r="I14" s="80" t="s">
        <v>10</v>
      </c>
      <c r="J14" s="81"/>
      <c r="K14" s="81"/>
      <c r="L14" s="82"/>
      <c r="M14" s="86">
        <f>SUM(Q2:Q250)</f>
        <v>27</v>
      </c>
      <c r="N14" s="81"/>
      <c r="O14" s="87"/>
      <c r="P14" s="6"/>
      <c r="Q14" s="14">
        <f t="shared" si="0"/>
        <v>1</v>
      </c>
    </row>
    <row r="15" spans="1:17" ht="14.4" customHeight="1" x14ac:dyDescent="0.3">
      <c r="A15" s="3">
        <v>45324</v>
      </c>
      <c r="B15" s="15" t="s">
        <v>370</v>
      </c>
      <c r="C15" s="15"/>
      <c r="D15" s="5"/>
      <c r="E15" s="5" t="s">
        <v>17</v>
      </c>
      <c r="F15" s="5"/>
      <c r="G15" s="4">
        <v>1400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45324</v>
      </c>
      <c r="B16" s="15" t="s">
        <v>438</v>
      </c>
      <c r="C16" s="15"/>
      <c r="D16" s="5"/>
      <c r="E16" s="5" t="s">
        <v>17</v>
      </c>
      <c r="F16" s="5"/>
      <c r="G16" s="4">
        <v>1800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45324</v>
      </c>
      <c r="B17" s="15" t="s">
        <v>22</v>
      </c>
      <c r="C17" s="15"/>
      <c r="D17" s="5"/>
      <c r="E17" s="5" t="s">
        <v>17</v>
      </c>
      <c r="F17" s="5"/>
      <c r="G17" s="4">
        <v>1800</v>
      </c>
      <c r="H17" s="6"/>
      <c r="I17" s="90" t="s">
        <v>12</v>
      </c>
      <c r="J17" s="91"/>
      <c r="K17" s="91"/>
      <c r="L17" s="92"/>
      <c r="M17" s="96">
        <f>IF(M14=0,0,(COUNTA(G2:G250)/M14))</f>
        <v>3.3703703703703702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45325</v>
      </c>
      <c r="B18" s="15" t="s">
        <v>44</v>
      </c>
      <c r="C18" s="15"/>
      <c r="D18" s="5"/>
      <c r="E18" s="5" t="s">
        <v>17</v>
      </c>
      <c r="F18" s="5"/>
      <c r="G18" s="4">
        <v>950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1</v>
      </c>
    </row>
    <row r="19" spans="1:17" x14ac:dyDescent="0.3">
      <c r="A19" s="3">
        <v>45326</v>
      </c>
      <c r="B19" s="15" t="s">
        <v>472</v>
      </c>
      <c r="C19" s="15"/>
      <c r="D19" s="5"/>
      <c r="E19" s="5" t="s">
        <v>17</v>
      </c>
      <c r="F19" s="5"/>
      <c r="G19" s="4">
        <v>950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45326</v>
      </c>
      <c r="B20" s="15" t="s">
        <v>20</v>
      </c>
      <c r="C20" s="15"/>
      <c r="D20" s="5"/>
      <c r="E20" s="5" t="s">
        <v>17</v>
      </c>
      <c r="F20" s="5"/>
      <c r="G20" s="4">
        <v>1500</v>
      </c>
      <c r="H20" s="6"/>
      <c r="I20" s="90" t="s">
        <v>11</v>
      </c>
      <c r="J20" s="91"/>
      <c r="K20" s="91"/>
      <c r="L20" s="92"/>
      <c r="M20" s="108">
        <f>IF(M14=0,0,(SUM(G2:G250)/M14))</f>
        <v>5275.9259259259261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45326</v>
      </c>
      <c r="B21" s="15" t="s">
        <v>377</v>
      </c>
      <c r="C21" s="15"/>
      <c r="D21" s="5">
        <v>89118049516</v>
      </c>
      <c r="E21" s="5"/>
      <c r="F21" s="5"/>
      <c r="G21" s="4">
        <v>1400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45326</v>
      </c>
      <c r="B22" s="15" t="s">
        <v>426</v>
      </c>
      <c r="C22" s="15"/>
      <c r="D22" s="5"/>
      <c r="E22" s="5" t="s">
        <v>17</v>
      </c>
      <c r="F22" s="5"/>
      <c r="G22" s="4">
        <v>1800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45326</v>
      </c>
      <c r="B23" s="15" t="s">
        <v>27</v>
      </c>
      <c r="C23" s="15"/>
      <c r="D23" s="5"/>
      <c r="E23" s="5" t="s">
        <v>17</v>
      </c>
      <c r="F23" s="5"/>
      <c r="G23" s="4">
        <v>1800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104.48148148148148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45327</v>
      </c>
      <c r="B24" s="15" t="s">
        <v>33</v>
      </c>
      <c r="C24" s="15"/>
      <c r="D24" s="5">
        <v>89052008829</v>
      </c>
      <c r="E24" s="5"/>
      <c r="F24" s="5"/>
      <c r="G24" s="4">
        <v>1500</v>
      </c>
      <c r="H24" s="6"/>
      <c r="I24" s="102" t="s">
        <v>16</v>
      </c>
      <c r="J24" s="103"/>
      <c r="K24" s="103"/>
      <c r="L24" s="104"/>
      <c r="M24" s="105">
        <f>IF((K1-K2)&gt;M14,(K1-K2)*M20,M14*M20)</f>
        <v>163553.70370370371</v>
      </c>
      <c r="N24" s="106"/>
      <c r="O24" s="107"/>
      <c r="P24" s="6"/>
      <c r="Q24" s="14">
        <f t="shared" si="0"/>
        <v>1</v>
      </c>
    </row>
    <row r="25" spans="1:17" x14ac:dyDescent="0.3">
      <c r="A25" s="3">
        <v>45327</v>
      </c>
      <c r="B25" s="15" t="s">
        <v>473</v>
      </c>
      <c r="C25" s="15"/>
      <c r="D25" s="5">
        <v>89258850328</v>
      </c>
      <c r="E25" s="5"/>
      <c r="F25" s="5"/>
      <c r="G25" s="4">
        <v>1500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45327</v>
      </c>
      <c r="B26" s="15" t="s">
        <v>416</v>
      </c>
      <c r="C26" s="15"/>
      <c r="D26" s="5">
        <v>89225492702</v>
      </c>
      <c r="E26" s="5"/>
      <c r="F26" s="5"/>
      <c r="G26" s="4">
        <v>3200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45328</v>
      </c>
      <c r="B27" s="15" t="s">
        <v>165</v>
      </c>
      <c r="C27" s="15"/>
      <c r="D27" s="5"/>
      <c r="E27" s="5" t="s">
        <v>17</v>
      </c>
      <c r="F27" s="5"/>
      <c r="G27" s="4">
        <v>1800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45328</v>
      </c>
      <c r="B28" s="15" t="s">
        <v>44</v>
      </c>
      <c r="C28" s="15"/>
      <c r="D28" s="5"/>
      <c r="E28" s="5" t="s">
        <v>17</v>
      </c>
      <c r="F28" s="5"/>
      <c r="G28" s="4">
        <v>3500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45328</v>
      </c>
      <c r="B29" s="15" t="s">
        <v>74</v>
      </c>
      <c r="C29" s="15"/>
      <c r="D29" s="5"/>
      <c r="E29" s="5" t="s">
        <v>17</v>
      </c>
      <c r="F29" s="5"/>
      <c r="G29" s="4">
        <v>600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45328</v>
      </c>
      <c r="B30" s="15" t="s">
        <v>61</v>
      </c>
      <c r="C30" s="15"/>
      <c r="D30" s="5">
        <v>89269099082</v>
      </c>
      <c r="E30" s="5"/>
      <c r="F30" s="5"/>
      <c r="G30" s="4">
        <v>950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45328</v>
      </c>
      <c r="B31" s="15" t="s">
        <v>64</v>
      </c>
      <c r="C31" s="15"/>
      <c r="D31" s="5"/>
      <c r="E31" s="5" t="s">
        <v>17</v>
      </c>
      <c r="F31" s="5"/>
      <c r="G31" s="4">
        <v>1400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45328</v>
      </c>
      <c r="B32" s="15" t="s">
        <v>71</v>
      </c>
      <c r="C32" s="15"/>
      <c r="D32" s="5"/>
      <c r="E32" s="5" t="s">
        <v>17</v>
      </c>
      <c r="F32" s="5"/>
      <c r="G32" s="4">
        <v>1800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45329</v>
      </c>
      <c r="B33" s="15" t="s">
        <v>50</v>
      </c>
      <c r="C33" s="15"/>
      <c r="D33" s="5"/>
      <c r="E33" s="5" t="s">
        <v>17</v>
      </c>
      <c r="F33" s="5"/>
      <c r="G33" s="4">
        <v>1800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1</v>
      </c>
    </row>
    <row r="34" spans="1:17" x14ac:dyDescent="0.3">
      <c r="A34" s="3">
        <v>45329</v>
      </c>
      <c r="B34" s="15" t="s">
        <v>90</v>
      </c>
      <c r="C34" s="15"/>
      <c r="D34" s="5">
        <v>89265503369</v>
      </c>
      <c r="E34" s="5"/>
      <c r="F34" s="5"/>
      <c r="G34" s="4">
        <v>3600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45330</v>
      </c>
      <c r="B35" s="15" t="s">
        <v>85</v>
      </c>
      <c r="C35" s="15"/>
      <c r="D35" s="5"/>
      <c r="E35" s="5" t="s">
        <v>17</v>
      </c>
      <c r="F35" s="5"/>
      <c r="G35" s="4">
        <v>1800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1</v>
      </c>
    </row>
    <row r="36" spans="1:17" x14ac:dyDescent="0.3">
      <c r="A36" s="3">
        <v>45331</v>
      </c>
      <c r="B36" s="15" t="s">
        <v>43</v>
      </c>
      <c r="C36" s="15"/>
      <c r="D36" s="5"/>
      <c r="E36" s="5" t="s">
        <v>17</v>
      </c>
      <c r="F36" s="5"/>
      <c r="G36" s="4">
        <v>1800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45332</v>
      </c>
      <c r="B37" s="15" t="s">
        <v>213</v>
      </c>
      <c r="C37" s="15"/>
      <c r="D37" s="5"/>
      <c r="E37" s="5" t="s">
        <v>17</v>
      </c>
      <c r="F37" s="5"/>
      <c r="G37" s="4">
        <v>1500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1</v>
      </c>
    </row>
    <row r="38" spans="1:17" x14ac:dyDescent="0.3">
      <c r="A38" s="3">
        <v>45332</v>
      </c>
      <c r="B38" s="15" t="s">
        <v>430</v>
      </c>
      <c r="C38" s="15"/>
      <c r="D38" s="5"/>
      <c r="E38" s="5" t="s">
        <v>17</v>
      </c>
      <c r="F38" s="5"/>
      <c r="G38" s="4">
        <v>1400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45333</v>
      </c>
      <c r="B39" s="15" t="s">
        <v>27</v>
      </c>
      <c r="C39" s="15"/>
      <c r="D39" s="5"/>
      <c r="E39" s="5" t="s">
        <v>17</v>
      </c>
      <c r="F39" s="5"/>
      <c r="G39" s="4">
        <v>600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1</v>
      </c>
    </row>
    <row r="40" spans="1:17" x14ac:dyDescent="0.3">
      <c r="A40" s="3">
        <v>45333</v>
      </c>
      <c r="B40" s="15" t="s">
        <v>474</v>
      </c>
      <c r="C40" s="15"/>
      <c r="D40" s="5">
        <v>89654244979</v>
      </c>
      <c r="E40" s="5"/>
      <c r="F40" s="5"/>
      <c r="G40" s="4">
        <v>950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45334</v>
      </c>
      <c r="B41" s="15" t="s">
        <v>20</v>
      </c>
      <c r="C41" s="15"/>
      <c r="D41" s="5"/>
      <c r="E41" s="5" t="s">
        <v>17</v>
      </c>
      <c r="F41" s="5"/>
      <c r="G41" s="4">
        <v>950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1</v>
      </c>
    </row>
    <row r="42" spans="1:17" x14ac:dyDescent="0.3">
      <c r="A42" s="3">
        <v>45334</v>
      </c>
      <c r="B42" s="15" t="s">
        <v>475</v>
      </c>
      <c r="C42" s="15"/>
      <c r="D42" s="5">
        <v>89054743515</v>
      </c>
      <c r="E42" s="5"/>
      <c r="F42" s="5"/>
      <c r="G42" s="4">
        <v>1800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45334</v>
      </c>
      <c r="B43" s="15" t="s">
        <v>288</v>
      </c>
      <c r="C43" s="15"/>
      <c r="D43" s="5"/>
      <c r="E43" s="5" t="s">
        <v>17</v>
      </c>
      <c r="F43" s="5"/>
      <c r="G43" s="4">
        <v>1200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45334</v>
      </c>
      <c r="B44" s="15" t="s">
        <v>54</v>
      </c>
      <c r="C44" s="15"/>
      <c r="D44" s="5"/>
      <c r="E44" s="5" t="s">
        <v>17</v>
      </c>
      <c r="F44" s="5"/>
      <c r="G44" s="4">
        <v>1800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45335</v>
      </c>
      <c r="B45" s="15" t="s">
        <v>476</v>
      </c>
      <c r="C45" s="15"/>
      <c r="D45" s="5" t="s">
        <v>17</v>
      </c>
      <c r="E45" s="5"/>
      <c r="F45" s="5"/>
      <c r="G45" s="4">
        <v>1600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1</v>
      </c>
    </row>
    <row r="46" spans="1:17" x14ac:dyDescent="0.3">
      <c r="A46" s="3">
        <v>45335</v>
      </c>
      <c r="B46" s="15" t="s">
        <v>57</v>
      </c>
      <c r="C46" s="15"/>
      <c r="D46" s="5"/>
      <c r="E46" s="5" t="s">
        <v>17</v>
      </c>
      <c r="F46" s="5"/>
      <c r="G46" s="4">
        <v>2800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45335</v>
      </c>
      <c r="B47" s="15" t="s">
        <v>154</v>
      </c>
      <c r="C47" s="15"/>
      <c r="D47" s="5"/>
      <c r="E47" s="5" t="s">
        <v>17</v>
      </c>
      <c r="F47" s="5"/>
      <c r="G47" s="4">
        <v>1800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45335</v>
      </c>
      <c r="B48" s="15" t="s">
        <v>35</v>
      </c>
      <c r="C48" s="15"/>
      <c r="D48" s="5"/>
      <c r="E48" s="5" t="s">
        <v>17</v>
      </c>
      <c r="F48" s="5"/>
      <c r="G48" s="4">
        <v>1400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45336</v>
      </c>
      <c r="B49" s="15" t="s">
        <v>20</v>
      </c>
      <c r="C49" s="15"/>
      <c r="D49" s="5"/>
      <c r="E49" s="5" t="s">
        <v>17</v>
      </c>
      <c r="F49" s="5"/>
      <c r="G49" s="4">
        <v>1400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1</v>
      </c>
    </row>
    <row r="50" spans="1:17" x14ac:dyDescent="0.3">
      <c r="A50" s="3">
        <v>45336</v>
      </c>
      <c r="B50" s="15" t="s">
        <v>122</v>
      </c>
      <c r="C50" s="15"/>
      <c r="D50" s="5"/>
      <c r="E50" s="5" t="s">
        <v>17</v>
      </c>
      <c r="F50" s="5"/>
      <c r="G50" s="4">
        <v>1800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45337</v>
      </c>
      <c r="B51" s="15" t="s">
        <v>439</v>
      </c>
      <c r="C51" s="15"/>
      <c r="D51" s="5"/>
      <c r="E51" s="5" t="s">
        <v>17</v>
      </c>
      <c r="F51" s="5"/>
      <c r="G51" s="4">
        <v>1500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1</v>
      </c>
    </row>
    <row r="52" spans="1:17" x14ac:dyDescent="0.3">
      <c r="A52" s="3">
        <v>45337</v>
      </c>
      <c r="B52" s="15" t="s">
        <v>45</v>
      </c>
      <c r="C52" s="15"/>
      <c r="D52" s="5">
        <v>89234202389</v>
      </c>
      <c r="E52" s="5"/>
      <c r="F52" s="5"/>
      <c r="G52" s="4">
        <v>1500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45337</v>
      </c>
      <c r="B53" s="15" t="s">
        <v>82</v>
      </c>
      <c r="C53" s="15"/>
      <c r="D53" s="5">
        <v>89126198440</v>
      </c>
      <c r="E53" s="5"/>
      <c r="F53" s="5"/>
      <c r="G53" s="4">
        <v>1400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45337</v>
      </c>
      <c r="B54" s="15" t="s">
        <v>55</v>
      </c>
      <c r="C54" s="15"/>
      <c r="D54" s="5">
        <v>89651866739</v>
      </c>
      <c r="E54" s="5"/>
      <c r="F54" s="5"/>
      <c r="G54" s="4">
        <v>1800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45337</v>
      </c>
      <c r="B55" s="15" t="s">
        <v>165</v>
      </c>
      <c r="C55" s="15"/>
      <c r="D55" s="5"/>
      <c r="E55" s="5" t="s">
        <v>17</v>
      </c>
      <c r="F55" s="5"/>
      <c r="G55" s="4">
        <v>950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45337</v>
      </c>
      <c r="B56" s="15" t="s">
        <v>199</v>
      </c>
      <c r="C56" s="15"/>
      <c r="D56" s="5"/>
      <c r="E56" s="5" t="s">
        <v>17</v>
      </c>
      <c r="F56" s="5"/>
      <c r="G56" s="4">
        <v>950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45338</v>
      </c>
      <c r="B57" s="15" t="s">
        <v>162</v>
      </c>
      <c r="C57" s="15"/>
      <c r="D57" s="5">
        <v>89003462610</v>
      </c>
      <c r="E57" s="5"/>
      <c r="F57" s="5"/>
      <c r="G57" s="4">
        <v>950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1</v>
      </c>
    </row>
    <row r="58" spans="1:17" x14ac:dyDescent="0.3">
      <c r="A58" s="3">
        <v>45338</v>
      </c>
      <c r="B58" s="15" t="s">
        <v>71</v>
      </c>
      <c r="C58" s="15"/>
      <c r="D58" s="5">
        <v>89258850328</v>
      </c>
      <c r="E58" s="5"/>
      <c r="F58" s="5"/>
      <c r="G58" s="4">
        <v>1800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45338</v>
      </c>
      <c r="B59" s="15" t="s">
        <v>23</v>
      </c>
      <c r="C59" s="15"/>
      <c r="D59" s="5"/>
      <c r="E59" s="5" t="s">
        <v>17</v>
      </c>
      <c r="F59" s="5"/>
      <c r="G59" s="4">
        <v>3600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45339</v>
      </c>
      <c r="B60" s="15" t="s">
        <v>45</v>
      </c>
      <c r="C60" s="15"/>
      <c r="D60" s="5"/>
      <c r="E60" s="5" t="s">
        <v>17</v>
      </c>
      <c r="F60" s="5"/>
      <c r="G60" s="4">
        <v>1800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1</v>
      </c>
    </row>
    <row r="61" spans="1:17" x14ac:dyDescent="0.3">
      <c r="A61" s="3">
        <v>45339</v>
      </c>
      <c r="B61" s="15" t="s">
        <v>477</v>
      </c>
      <c r="C61" s="15"/>
      <c r="D61" s="5"/>
      <c r="E61" s="5" t="s">
        <v>17</v>
      </c>
      <c r="F61" s="5"/>
      <c r="G61" s="4">
        <v>1500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45340</v>
      </c>
      <c r="B62" s="15" t="s">
        <v>27</v>
      </c>
      <c r="C62" s="15"/>
      <c r="D62" s="5"/>
      <c r="E62" s="5" t="s">
        <v>17</v>
      </c>
      <c r="F62" s="5"/>
      <c r="G62" s="4">
        <v>1800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1</v>
      </c>
    </row>
    <row r="63" spans="1:17" x14ac:dyDescent="0.3">
      <c r="A63" s="3">
        <v>45340</v>
      </c>
      <c r="B63" s="15" t="s">
        <v>50</v>
      </c>
      <c r="C63" s="15"/>
      <c r="D63" s="5">
        <v>89218715329</v>
      </c>
      <c r="E63" s="5"/>
      <c r="F63" s="5"/>
      <c r="G63" s="4">
        <v>1400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45341</v>
      </c>
      <c r="B64" s="15" t="s">
        <v>450</v>
      </c>
      <c r="C64" s="15"/>
      <c r="D64" s="5"/>
      <c r="E64" s="5" t="s">
        <v>17</v>
      </c>
      <c r="F64" s="5"/>
      <c r="G64" s="4">
        <v>1500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1</v>
      </c>
    </row>
    <row r="65" spans="1:17" x14ac:dyDescent="0.3">
      <c r="A65" s="3">
        <v>45341</v>
      </c>
      <c r="B65" s="15" t="s">
        <v>21</v>
      </c>
      <c r="C65" s="15"/>
      <c r="D65" s="5"/>
      <c r="E65" s="5" t="s">
        <v>17</v>
      </c>
      <c r="F65" s="5"/>
      <c r="G65" s="4">
        <v>1550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45342</v>
      </c>
      <c r="B66" s="15" t="s">
        <v>27</v>
      </c>
      <c r="C66" s="15"/>
      <c r="D66" s="5"/>
      <c r="E66" s="5" t="s">
        <v>17</v>
      </c>
      <c r="F66" s="5"/>
      <c r="G66" s="4">
        <v>3500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1</v>
      </c>
    </row>
    <row r="67" spans="1:17" x14ac:dyDescent="0.3">
      <c r="A67" s="3">
        <v>45342</v>
      </c>
      <c r="B67" s="15" t="s">
        <v>27</v>
      </c>
      <c r="C67" s="15"/>
      <c r="D67" s="5"/>
      <c r="E67" s="5" t="s">
        <v>17</v>
      </c>
      <c r="F67" s="5"/>
      <c r="G67" s="4">
        <v>1800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45342</v>
      </c>
      <c r="B68" s="15" t="s">
        <v>298</v>
      </c>
      <c r="C68" s="15"/>
      <c r="D68" s="5"/>
      <c r="E68" s="5" t="s">
        <v>17</v>
      </c>
      <c r="F68" s="5"/>
      <c r="G68" s="4">
        <v>950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45342</v>
      </c>
      <c r="B69" s="15" t="s">
        <v>370</v>
      </c>
      <c r="C69" s="15"/>
      <c r="D69" s="5"/>
      <c r="E69" s="5" t="s">
        <v>17</v>
      </c>
      <c r="F69" s="5"/>
      <c r="G69" s="4">
        <v>1400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45342</v>
      </c>
      <c r="B70" s="15" t="s">
        <v>478</v>
      </c>
      <c r="C70" s="15"/>
      <c r="D70" s="5">
        <v>89269880039</v>
      </c>
      <c r="E70" s="5"/>
      <c r="F70" s="5"/>
      <c r="G70" s="4">
        <v>2800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45342</v>
      </c>
      <c r="B71" s="15" t="s">
        <v>479</v>
      </c>
      <c r="C71" s="15"/>
      <c r="D71" s="5">
        <v>89268361126</v>
      </c>
      <c r="E71" s="5"/>
      <c r="F71" s="5"/>
      <c r="G71" s="4">
        <v>1500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45343</v>
      </c>
      <c r="B72" s="15" t="s">
        <v>44</v>
      </c>
      <c r="C72" s="15"/>
      <c r="D72" s="5"/>
      <c r="E72" s="5" t="s">
        <v>17</v>
      </c>
      <c r="F72" s="5"/>
      <c r="G72" s="4">
        <v>1800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1</v>
      </c>
    </row>
    <row r="73" spans="1:17" x14ac:dyDescent="0.3">
      <c r="A73" s="3">
        <v>45344</v>
      </c>
      <c r="B73" s="15" t="s">
        <v>480</v>
      </c>
      <c r="C73" s="15"/>
      <c r="D73" s="5">
        <v>89226257015</v>
      </c>
      <c r="E73" s="5"/>
      <c r="F73" s="5"/>
      <c r="G73" s="4">
        <v>950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1</v>
      </c>
    </row>
    <row r="74" spans="1:17" x14ac:dyDescent="0.3">
      <c r="A74" s="3">
        <v>45344</v>
      </c>
      <c r="B74" s="15" t="s">
        <v>365</v>
      </c>
      <c r="C74" s="15"/>
      <c r="D74" s="5"/>
      <c r="E74" s="5" t="s">
        <v>17</v>
      </c>
      <c r="F74" s="5"/>
      <c r="G74" s="4">
        <v>1500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45344</v>
      </c>
      <c r="B75" s="15" t="s">
        <v>340</v>
      </c>
      <c r="C75" s="15"/>
      <c r="D75" s="5">
        <v>89234202389</v>
      </c>
      <c r="E75" s="5"/>
      <c r="F75" s="5"/>
      <c r="G75" s="4">
        <v>1800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45344</v>
      </c>
      <c r="B76" s="15" t="s">
        <v>35</v>
      </c>
      <c r="C76" s="15"/>
      <c r="D76" s="5">
        <v>89276105795</v>
      </c>
      <c r="E76" s="5"/>
      <c r="F76" s="5"/>
      <c r="G76" s="4">
        <v>1400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45346</v>
      </c>
      <c r="B77" s="15" t="s">
        <v>45</v>
      </c>
      <c r="C77" s="15"/>
      <c r="D77" s="5"/>
      <c r="E77" s="5" t="s">
        <v>17</v>
      </c>
      <c r="F77" s="5"/>
      <c r="G77" s="4">
        <v>950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1</v>
      </c>
    </row>
    <row r="78" spans="1:17" x14ac:dyDescent="0.3">
      <c r="A78" s="3">
        <v>45347</v>
      </c>
      <c r="B78" s="15" t="s">
        <v>402</v>
      </c>
      <c r="C78" s="15"/>
      <c r="D78" s="5"/>
      <c r="E78" s="5" t="s">
        <v>17</v>
      </c>
      <c r="F78" s="5"/>
      <c r="G78" s="4">
        <v>1800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1</v>
      </c>
    </row>
    <row r="79" spans="1:17" x14ac:dyDescent="0.3">
      <c r="A79" s="3">
        <v>45347</v>
      </c>
      <c r="B79" s="15" t="s">
        <v>481</v>
      </c>
      <c r="C79" s="15"/>
      <c r="D79" s="5"/>
      <c r="E79" s="5" t="s">
        <v>17</v>
      </c>
      <c r="F79" s="5"/>
      <c r="G79" s="4">
        <v>2000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45347</v>
      </c>
      <c r="B80" s="15" t="s">
        <v>50</v>
      </c>
      <c r="C80" s="15"/>
      <c r="D80" s="5">
        <v>89996259755</v>
      </c>
      <c r="E80" s="5"/>
      <c r="F80" s="5"/>
      <c r="G80" s="4">
        <v>2800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45348</v>
      </c>
      <c r="B81" s="15" t="s">
        <v>96</v>
      </c>
      <c r="C81" s="15"/>
      <c r="D81" s="5">
        <v>89103396100</v>
      </c>
      <c r="E81" s="5"/>
      <c r="F81" s="5"/>
      <c r="G81" s="4">
        <v>1800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1</v>
      </c>
    </row>
    <row r="82" spans="1:17" x14ac:dyDescent="0.3">
      <c r="A82" s="3">
        <v>45348</v>
      </c>
      <c r="B82" s="15" t="s">
        <v>63</v>
      </c>
      <c r="C82" s="15"/>
      <c r="D82" s="5">
        <v>89786863343</v>
      </c>
      <c r="E82" s="5"/>
      <c r="F82" s="5"/>
      <c r="G82" s="4">
        <v>1800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45349</v>
      </c>
      <c r="B83" s="15" t="s">
        <v>479</v>
      </c>
      <c r="C83" s="15"/>
      <c r="D83" s="5"/>
      <c r="E83" s="5" t="s">
        <v>17</v>
      </c>
      <c r="F83" s="5"/>
      <c r="G83" s="4">
        <v>950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1</v>
      </c>
    </row>
    <row r="84" spans="1:17" x14ac:dyDescent="0.3">
      <c r="A84" s="3">
        <v>45349</v>
      </c>
      <c r="B84" s="15" t="s">
        <v>160</v>
      </c>
      <c r="C84" s="15"/>
      <c r="D84" s="5">
        <v>89184605525</v>
      </c>
      <c r="E84" s="5"/>
      <c r="F84" s="5"/>
      <c r="G84" s="4">
        <v>1500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45351</v>
      </c>
      <c r="B85" s="15" t="s">
        <v>96</v>
      </c>
      <c r="C85" s="15"/>
      <c r="D85" s="5">
        <v>89510158219</v>
      </c>
      <c r="E85" s="5"/>
      <c r="F85" s="5"/>
      <c r="G85" s="4">
        <v>1600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1</v>
      </c>
    </row>
    <row r="86" spans="1:17" x14ac:dyDescent="0.3">
      <c r="A86" s="3">
        <v>45351</v>
      </c>
      <c r="B86" s="15" t="s">
        <v>52</v>
      </c>
      <c r="C86" s="15"/>
      <c r="D86" s="5"/>
      <c r="E86" s="5" t="s">
        <v>17</v>
      </c>
      <c r="F86" s="5"/>
      <c r="G86" s="4">
        <v>1350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45351</v>
      </c>
      <c r="B87" s="15" t="s">
        <v>35</v>
      </c>
      <c r="C87" s="15"/>
      <c r="D87" s="5">
        <v>89276105795</v>
      </c>
      <c r="E87" s="5"/>
      <c r="F87" s="5"/>
      <c r="G87" s="4">
        <v>1100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45351</v>
      </c>
      <c r="B88" s="15" t="s">
        <v>416</v>
      </c>
      <c r="C88" s="15"/>
      <c r="D88" s="5"/>
      <c r="E88" s="5" t="s">
        <v>17</v>
      </c>
      <c r="F88" s="5"/>
      <c r="G88" s="4">
        <v>1350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45351</v>
      </c>
      <c r="B89" s="15" t="s">
        <v>46</v>
      </c>
      <c r="C89" s="15"/>
      <c r="D89" s="5"/>
      <c r="E89" s="5" t="s">
        <v>17</v>
      </c>
      <c r="F89" s="5"/>
      <c r="G89" s="4">
        <v>1100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45351</v>
      </c>
      <c r="B90" s="15" t="s">
        <v>365</v>
      </c>
      <c r="C90" s="15"/>
      <c r="D90" s="5"/>
      <c r="E90" s="5" t="s">
        <v>17</v>
      </c>
      <c r="F90" s="5"/>
      <c r="G90" s="4">
        <v>800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45351</v>
      </c>
      <c r="B91" s="15" t="s">
        <v>79</v>
      </c>
      <c r="C91" s="15"/>
      <c r="D91" s="5"/>
      <c r="E91" s="5" t="s">
        <v>17</v>
      </c>
      <c r="F91" s="5"/>
      <c r="G91" s="4">
        <v>1350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45351</v>
      </c>
      <c r="B92" s="15" t="s">
        <v>49</v>
      </c>
      <c r="C92" s="15"/>
      <c r="D92" s="5">
        <v>89137661296</v>
      </c>
      <c r="E92" s="5"/>
      <c r="F92" s="5"/>
      <c r="G92" s="4">
        <v>800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/>
      <c r="B93" s="15"/>
      <c r="C93" s="15"/>
      <c r="D93" s="5"/>
      <c r="E93" s="5"/>
      <c r="F93" s="5"/>
      <c r="G93" s="4"/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/>
      <c r="B94" s="15"/>
      <c r="C94" s="15"/>
      <c r="D94" s="5"/>
      <c r="E94" s="5"/>
      <c r="F94" s="5"/>
      <c r="G94" s="4"/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7 A9:G250 A8:C8 E8:G8">
    <cfRule type="notContainsBlanks" dxfId="16" priority="2" stopIfTrue="1">
      <formula>LEN(TRIM(A2))&gt;0</formula>
    </cfRule>
  </conditionalFormatting>
  <conditionalFormatting sqref="D8">
    <cfRule type="notContainsBlanks" dxfId="15" priority="1" stopIfTrue="1">
      <formula>LEN(TRIM(D8))&gt;0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F129" sqref="F129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45352</v>
      </c>
      <c r="B2" s="15" t="s">
        <v>55</v>
      </c>
      <c r="C2" s="15"/>
      <c r="D2" s="5"/>
      <c r="E2" s="5" t="s">
        <v>17</v>
      </c>
      <c r="F2" s="5"/>
      <c r="G2" s="4">
        <v>1100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45352</v>
      </c>
      <c r="B3" s="15" t="s">
        <v>206</v>
      </c>
      <c r="C3" s="15"/>
      <c r="D3" s="5">
        <v>89524258009</v>
      </c>
      <c r="E3" s="5"/>
      <c r="F3" s="5"/>
      <c r="G3" s="4">
        <v>1350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45352</v>
      </c>
      <c r="B4" s="15" t="s">
        <v>236</v>
      </c>
      <c r="C4" s="15"/>
      <c r="D4" s="5"/>
      <c r="E4" s="5" t="s">
        <v>17</v>
      </c>
      <c r="F4" s="5"/>
      <c r="G4" s="4">
        <v>2200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45352</v>
      </c>
      <c r="B5" s="15" t="s">
        <v>252</v>
      </c>
      <c r="C5" s="15"/>
      <c r="D5" s="5">
        <v>89153791950</v>
      </c>
      <c r="E5" s="5"/>
      <c r="F5" s="5"/>
      <c r="G5" s="4">
        <v>1100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45352</v>
      </c>
      <c r="B6" s="15" t="s">
        <v>482</v>
      </c>
      <c r="C6" s="15"/>
      <c r="D6" s="5">
        <v>89517678866</v>
      </c>
      <c r="E6" s="5"/>
      <c r="F6" s="5"/>
      <c r="G6" s="4">
        <v>1100</v>
      </c>
      <c r="H6" s="6"/>
      <c r="I6" s="50" t="s">
        <v>3</v>
      </c>
      <c r="J6" s="51"/>
      <c r="K6" s="51"/>
      <c r="L6" s="52"/>
      <c r="M6" s="56">
        <f>SUM(G2:G250)</f>
        <v>170100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45352</v>
      </c>
      <c r="B7" s="15" t="s">
        <v>370</v>
      </c>
      <c r="C7" s="15"/>
      <c r="D7" s="5"/>
      <c r="E7" s="5" t="s">
        <v>17</v>
      </c>
      <c r="F7" s="5"/>
      <c r="G7" s="4">
        <v>1350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45352</v>
      </c>
      <c r="B8" s="15" t="s">
        <v>483</v>
      </c>
      <c r="C8" s="15"/>
      <c r="D8" s="5" t="s">
        <v>17</v>
      </c>
      <c r="E8" s="5"/>
      <c r="F8" s="5"/>
      <c r="G8" s="4">
        <v>1600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45352</v>
      </c>
      <c r="B9" s="15" t="s">
        <v>64</v>
      </c>
      <c r="C9" s="15"/>
      <c r="D9" s="5"/>
      <c r="E9" s="5" t="s">
        <v>17</v>
      </c>
      <c r="F9" s="5"/>
      <c r="G9" s="4">
        <v>1500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45352</v>
      </c>
      <c r="B10" s="15" t="s">
        <v>24</v>
      </c>
      <c r="C10" s="15"/>
      <c r="D10" s="5">
        <v>89219990019</v>
      </c>
      <c r="E10" s="5"/>
      <c r="F10" s="5"/>
      <c r="G10" s="4">
        <v>800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45352</v>
      </c>
      <c r="B11" s="15" t="s">
        <v>35</v>
      </c>
      <c r="C11" s="15"/>
      <c r="D11" s="5">
        <v>89222534499</v>
      </c>
      <c r="E11" s="5"/>
      <c r="F11" s="5"/>
      <c r="G11" s="4">
        <v>1600</v>
      </c>
      <c r="H11" s="6"/>
      <c r="I11" s="65">
        <f>COUNTA(G2:G250)</f>
        <v>121</v>
      </c>
      <c r="J11" s="66"/>
      <c r="K11" s="66"/>
      <c r="L11" s="67"/>
      <c r="M11" s="71">
        <f>COUNTA(D2:D250)</f>
        <v>38</v>
      </c>
      <c r="N11" s="73">
        <f>COUNTA(E2:E250)</f>
        <v>81</v>
      </c>
      <c r="O11" s="75">
        <f>COUNTA(F2:F250)</f>
        <v>2</v>
      </c>
      <c r="P11" s="6"/>
      <c r="Q11" s="14">
        <f t="shared" si="0"/>
        <v>0</v>
      </c>
    </row>
    <row r="12" spans="1:17" ht="15" customHeight="1" x14ac:dyDescent="0.3">
      <c r="A12" s="3">
        <v>45353</v>
      </c>
      <c r="B12" s="15" t="s">
        <v>23</v>
      </c>
      <c r="C12" s="15"/>
      <c r="D12" s="5">
        <v>89897552226</v>
      </c>
      <c r="E12" s="5"/>
      <c r="F12" s="5"/>
      <c r="G12" s="4">
        <v>1350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1</v>
      </c>
    </row>
    <row r="13" spans="1:17" ht="15.75" customHeight="1" x14ac:dyDescent="0.3">
      <c r="A13" s="3">
        <v>45353</v>
      </c>
      <c r="B13" s="15" t="s">
        <v>27</v>
      </c>
      <c r="C13" s="15"/>
      <c r="D13" s="5"/>
      <c r="E13" s="5" t="s">
        <v>17</v>
      </c>
      <c r="F13" s="5"/>
      <c r="G13" s="4">
        <v>800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45353</v>
      </c>
      <c r="B14" s="15" t="s">
        <v>54</v>
      </c>
      <c r="C14" s="15"/>
      <c r="D14" s="5"/>
      <c r="E14" s="5" t="s">
        <v>17</v>
      </c>
      <c r="F14" s="5"/>
      <c r="G14" s="4">
        <v>800</v>
      </c>
      <c r="H14" s="6"/>
      <c r="I14" s="80" t="s">
        <v>10</v>
      </c>
      <c r="J14" s="81"/>
      <c r="K14" s="81"/>
      <c r="L14" s="82"/>
      <c r="M14" s="86">
        <f>SUM(Q2:Q250)</f>
        <v>31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45353</v>
      </c>
      <c r="B15" s="15" t="s">
        <v>470</v>
      </c>
      <c r="C15" s="15"/>
      <c r="D15" s="5">
        <v>89362622847</v>
      </c>
      <c r="E15" s="5"/>
      <c r="F15" s="5"/>
      <c r="G15" s="4">
        <v>1600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45354</v>
      </c>
      <c r="B16" s="15" t="s">
        <v>94</v>
      </c>
      <c r="C16" s="15"/>
      <c r="D16" s="5">
        <v>89169706353</v>
      </c>
      <c r="E16" s="5"/>
      <c r="F16" s="5"/>
      <c r="G16" s="4">
        <v>800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1</v>
      </c>
    </row>
    <row r="17" spans="1:17" ht="14.4" customHeight="1" x14ac:dyDescent="0.3">
      <c r="A17" s="3">
        <v>410596</v>
      </c>
      <c r="B17" s="15" t="s">
        <v>28</v>
      </c>
      <c r="C17" s="15"/>
      <c r="D17" s="5"/>
      <c r="E17" s="5" t="s">
        <v>17</v>
      </c>
      <c r="F17" s="5"/>
      <c r="G17" s="4">
        <v>800</v>
      </c>
      <c r="H17" s="6"/>
      <c r="I17" s="90" t="s">
        <v>12</v>
      </c>
      <c r="J17" s="91"/>
      <c r="K17" s="91"/>
      <c r="L17" s="92"/>
      <c r="M17" s="96">
        <f>IF(M14=0,0,(COUNTA(G2:G250)/M14))</f>
        <v>3.903225806451613</v>
      </c>
      <c r="N17" s="97"/>
      <c r="O17" s="98"/>
      <c r="P17" s="6"/>
      <c r="Q17" s="14">
        <f t="shared" si="0"/>
        <v>1</v>
      </c>
    </row>
    <row r="18" spans="1:17" ht="14.4" customHeight="1" x14ac:dyDescent="0.3">
      <c r="A18" s="3">
        <v>45354</v>
      </c>
      <c r="B18" s="15" t="s">
        <v>152</v>
      </c>
      <c r="C18" s="15"/>
      <c r="D18" s="5"/>
      <c r="E18" s="5" t="s">
        <v>17</v>
      </c>
      <c r="F18" s="5"/>
      <c r="G18" s="4">
        <v>1600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1</v>
      </c>
    </row>
    <row r="19" spans="1:17" x14ac:dyDescent="0.3">
      <c r="A19" s="3">
        <v>45354</v>
      </c>
      <c r="B19" s="15" t="s">
        <v>438</v>
      </c>
      <c r="C19" s="15"/>
      <c r="D19" s="5"/>
      <c r="E19" s="5" t="s">
        <v>17</v>
      </c>
      <c r="F19" s="5"/>
      <c r="G19" s="4">
        <v>1600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45354</v>
      </c>
      <c r="B20" s="15" t="s">
        <v>171</v>
      </c>
      <c r="C20" s="15"/>
      <c r="D20" s="5"/>
      <c r="E20" s="5" t="s">
        <v>17</v>
      </c>
      <c r="F20" s="5"/>
      <c r="G20" s="4">
        <v>800</v>
      </c>
      <c r="H20" s="6"/>
      <c r="I20" s="90" t="s">
        <v>11</v>
      </c>
      <c r="J20" s="91"/>
      <c r="K20" s="91"/>
      <c r="L20" s="92"/>
      <c r="M20" s="108">
        <f>IF(M14=0,0,(SUM(G2:G250)/M14))</f>
        <v>5487.0967741935483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45354</v>
      </c>
      <c r="B21" s="15" t="s">
        <v>80</v>
      </c>
      <c r="C21" s="15"/>
      <c r="D21" s="5">
        <v>89089072107</v>
      </c>
      <c r="E21" s="5"/>
      <c r="F21" s="5"/>
      <c r="G21" s="4">
        <v>1600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45354</v>
      </c>
      <c r="B22" s="15" t="s">
        <v>117</v>
      </c>
      <c r="C22" s="15"/>
      <c r="D22" s="5" t="s">
        <v>17</v>
      </c>
      <c r="E22" s="5"/>
      <c r="F22" s="5"/>
      <c r="G22" s="4">
        <v>800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45355</v>
      </c>
      <c r="B23" s="15" t="s">
        <v>230</v>
      </c>
      <c r="C23" s="15"/>
      <c r="D23" s="5">
        <v>89832133649</v>
      </c>
      <c r="E23" s="5"/>
      <c r="F23" s="5"/>
      <c r="G23" s="4">
        <v>1600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121</v>
      </c>
      <c r="N23" s="118"/>
      <c r="O23" s="119"/>
      <c r="P23" s="6"/>
      <c r="Q23" s="14">
        <f t="shared" si="0"/>
        <v>1</v>
      </c>
    </row>
    <row r="24" spans="1:17" ht="15" thickBot="1" x14ac:dyDescent="0.35">
      <c r="A24" s="3">
        <v>45355</v>
      </c>
      <c r="B24" s="15" t="s">
        <v>107</v>
      </c>
      <c r="C24" s="15"/>
      <c r="D24" s="5">
        <v>89106935568</v>
      </c>
      <c r="E24" s="5"/>
      <c r="F24" s="5"/>
      <c r="G24" s="4">
        <v>1350</v>
      </c>
      <c r="H24" s="6"/>
      <c r="I24" s="102" t="s">
        <v>16</v>
      </c>
      <c r="J24" s="103"/>
      <c r="K24" s="103"/>
      <c r="L24" s="104"/>
      <c r="M24" s="105">
        <f>IF((K1-K2)&gt;M14,(K1-K2)*M20,M14*M20)</f>
        <v>170100</v>
      </c>
      <c r="N24" s="106"/>
      <c r="O24" s="107"/>
      <c r="P24" s="6"/>
      <c r="Q24" s="14">
        <f t="shared" si="0"/>
        <v>0</v>
      </c>
    </row>
    <row r="25" spans="1:17" x14ac:dyDescent="0.3">
      <c r="A25" s="3">
        <v>45355</v>
      </c>
      <c r="B25" s="15" t="s">
        <v>484</v>
      </c>
      <c r="C25" s="15"/>
      <c r="D25" s="5"/>
      <c r="E25" s="5" t="s">
        <v>17</v>
      </c>
      <c r="F25" s="5"/>
      <c r="G25" s="4">
        <v>1100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45355</v>
      </c>
      <c r="B26" s="15" t="s">
        <v>62</v>
      </c>
      <c r="C26" s="15"/>
      <c r="D26" s="5">
        <v>89114427687</v>
      </c>
      <c r="E26" s="5"/>
      <c r="F26" s="5"/>
      <c r="G26" s="4">
        <v>800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45355</v>
      </c>
      <c r="B27" s="15" t="s">
        <v>50</v>
      </c>
      <c r="C27" s="15"/>
      <c r="D27" s="5"/>
      <c r="E27" s="5" t="s">
        <v>17</v>
      </c>
      <c r="F27" s="5"/>
      <c r="G27" s="4">
        <v>3200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45356</v>
      </c>
      <c r="B28" s="15" t="s">
        <v>411</v>
      </c>
      <c r="C28" s="15"/>
      <c r="D28" s="5"/>
      <c r="E28" s="5" t="s">
        <v>17</v>
      </c>
      <c r="F28" s="5"/>
      <c r="G28" s="4">
        <v>1350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1</v>
      </c>
    </row>
    <row r="29" spans="1:17" x14ac:dyDescent="0.3">
      <c r="A29" s="3">
        <v>45356</v>
      </c>
      <c r="B29" s="15" t="s">
        <v>340</v>
      </c>
      <c r="C29" s="15"/>
      <c r="D29" s="5"/>
      <c r="E29" s="5" t="s">
        <v>17</v>
      </c>
      <c r="F29" s="5"/>
      <c r="G29" s="4">
        <v>950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45356</v>
      </c>
      <c r="B30" s="15" t="s">
        <v>236</v>
      </c>
      <c r="C30" s="15"/>
      <c r="D30" s="5"/>
      <c r="E30" s="5" t="s">
        <v>17</v>
      </c>
      <c r="F30" s="5"/>
      <c r="G30" s="4">
        <v>850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45356</v>
      </c>
      <c r="B31" s="15" t="s">
        <v>61</v>
      </c>
      <c r="C31" s="15"/>
      <c r="D31" s="5"/>
      <c r="E31" s="5" t="s">
        <v>17</v>
      </c>
      <c r="F31" s="5"/>
      <c r="G31" s="4">
        <v>1100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45356</v>
      </c>
      <c r="B32" s="15" t="s">
        <v>55</v>
      </c>
      <c r="C32" s="15"/>
      <c r="D32" s="5"/>
      <c r="E32" s="5"/>
      <c r="F32" s="5" t="s">
        <v>17</v>
      </c>
      <c r="G32" s="4">
        <v>1600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45356</v>
      </c>
      <c r="B33" s="15" t="s">
        <v>33</v>
      </c>
      <c r="C33" s="15"/>
      <c r="D33" s="5"/>
      <c r="E33" s="5" t="s">
        <v>17</v>
      </c>
      <c r="F33" s="5"/>
      <c r="G33" s="4">
        <v>1600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45356</v>
      </c>
      <c r="B34" s="15" t="s">
        <v>199</v>
      </c>
      <c r="C34" s="15"/>
      <c r="D34" s="5">
        <v>89534401283</v>
      </c>
      <c r="E34" s="5"/>
      <c r="F34" s="5"/>
      <c r="G34" s="4">
        <v>1350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45356</v>
      </c>
      <c r="B35" s="15" t="s">
        <v>439</v>
      </c>
      <c r="C35" s="15"/>
      <c r="D35" s="5"/>
      <c r="E35" s="5" t="s">
        <v>17</v>
      </c>
      <c r="F35" s="5"/>
      <c r="G35" s="4">
        <v>1100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45356</v>
      </c>
      <c r="B36" s="15" t="s">
        <v>94</v>
      </c>
      <c r="C36" s="15"/>
      <c r="D36" s="5">
        <v>89897552226</v>
      </c>
      <c r="E36" s="5"/>
      <c r="F36" s="5"/>
      <c r="G36" s="4">
        <v>800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45356</v>
      </c>
      <c r="B37" s="15" t="s">
        <v>152</v>
      </c>
      <c r="C37" s="15"/>
      <c r="D37" s="5">
        <v>89197863935</v>
      </c>
      <c r="E37" s="5"/>
      <c r="F37" s="5"/>
      <c r="G37" s="4">
        <v>1100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45356</v>
      </c>
      <c r="B38" s="15" t="s">
        <v>49</v>
      </c>
      <c r="C38" s="15"/>
      <c r="D38" s="5">
        <v>89534401283</v>
      </c>
      <c r="E38" s="5"/>
      <c r="F38" s="5"/>
      <c r="G38" s="4">
        <v>1350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45357</v>
      </c>
      <c r="B39" s="15" t="s">
        <v>74</v>
      </c>
      <c r="C39" s="15"/>
      <c r="D39" s="5">
        <v>89126521965</v>
      </c>
      <c r="E39" s="5"/>
      <c r="F39" s="5"/>
      <c r="G39" s="4">
        <v>800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1</v>
      </c>
    </row>
    <row r="40" spans="1:17" x14ac:dyDescent="0.3">
      <c r="A40" s="3">
        <v>45357</v>
      </c>
      <c r="B40" s="15" t="s">
        <v>63</v>
      </c>
      <c r="C40" s="15"/>
      <c r="D40" s="5">
        <v>89990588828</v>
      </c>
      <c r="E40" s="5"/>
      <c r="F40" s="5"/>
      <c r="G40" s="4">
        <v>1600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45357</v>
      </c>
      <c r="B41" s="15" t="s">
        <v>485</v>
      </c>
      <c r="C41" s="15"/>
      <c r="D41" s="5">
        <v>89654244979</v>
      </c>
      <c r="E41" s="5"/>
      <c r="F41" s="5"/>
      <c r="G41" s="4">
        <v>1800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45358</v>
      </c>
      <c r="B42" s="15" t="s">
        <v>117</v>
      </c>
      <c r="C42" s="15"/>
      <c r="D42" s="5">
        <v>89225401455</v>
      </c>
      <c r="E42" s="5"/>
      <c r="F42" s="5"/>
      <c r="G42" s="4">
        <v>1700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1</v>
      </c>
    </row>
    <row r="43" spans="1:17" x14ac:dyDescent="0.3">
      <c r="A43" s="3">
        <v>45358</v>
      </c>
      <c r="B43" s="15" t="s">
        <v>182</v>
      </c>
      <c r="C43" s="15"/>
      <c r="D43" s="5"/>
      <c r="E43" s="5" t="s">
        <v>17</v>
      </c>
      <c r="F43" s="5"/>
      <c r="G43" s="4">
        <v>950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45359</v>
      </c>
      <c r="B44" s="15" t="s">
        <v>365</v>
      </c>
      <c r="C44" s="15"/>
      <c r="D44" s="5"/>
      <c r="E44" s="5" t="s">
        <v>17</v>
      </c>
      <c r="F44" s="5"/>
      <c r="G44" s="4">
        <v>1700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1</v>
      </c>
    </row>
    <row r="45" spans="1:17" x14ac:dyDescent="0.3">
      <c r="A45" s="3">
        <v>45360</v>
      </c>
      <c r="B45" s="15" t="s">
        <v>27</v>
      </c>
      <c r="C45" s="15"/>
      <c r="D45" s="5">
        <v>89159829108</v>
      </c>
      <c r="E45" s="5"/>
      <c r="F45" s="5"/>
      <c r="G45" s="4">
        <v>950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1</v>
      </c>
    </row>
    <row r="46" spans="1:17" x14ac:dyDescent="0.3">
      <c r="A46" s="3">
        <v>45360</v>
      </c>
      <c r="B46" s="15" t="s">
        <v>230</v>
      </c>
      <c r="C46" s="15"/>
      <c r="D46" s="5"/>
      <c r="E46" s="5" t="s">
        <v>17</v>
      </c>
      <c r="F46" s="5"/>
      <c r="G46" s="4">
        <v>1500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45360</v>
      </c>
      <c r="B47" s="15" t="s">
        <v>152</v>
      </c>
      <c r="C47" s="15"/>
      <c r="D47" s="5"/>
      <c r="E47" s="5" t="s">
        <v>17</v>
      </c>
      <c r="F47" s="5"/>
      <c r="G47" s="4">
        <v>1400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45360</v>
      </c>
      <c r="B48" s="15" t="s">
        <v>365</v>
      </c>
      <c r="C48" s="15"/>
      <c r="D48" s="5"/>
      <c r="E48" s="5" t="s">
        <v>17</v>
      </c>
      <c r="F48" s="5"/>
      <c r="G48" s="4">
        <v>4000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45360</v>
      </c>
      <c r="B49" s="15" t="s">
        <v>377</v>
      </c>
      <c r="C49" s="15"/>
      <c r="D49" s="5">
        <v>89198269103</v>
      </c>
      <c r="E49" s="5"/>
      <c r="F49" s="5"/>
      <c r="G49" s="4">
        <v>1700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45361</v>
      </c>
      <c r="B50" s="15" t="s">
        <v>23</v>
      </c>
      <c r="C50" s="15"/>
      <c r="D50" s="5"/>
      <c r="E50" s="5" t="s">
        <v>17</v>
      </c>
      <c r="F50" s="5"/>
      <c r="G50" s="4">
        <v>950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1</v>
      </c>
    </row>
    <row r="51" spans="1:17" x14ac:dyDescent="0.3">
      <c r="A51" s="3">
        <v>45361</v>
      </c>
      <c r="B51" s="15" t="s">
        <v>27</v>
      </c>
      <c r="C51" s="15"/>
      <c r="D51" s="5"/>
      <c r="E51" s="5" t="s">
        <v>17</v>
      </c>
      <c r="F51" s="5"/>
      <c r="G51" s="4">
        <v>1400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45362</v>
      </c>
      <c r="B52" s="15" t="s">
        <v>456</v>
      </c>
      <c r="C52" s="15"/>
      <c r="D52" s="5"/>
      <c r="E52" s="5" t="s">
        <v>17</v>
      </c>
      <c r="F52" s="5"/>
      <c r="G52" s="4">
        <v>950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1</v>
      </c>
    </row>
    <row r="53" spans="1:17" x14ac:dyDescent="0.3">
      <c r="A53" s="3">
        <v>45362</v>
      </c>
      <c r="B53" s="15" t="s">
        <v>107</v>
      </c>
      <c r="C53" s="15"/>
      <c r="D53" s="5"/>
      <c r="E53" s="5" t="s">
        <v>17</v>
      </c>
      <c r="F53" s="5"/>
      <c r="G53" s="4">
        <v>1700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45362</v>
      </c>
      <c r="B54" s="15" t="s">
        <v>486</v>
      </c>
      <c r="C54" s="15"/>
      <c r="D54" s="5"/>
      <c r="E54" s="5" t="s">
        <v>17</v>
      </c>
      <c r="F54" s="5"/>
      <c r="G54" s="4">
        <v>1900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45363</v>
      </c>
      <c r="B55" s="15" t="s">
        <v>487</v>
      </c>
      <c r="C55" s="15"/>
      <c r="D55" s="5">
        <v>89104700604</v>
      </c>
      <c r="E55" s="5"/>
      <c r="F55" s="5"/>
      <c r="G55" s="4">
        <v>950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1</v>
      </c>
    </row>
    <row r="56" spans="1:17" x14ac:dyDescent="0.3">
      <c r="A56" s="3">
        <v>45363</v>
      </c>
      <c r="B56" s="15" t="s">
        <v>317</v>
      </c>
      <c r="C56" s="15"/>
      <c r="D56" s="5"/>
      <c r="E56" s="5" t="s">
        <v>17</v>
      </c>
      <c r="F56" s="5"/>
      <c r="G56" s="4">
        <v>1000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45363</v>
      </c>
      <c r="B57" s="15" t="s">
        <v>370</v>
      </c>
      <c r="C57" s="15"/>
      <c r="D57" s="5"/>
      <c r="E57" s="5" t="s">
        <v>17</v>
      </c>
      <c r="F57" s="5"/>
      <c r="G57" s="4">
        <v>1400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45363</v>
      </c>
      <c r="B58" s="15" t="s">
        <v>423</v>
      </c>
      <c r="C58" s="15"/>
      <c r="D58" s="5"/>
      <c r="E58" s="5" t="s">
        <v>17</v>
      </c>
      <c r="F58" s="5"/>
      <c r="G58" s="4">
        <v>1400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45364</v>
      </c>
      <c r="B59" s="15" t="s">
        <v>488</v>
      </c>
      <c r="C59" s="15"/>
      <c r="D59" s="5"/>
      <c r="E59" s="5" t="s">
        <v>17</v>
      </c>
      <c r="F59" s="5"/>
      <c r="G59" s="4">
        <v>950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1</v>
      </c>
    </row>
    <row r="60" spans="1:17" x14ac:dyDescent="0.3">
      <c r="A60" s="3">
        <v>45364</v>
      </c>
      <c r="B60" s="15" t="s">
        <v>46</v>
      </c>
      <c r="C60" s="15"/>
      <c r="D60" s="5"/>
      <c r="E60" s="5" t="s">
        <v>17</v>
      </c>
      <c r="F60" s="5"/>
      <c r="G60" s="4">
        <v>950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45364</v>
      </c>
      <c r="B61" s="15" t="s">
        <v>443</v>
      </c>
      <c r="C61" s="15"/>
      <c r="D61" s="5"/>
      <c r="E61" s="5" t="s">
        <v>17</v>
      </c>
      <c r="F61" s="5"/>
      <c r="G61" s="4">
        <v>1400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45364</v>
      </c>
      <c r="B62" s="15" t="s">
        <v>232</v>
      </c>
      <c r="C62" s="15"/>
      <c r="D62" s="5"/>
      <c r="E62" s="5" t="s">
        <v>17</v>
      </c>
      <c r="F62" s="5"/>
      <c r="G62" s="4">
        <v>1700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45364</v>
      </c>
      <c r="B63" s="15" t="s">
        <v>167</v>
      </c>
      <c r="C63" s="15"/>
      <c r="D63" s="5">
        <v>89019906701</v>
      </c>
      <c r="E63" s="5"/>
      <c r="F63" s="5"/>
      <c r="G63" s="4">
        <v>1700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45366</v>
      </c>
      <c r="B64" s="15" t="s">
        <v>401</v>
      </c>
      <c r="C64" s="15"/>
      <c r="D64" s="5"/>
      <c r="E64" s="5" t="s">
        <v>17</v>
      </c>
      <c r="F64" s="5"/>
      <c r="G64" s="4">
        <v>1400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1</v>
      </c>
    </row>
    <row r="65" spans="1:17" x14ac:dyDescent="0.3">
      <c r="A65" s="3">
        <v>45366</v>
      </c>
      <c r="B65" s="15" t="s">
        <v>252</v>
      </c>
      <c r="C65" s="15"/>
      <c r="D65" s="5">
        <v>89126521965</v>
      </c>
      <c r="E65" s="5"/>
      <c r="F65" s="5"/>
      <c r="G65" s="4">
        <v>950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45366</v>
      </c>
      <c r="B66" s="15" t="s">
        <v>20</v>
      </c>
      <c r="C66" s="15"/>
      <c r="D66" s="5"/>
      <c r="E66" s="5" t="s">
        <v>17</v>
      </c>
      <c r="F66" s="5"/>
      <c r="G66" s="4">
        <v>950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45366</v>
      </c>
      <c r="B67" s="15" t="s">
        <v>470</v>
      </c>
      <c r="C67" s="15"/>
      <c r="D67" s="5"/>
      <c r="E67" s="5" t="s">
        <v>17</v>
      </c>
      <c r="F67" s="5"/>
      <c r="G67" s="4">
        <v>1700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45367</v>
      </c>
      <c r="B68" s="15" t="s">
        <v>74</v>
      </c>
      <c r="C68" s="15"/>
      <c r="D68" s="5">
        <v>89118526043</v>
      </c>
      <c r="E68" s="5"/>
      <c r="F68" s="5"/>
      <c r="G68" s="4">
        <v>950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1</v>
      </c>
    </row>
    <row r="69" spans="1:17" x14ac:dyDescent="0.3">
      <c r="A69" s="3">
        <v>45367</v>
      </c>
      <c r="B69" s="15" t="s">
        <v>213</v>
      </c>
      <c r="C69" s="15"/>
      <c r="D69" s="5"/>
      <c r="E69" s="5" t="s">
        <v>17</v>
      </c>
      <c r="F69" s="5"/>
      <c r="G69" s="4">
        <v>1700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45367</v>
      </c>
      <c r="B70" s="15" t="s">
        <v>489</v>
      </c>
      <c r="C70" s="15"/>
      <c r="D70" s="5"/>
      <c r="E70" s="5" t="s">
        <v>17</v>
      </c>
      <c r="F70" s="5"/>
      <c r="G70" s="4">
        <v>1000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45367</v>
      </c>
      <c r="B71" s="15" t="s">
        <v>120</v>
      </c>
      <c r="C71" s="15"/>
      <c r="D71" s="5"/>
      <c r="E71" s="5" t="s">
        <v>17</v>
      </c>
      <c r="F71" s="5"/>
      <c r="G71" s="4">
        <v>1000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45367</v>
      </c>
      <c r="B72" s="15" t="s">
        <v>44</v>
      </c>
      <c r="C72" s="15"/>
      <c r="D72" s="5"/>
      <c r="E72" s="5" t="s">
        <v>17</v>
      </c>
      <c r="F72" s="5"/>
      <c r="G72" s="4">
        <v>1000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45367</v>
      </c>
      <c r="B73" s="15" t="s">
        <v>45</v>
      </c>
      <c r="C73" s="15"/>
      <c r="D73" s="5"/>
      <c r="E73" s="5" t="s">
        <v>17</v>
      </c>
      <c r="F73" s="5"/>
      <c r="G73" s="4">
        <v>1000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45367</v>
      </c>
      <c r="B74" s="15" t="s">
        <v>154</v>
      </c>
      <c r="C74" s="15"/>
      <c r="D74" s="5"/>
      <c r="E74" s="5" t="s">
        <v>17</v>
      </c>
      <c r="F74" s="5"/>
      <c r="G74" s="4">
        <v>1000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45367</v>
      </c>
      <c r="B75" s="15" t="s">
        <v>287</v>
      </c>
      <c r="C75" s="15"/>
      <c r="D75" s="5"/>
      <c r="E75" s="5" t="s">
        <v>17</v>
      </c>
      <c r="F75" s="5"/>
      <c r="G75" s="4">
        <v>1000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45367</v>
      </c>
      <c r="B76" s="15" t="s">
        <v>64</v>
      </c>
      <c r="C76" s="15"/>
      <c r="D76" s="5"/>
      <c r="E76" s="5" t="s">
        <v>17</v>
      </c>
      <c r="F76" s="5"/>
      <c r="G76" s="4">
        <v>2000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45367</v>
      </c>
      <c r="B77" s="15" t="s">
        <v>40</v>
      </c>
      <c r="C77" s="15"/>
      <c r="D77" s="5"/>
      <c r="E77" s="5"/>
      <c r="F77" s="5" t="s">
        <v>17</v>
      </c>
      <c r="G77" s="4">
        <v>2000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45367</v>
      </c>
      <c r="B78" s="15" t="s">
        <v>200</v>
      </c>
      <c r="C78" s="15"/>
      <c r="D78" s="5"/>
      <c r="E78" s="5" t="s">
        <v>17</v>
      </c>
      <c r="F78" s="5"/>
      <c r="G78" s="4">
        <v>1000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45368</v>
      </c>
      <c r="B79" s="15" t="s">
        <v>49</v>
      </c>
      <c r="C79" s="15"/>
      <c r="D79" s="5">
        <v>89957898101</v>
      </c>
      <c r="E79" s="5"/>
      <c r="F79" s="5"/>
      <c r="G79" s="4">
        <v>950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1</v>
      </c>
    </row>
    <row r="80" spans="1:17" x14ac:dyDescent="0.3">
      <c r="A80" s="3">
        <v>45368</v>
      </c>
      <c r="B80" s="15" t="s">
        <v>490</v>
      </c>
      <c r="C80" s="15"/>
      <c r="D80" s="5">
        <v>89134995030</v>
      </c>
      <c r="E80" s="5"/>
      <c r="F80" s="5"/>
      <c r="G80" s="4">
        <v>2650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45368</v>
      </c>
      <c r="B81" s="15" t="s">
        <v>385</v>
      </c>
      <c r="C81" s="15"/>
      <c r="D81" s="5"/>
      <c r="E81" s="5" t="s">
        <v>17</v>
      </c>
      <c r="F81" s="5"/>
      <c r="G81" s="4">
        <v>1700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45369</v>
      </c>
      <c r="B82" s="15" t="s">
        <v>46</v>
      </c>
      <c r="C82" s="15"/>
      <c r="D82" s="5"/>
      <c r="E82" s="5" t="s">
        <v>17</v>
      </c>
      <c r="F82" s="5"/>
      <c r="G82" s="4">
        <v>950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1</v>
      </c>
    </row>
    <row r="83" spans="1:17" x14ac:dyDescent="0.3">
      <c r="A83" s="3">
        <v>45369</v>
      </c>
      <c r="B83" s="15" t="s">
        <v>26</v>
      </c>
      <c r="C83" s="15"/>
      <c r="D83" s="5"/>
      <c r="E83" s="5" t="s">
        <v>17</v>
      </c>
      <c r="F83" s="5"/>
      <c r="G83" s="4">
        <v>1700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45370</v>
      </c>
      <c r="B84" s="15" t="s">
        <v>63</v>
      </c>
      <c r="C84" s="15"/>
      <c r="D84" s="5"/>
      <c r="E84" s="5" t="s">
        <v>17</v>
      </c>
      <c r="F84" s="5"/>
      <c r="G84" s="4">
        <v>1400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1</v>
      </c>
    </row>
    <row r="85" spans="1:17" x14ac:dyDescent="0.3">
      <c r="A85" s="3">
        <v>45370</v>
      </c>
      <c r="B85" s="15" t="s">
        <v>450</v>
      </c>
      <c r="C85" s="15"/>
      <c r="D85" s="5"/>
      <c r="E85" s="5" t="s">
        <v>17</v>
      </c>
      <c r="F85" s="5"/>
      <c r="G85" s="4">
        <v>1500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45370</v>
      </c>
      <c r="B86" s="15" t="s">
        <v>252</v>
      </c>
      <c r="C86" s="15"/>
      <c r="D86" s="5"/>
      <c r="E86" s="5" t="s">
        <v>17</v>
      </c>
      <c r="F86" s="5"/>
      <c r="G86" s="4">
        <v>1400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45371</v>
      </c>
      <c r="B87" s="15" t="s">
        <v>28</v>
      </c>
      <c r="C87" s="15"/>
      <c r="D87" s="5"/>
      <c r="E87" s="5" t="s">
        <v>17</v>
      </c>
      <c r="F87" s="5"/>
      <c r="G87" s="4">
        <v>1500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1</v>
      </c>
    </row>
    <row r="88" spans="1:17" x14ac:dyDescent="0.3">
      <c r="A88" s="3">
        <v>45371</v>
      </c>
      <c r="B88" s="15" t="s">
        <v>206</v>
      </c>
      <c r="C88" s="15"/>
      <c r="D88" s="5"/>
      <c r="E88" s="5" t="s">
        <v>17</v>
      </c>
      <c r="F88" s="5"/>
      <c r="G88" s="4">
        <v>1700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45372</v>
      </c>
      <c r="B89" s="15" t="s">
        <v>182</v>
      </c>
      <c r="C89" s="15"/>
      <c r="D89" s="5"/>
      <c r="E89" s="5" t="s">
        <v>17</v>
      </c>
      <c r="F89" s="5"/>
      <c r="G89" s="4">
        <v>1500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1</v>
      </c>
    </row>
    <row r="90" spans="1:17" x14ac:dyDescent="0.3">
      <c r="A90" s="3">
        <v>45372</v>
      </c>
      <c r="B90" s="15" t="s">
        <v>27</v>
      </c>
      <c r="C90" s="15"/>
      <c r="D90" s="5"/>
      <c r="E90" s="5" t="s">
        <v>17</v>
      </c>
      <c r="F90" s="5"/>
      <c r="G90" s="4">
        <v>1500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45372</v>
      </c>
      <c r="B91" s="15" t="s">
        <v>340</v>
      </c>
      <c r="C91" s="15"/>
      <c r="D91" s="5"/>
      <c r="E91" s="5" t="s">
        <v>17</v>
      </c>
      <c r="F91" s="5"/>
      <c r="G91" s="4">
        <v>1000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45372</v>
      </c>
      <c r="B92" s="15" t="s">
        <v>381</v>
      </c>
      <c r="C92" s="15"/>
      <c r="D92" s="5"/>
      <c r="E92" s="5" t="s">
        <v>17</v>
      </c>
      <c r="F92" s="5"/>
      <c r="G92" s="4">
        <v>1300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45373</v>
      </c>
      <c r="B93" s="15" t="s">
        <v>468</v>
      </c>
      <c r="C93" s="15"/>
      <c r="D93" s="5">
        <v>89219990019</v>
      </c>
      <c r="E93" s="5"/>
      <c r="F93" s="5"/>
      <c r="G93" s="4">
        <v>1300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1</v>
      </c>
    </row>
    <row r="94" spans="1:17" x14ac:dyDescent="0.3">
      <c r="A94" s="3">
        <v>45373</v>
      </c>
      <c r="B94" s="15" t="s">
        <v>491</v>
      </c>
      <c r="C94" s="15"/>
      <c r="D94" s="5"/>
      <c r="E94" s="5" t="s">
        <v>17</v>
      </c>
      <c r="F94" s="5"/>
      <c r="G94" s="4">
        <v>1300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45373</v>
      </c>
      <c r="B95" s="15" t="s">
        <v>216</v>
      </c>
      <c r="C95" s="15"/>
      <c r="D95" s="5"/>
      <c r="E95" s="5" t="s">
        <v>17</v>
      </c>
      <c r="F95" s="5"/>
      <c r="G95" s="4">
        <v>1700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45373</v>
      </c>
      <c r="B96" s="15" t="s">
        <v>35</v>
      </c>
      <c r="C96" s="15"/>
      <c r="D96" s="5">
        <v>89276105795</v>
      </c>
      <c r="E96" s="5"/>
      <c r="F96" s="5"/>
      <c r="G96" s="4">
        <v>1300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45373</v>
      </c>
      <c r="B97" s="15" t="s">
        <v>492</v>
      </c>
      <c r="C97" s="15"/>
      <c r="D97" s="5"/>
      <c r="E97" s="5" t="s">
        <v>17</v>
      </c>
      <c r="F97" s="5"/>
      <c r="G97" s="4">
        <v>950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45374</v>
      </c>
      <c r="B98" s="15" t="s">
        <v>493</v>
      </c>
      <c r="C98" s="15"/>
      <c r="D98" s="5"/>
      <c r="E98" s="5" t="s">
        <v>17</v>
      </c>
      <c r="F98" s="5"/>
      <c r="G98" s="4">
        <v>1700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1</v>
      </c>
    </row>
    <row r="99" spans="1:17" x14ac:dyDescent="0.3">
      <c r="A99" s="3">
        <v>45374</v>
      </c>
      <c r="B99" s="15" t="s">
        <v>46</v>
      </c>
      <c r="C99" s="15"/>
      <c r="D99" s="5"/>
      <c r="E99" s="5" t="s">
        <v>17</v>
      </c>
      <c r="F99" s="5"/>
      <c r="G99" s="4">
        <v>1900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45374</v>
      </c>
      <c r="B100" s="15" t="s">
        <v>20</v>
      </c>
      <c r="C100" s="15"/>
      <c r="D100" s="5"/>
      <c r="E100" s="5" t="s">
        <v>17</v>
      </c>
      <c r="F100" s="5"/>
      <c r="G100" s="4">
        <v>1900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45374</v>
      </c>
      <c r="B101" s="15" t="s">
        <v>59</v>
      </c>
      <c r="C101" s="15"/>
      <c r="D101" s="5"/>
      <c r="E101" s="5" t="s">
        <v>17</v>
      </c>
      <c r="F101" s="5"/>
      <c r="G101" s="4">
        <v>600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45374</v>
      </c>
      <c r="B102" s="15" t="s">
        <v>213</v>
      </c>
      <c r="C102" s="15"/>
      <c r="D102" s="5"/>
      <c r="E102" s="5" t="s">
        <v>17</v>
      </c>
      <c r="F102" s="5"/>
      <c r="G102" s="4">
        <v>1400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45374</v>
      </c>
      <c r="B103" s="15" t="s">
        <v>112</v>
      </c>
      <c r="C103" s="15"/>
      <c r="D103" s="5"/>
      <c r="E103" s="5" t="s">
        <v>17</v>
      </c>
      <c r="F103" s="5"/>
      <c r="G103" s="4">
        <v>1400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45375</v>
      </c>
      <c r="B104" s="15" t="s">
        <v>122</v>
      </c>
      <c r="C104" s="15"/>
      <c r="D104" s="5"/>
      <c r="E104" s="5" t="s">
        <v>17</v>
      </c>
      <c r="F104" s="5"/>
      <c r="G104" s="4">
        <v>1700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1</v>
      </c>
    </row>
    <row r="105" spans="1:17" x14ac:dyDescent="0.3">
      <c r="A105" s="3">
        <v>45375</v>
      </c>
      <c r="B105" s="15" t="s">
        <v>107</v>
      </c>
      <c r="C105" s="15"/>
      <c r="D105" s="5">
        <v>89228736673</v>
      </c>
      <c r="E105" s="5"/>
      <c r="F105" s="5"/>
      <c r="G105" s="4">
        <v>1000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>
        <v>45375</v>
      </c>
      <c r="B106" s="15" t="s">
        <v>52</v>
      </c>
      <c r="C106" s="15"/>
      <c r="D106" s="5"/>
      <c r="E106" s="5" t="s">
        <v>17</v>
      </c>
      <c r="F106" s="5"/>
      <c r="G106" s="4">
        <v>2350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>
        <v>45376</v>
      </c>
      <c r="B107" s="15" t="s">
        <v>494</v>
      </c>
      <c r="C107" s="15"/>
      <c r="D107" s="5">
        <v>89033677949</v>
      </c>
      <c r="E107" s="5"/>
      <c r="F107" s="5"/>
      <c r="G107" s="4">
        <v>1000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1</v>
      </c>
    </row>
    <row r="108" spans="1:17" x14ac:dyDescent="0.3">
      <c r="A108" s="3">
        <v>45376</v>
      </c>
      <c r="B108" s="15" t="s">
        <v>133</v>
      </c>
      <c r="C108" s="15"/>
      <c r="D108" s="5"/>
      <c r="E108" s="5" t="s">
        <v>17</v>
      </c>
      <c r="F108" s="5"/>
      <c r="G108" s="4">
        <v>950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>
        <v>45376</v>
      </c>
      <c r="B109" s="15" t="s">
        <v>96</v>
      </c>
      <c r="C109" s="15"/>
      <c r="D109" s="5">
        <v>89510158219</v>
      </c>
      <c r="E109" s="5"/>
      <c r="F109" s="5"/>
      <c r="G109" s="4">
        <v>1500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35">
        <v>45377</v>
      </c>
      <c r="B110" s="29" t="s">
        <v>495</v>
      </c>
      <c r="C110" s="29"/>
      <c r="D110" s="28"/>
      <c r="E110" s="28" t="s">
        <v>17</v>
      </c>
      <c r="F110" s="28"/>
      <c r="G110" s="27">
        <v>1700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1</v>
      </c>
    </row>
    <row r="111" spans="1:17" x14ac:dyDescent="0.3">
      <c r="A111" s="3">
        <v>45377</v>
      </c>
      <c r="B111" s="15" t="s">
        <v>46</v>
      </c>
      <c r="C111" s="15"/>
      <c r="D111" s="5"/>
      <c r="E111" s="5" t="s">
        <v>17</v>
      </c>
      <c r="F111" s="5"/>
      <c r="G111" s="4">
        <v>1500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>
        <v>45377</v>
      </c>
      <c r="B112" s="15" t="s">
        <v>59</v>
      </c>
      <c r="C112" s="15"/>
      <c r="D112" s="5">
        <v>89090170705</v>
      </c>
      <c r="E112" s="5"/>
      <c r="F112" s="5"/>
      <c r="G112" s="4">
        <v>1900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>
        <v>45377</v>
      </c>
      <c r="B113" s="15" t="s">
        <v>447</v>
      </c>
      <c r="C113" s="15"/>
      <c r="D113" s="5"/>
      <c r="E113" s="5" t="s">
        <v>17</v>
      </c>
      <c r="F113" s="5"/>
      <c r="G113" s="4">
        <v>1400</v>
      </c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>
        <v>45378</v>
      </c>
      <c r="B114" s="15" t="s">
        <v>317</v>
      </c>
      <c r="C114" s="15"/>
      <c r="D114" s="5"/>
      <c r="E114" s="5" t="s">
        <v>17</v>
      </c>
      <c r="F114" s="5"/>
      <c r="G114" s="4">
        <v>1000</v>
      </c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1</v>
      </c>
    </row>
    <row r="115" spans="1:17" x14ac:dyDescent="0.3">
      <c r="A115" s="3">
        <v>45378</v>
      </c>
      <c r="B115" s="15" t="s">
        <v>496</v>
      </c>
      <c r="C115" s="15"/>
      <c r="D115" s="5"/>
      <c r="E115" s="5" t="s">
        <v>17</v>
      </c>
      <c r="F115" s="5"/>
      <c r="G115" s="4">
        <v>2500</v>
      </c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>
        <v>45378</v>
      </c>
      <c r="B116" s="15" t="s">
        <v>262</v>
      </c>
      <c r="C116" s="15"/>
      <c r="D116" s="5"/>
      <c r="E116" s="5" t="s">
        <v>17</v>
      </c>
      <c r="F116" s="5"/>
      <c r="G116" s="4">
        <v>950</v>
      </c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>
        <v>45380</v>
      </c>
      <c r="B117" s="15" t="s">
        <v>213</v>
      </c>
      <c r="C117" s="15"/>
      <c r="D117" s="5"/>
      <c r="E117" s="5" t="s">
        <v>17</v>
      </c>
      <c r="F117" s="5"/>
      <c r="G117" s="4">
        <v>1000</v>
      </c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1</v>
      </c>
    </row>
    <row r="118" spans="1:17" x14ac:dyDescent="0.3">
      <c r="A118" s="3">
        <v>45380</v>
      </c>
      <c r="B118" s="15" t="s">
        <v>35</v>
      </c>
      <c r="C118" s="15"/>
      <c r="D118" s="5">
        <v>89276105795</v>
      </c>
      <c r="E118" s="5"/>
      <c r="F118" s="5"/>
      <c r="G118" s="4">
        <v>1500</v>
      </c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>
        <v>45381</v>
      </c>
      <c r="B119" s="15" t="s">
        <v>497</v>
      </c>
      <c r="C119" s="15"/>
      <c r="D119" s="5"/>
      <c r="E119" s="5" t="s">
        <v>17</v>
      </c>
      <c r="F119" s="5"/>
      <c r="G119" s="4">
        <v>1700</v>
      </c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1</v>
      </c>
    </row>
    <row r="120" spans="1:17" x14ac:dyDescent="0.3">
      <c r="A120" s="3">
        <v>45381</v>
      </c>
      <c r="B120" s="15" t="s">
        <v>152</v>
      </c>
      <c r="C120" s="15"/>
      <c r="D120" s="5">
        <v>89133932807</v>
      </c>
      <c r="E120" s="5"/>
      <c r="F120" s="5"/>
      <c r="G120" s="4">
        <v>5750</v>
      </c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>
        <v>45412</v>
      </c>
      <c r="B121" s="15" t="s">
        <v>46</v>
      </c>
      <c r="C121" s="15"/>
      <c r="D121" s="5"/>
      <c r="E121" s="5" t="s">
        <v>17</v>
      </c>
      <c r="F121" s="5"/>
      <c r="G121" s="4">
        <v>950</v>
      </c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1</v>
      </c>
    </row>
    <row r="122" spans="1:17" x14ac:dyDescent="0.3">
      <c r="A122" s="3">
        <v>45412</v>
      </c>
      <c r="B122" s="15" t="s">
        <v>46</v>
      </c>
      <c r="C122" s="15"/>
      <c r="D122" s="5"/>
      <c r="E122" s="5" t="s">
        <v>17</v>
      </c>
      <c r="F122" s="5"/>
      <c r="G122" s="4">
        <v>1000</v>
      </c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14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F141" sqref="F141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45383</v>
      </c>
      <c r="B2" s="15" t="s">
        <v>213</v>
      </c>
      <c r="C2" s="15"/>
      <c r="D2" s="5"/>
      <c r="E2" s="5" t="s">
        <v>17</v>
      </c>
      <c r="F2" s="5"/>
      <c r="G2" s="4">
        <v>1400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45383</v>
      </c>
      <c r="B3" s="15" t="s">
        <v>498</v>
      </c>
      <c r="C3" s="15"/>
      <c r="D3" s="5"/>
      <c r="E3" s="5" t="s">
        <v>17</v>
      </c>
      <c r="F3" s="5"/>
      <c r="G3" s="4">
        <v>950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45383</v>
      </c>
      <c r="B4" s="15" t="s">
        <v>33</v>
      </c>
      <c r="C4" s="15"/>
      <c r="D4" s="5"/>
      <c r="E4" s="5" t="s">
        <v>17</v>
      </c>
      <c r="F4" s="5"/>
      <c r="G4" s="4">
        <v>1400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45383</v>
      </c>
      <c r="B5" s="15" t="s">
        <v>499</v>
      </c>
      <c r="C5" s="15"/>
      <c r="D5" s="5">
        <v>89892739909</v>
      </c>
      <c r="E5" s="5"/>
      <c r="F5" s="5"/>
      <c r="G5" s="4">
        <v>1700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45383</v>
      </c>
      <c r="B6" s="15" t="s">
        <v>370</v>
      </c>
      <c r="C6" s="15"/>
      <c r="D6" s="5"/>
      <c r="E6" s="5" t="s">
        <v>17</v>
      </c>
      <c r="F6" s="5"/>
      <c r="G6" s="4">
        <v>1400</v>
      </c>
      <c r="H6" s="6"/>
      <c r="I6" s="50" t="s">
        <v>3</v>
      </c>
      <c r="J6" s="51"/>
      <c r="K6" s="51"/>
      <c r="L6" s="52"/>
      <c r="M6" s="56">
        <f>SUM(G2:G250)</f>
        <v>201100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45383</v>
      </c>
      <c r="B7" s="15" t="s">
        <v>79</v>
      </c>
      <c r="C7" s="15"/>
      <c r="D7" s="5"/>
      <c r="E7" s="5" t="s">
        <v>17</v>
      </c>
      <c r="F7" s="5"/>
      <c r="G7" s="4">
        <v>1500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45384</v>
      </c>
      <c r="B8" s="15" t="s">
        <v>63</v>
      </c>
      <c r="C8" s="15"/>
      <c r="D8" s="5"/>
      <c r="E8" s="5" t="s">
        <v>17</v>
      </c>
      <c r="F8" s="5"/>
      <c r="G8" s="4">
        <v>950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1</v>
      </c>
    </row>
    <row r="9" spans="1:17" ht="14.4" customHeight="1" x14ac:dyDescent="0.3">
      <c r="A9" s="3">
        <v>45384</v>
      </c>
      <c r="B9" s="15" t="s">
        <v>74</v>
      </c>
      <c r="C9" s="15"/>
      <c r="D9" s="5"/>
      <c r="E9" s="5" t="s">
        <v>17</v>
      </c>
      <c r="F9" s="5"/>
      <c r="G9" s="4">
        <v>1400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45384</v>
      </c>
      <c r="B10" s="15" t="s">
        <v>485</v>
      </c>
      <c r="C10" s="15"/>
      <c r="D10" s="5">
        <v>89654244979</v>
      </c>
      <c r="E10" s="5"/>
      <c r="F10" s="5"/>
      <c r="G10" s="4">
        <v>1700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45384</v>
      </c>
      <c r="B11" s="15" t="s">
        <v>167</v>
      </c>
      <c r="C11" s="15"/>
      <c r="D11" s="5"/>
      <c r="E11" s="5" t="s">
        <v>17</v>
      </c>
      <c r="F11" s="5"/>
      <c r="G11" s="4">
        <v>950</v>
      </c>
      <c r="H11" s="6"/>
      <c r="I11" s="65">
        <f>COUNTA(G2:G250)</f>
        <v>136</v>
      </c>
      <c r="J11" s="66"/>
      <c r="K11" s="66"/>
      <c r="L11" s="67"/>
      <c r="M11" s="71">
        <f>COUNTA(D2:D250)</f>
        <v>42</v>
      </c>
      <c r="N11" s="73">
        <f>COUNTA(E2:E250)</f>
        <v>93</v>
      </c>
      <c r="O11" s="75">
        <f>COUNTA(F2:F250)</f>
        <v>1</v>
      </c>
      <c r="P11" s="6"/>
      <c r="Q11" s="14">
        <f t="shared" si="0"/>
        <v>0</v>
      </c>
    </row>
    <row r="12" spans="1:17" ht="15" customHeight="1" x14ac:dyDescent="0.3">
      <c r="A12" s="3">
        <v>45384</v>
      </c>
      <c r="B12" s="15" t="s">
        <v>45</v>
      </c>
      <c r="C12" s="15"/>
      <c r="D12" s="5"/>
      <c r="E12" s="5" t="s">
        <v>17</v>
      </c>
      <c r="F12" s="5"/>
      <c r="G12" s="4">
        <v>1400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45385</v>
      </c>
      <c r="B13" s="15" t="s">
        <v>46</v>
      </c>
      <c r="C13" s="15"/>
      <c r="D13" s="5"/>
      <c r="E13" s="5" t="s">
        <v>17</v>
      </c>
      <c r="F13" s="5"/>
      <c r="G13" s="4">
        <v>1400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1</v>
      </c>
    </row>
    <row r="14" spans="1:17" ht="14.4" customHeight="1" x14ac:dyDescent="0.3">
      <c r="A14" s="3">
        <v>45385</v>
      </c>
      <c r="B14" s="15" t="s">
        <v>213</v>
      </c>
      <c r="C14" s="15"/>
      <c r="D14" s="5"/>
      <c r="E14" s="5" t="s">
        <v>17</v>
      </c>
      <c r="F14" s="5"/>
      <c r="G14" s="4">
        <v>2800</v>
      </c>
      <c r="H14" s="6"/>
      <c r="I14" s="80" t="s">
        <v>10</v>
      </c>
      <c r="J14" s="81"/>
      <c r="K14" s="81"/>
      <c r="L14" s="82"/>
      <c r="M14" s="86">
        <f>SUM(Q2:Q250)</f>
        <v>31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45385</v>
      </c>
      <c r="B15" s="15" t="s">
        <v>262</v>
      </c>
      <c r="C15" s="15"/>
      <c r="D15" s="5"/>
      <c r="E15" s="5" t="s">
        <v>17</v>
      </c>
      <c r="F15" s="5"/>
      <c r="G15" s="4">
        <v>1700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45386</v>
      </c>
      <c r="B16" s="15" t="s">
        <v>41</v>
      </c>
      <c r="C16" s="15"/>
      <c r="D16" s="5">
        <v>89933459216</v>
      </c>
      <c r="E16" s="5"/>
      <c r="F16" s="5"/>
      <c r="G16" s="4">
        <v>1700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1</v>
      </c>
    </row>
    <row r="17" spans="1:17" ht="14.4" customHeight="1" x14ac:dyDescent="0.3">
      <c r="A17" s="3">
        <v>45386</v>
      </c>
      <c r="B17" s="15" t="s">
        <v>45</v>
      </c>
      <c r="C17" s="15"/>
      <c r="D17" s="5">
        <v>89117953009</v>
      </c>
      <c r="E17" s="5"/>
      <c r="F17" s="5"/>
      <c r="G17" s="4">
        <v>950</v>
      </c>
      <c r="H17" s="6"/>
      <c r="I17" s="90" t="s">
        <v>12</v>
      </c>
      <c r="J17" s="91"/>
      <c r="K17" s="91"/>
      <c r="L17" s="92"/>
      <c r="M17" s="96">
        <f>IF(M14=0,0,(COUNTA(G2:G250)/M14))</f>
        <v>4.387096774193548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45386</v>
      </c>
      <c r="B18" s="15" t="s">
        <v>252</v>
      </c>
      <c r="C18" s="15"/>
      <c r="D18" s="5">
        <v>89137871616</v>
      </c>
      <c r="E18" s="5"/>
      <c r="F18" s="5"/>
      <c r="G18" s="4">
        <v>1700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45387</v>
      </c>
      <c r="B19" s="15" t="s">
        <v>213</v>
      </c>
      <c r="C19" s="15"/>
      <c r="D19" s="5"/>
      <c r="E19" s="5" t="s">
        <v>17</v>
      </c>
      <c r="F19" s="5"/>
      <c r="G19" s="4">
        <v>1400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45387</v>
      </c>
      <c r="B20" s="15" t="s">
        <v>63</v>
      </c>
      <c r="C20" s="15"/>
      <c r="D20" s="5">
        <v>89088005626</v>
      </c>
      <c r="E20" s="5"/>
      <c r="F20" s="5"/>
      <c r="G20" s="4">
        <v>950</v>
      </c>
      <c r="H20" s="6"/>
      <c r="I20" s="90" t="s">
        <v>11</v>
      </c>
      <c r="J20" s="91"/>
      <c r="K20" s="91"/>
      <c r="L20" s="92"/>
      <c r="M20" s="108">
        <f>IF(M14=0,0,(SUM(G2:G250)/M14))</f>
        <v>6487.0967741935483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45387</v>
      </c>
      <c r="B21" s="15" t="s">
        <v>167</v>
      </c>
      <c r="C21" s="15"/>
      <c r="D21" s="5"/>
      <c r="E21" s="5" t="s">
        <v>17</v>
      </c>
      <c r="F21" s="5"/>
      <c r="G21" s="4">
        <v>1700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45387</v>
      </c>
      <c r="B22" s="15" t="s">
        <v>64</v>
      </c>
      <c r="C22" s="15"/>
      <c r="D22" s="5"/>
      <c r="E22" s="5" t="s">
        <v>17</v>
      </c>
      <c r="F22" s="5"/>
      <c r="G22" s="4">
        <v>2000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45387</v>
      </c>
      <c r="B23" s="15" t="s">
        <v>45</v>
      </c>
      <c r="C23" s="15"/>
      <c r="D23" s="5"/>
      <c r="E23" s="5" t="s">
        <v>17</v>
      </c>
      <c r="F23" s="5"/>
      <c r="G23" s="4">
        <v>1400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136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45388</v>
      </c>
      <c r="B24" s="15" t="s">
        <v>33</v>
      </c>
      <c r="C24" s="15"/>
      <c r="D24" s="5"/>
      <c r="E24" s="5" t="s">
        <v>17</v>
      </c>
      <c r="F24" s="5"/>
      <c r="G24" s="4">
        <v>1700</v>
      </c>
      <c r="H24" s="6"/>
      <c r="I24" s="102" t="s">
        <v>16</v>
      </c>
      <c r="J24" s="103"/>
      <c r="K24" s="103"/>
      <c r="L24" s="104"/>
      <c r="M24" s="105">
        <f>IF((K1-K2)&gt;M14,(K1-K2)*M20,M14*M20)</f>
        <v>201100</v>
      </c>
      <c r="N24" s="106"/>
      <c r="O24" s="107"/>
      <c r="P24" s="6"/>
      <c r="Q24" s="14">
        <f t="shared" si="0"/>
        <v>1</v>
      </c>
    </row>
    <row r="25" spans="1:17" x14ac:dyDescent="0.3">
      <c r="A25" s="3">
        <v>45388</v>
      </c>
      <c r="B25" s="15" t="s">
        <v>252</v>
      </c>
      <c r="C25" s="15"/>
      <c r="D25" s="5"/>
      <c r="E25" s="5" t="s">
        <v>17</v>
      </c>
      <c r="F25" s="5"/>
      <c r="G25" s="4">
        <v>1900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45388</v>
      </c>
      <c r="B26" s="15" t="s">
        <v>493</v>
      </c>
      <c r="C26" s="15"/>
      <c r="D26" s="5"/>
      <c r="E26" s="5" t="s">
        <v>17</v>
      </c>
      <c r="F26" s="5"/>
      <c r="G26" s="4">
        <v>950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45389</v>
      </c>
      <c r="B27" s="15" t="s">
        <v>80</v>
      </c>
      <c r="C27" s="15"/>
      <c r="D27" s="5"/>
      <c r="E27" s="5" t="s">
        <v>17</v>
      </c>
      <c r="F27" s="5"/>
      <c r="G27" s="4">
        <v>950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45390</v>
      </c>
      <c r="B28" s="15" t="s">
        <v>46</v>
      </c>
      <c r="C28" s="15"/>
      <c r="D28" s="5"/>
      <c r="E28" s="5" t="s">
        <v>17</v>
      </c>
      <c r="F28" s="5"/>
      <c r="G28" s="4">
        <v>950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1</v>
      </c>
    </row>
    <row r="29" spans="1:17" x14ac:dyDescent="0.3">
      <c r="A29" s="3">
        <v>45390</v>
      </c>
      <c r="B29" s="15" t="s">
        <v>236</v>
      </c>
      <c r="C29" s="15"/>
      <c r="D29" s="5"/>
      <c r="E29" s="5" t="s">
        <v>17</v>
      </c>
      <c r="F29" s="5"/>
      <c r="G29" s="4">
        <v>950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45390</v>
      </c>
      <c r="B30" s="15" t="s">
        <v>112</v>
      </c>
      <c r="C30" s="15"/>
      <c r="D30" s="5">
        <v>89133932807</v>
      </c>
      <c r="E30" s="5"/>
      <c r="F30" s="5"/>
      <c r="G30" s="4">
        <v>950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45390</v>
      </c>
      <c r="B31" s="15" t="s">
        <v>74</v>
      </c>
      <c r="C31" s="15"/>
      <c r="D31" s="5"/>
      <c r="E31" s="5" t="s">
        <v>17</v>
      </c>
      <c r="F31" s="5"/>
      <c r="G31" s="4">
        <v>1700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45390</v>
      </c>
      <c r="B32" s="15" t="s">
        <v>62</v>
      </c>
      <c r="C32" s="15"/>
      <c r="D32" s="5"/>
      <c r="E32" s="5" t="s">
        <v>17</v>
      </c>
      <c r="F32" s="5"/>
      <c r="G32" s="4">
        <v>1400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45391</v>
      </c>
      <c r="B33" s="15" t="s">
        <v>44</v>
      </c>
      <c r="C33" s="15"/>
      <c r="D33" s="5">
        <v>89132972812</v>
      </c>
      <c r="E33" s="5"/>
      <c r="F33" s="5"/>
      <c r="G33" s="4">
        <v>1500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1</v>
      </c>
    </row>
    <row r="34" spans="1:17" x14ac:dyDescent="0.3">
      <c r="A34" s="3">
        <v>45392</v>
      </c>
      <c r="B34" s="15" t="s">
        <v>252</v>
      </c>
      <c r="C34" s="15"/>
      <c r="D34" s="5"/>
      <c r="E34" s="5" t="s">
        <v>17</v>
      </c>
      <c r="F34" s="5"/>
      <c r="G34" s="4">
        <v>950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1</v>
      </c>
    </row>
    <row r="35" spans="1:17" x14ac:dyDescent="0.3">
      <c r="A35" s="3">
        <v>45392</v>
      </c>
      <c r="B35" s="15" t="s">
        <v>23</v>
      </c>
      <c r="C35" s="15"/>
      <c r="D35" s="5">
        <v>89513639016</v>
      </c>
      <c r="E35" s="5"/>
      <c r="F35" s="5"/>
      <c r="G35" s="4">
        <v>1700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45392</v>
      </c>
      <c r="B36" s="15" t="s">
        <v>222</v>
      </c>
      <c r="C36" s="15"/>
      <c r="D36" s="5">
        <v>89227904969</v>
      </c>
      <c r="E36" s="5"/>
      <c r="F36" s="5"/>
      <c r="G36" s="4">
        <v>1700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45392</v>
      </c>
      <c r="B37" s="15" t="s">
        <v>500</v>
      </c>
      <c r="C37" s="15"/>
      <c r="D37" s="5"/>
      <c r="E37" s="5" t="s">
        <v>17</v>
      </c>
      <c r="F37" s="5"/>
      <c r="G37" s="4">
        <v>950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45392</v>
      </c>
      <c r="B38" s="15" t="s">
        <v>501</v>
      </c>
      <c r="C38" s="15"/>
      <c r="D38" s="5">
        <v>89779237710</v>
      </c>
      <c r="E38" s="5"/>
      <c r="F38" s="5"/>
      <c r="G38" s="4">
        <v>600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45392</v>
      </c>
      <c r="B39" s="15" t="s">
        <v>46</v>
      </c>
      <c r="C39" s="15"/>
      <c r="D39" s="5"/>
      <c r="E39" s="5" t="s">
        <v>17</v>
      </c>
      <c r="F39" s="5"/>
      <c r="G39" s="4">
        <v>1000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45392</v>
      </c>
      <c r="B40" s="15" t="s">
        <v>23</v>
      </c>
      <c r="C40" s="15"/>
      <c r="D40" s="5">
        <v>89897552226</v>
      </c>
      <c r="E40" s="5"/>
      <c r="F40" s="5"/>
      <c r="G40" s="4">
        <v>1500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45392</v>
      </c>
      <c r="B41" s="15" t="s">
        <v>46</v>
      </c>
      <c r="C41" s="15"/>
      <c r="D41" s="5"/>
      <c r="E41" s="5" t="s">
        <v>17</v>
      </c>
      <c r="F41" s="5"/>
      <c r="G41" s="4">
        <v>950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45392</v>
      </c>
      <c r="B42" s="15" t="s">
        <v>52</v>
      </c>
      <c r="C42" s="15"/>
      <c r="D42" s="5"/>
      <c r="E42" s="5" t="s">
        <v>17</v>
      </c>
      <c r="F42" s="5"/>
      <c r="G42" s="4">
        <v>1700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45393</v>
      </c>
      <c r="B43" s="15" t="s">
        <v>164</v>
      </c>
      <c r="C43" s="15"/>
      <c r="D43" s="5">
        <v>89215744087</v>
      </c>
      <c r="E43" s="5"/>
      <c r="F43" s="5"/>
      <c r="G43" s="4">
        <v>950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45393</v>
      </c>
      <c r="B44" s="15" t="s">
        <v>262</v>
      </c>
      <c r="C44" s="15"/>
      <c r="D44" s="5">
        <v>89519178878</v>
      </c>
      <c r="E44" s="5"/>
      <c r="F44" s="5"/>
      <c r="G44" s="4">
        <v>1500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45393</v>
      </c>
      <c r="B45" s="15" t="s">
        <v>262</v>
      </c>
      <c r="C45" s="15"/>
      <c r="D45" s="5">
        <v>89373123007</v>
      </c>
      <c r="E45" s="5"/>
      <c r="F45" s="5"/>
      <c r="G45" s="4">
        <v>3400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45394</v>
      </c>
      <c r="B46" s="15" t="s">
        <v>502</v>
      </c>
      <c r="C46" s="15"/>
      <c r="D46" s="5"/>
      <c r="E46" s="5" t="s">
        <v>17</v>
      </c>
      <c r="F46" s="5"/>
      <c r="G46" s="4">
        <v>950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1</v>
      </c>
    </row>
    <row r="47" spans="1:17" x14ac:dyDescent="0.3">
      <c r="A47" s="3">
        <v>45394</v>
      </c>
      <c r="B47" s="15" t="s">
        <v>340</v>
      </c>
      <c r="C47" s="15"/>
      <c r="D47" s="5"/>
      <c r="E47" s="5" t="s">
        <v>17</v>
      </c>
      <c r="F47" s="5"/>
      <c r="G47" s="4">
        <v>950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45394</v>
      </c>
      <c r="B48" s="15" t="s">
        <v>55</v>
      </c>
      <c r="C48" s="15"/>
      <c r="D48" s="5"/>
      <c r="E48" s="5" t="s">
        <v>17</v>
      </c>
      <c r="F48" s="5"/>
      <c r="G48" s="4">
        <v>1400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45394</v>
      </c>
      <c r="B49" s="15" t="s">
        <v>503</v>
      </c>
      <c r="C49" s="15"/>
      <c r="D49" s="5"/>
      <c r="E49" s="5" t="s">
        <v>17</v>
      </c>
      <c r="F49" s="5"/>
      <c r="G49" s="4">
        <v>950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45394</v>
      </c>
      <c r="B50" s="15" t="s">
        <v>504</v>
      </c>
      <c r="C50" s="15"/>
      <c r="D50" s="5">
        <v>89853689250</v>
      </c>
      <c r="E50" s="5"/>
      <c r="F50" s="5"/>
      <c r="G50" s="4">
        <v>3100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45394</v>
      </c>
      <c r="B51" s="15" t="s">
        <v>76</v>
      </c>
      <c r="C51" s="15"/>
      <c r="D51" s="5"/>
      <c r="E51" s="5" t="s">
        <v>17</v>
      </c>
      <c r="F51" s="5"/>
      <c r="G51" s="4">
        <v>1000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45394</v>
      </c>
      <c r="B52" s="15" t="s">
        <v>100</v>
      </c>
      <c r="C52" s="15"/>
      <c r="D52" s="5">
        <v>89169150029</v>
      </c>
      <c r="E52" s="5"/>
      <c r="F52" s="5"/>
      <c r="G52" s="4">
        <v>1500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45395</v>
      </c>
      <c r="B53" s="15" t="s">
        <v>49</v>
      </c>
      <c r="C53" s="15"/>
      <c r="D53" s="5"/>
      <c r="E53" s="5" t="s">
        <v>17</v>
      </c>
      <c r="F53" s="5"/>
      <c r="G53" s="4">
        <v>1400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1</v>
      </c>
    </row>
    <row r="54" spans="1:17" x14ac:dyDescent="0.3">
      <c r="A54" s="3">
        <v>45395</v>
      </c>
      <c r="B54" s="15" t="s">
        <v>54</v>
      </c>
      <c r="C54" s="15"/>
      <c r="D54" s="5"/>
      <c r="E54" s="5" t="s">
        <v>17</v>
      </c>
      <c r="F54" s="5"/>
      <c r="G54" s="4">
        <v>1700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45395</v>
      </c>
      <c r="B55" s="15" t="s">
        <v>71</v>
      </c>
      <c r="C55" s="15"/>
      <c r="D55" s="5"/>
      <c r="E55" s="5" t="s">
        <v>17</v>
      </c>
      <c r="F55" s="5"/>
      <c r="G55" s="4">
        <v>1700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45396</v>
      </c>
      <c r="B56" s="15" t="s">
        <v>505</v>
      </c>
      <c r="C56" s="15"/>
      <c r="D56" s="5"/>
      <c r="E56" s="5" t="s">
        <v>17</v>
      </c>
      <c r="F56" s="5"/>
      <c r="G56" s="4">
        <v>2800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1</v>
      </c>
    </row>
    <row r="57" spans="1:17" x14ac:dyDescent="0.3">
      <c r="A57" s="3">
        <v>45396</v>
      </c>
      <c r="B57" s="15" t="s">
        <v>39</v>
      </c>
      <c r="C57" s="15"/>
      <c r="D57" s="5" t="s">
        <v>17</v>
      </c>
      <c r="E57" s="5"/>
      <c r="F57" s="5"/>
      <c r="G57" s="4">
        <v>1400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45396</v>
      </c>
      <c r="B58" s="15" t="s">
        <v>46</v>
      </c>
      <c r="C58" s="15"/>
      <c r="D58" s="5"/>
      <c r="E58" s="5" t="s">
        <v>17</v>
      </c>
      <c r="F58" s="5"/>
      <c r="G58" s="4">
        <v>1700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45396</v>
      </c>
      <c r="B59" s="15" t="s">
        <v>112</v>
      </c>
      <c r="C59" s="15"/>
      <c r="D59" s="5">
        <v>89133932807</v>
      </c>
      <c r="E59" s="5"/>
      <c r="F59" s="5"/>
      <c r="G59" s="4">
        <v>1900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45396</v>
      </c>
      <c r="B60" s="15" t="s">
        <v>287</v>
      </c>
      <c r="C60" s="15"/>
      <c r="D60" s="5"/>
      <c r="E60" s="5" t="s">
        <v>17</v>
      </c>
      <c r="F60" s="5"/>
      <c r="G60" s="4">
        <v>3400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45427</v>
      </c>
      <c r="B61" s="15" t="s">
        <v>213</v>
      </c>
      <c r="C61" s="15"/>
      <c r="D61" s="5"/>
      <c r="E61" s="5" t="s">
        <v>17</v>
      </c>
      <c r="F61" s="5"/>
      <c r="G61" s="4">
        <v>600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45397</v>
      </c>
      <c r="B62" s="15" t="s">
        <v>50</v>
      </c>
      <c r="C62" s="15"/>
      <c r="D62" s="5"/>
      <c r="E62" s="5" t="s">
        <v>17</v>
      </c>
      <c r="F62" s="5"/>
      <c r="G62" s="4">
        <v>1700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1</v>
      </c>
    </row>
    <row r="63" spans="1:17" x14ac:dyDescent="0.3">
      <c r="A63" s="3">
        <v>45397</v>
      </c>
      <c r="B63" s="15" t="s">
        <v>21</v>
      </c>
      <c r="C63" s="15"/>
      <c r="D63" s="5">
        <v>89502600273</v>
      </c>
      <c r="E63" s="5"/>
      <c r="F63" s="5"/>
      <c r="G63" s="4">
        <v>3400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45397</v>
      </c>
      <c r="B64" s="15" t="s">
        <v>262</v>
      </c>
      <c r="C64" s="15"/>
      <c r="D64" s="5"/>
      <c r="E64" s="5" t="s">
        <v>17</v>
      </c>
      <c r="F64" s="5"/>
      <c r="G64" s="4">
        <v>2500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45397</v>
      </c>
      <c r="B65" s="15" t="s">
        <v>506</v>
      </c>
      <c r="C65" s="15"/>
      <c r="D65" s="5"/>
      <c r="E65" s="5" t="s">
        <v>17</v>
      </c>
      <c r="F65" s="5"/>
      <c r="G65" s="4">
        <v>1700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45397</v>
      </c>
      <c r="B66" s="15" t="s">
        <v>46</v>
      </c>
      <c r="C66" s="15"/>
      <c r="D66" s="5"/>
      <c r="E66" s="5" t="s">
        <v>17</v>
      </c>
      <c r="F66" s="5"/>
      <c r="G66" s="4">
        <v>1800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45398</v>
      </c>
      <c r="B67" s="15" t="s">
        <v>287</v>
      </c>
      <c r="C67" s="15"/>
      <c r="D67" s="5"/>
      <c r="E67" s="5" t="s">
        <v>17</v>
      </c>
      <c r="F67" s="5"/>
      <c r="G67" s="4">
        <v>1500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1</v>
      </c>
    </row>
    <row r="68" spans="1:17" x14ac:dyDescent="0.3">
      <c r="A68" s="3">
        <v>45398</v>
      </c>
      <c r="B68" s="15" t="s">
        <v>35</v>
      </c>
      <c r="C68" s="15"/>
      <c r="D68" s="5">
        <v>89276105795</v>
      </c>
      <c r="E68" s="5"/>
      <c r="F68" s="5"/>
      <c r="G68" s="4">
        <v>1500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45398</v>
      </c>
      <c r="B69" s="15" t="s">
        <v>416</v>
      </c>
      <c r="C69" s="15"/>
      <c r="D69" s="5"/>
      <c r="E69" s="5" t="s">
        <v>17</v>
      </c>
      <c r="F69" s="5"/>
      <c r="G69" s="4">
        <v>1700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45398</v>
      </c>
      <c r="B70" s="15" t="s">
        <v>44</v>
      </c>
      <c r="C70" s="15"/>
      <c r="D70" s="5"/>
      <c r="E70" s="5" t="s">
        <v>17</v>
      </c>
      <c r="F70" s="5"/>
      <c r="G70" s="4">
        <v>1700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45398</v>
      </c>
      <c r="B71" s="15" t="s">
        <v>112</v>
      </c>
      <c r="C71" s="15"/>
      <c r="D71" s="5">
        <v>89133932807</v>
      </c>
      <c r="E71" s="5"/>
      <c r="F71" s="5"/>
      <c r="G71" s="4">
        <v>1400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45399</v>
      </c>
      <c r="B72" s="15" t="s">
        <v>33</v>
      </c>
      <c r="C72" s="15"/>
      <c r="D72" s="5">
        <v>89515242477</v>
      </c>
      <c r="E72" s="5"/>
      <c r="F72" s="5"/>
      <c r="G72" s="4">
        <v>3200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1</v>
      </c>
    </row>
    <row r="73" spans="1:17" x14ac:dyDescent="0.3">
      <c r="A73" s="3">
        <v>45399</v>
      </c>
      <c r="B73" s="15" t="s">
        <v>507</v>
      </c>
      <c r="C73" s="15"/>
      <c r="D73" s="5"/>
      <c r="E73" s="5" t="s">
        <v>17</v>
      </c>
      <c r="F73" s="5"/>
      <c r="G73" s="4">
        <v>1700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45400</v>
      </c>
      <c r="B74" s="15" t="s">
        <v>74</v>
      </c>
      <c r="C74" s="15"/>
      <c r="D74" s="5"/>
      <c r="E74" s="5" t="s">
        <v>17</v>
      </c>
      <c r="F74" s="5"/>
      <c r="G74" s="4">
        <v>950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1</v>
      </c>
    </row>
    <row r="75" spans="1:17" x14ac:dyDescent="0.3">
      <c r="A75" s="3">
        <v>45400</v>
      </c>
      <c r="B75" s="15" t="s">
        <v>267</v>
      </c>
      <c r="C75" s="15"/>
      <c r="D75" s="5"/>
      <c r="E75" s="5" t="s">
        <v>17</v>
      </c>
      <c r="F75" s="5"/>
      <c r="G75" s="4">
        <v>1900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45400</v>
      </c>
      <c r="B76" s="15" t="s">
        <v>44</v>
      </c>
      <c r="C76" s="15"/>
      <c r="D76" s="5"/>
      <c r="E76" s="5" t="s">
        <v>17</v>
      </c>
      <c r="F76" s="5"/>
      <c r="G76" s="4">
        <v>950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45400</v>
      </c>
      <c r="B77" s="15" t="s">
        <v>271</v>
      </c>
      <c r="C77" s="15"/>
      <c r="D77" s="5"/>
      <c r="E77" s="5" t="s">
        <v>17</v>
      </c>
      <c r="F77" s="5"/>
      <c r="G77" s="4">
        <v>1700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45401</v>
      </c>
      <c r="B78" s="15" t="s">
        <v>55</v>
      </c>
      <c r="C78" s="15"/>
      <c r="D78" s="5"/>
      <c r="E78" s="5" t="s">
        <v>17</v>
      </c>
      <c r="F78" s="5"/>
      <c r="G78" s="4">
        <v>950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1</v>
      </c>
    </row>
    <row r="79" spans="1:17" x14ac:dyDescent="0.3">
      <c r="A79" s="3">
        <v>45401</v>
      </c>
      <c r="B79" s="15" t="s">
        <v>499</v>
      </c>
      <c r="C79" s="15"/>
      <c r="D79" s="5"/>
      <c r="E79" s="5" t="s">
        <v>17</v>
      </c>
      <c r="F79" s="5"/>
      <c r="G79" s="4">
        <v>1700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45401</v>
      </c>
      <c r="B80" s="15" t="s">
        <v>35</v>
      </c>
      <c r="C80" s="15"/>
      <c r="D80" s="5">
        <v>89276105795</v>
      </c>
      <c r="E80" s="5"/>
      <c r="F80" s="5"/>
      <c r="G80" s="4">
        <v>1500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45402</v>
      </c>
      <c r="B81" s="15" t="s">
        <v>52</v>
      </c>
      <c r="C81" s="15"/>
      <c r="D81" s="5"/>
      <c r="E81" s="5" t="s">
        <v>17</v>
      </c>
      <c r="F81" s="5"/>
      <c r="G81" s="4">
        <v>1500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1</v>
      </c>
    </row>
    <row r="82" spans="1:17" x14ac:dyDescent="0.3">
      <c r="A82" s="3">
        <v>45403</v>
      </c>
      <c r="B82" s="15" t="s">
        <v>141</v>
      </c>
      <c r="C82" s="15"/>
      <c r="D82" s="5"/>
      <c r="E82" s="5"/>
      <c r="F82" s="5" t="s">
        <v>17</v>
      </c>
      <c r="G82" s="4">
        <v>950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1</v>
      </c>
    </row>
    <row r="83" spans="1:17" x14ac:dyDescent="0.3">
      <c r="A83" s="3">
        <v>45403</v>
      </c>
      <c r="B83" s="15" t="s">
        <v>443</v>
      </c>
      <c r="C83" s="15"/>
      <c r="D83" s="5">
        <v>89258109977</v>
      </c>
      <c r="E83" s="5"/>
      <c r="F83" s="5"/>
      <c r="G83" s="4">
        <v>1700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45404</v>
      </c>
      <c r="B84" s="15" t="s">
        <v>317</v>
      </c>
      <c r="C84" s="15"/>
      <c r="D84" s="5"/>
      <c r="E84" s="5" t="s">
        <v>17</v>
      </c>
      <c r="F84" s="5"/>
      <c r="G84" s="4">
        <v>1000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1</v>
      </c>
    </row>
    <row r="85" spans="1:17" x14ac:dyDescent="0.3">
      <c r="A85" s="3">
        <v>45404</v>
      </c>
      <c r="B85" s="15" t="s">
        <v>438</v>
      </c>
      <c r="C85" s="15"/>
      <c r="D85" s="5"/>
      <c r="E85" s="5" t="s">
        <v>17</v>
      </c>
      <c r="F85" s="5"/>
      <c r="G85" s="4">
        <v>1700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45404</v>
      </c>
      <c r="B86" s="15" t="s">
        <v>44</v>
      </c>
      <c r="C86" s="15"/>
      <c r="D86" s="5"/>
      <c r="E86" s="5" t="s">
        <v>17</v>
      </c>
      <c r="F86" s="5"/>
      <c r="G86" s="4">
        <v>950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45404</v>
      </c>
      <c r="B87" s="15" t="s">
        <v>62</v>
      </c>
      <c r="C87" s="15"/>
      <c r="D87" s="5"/>
      <c r="E87" s="5" t="s">
        <v>17</v>
      </c>
      <c r="F87" s="5"/>
      <c r="G87" s="4">
        <v>1900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45404</v>
      </c>
      <c r="B88" s="15" t="s">
        <v>50</v>
      </c>
      <c r="C88" s="15"/>
      <c r="D88" s="5"/>
      <c r="E88" s="5" t="s">
        <v>17</v>
      </c>
      <c r="F88" s="5"/>
      <c r="G88" s="4">
        <v>600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45405</v>
      </c>
      <c r="B89" s="15" t="s">
        <v>456</v>
      </c>
      <c r="C89" s="15"/>
      <c r="D89" s="5"/>
      <c r="E89" s="5" t="s">
        <v>17</v>
      </c>
      <c r="F89" s="5"/>
      <c r="G89" s="4">
        <v>600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1</v>
      </c>
    </row>
    <row r="90" spans="1:17" x14ac:dyDescent="0.3">
      <c r="A90" s="3">
        <v>45405</v>
      </c>
      <c r="B90" s="15" t="s">
        <v>213</v>
      </c>
      <c r="C90" s="15"/>
      <c r="D90" s="5"/>
      <c r="E90" s="5" t="s">
        <v>17</v>
      </c>
      <c r="F90" s="5"/>
      <c r="G90" s="4">
        <v>1000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45405</v>
      </c>
      <c r="B91" s="15" t="s">
        <v>508</v>
      </c>
      <c r="C91" s="15"/>
      <c r="D91" s="5"/>
      <c r="E91" s="5" t="s">
        <v>17</v>
      </c>
      <c r="F91" s="5"/>
      <c r="G91" s="4">
        <v>1400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45405</v>
      </c>
      <c r="B92" s="15" t="s">
        <v>509</v>
      </c>
      <c r="C92" s="15"/>
      <c r="D92" s="5"/>
      <c r="E92" s="5" t="s">
        <v>17</v>
      </c>
      <c r="F92" s="5"/>
      <c r="G92" s="4">
        <v>600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45405</v>
      </c>
      <c r="B93" s="15" t="s">
        <v>85</v>
      </c>
      <c r="C93" s="15"/>
      <c r="D93" s="5"/>
      <c r="E93" s="5" t="s">
        <v>17</v>
      </c>
      <c r="F93" s="5"/>
      <c r="G93" s="4">
        <v>1700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45405</v>
      </c>
      <c r="B94" s="15" t="s">
        <v>63</v>
      </c>
      <c r="C94" s="15"/>
      <c r="D94" s="5">
        <v>89614904442</v>
      </c>
      <c r="E94" s="5"/>
      <c r="F94" s="5"/>
      <c r="G94" s="4">
        <v>950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45406</v>
      </c>
      <c r="B95" s="15" t="s">
        <v>456</v>
      </c>
      <c r="C95" s="15"/>
      <c r="D95" s="5"/>
      <c r="E95" s="5" t="s">
        <v>17</v>
      </c>
      <c r="F95" s="5"/>
      <c r="G95" s="4">
        <v>1400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1</v>
      </c>
    </row>
    <row r="96" spans="1:17" x14ac:dyDescent="0.3">
      <c r="A96" s="3">
        <v>45406</v>
      </c>
      <c r="B96" s="15" t="s">
        <v>27</v>
      </c>
      <c r="C96" s="15"/>
      <c r="D96" s="5"/>
      <c r="E96" s="5" t="s">
        <v>17</v>
      </c>
      <c r="F96" s="5"/>
      <c r="G96" s="4">
        <v>1400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45406</v>
      </c>
      <c r="B97" s="15" t="s">
        <v>370</v>
      </c>
      <c r="C97" s="15"/>
      <c r="D97" s="5"/>
      <c r="E97" s="5" t="s">
        <v>17</v>
      </c>
      <c r="F97" s="5"/>
      <c r="G97" s="4">
        <v>1700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45406</v>
      </c>
      <c r="B98" s="15" t="s">
        <v>430</v>
      </c>
      <c r="C98" s="15"/>
      <c r="D98" s="5"/>
      <c r="E98" s="5" t="s">
        <v>17</v>
      </c>
      <c r="F98" s="5"/>
      <c r="G98" s="4">
        <v>1500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45406</v>
      </c>
      <c r="B99" s="15" t="s">
        <v>49</v>
      </c>
      <c r="C99" s="15"/>
      <c r="D99" s="5"/>
      <c r="E99" s="5" t="s">
        <v>17</v>
      </c>
      <c r="F99" s="5"/>
      <c r="G99" s="4">
        <v>950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45406</v>
      </c>
      <c r="B100" s="15" t="s">
        <v>510</v>
      </c>
      <c r="C100" s="15"/>
      <c r="D100" s="5"/>
      <c r="E100" s="5" t="s">
        <v>17</v>
      </c>
      <c r="F100" s="5"/>
      <c r="G100" s="4">
        <v>2100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45406</v>
      </c>
      <c r="B101" s="15" t="s">
        <v>116</v>
      </c>
      <c r="C101" s="15"/>
      <c r="D101" s="5"/>
      <c r="E101" s="5" t="s">
        <v>17</v>
      </c>
      <c r="F101" s="5"/>
      <c r="G101" s="4">
        <v>1400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45406</v>
      </c>
      <c r="B102" s="15" t="s">
        <v>213</v>
      </c>
      <c r="C102" s="15"/>
      <c r="D102" s="5"/>
      <c r="E102" s="5" t="s">
        <v>17</v>
      </c>
      <c r="F102" s="5"/>
      <c r="G102" s="4">
        <v>1000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45406</v>
      </c>
      <c r="B103" s="15" t="s">
        <v>217</v>
      </c>
      <c r="C103" s="15"/>
      <c r="D103" s="5"/>
      <c r="E103" s="5" t="s">
        <v>17</v>
      </c>
      <c r="F103" s="5"/>
      <c r="G103" s="4">
        <v>1500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45406</v>
      </c>
      <c r="B104" s="15" t="s">
        <v>49</v>
      </c>
      <c r="C104" s="15"/>
      <c r="D104" s="5"/>
      <c r="E104" s="5" t="s">
        <v>17</v>
      </c>
      <c r="F104" s="5"/>
      <c r="G104" s="4">
        <v>950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>
        <v>45406</v>
      </c>
      <c r="B105" s="15" t="s">
        <v>54</v>
      </c>
      <c r="C105" s="15"/>
      <c r="D105" s="5"/>
      <c r="E105" s="5" t="s">
        <v>17</v>
      </c>
      <c r="F105" s="5"/>
      <c r="G105" s="4">
        <v>950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>
        <v>45407</v>
      </c>
      <c r="B106" s="15" t="s">
        <v>158</v>
      </c>
      <c r="C106" s="15"/>
      <c r="D106" s="5">
        <v>89933459216</v>
      </c>
      <c r="E106" s="5"/>
      <c r="F106" s="5"/>
      <c r="G106" s="4">
        <v>1700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1</v>
      </c>
    </row>
    <row r="107" spans="1:17" x14ac:dyDescent="0.3">
      <c r="A107" s="3">
        <v>45407</v>
      </c>
      <c r="B107" s="15" t="s">
        <v>213</v>
      </c>
      <c r="C107" s="15"/>
      <c r="D107" s="5"/>
      <c r="E107" s="5" t="s">
        <v>17</v>
      </c>
      <c r="F107" s="5"/>
      <c r="G107" s="4">
        <v>1400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45407</v>
      </c>
      <c r="B108" s="15" t="s">
        <v>511</v>
      </c>
      <c r="C108" s="15"/>
      <c r="D108" s="5"/>
      <c r="E108" s="5" t="s">
        <v>17</v>
      </c>
      <c r="F108" s="5"/>
      <c r="G108" s="4">
        <v>950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>
        <v>45407</v>
      </c>
      <c r="B109" s="15" t="s">
        <v>23</v>
      </c>
      <c r="C109" s="15"/>
      <c r="D109" s="5"/>
      <c r="E109" s="5" t="s">
        <v>17</v>
      </c>
      <c r="F109" s="5"/>
      <c r="G109" s="4">
        <v>3400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24">
        <v>45408</v>
      </c>
      <c r="B110" s="33" t="s">
        <v>213</v>
      </c>
      <c r="C110" s="33"/>
      <c r="D110" s="34"/>
      <c r="E110" s="34" t="s">
        <v>17</v>
      </c>
      <c r="F110" s="34"/>
      <c r="G110" s="25">
        <v>1700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1</v>
      </c>
    </row>
    <row r="111" spans="1:17" x14ac:dyDescent="0.3">
      <c r="A111" s="3">
        <v>45408</v>
      </c>
      <c r="B111" s="15" t="s">
        <v>213</v>
      </c>
      <c r="C111" s="15"/>
      <c r="D111" s="5"/>
      <c r="E111" s="5" t="s">
        <v>17</v>
      </c>
      <c r="F111" s="5"/>
      <c r="G111" s="4">
        <v>1700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>
        <v>45408</v>
      </c>
      <c r="B112" s="15" t="s">
        <v>117</v>
      </c>
      <c r="C112" s="15"/>
      <c r="D112" s="5"/>
      <c r="E112" s="5" t="s">
        <v>17</v>
      </c>
      <c r="F112" s="5"/>
      <c r="G112" s="4">
        <v>950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>
        <v>45408</v>
      </c>
      <c r="B113" s="15" t="s">
        <v>27</v>
      </c>
      <c r="C113" s="15"/>
      <c r="D113" s="5">
        <v>89505890836</v>
      </c>
      <c r="E113" s="5"/>
      <c r="F113" s="5"/>
      <c r="G113" s="4">
        <v>1700</v>
      </c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>
        <v>45408</v>
      </c>
      <c r="B114" s="15" t="s">
        <v>22</v>
      </c>
      <c r="C114" s="15"/>
      <c r="D114" s="5">
        <v>89281664905</v>
      </c>
      <c r="E114" s="5"/>
      <c r="F114" s="5"/>
      <c r="G114" s="4">
        <v>1700</v>
      </c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>
        <v>45408</v>
      </c>
      <c r="B115" s="15" t="s">
        <v>252</v>
      </c>
      <c r="C115" s="15"/>
      <c r="D115" s="5">
        <v>89137871616</v>
      </c>
      <c r="E115" s="5"/>
      <c r="F115" s="5"/>
      <c r="G115" s="4">
        <v>1700</v>
      </c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>
        <v>45408</v>
      </c>
      <c r="B116" s="15" t="s">
        <v>141</v>
      </c>
      <c r="C116" s="15"/>
      <c r="D116" s="5">
        <v>89626423999</v>
      </c>
      <c r="E116" s="5"/>
      <c r="F116" s="5"/>
      <c r="G116" s="4">
        <v>950</v>
      </c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>
        <v>45408</v>
      </c>
      <c r="B117" s="15" t="s">
        <v>416</v>
      </c>
      <c r="C117" s="15"/>
      <c r="D117" s="5"/>
      <c r="E117" s="5" t="s">
        <v>17</v>
      </c>
      <c r="F117" s="5"/>
      <c r="G117" s="4">
        <v>1200</v>
      </c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>
        <v>45408</v>
      </c>
      <c r="B118" s="15" t="s">
        <v>458</v>
      </c>
      <c r="C118" s="15"/>
      <c r="D118" s="5"/>
      <c r="E118" s="5" t="s">
        <v>17</v>
      </c>
      <c r="F118" s="5"/>
      <c r="G118" s="4">
        <v>1200</v>
      </c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>
        <v>45409</v>
      </c>
      <c r="B119" s="15" t="s">
        <v>63</v>
      </c>
      <c r="C119" s="15"/>
      <c r="D119" s="5"/>
      <c r="E119" s="5" t="s">
        <v>17</v>
      </c>
      <c r="F119" s="5"/>
      <c r="G119" s="4">
        <v>1200</v>
      </c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1</v>
      </c>
    </row>
    <row r="120" spans="1:17" x14ac:dyDescent="0.3">
      <c r="A120" s="3">
        <v>45409</v>
      </c>
      <c r="B120" s="15" t="s">
        <v>122</v>
      </c>
      <c r="C120" s="15"/>
      <c r="D120" s="5">
        <v>89833854962</v>
      </c>
      <c r="E120" s="5"/>
      <c r="F120" s="5"/>
      <c r="G120" s="4">
        <v>1200</v>
      </c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>
        <v>45409</v>
      </c>
      <c r="B121" s="15" t="s">
        <v>35</v>
      </c>
      <c r="C121" s="15"/>
      <c r="D121" s="5">
        <v>89276105795</v>
      </c>
      <c r="E121" s="5"/>
      <c r="F121" s="5"/>
      <c r="G121" s="4">
        <v>1200</v>
      </c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>
        <v>45409</v>
      </c>
      <c r="B122" s="15" t="s">
        <v>61</v>
      </c>
      <c r="C122" s="15"/>
      <c r="D122" s="5"/>
      <c r="E122" s="5" t="s">
        <v>17</v>
      </c>
      <c r="F122" s="5"/>
      <c r="G122" s="4">
        <v>600</v>
      </c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>
        <v>45409</v>
      </c>
      <c r="B123" s="15" t="s">
        <v>35</v>
      </c>
      <c r="C123" s="15"/>
      <c r="D123" s="5"/>
      <c r="E123" s="5" t="s">
        <v>17</v>
      </c>
      <c r="F123" s="5"/>
      <c r="G123" s="4">
        <v>1400</v>
      </c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>
        <v>45410</v>
      </c>
      <c r="B124" s="15" t="s">
        <v>80</v>
      </c>
      <c r="C124" s="15"/>
      <c r="D124" s="5">
        <v>89841345677</v>
      </c>
      <c r="E124" s="5"/>
      <c r="F124" s="5"/>
      <c r="G124" s="4">
        <v>1700</v>
      </c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1</v>
      </c>
    </row>
    <row r="125" spans="1:17" x14ac:dyDescent="0.3">
      <c r="A125" s="3">
        <v>45410</v>
      </c>
      <c r="B125" s="15" t="s">
        <v>430</v>
      </c>
      <c r="C125" s="15"/>
      <c r="D125" s="5"/>
      <c r="E125" s="5" t="s">
        <v>17</v>
      </c>
      <c r="F125" s="5"/>
      <c r="G125" s="4">
        <v>1500</v>
      </c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>
        <v>45410</v>
      </c>
      <c r="B126" s="15" t="s">
        <v>213</v>
      </c>
      <c r="C126" s="15"/>
      <c r="D126" s="5"/>
      <c r="E126" s="5" t="s">
        <v>17</v>
      </c>
      <c r="F126" s="5"/>
      <c r="G126" s="4">
        <v>1400</v>
      </c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>
        <v>45410</v>
      </c>
      <c r="B127" s="15" t="s">
        <v>61</v>
      </c>
      <c r="C127" s="15"/>
      <c r="D127" s="5"/>
      <c r="E127" s="5" t="s">
        <v>17</v>
      </c>
      <c r="F127" s="5"/>
      <c r="G127" s="4">
        <v>1400</v>
      </c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>
        <v>45411</v>
      </c>
      <c r="B128" s="15" t="s">
        <v>97</v>
      </c>
      <c r="C128" s="15"/>
      <c r="D128" s="5"/>
      <c r="E128" s="5" t="s">
        <v>17</v>
      </c>
      <c r="F128" s="5"/>
      <c r="G128" s="4">
        <v>950</v>
      </c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1</v>
      </c>
    </row>
    <row r="129" spans="1:17" x14ac:dyDescent="0.3">
      <c r="A129" s="3">
        <v>45411</v>
      </c>
      <c r="B129" s="15" t="s">
        <v>317</v>
      </c>
      <c r="C129" s="15"/>
      <c r="D129" s="5">
        <v>89252112221</v>
      </c>
      <c r="E129" s="5"/>
      <c r="F129" s="5"/>
      <c r="G129" s="4">
        <v>3400</v>
      </c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>
        <v>45411</v>
      </c>
      <c r="B130" s="15" t="s">
        <v>62</v>
      </c>
      <c r="C130" s="15"/>
      <c r="D130" s="5" t="s">
        <v>17</v>
      </c>
      <c r="E130" s="5"/>
      <c r="F130" s="5"/>
      <c r="G130" s="4">
        <v>1700</v>
      </c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>
        <v>45411</v>
      </c>
      <c r="B131" s="15" t="s">
        <v>200</v>
      </c>
      <c r="C131" s="15"/>
      <c r="D131" s="5">
        <v>89037997160</v>
      </c>
      <c r="E131" s="5"/>
      <c r="F131" s="5"/>
      <c r="G131" s="4">
        <v>1700</v>
      </c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>
        <v>45411</v>
      </c>
      <c r="B132" s="15" t="s">
        <v>112</v>
      </c>
      <c r="C132" s="15"/>
      <c r="D132" s="5">
        <v>89133932807</v>
      </c>
      <c r="E132" s="5"/>
      <c r="F132" s="5"/>
      <c r="G132" s="4">
        <v>1400</v>
      </c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>
        <v>45412</v>
      </c>
      <c r="B133" s="15" t="s">
        <v>33</v>
      </c>
      <c r="C133" s="15"/>
      <c r="D133" s="5">
        <v>89180067339</v>
      </c>
      <c r="E133" s="5"/>
      <c r="F133" s="5"/>
      <c r="G133" s="4">
        <v>1500</v>
      </c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1</v>
      </c>
    </row>
    <row r="134" spans="1:17" x14ac:dyDescent="0.3">
      <c r="A134" s="3">
        <v>45412</v>
      </c>
      <c r="B134" s="15" t="s">
        <v>199</v>
      </c>
      <c r="C134" s="15"/>
      <c r="D134" s="5">
        <v>89505358270</v>
      </c>
      <c r="E134" s="5"/>
      <c r="F134" s="5"/>
      <c r="G134" s="4">
        <v>1700</v>
      </c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>
        <v>45412</v>
      </c>
      <c r="B135" s="15" t="s">
        <v>296</v>
      </c>
      <c r="C135" s="15"/>
      <c r="D135" s="5">
        <v>89165299869</v>
      </c>
      <c r="E135" s="5"/>
      <c r="F135" s="5"/>
      <c r="G135" s="4">
        <v>1400</v>
      </c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>
        <v>45412</v>
      </c>
      <c r="B136" s="15" t="s">
        <v>456</v>
      </c>
      <c r="C136" s="15"/>
      <c r="D136" s="5"/>
      <c r="E136" s="5" t="s">
        <v>17</v>
      </c>
      <c r="F136" s="5"/>
      <c r="G136" s="4">
        <v>950</v>
      </c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>
        <v>45412</v>
      </c>
      <c r="B137" s="15" t="s">
        <v>474</v>
      </c>
      <c r="C137" s="15"/>
      <c r="D137" s="5">
        <v>89198269103</v>
      </c>
      <c r="E137" s="5"/>
      <c r="F137" s="5"/>
      <c r="G137" s="4">
        <v>950</v>
      </c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13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zoomScaleNormal="100" workbookViewId="0">
      <selection activeCell="E128" sqref="E128"/>
    </sheetView>
  </sheetViews>
  <sheetFormatPr defaultRowHeight="14.4" x14ac:dyDescent="0.3"/>
  <cols>
    <col min="1" max="1" width="13" customWidth="1"/>
    <col min="2" max="2" width="39.6640625" customWidth="1"/>
    <col min="3" max="3" width="20.88671875" customWidth="1"/>
    <col min="4" max="4" width="20.109375" customWidth="1"/>
    <col min="5" max="5" width="21.21875" customWidth="1"/>
    <col min="6" max="6" width="16.77734375" customWidth="1"/>
    <col min="9" max="9" width="9.109375" customWidth="1"/>
    <col min="11" max="11" width="9.33203125" bestFit="1" customWidth="1"/>
  </cols>
  <sheetData>
    <row r="1" spans="1:16" ht="18" x14ac:dyDescent="0.35">
      <c r="A1" s="1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1" t="s">
        <v>2</v>
      </c>
      <c r="G1" s="6"/>
      <c r="H1" s="128" t="s">
        <v>13</v>
      </c>
      <c r="I1" s="129"/>
      <c r="J1" s="11">
        <v>30</v>
      </c>
      <c r="K1" s="6"/>
      <c r="L1" s="6"/>
      <c r="M1" s="6"/>
      <c r="N1" s="6"/>
      <c r="O1" s="6"/>
      <c r="P1" s="13"/>
    </row>
    <row r="2" spans="1:16" ht="15" thickBot="1" x14ac:dyDescent="0.35">
      <c r="A2" s="3">
        <v>44866</v>
      </c>
      <c r="B2" s="15" t="s">
        <v>36</v>
      </c>
      <c r="C2" s="5"/>
      <c r="D2" s="5" t="s">
        <v>17</v>
      </c>
      <c r="E2" s="5"/>
      <c r="F2" s="4">
        <v>1000</v>
      </c>
      <c r="G2" s="6"/>
      <c r="H2" s="130" t="s">
        <v>14</v>
      </c>
      <c r="I2" s="131"/>
      <c r="J2" s="12">
        <v>8</v>
      </c>
      <c r="K2" s="6"/>
      <c r="L2" s="6"/>
      <c r="M2" s="6"/>
      <c r="N2" s="6"/>
      <c r="O2" s="6"/>
      <c r="P2" s="14">
        <f>IF(A2="",0,1)</f>
        <v>1</v>
      </c>
    </row>
    <row r="3" spans="1:16" ht="15" thickBot="1" x14ac:dyDescent="0.35">
      <c r="A3" s="3">
        <v>44866</v>
      </c>
      <c r="B3" s="15" t="s">
        <v>18</v>
      </c>
      <c r="C3" s="5"/>
      <c r="D3" s="5" t="s">
        <v>17</v>
      </c>
      <c r="E3" s="5"/>
      <c r="F3" s="4">
        <v>1000</v>
      </c>
      <c r="G3" s="6"/>
      <c r="H3" s="6"/>
      <c r="I3" s="6"/>
      <c r="J3" s="6"/>
      <c r="K3" s="6"/>
      <c r="L3" s="6"/>
      <c r="M3" s="6"/>
      <c r="N3" s="6"/>
      <c r="O3" s="6"/>
      <c r="P3" s="14">
        <f>IF(A3="",0,(IF(A3=A2,0,1)))</f>
        <v>0</v>
      </c>
    </row>
    <row r="4" spans="1:16" ht="15" customHeight="1" x14ac:dyDescent="0.3">
      <c r="A4" s="3">
        <v>44866</v>
      </c>
      <c r="B4" s="15" t="s">
        <v>19</v>
      </c>
      <c r="C4" s="5"/>
      <c r="D4" s="5"/>
      <c r="E4" s="5" t="s">
        <v>17</v>
      </c>
      <c r="F4" s="4">
        <v>1000</v>
      </c>
      <c r="G4" s="6"/>
      <c r="H4" s="44" t="s">
        <v>9</v>
      </c>
      <c r="I4" s="45"/>
      <c r="J4" s="45"/>
      <c r="K4" s="45"/>
      <c r="L4" s="45"/>
      <c r="M4" s="45"/>
      <c r="N4" s="46"/>
      <c r="O4" s="6"/>
      <c r="P4" s="14">
        <f t="shared" ref="P4:P67" si="0">IF(A4="",0,(IF(A4=A3,0,1)))</f>
        <v>0</v>
      </c>
    </row>
    <row r="5" spans="1:16" ht="15" customHeight="1" x14ac:dyDescent="0.3">
      <c r="A5" s="3">
        <v>44867</v>
      </c>
      <c r="B5" s="15" t="s">
        <v>20</v>
      </c>
      <c r="C5" s="5"/>
      <c r="D5" s="5" t="s">
        <v>17</v>
      </c>
      <c r="E5" s="5"/>
      <c r="F5" s="4">
        <v>1000</v>
      </c>
      <c r="G5" s="6"/>
      <c r="H5" s="140"/>
      <c r="I5" s="141"/>
      <c r="J5" s="141"/>
      <c r="K5" s="141"/>
      <c r="L5" s="141"/>
      <c r="M5" s="141"/>
      <c r="N5" s="142"/>
      <c r="O5" s="6"/>
      <c r="P5" s="14">
        <f t="shared" si="0"/>
        <v>1</v>
      </c>
    </row>
    <row r="6" spans="1:16" ht="15" customHeight="1" x14ac:dyDescent="0.3">
      <c r="A6" s="3">
        <v>44867</v>
      </c>
      <c r="B6" s="15" t="s">
        <v>21</v>
      </c>
      <c r="C6" s="5"/>
      <c r="D6" s="5" t="s">
        <v>17</v>
      </c>
      <c r="E6" s="5"/>
      <c r="F6" s="4">
        <v>1000</v>
      </c>
      <c r="G6" s="6"/>
      <c r="H6" s="124" t="s">
        <v>3</v>
      </c>
      <c r="I6" s="125"/>
      <c r="J6" s="125"/>
      <c r="K6" s="125"/>
      <c r="L6" s="120">
        <f>SUM(F2:F250)</f>
        <v>145400</v>
      </c>
      <c r="M6" s="120"/>
      <c r="N6" s="121"/>
      <c r="O6" s="6"/>
      <c r="P6" s="14">
        <f t="shared" si="0"/>
        <v>0</v>
      </c>
    </row>
    <row r="7" spans="1:16" ht="15.75" customHeight="1" x14ac:dyDescent="0.3">
      <c r="A7" s="3">
        <v>44867</v>
      </c>
      <c r="B7" s="15" t="s">
        <v>22</v>
      </c>
      <c r="C7" s="5"/>
      <c r="D7" s="5" t="s">
        <v>17</v>
      </c>
      <c r="E7" s="5"/>
      <c r="F7" s="4">
        <v>1000</v>
      </c>
      <c r="G7" s="6"/>
      <c r="H7" s="124"/>
      <c r="I7" s="125"/>
      <c r="J7" s="125"/>
      <c r="K7" s="125"/>
      <c r="L7" s="120"/>
      <c r="M7" s="120"/>
      <c r="N7" s="121"/>
      <c r="O7" s="6"/>
      <c r="P7" s="14">
        <f t="shared" si="0"/>
        <v>0</v>
      </c>
    </row>
    <row r="8" spans="1:16" x14ac:dyDescent="0.3">
      <c r="A8" s="3">
        <v>44867</v>
      </c>
      <c r="B8" s="15" t="s">
        <v>23</v>
      </c>
      <c r="C8" s="5"/>
      <c r="D8" s="5"/>
      <c r="E8" s="5" t="s">
        <v>17</v>
      </c>
      <c r="F8" s="4">
        <v>1000</v>
      </c>
      <c r="G8" s="6"/>
      <c r="H8" s="37"/>
      <c r="I8" s="38"/>
      <c r="J8" s="38"/>
      <c r="K8" s="38"/>
      <c r="L8" s="38"/>
      <c r="M8" s="38"/>
      <c r="N8" s="39"/>
      <c r="O8" s="6"/>
      <c r="P8" s="14">
        <f t="shared" si="0"/>
        <v>0</v>
      </c>
    </row>
    <row r="9" spans="1:16" x14ac:dyDescent="0.3">
      <c r="A9" s="3">
        <v>44867</v>
      </c>
      <c r="B9" s="15" t="s">
        <v>24</v>
      </c>
      <c r="C9" s="5"/>
      <c r="D9" s="5"/>
      <c r="E9" s="5" t="s">
        <v>17</v>
      </c>
      <c r="F9" s="4">
        <v>1000</v>
      </c>
      <c r="G9" s="6"/>
      <c r="H9" s="50" t="s">
        <v>4</v>
      </c>
      <c r="I9" s="51"/>
      <c r="J9" s="51"/>
      <c r="K9" s="52"/>
      <c r="L9" s="62" t="s">
        <v>8</v>
      </c>
      <c r="M9" s="63"/>
      <c r="N9" s="64"/>
      <c r="O9" s="6"/>
      <c r="P9" s="14">
        <f t="shared" si="0"/>
        <v>0</v>
      </c>
    </row>
    <row r="10" spans="1:16" ht="15" customHeight="1" x14ac:dyDescent="0.3">
      <c r="A10" s="3">
        <v>44868</v>
      </c>
      <c r="B10" s="15" t="s">
        <v>37</v>
      </c>
      <c r="C10" s="5">
        <v>89619065553</v>
      </c>
      <c r="D10" s="5"/>
      <c r="E10" s="5"/>
      <c r="F10" s="4">
        <v>1000</v>
      </c>
      <c r="G10" s="6"/>
      <c r="H10" s="53"/>
      <c r="I10" s="54"/>
      <c r="J10" s="54"/>
      <c r="K10" s="55"/>
      <c r="L10" s="7" t="s">
        <v>5</v>
      </c>
      <c r="M10" s="20" t="s">
        <v>6</v>
      </c>
      <c r="N10" s="21" t="s">
        <v>7</v>
      </c>
      <c r="O10" s="6"/>
      <c r="P10" s="14">
        <f t="shared" si="0"/>
        <v>1</v>
      </c>
    </row>
    <row r="11" spans="1:16" ht="15" customHeight="1" x14ac:dyDescent="0.3">
      <c r="A11" s="3">
        <v>44868</v>
      </c>
      <c r="B11" s="15" t="s">
        <v>25</v>
      </c>
      <c r="C11" s="5"/>
      <c r="D11" s="5"/>
      <c r="E11" s="5" t="s">
        <v>17</v>
      </c>
      <c r="F11" s="4">
        <v>1000</v>
      </c>
      <c r="G11" s="6"/>
      <c r="H11" s="65">
        <f>COUNTA(F2:F250)</f>
        <v>121</v>
      </c>
      <c r="I11" s="66"/>
      <c r="J11" s="66"/>
      <c r="K11" s="67"/>
      <c r="L11" s="71">
        <f>COUNTA(C2:C250)</f>
        <v>35</v>
      </c>
      <c r="M11" s="73">
        <f>COUNTA(D2:D250)</f>
        <v>60</v>
      </c>
      <c r="N11" s="75">
        <f>COUNTA(E2:E250)</f>
        <v>26</v>
      </c>
      <c r="O11" s="6"/>
      <c r="P11" s="14">
        <f t="shared" si="0"/>
        <v>0</v>
      </c>
    </row>
    <row r="12" spans="1:16" ht="15" customHeight="1" x14ac:dyDescent="0.3">
      <c r="A12" s="3">
        <v>44868</v>
      </c>
      <c r="B12" s="15" t="s">
        <v>38</v>
      </c>
      <c r="C12" s="5">
        <v>89067120024</v>
      </c>
      <c r="D12" s="5"/>
      <c r="E12" s="5"/>
      <c r="F12" s="4">
        <v>500</v>
      </c>
      <c r="G12" s="6"/>
      <c r="H12" s="68"/>
      <c r="I12" s="69"/>
      <c r="J12" s="69"/>
      <c r="K12" s="70"/>
      <c r="L12" s="72"/>
      <c r="M12" s="74"/>
      <c r="N12" s="76"/>
      <c r="O12" s="6"/>
      <c r="P12" s="14">
        <f t="shared" si="0"/>
        <v>0</v>
      </c>
    </row>
    <row r="13" spans="1:16" ht="15.75" customHeight="1" x14ac:dyDescent="0.3">
      <c r="A13" s="3">
        <v>44868</v>
      </c>
      <c r="B13" s="15" t="s">
        <v>26</v>
      </c>
      <c r="C13" s="5"/>
      <c r="D13" s="5"/>
      <c r="E13" s="5" t="s">
        <v>17</v>
      </c>
      <c r="F13" s="4">
        <v>1000</v>
      </c>
      <c r="G13" s="6"/>
      <c r="H13" s="77"/>
      <c r="I13" s="78"/>
      <c r="J13" s="78"/>
      <c r="K13" s="78"/>
      <c r="L13" s="78"/>
      <c r="M13" s="78"/>
      <c r="N13" s="79"/>
      <c r="O13" s="6"/>
      <c r="P13" s="14">
        <f>IF(A13="",0,(IF(A13=A12,0,1)))</f>
        <v>0</v>
      </c>
    </row>
    <row r="14" spans="1:16" x14ac:dyDescent="0.3">
      <c r="A14" s="3">
        <v>44868</v>
      </c>
      <c r="B14" s="15" t="s">
        <v>35</v>
      </c>
      <c r="C14" s="5">
        <v>89372735352</v>
      </c>
      <c r="D14" s="5"/>
      <c r="E14" s="5"/>
      <c r="F14" s="4">
        <v>1000</v>
      </c>
      <c r="G14" s="6"/>
      <c r="H14" s="80" t="s">
        <v>10</v>
      </c>
      <c r="I14" s="81"/>
      <c r="J14" s="81"/>
      <c r="K14" s="82"/>
      <c r="L14" s="86">
        <f>SUM(P2:P250)</f>
        <v>30</v>
      </c>
      <c r="M14" s="81"/>
      <c r="N14" s="87"/>
      <c r="O14" s="6"/>
      <c r="P14" s="14">
        <f t="shared" si="0"/>
        <v>0</v>
      </c>
    </row>
    <row r="15" spans="1:16" ht="14.4" customHeight="1" x14ac:dyDescent="0.3">
      <c r="A15" s="3">
        <v>44868</v>
      </c>
      <c r="B15" s="15" t="s">
        <v>39</v>
      </c>
      <c r="C15" s="5"/>
      <c r="D15" s="5" t="s">
        <v>17</v>
      </c>
      <c r="E15" s="5"/>
      <c r="F15" s="4">
        <v>500</v>
      </c>
      <c r="G15" s="6"/>
      <c r="H15" s="83"/>
      <c r="I15" s="84"/>
      <c r="J15" s="84"/>
      <c r="K15" s="85"/>
      <c r="L15" s="88"/>
      <c r="M15" s="84"/>
      <c r="N15" s="89"/>
      <c r="O15" s="6"/>
      <c r="P15" s="14">
        <f t="shared" si="0"/>
        <v>0</v>
      </c>
    </row>
    <row r="16" spans="1:16" ht="14.4" customHeight="1" x14ac:dyDescent="0.3">
      <c r="A16" s="3">
        <v>44869</v>
      </c>
      <c r="B16" s="15" t="s">
        <v>28</v>
      </c>
      <c r="C16" s="5"/>
      <c r="D16" s="5"/>
      <c r="E16" s="5" t="s">
        <v>17</v>
      </c>
      <c r="F16" s="4">
        <v>1000</v>
      </c>
      <c r="G16" s="6"/>
      <c r="H16" s="37"/>
      <c r="I16" s="38"/>
      <c r="J16" s="38"/>
      <c r="K16" s="38"/>
      <c r="L16" s="38"/>
      <c r="M16" s="38"/>
      <c r="N16" s="39"/>
      <c r="O16" s="6"/>
      <c r="P16" s="14">
        <f t="shared" si="0"/>
        <v>1</v>
      </c>
    </row>
    <row r="17" spans="1:16" x14ac:dyDescent="0.3">
      <c r="A17" s="3">
        <v>44869</v>
      </c>
      <c r="B17" s="15" t="s">
        <v>29</v>
      </c>
      <c r="C17" s="5"/>
      <c r="D17" s="5" t="s">
        <v>17</v>
      </c>
      <c r="E17" s="5"/>
      <c r="F17" s="4">
        <v>1000</v>
      </c>
      <c r="G17" s="6"/>
      <c r="H17" s="126" t="s">
        <v>12</v>
      </c>
      <c r="I17" s="127"/>
      <c r="J17" s="127"/>
      <c r="K17" s="127"/>
      <c r="L17" s="143">
        <f>IF(L14=0,0,(COUNTA(F2:F250)/L14))</f>
        <v>4.0333333333333332</v>
      </c>
      <c r="M17" s="143"/>
      <c r="N17" s="144"/>
      <c r="O17" s="6"/>
      <c r="P17" s="14">
        <f t="shared" si="0"/>
        <v>0</v>
      </c>
    </row>
    <row r="18" spans="1:16" x14ac:dyDescent="0.3">
      <c r="A18" s="3">
        <v>44870</v>
      </c>
      <c r="B18" s="15" t="s">
        <v>30</v>
      </c>
      <c r="C18" s="5"/>
      <c r="D18" s="5"/>
      <c r="E18" s="5" t="s">
        <v>17</v>
      </c>
      <c r="F18" s="4">
        <v>1000</v>
      </c>
      <c r="G18" s="6"/>
      <c r="H18" s="126"/>
      <c r="I18" s="127"/>
      <c r="J18" s="127"/>
      <c r="K18" s="127"/>
      <c r="L18" s="143"/>
      <c r="M18" s="143"/>
      <c r="N18" s="144"/>
      <c r="O18" s="6"/>
      <c r="P18" s="14">
        <f t="shared" si="0"/>
        <v>1</v>
      </c>
    </row>
    <row r="19" spans="1:16" x14ac:dyDescent="0.3">
      <c r="A19" s="3">
        <v>44871</v>
      </c>
      <c r="B19" s="15" t="s">
        <v>31</v>
      </c>
      <c r="C19" s="5"/>
      <c r="D19" s="5" t="s">
        <v>17</v>
      </c>
      <c r="E19" s="5"/>
      <c r="F19" s="4">
        <v>1000</v>
      </c>
      <c r="G19" s="6"/>
      <c r="H19" s="37"/>
      <c r="I19" s="38"/>
      <c r="J19" s="38"/>
      <c r="K19" s="38"/>
      <c r="L19" s="38"/>
      <c r="M19" s="38"/>
      <c r="N19" s="39"/>
      <c r="O19" s="6"/>
      <c r="P19" s="14">
        <f t="shared" si="0"/>
        <v>1</v>
      </c>
    </row>
    <row r="20" spans="1:16" ht="14.4" customHeight="1" x14ac:dyDescent="0.3">
      <c r="A20" s="3">
        <v>44871</v>
      </c>
      <c r="B20" s="15" t="s">
        <v>32</v>
      </c>
      <c r="C20" s="5"/>
      <c r="D20" s="5" t="s">
        <v>17</v>
      </c>
      <c r="E20" s="5"/>
      <c r="F20" s="4">
        <v>1000</v>
      </c>
      <c r="G20" s="6"/>
      <c r="H20" s="126" t="s">
        <v>11</v>
      </c>
      <c r="I20" s="127"/>
      <c r="J20" s="127"/>
      <c r="K20" s="127"/>
      <c r="L20" s="122">
        <f>IF(L14=0,0,(SUM(F2:F250)/L14))</f>
        <v>4846.666666666667</v>
      </c>
      <c r="M20" s="122"/>
      <c r="N20" s="123"/>
      <c r="O20" s="6"/>
      <c r="P20" s="14">
        <f t="shared" si="0"/>
        <v>0</v>
      </c>
    </row>
    <row r="21" spans="1:16" ht="14.4" customHeight="1" x14ac:dyDescent="0.3">
      <c r="A21" s="3">
        <v>44871</v>
      </c>
      <c r="B21" s="15" t="s">
        <v>20</v>
      </c>
      <c r="C21" s="5"/>
      <c r="D21" s="5" t="s">
        <v>17</v>
      </c>
      <c r="E21" s="5"/>
      <c r="F21" s="4">
        <v>1000</v>
      </c>
      <c r="G21" s="6"/>
      <c r="H21" s="126"/>
      <c r="I21" s="127"/>
      <c r="J21" s="127"/>
      <c r="K21" s="127"/>
      <c r="L21" s="122"/>
      <c r="M21" s="122"/>
      <c r="N21" s="123"/>
      <c r="O21" s="6"/>
      <c r="P21" s="14">
        <f t="shared" si="0"/>
        <v>0</v>
      </c>
    </row>
    <row r="22" spans="1:16" x14ac:dyDescent="0.3">
      <c r="A22" s="3">
        <v>44871</v>
      </c>
      <c r="B22" s="15" t="s">
        <v>33</v>
      </c>
      <c r="C22" s="5"/>
      <c r="D22" s="5" t="s">
        <v>17</v>
      </c>
      <c r="E22" s="5"/>
      <c r="F22" s="4">
        <v>500</v>
      </c>
      <c r="G22" s="6"/>
      <c r="H22" s="37"/>
      <c r="I22" s="38"/>
      <c r="J22" s="38"/>
      <c r="K22" s="38"/>
      <c r="L22" s="38"/>
      <c r="M22" s="38"/>
      <c r="N22" s="39"/>
      <c r="O22" s="6"/>
      <c r="P22" s="14">
        <f t="shared" si="0"/>
        <v>0</v>
      </c>
    </row>
    <row r="23" spans="1:16" x14ac:dyDescent="0.3">
      <c r="A23" s="3">
        <v>44872</v>
      </c>
      <c r="B23" s="15" t="s">
        <v>27</v>
      </c>
      <c r="C23" s="5"/>
      <c r="D23" s="5" t="s">
        <v>17</v>
      </c>
      <c r="E23" s="5"/>
      <c r="F23" s="4">
        <v>1000</v>
      </c>
      <c r="G23" s="6"/>
      <c r="H23" s="132" t="s">
        <v>15</v>
      </c>
      <c r="I23" s="133"/>
      <c r="J23" s="133"/>
      <c r="K23" s="133"/>
      <c r="L23" s="134">
        <f>IF(J1="","Указать кол-во Дней в месяце",IF(L14=0,0,L17*(IF((J1-J2)&gt;L14,(J1-J2),L14))))</f>
        <v>121</v>
      </c>
      <c r="M23" s="134"/>
      <c r="N23" s="135"/>
      <c r="O23" s="6"/>
      <c r="P23" s="14">
        <f t="shared" si="0"/>
        <v>1</v>
      </c>
    </row>
    <row r="24" spans="1:16" ht="15" thickBot="1" x14ac:dyDescent="0.35">
      <c r="A24" s="3">
        <v>44872</v>
      </c>
      <c r="B24" s="15" t="s">
        <v>34</v>
      </c>
      <c r="C24" s="5"/>
      <c r="D24" s="5" t="s">
        <v>17</v>
      </c>
      <c r="E24" s="5"/>
      <c r="F24" s="4">
        <v>1000</v>
      </c>
      <c r="G24" s="6"/>
      <c r="H24" s="136" t="s">
        <v>16</v>
      </c>
      <c r="I24" s="137"/>
      <c r="J24" s="137"/>
      <c r="K24" s="137"/>
      <c r="L24" s="138">
        <f>IF((J1-J2)&gt;L14,(J1-J2)*L20,L14*L20)</f>
        <v>145400</v>
      </c>
      <c r="M24" s="138"/>
      <c r="N24" s="139"/>
      <c r="O24" s="6"/>
      <c r="P24" s="14">
        <f t="shared" si="0"/>
        <v>0</v>
      </c>
    </row>
    <row r="25" spans="1:16" x14ac:dyDescent="0.3">
      <c r="A25" s="3">
        <v>44872</v>
      </c>
      <c r="B25" s="15" t="s">
        <v>35</v>
      </c>
      <c r="C25" s="5">
        <v>89372735352</v>
      </c>
      <c r="D25" s="5"/>
      <c r="E25" s="5"/>
      <c r="F25" s="4">
        <v>500</v>
      </c>
      <c r="G25" s="6"/>
      <c r="H25" s="6"/>
      <c r="I25" s="10"/>
      <c r="J25" s="6"/>
      <c r="K25" s="6"/>
      <c r="L25" s="6"/>
      <c r="M25" s="6"/>
      <c r="N25" s="6"/>
      <c r="O25" s="6"/>
      <c r="P25" s="14">
        <f t="shared" si="0"/>
        <v>0</v>
      </c>
    </row>
    <row r="26" spans="1:16" x14ac:dyDescent="0.3">
      <c r="A26" s="3">
        <v>44872</v>
      </c>
      <c r="B26" s="15" t="s">
        <v>40</v>
      </c>
      <c r="C26" s="5"/>
      <c r="D26" s="5" t="s">
        <v>17</v>
      </c>
      <c r="E26" s="5"/>
      <c r="F26" s="4">
        <v>1000</v>
      </c>
      <c r="G26" s="6"/>
      <c r="H26" s="6"/>
      <c r="I26" s="10"/>
      <c r="J26" s="6"/>
      <c r="K26" s="6"/>
      <c r="L26" s="6"/>
      <c r="M26" s="6"/>
      <c r="N26" s="6"/>
      <c r="O26" s="6"/>
      <c r="P26" s="14">
        <f t="shared" si="0"/>
        <v>0</v>
      </c>
    </row>
    <row r="27" spans="1:16" x14ac:dyDescent="0.3">
      <c r="A27" s="3">
        <v>44872</v>
      </c>
      <c r="B27" s="15" t="s">
        <v>33</v>
      </c>
      <c r="C27" s="5">
        <v>89228020900</v>
      </c>
      <c r="D27" s="5"/>
      <c r="E27" s="5"/>
      <c r="F27" s="4">
        <v>1000</v>
      </c>
      <c r="G27" s="6"/>
      <c r="H27" s="6"/>
      <c r="I27" s="10"/>
      <c r="J27" s="6"/>
      <c r="K27" s="6"/>
      <c r="L27" s="6"/>
      <c r="M27" s="6"/>
      <c r="N27" s="6"/>
      <c r="O27" s="6"/>
      <c r="P27" s="14">
        <f t="shared" si="0"/>
        <v>0</v>
      </c>
    </row>
    <row r="28" spans="1:16" x14ac:dyDescent="0.3">
      <c r="A28" s="3">
        <v>44873</v>
      </c>
      <c r="B28" s="15" t="s">
        <v>27</v>
      </c>
      <c r="C28" s="5">
        <v>89262255710</v>
      </c>
      <c r="D28" s="5"/>
      <c r="E28" s="5"/>
      <c r="F28" s="4">
        <v>1000</v>
      </c>
      <c r="G28" s="6"/>
      <c r="H28" s="6"/>
      <c r="I28" s="10"/>
      <c r="J28" s="6"/>
      <c r="K28" s="6"/>
      <c r="L28" s="6"/>
      <c r="M28" s="6"/>
      <c r="N28" s="6"/>
      <c r="O28" s="6"/>
      <c r="P28" s="14">
        <f t="shared" si="0"/>
        <v>1</v>
      </c>
    </row>
    <row r="29" spans="1:16" x14ac:dyDescent="0.3">
      <c r="A29" s="3">
        <v>44873</v>
      </c>
      <c r="B29" s="15" t="s">
        <v>41</v>
      </c>
      <c r="C29" s="5"/>
      <c r="D29" s="5" t="s">
        <v>17</v>
      </c>
      <c r="E29" s="5"/>
      <c r="F29" s="4">
        <v>1000</v>
      </c>
      <c r="G29" s="6"/>
      <c r="H29" s="6"/>
      <c r="I29" s="10"/>
      <c r="J29" s="6"/>
      <c r="K29" s="6"/>
      <c r="L29" s="6"/>
      <c r="M29" s="6"/>
      <c r="N29" s="6"/>
      <c r="O29" s="6"/>
      <c r="P29" s="14">
        <f t="shared" si="0"/>
        <v>0</v>
      </c>
    </row>
    <row r="30" spans="1:16" x14ac:dyDescent="0.3">
      <c r="A30" s="3">
        <v>44873</v>
      </c>
      <c r="B30" s="15" t="s">
        <v>20</v>
      </c>
      <c r="C30" s="5">
        <v>89184047718</v>
      </c>
      <c r="D30" s="5"/>
      <c r="E30" s="5"/>
      <c r="F30" s="4">
        <v>1000</v>
      </c>
      <c r="G30" s="6"/>
      <c r="H30" s="6"/>
      <c r="I30" s="10"/>
      <c r="J30" s="6"/>
      <c r="K30" s="6"/>
      <c r="L30" s="6"/>
      <c r="M30" s="6"/>
      <c r="N30" s="6"/>
      <c r="O30" s="6"/>
      <c r="P30" s="14">
        <f t="shared" si="0"/>
        <v>0</v>
      </c>
    </row>
    <row r="31" spans="1:16" x14ac:dyDescent="0.3">
      <c r="A31" s="3">
        <v>44874</v>
      </c>
      <c r="B31" s="15" t="s">
        <v>42</v>
      </c>
      <c r="C31" s="5"/>
      <c r="D31" s="5"/>
      <c r="E31" s="5" t="s">
        <v>17</v>
      </c>
      <c r="F31" s="4">
        <v>1000</v>
      </c>
      <c r="G31" s="6"/>
      <c r="H31" s="6"/>
      <c r="I31" s="6"/>
      <c r="J31" s="6"/>
      <c r="K31" s="6"/>
      <c r="L31" s="6"/>
      <c r="M31" s="6"/>
      <c r="N31" s="6"/>
      <c r="O31" s="6"/>
      <c r="P31" s="14">
        <f t="shared" si="0"/>
        <v>1</v>
      </c>
    </row>
    <row r="32" spans="1:16" x14ac:dyDescent="0.3">
      <c r="A32" s="3">
        <v>44874</v>
      </c>
      <c r="B32" s="15" t="s">
        <v>43</v>
      </c>
      <c r="C32" s="5"/>
      <c r="D32" s="5" t="s">
        <v>17</v>
      </c>
      <c r="E32" s="5"/>
      <c r="F32" s="4">
        <v>1000</v>
      </c>
      <c r="G32" s="6"/>
      <c r="H32" s="6"/>
      <c r="I32" s="6"/>
      <c r="J32" s="6"/>
      <c r="K32" s="6"/>
      <c r="L32" s="6"/>
      <c r="M32" s="6"/>
      <c r="N32" s="6"/>
      <c r="O32" s="6"/>
      <c r="P32" s="14">
        <f t="shared" si="0"/>
        <v>0</v>
      </c>
    </row>
    <row r="33" spans="1:16" x14ac:dyDescent="0.3">
      <c r="A33" s="3">
        <v>44875</v>
      </c>
      <c r="B33" s="15" t="s">
        <v>46</v>
      </c>
      <c r="C33" s="5">
        <v>89509004489</v>
      </c>
      <c r="D33" s="5"/>
      <c r="E33" s="5"/>
      <c r="F33" s="4">
        <v>1000</v>
      </c>
      <c r="G33" s="6"/>
      <c r="H33" s="6"/>
      <c r="I33" s="6"/>
      <c r="J33" s="6"/>
      <c r="K33" s="6"/>
      <c r="L33" s="6"/>
      <c r="M33" s="6"/>
      <c r="N33" s="6"/>
      <c r="O33" s="6"/>
      <c r="P33" s="14">
        <f t="shared" si="0"/>
        <v>1</v>
      </c>
    </row>
    <row r="34" spans="1:16" x14ac:dyDescent="0.3">
      <c r="A34" s="3">
        <v>44875</v>
      </c>
      <c r="B34" s="15" t="s">
        <v>44</v>
      </c>
      <c r="C34" s="5"/>
      <c r="D34" s="5" t="s">
        <v>17</v>
      </c>
      <c r="E34" s="5"/>
      <c r="F34" s="4">
        <v>3000</v>
      </c>
      <c r="G34" s="6"/>
      <c r="H34" s="6"/>
      <c r="I34" s="6"/>
      <c r="J34" s="6"/>
      <c r="K34" s="6"/>
      <c r="L34" s="6"/>
      <c r="M34" s="6"/>
      <c r="N34" s="6"/>
      <c r="O34" s="6"/>
      <c r="P34" s="14">
        <f t="shared" si="0"/>
        <v>0</v>
      </c>
    </row>
    <row r="35" spans="1:16" x14ac:dyDescent="0.3">
      <c r="A35" s="3">
        <v>44875</v>
      </c>
      <c r="B35" s="15" t="s">
        <v>45</v>
      </c>
      <c r="C35" s="5"/>
      <c r="D35" s="5"/>
      <c r="E35" s="5" t="s">
        <v>17</v>
      </c>
      <c r="F35" s="4">
        <v>1000</v>
      </c>
      <c r="G35" s="6"/>
      <c r="H35" s="6"/>
      <c r="I35" s="6"/>
      <c r="J35" s="6"/>
      <c r="K35" s="6"/>
      <c r="L35" s="6"/>
      <c r="M35" s="6"/>
      <c r="N35" s="6"/>
      <c r="O35" s="6"/>
      <c r="P35" s="14">
        <f t="shared" si="0"/>
        <v>0</v>
      </c>
    </row>
    <row r="36" spans="1:16" x14ac:dyDescent="0.3">
      <c r="A36" s="3">
        <v>44875</v>
      </c>
      <c r="B36" s="15" t="s">
        <v>47</v>
      </c>
      <c r="C36" s="5"/>
      <c r="D36" s="5"/>
      <c r="E36" s="5" t="s">
        <v>17</v>
      </c>
      <c r="F36" s="4">
        <v>1000</v>
      </c>
      <c r="G36" s="6"/>
      <c r="H36" s="6"/>
      <c r="I36" s="6"/>
      <c r="J36" s="6"/>
      <c r="K36" s="6"/>
      <c r="L36" s="6"/>
      <c r="M36" s="6"/>
      <c r="N36" s="6"/>
      <c r="O36" s="6"/>
      <c r="P36" s="14">
        <f t="shared" si="0"/>
        <v>0</v>
      </c>
    </row>
    <row r="37" spans="1:16" x14ac:dyDescent="0.3">
      <c r="A37" s="3">
        <v>44876</v>
      </c>
      <c r="B37" s="15" t="s">
        <v>48</v>
      </c>
      <c r="C37" s="5">
        <v>89020510352</v>
      </c>
      <c r="D37" s="5"/>
      <c r="E37" s="5"/>
      <c r="F37" s="4">
        <v>2000</v>
      </c>
      <c r="G37" s="6"/>
      <c r="H37" s="6"/>
      <c r="I37" s="6"/>
      <c r="J37" s="6"/>
      <c r="K37" s="6"/>
      <c r="L37" s="6"/>
      <c r="M37" s="6"/>
      <c r="N37" s="6"/>
      <c r="O37" s="6"/>
      <c r="P37" s="14">
        <f t="shared" si="0"/>
        <v>1</v>
      </c>
    </row>
    <row r="38" spans="1:16" x14ac:dyDescent="0.3">
      <c r="A38" s="3">
        <v>44876</v>
      </c>
      <c r="B38" s="15" t="s">
        <v>49</v>
      </c>
      <c r="C38" s="5"/>
      <c r="D38" s="5" t="s">
        <v>17</v>
      </c>
      <c r="E38" s="5"/>
      <c r="F38" s="4">
        <v>1000</v>
      </c>
      <c r="G38" s="6"/>
      <c r="H38" s="6"/>
      <c r="I38" s="6"/>
      <c r="J38" s="6"/>
      <c r="K38" s="6"/>
      <c r="L38" s="6"/>
      <c r="M38" s="6"/>
      <c r="N38" s="6"/>
      <c r="O38" s="6"/>
      <c r="P38" s="14">
        <f t="shared" si="0"/>
        <v>0</v>
      </c>
    </row>
    <row r="39" spans="1:16" x14ac:dyDescent="0.3">
      <c r="A39" s="3">
        <v>44876</v>
      </c>
      <c r="B39" s="15" t="s">
        <v>50</v>
      </c>
      <c r="C39" s="5"/>
      <c r="D39" s="5" t="s">
        <v>17</v>
      </c>
      <c r="E39" s="5"/>
      <c r="F39" s="4">
        <v>1000</v>
      </c>
      <c r="G39" s="6"/>
      <c r="H39" s="6"/>
      <c r="I39" s="6"/>
      <c r="J39" s="6"/>
      <c r="K39" s="6"/>
      <c r="L39" s="6"/>
      <c r="M39" s="6"/>
      <c r="N39" s="6"/>
      <c r="O39" s="6"/>
      <c r="P39" s="14">
        <f t="shared" si="0"/>
        <v>0</v>
      </c>
    </row>
    <row r="40" spans="1:16" x14ac:dyDescent="0.3">
      <c r="A40" s="3">
        <v>44876</v>
      </c>
      <c r="B40" s="15" t="s">
        <v>51</v>
      </c>
      <c r="C40" s="5"/>
      <c r="D40" s="5" t="s">
        <v>17</v>
      </c>
      <c r="E40" s="5"/>
      <c r="F40" s="4">
        <v>3000</v>
      </c>
      <c r="G40" s="6"/>
      <c r="H40" s="6"/>
      <c r="I40" s="6"/>
      <c r="J40" s="6"/>
      <c r="K40" s="6"/>
      <c r="L40" s="6"/>
      <c r="M40" s="6"/>
      <c r="N40" s="6"/>
      <c r="O40" s="6"/>
      <c r="P40" s="14">
        <f t="shared" si="0"/>
        <v>0</v>
      </c>
    </row>
    <row r="41" spans="1:16" x14ac:dyDescent="0.3">
      <c r="A41" s="3">
        <v>44876</v>
      </c>
      <c r="B41" s="15" t="s">
        <v>52</v>
      </c>
      <c r="C41" s="5"/>
      <c r="D41" s="5"/>
      <c r="E41" s="5" t="s">
        <v>17</v>
      </c>
      <c r="F41" s="4">
        <v>1000</v>
      </c>
      <c r="G41" s="6"/>
      <c r="H41" s="6"/>
      <c r="I41" s="6"/>
      <c r="J41" s="6"/>
      <c r="K41" s="6"/>
      <c r="L41" s="6"/>
      <c r="M41" s="6"/>
      <c r="N41" s="6"/>
      <c r="O41" s="6"/>
      <c r="P41" s="14">
        <f t="shared" si="0"/>
        <v>0</v>
      </c>
    </row>
    <row r="42" spans="1:16" x14ac:dyDescent="0.3">
      <c r="A42" s="3">
        <v>44876</v>
      </c>
      <c r="B42" s="15" t="s">
        <v>53</v>
      </c>
      <c r="C42" s="5"/>
      <c r="D42" s="5" t="s">
        <v>17</v>
      </c>
      <c r="E42" s="5"/>
      <c r="F42" s="4">
        <v>1000</v>
      </c>
      <c r="G42" s="6"/>
      <c r="H42" s="6"/>
      <c r="I42" s="6"/>
      <c r="J42" s="6"/>
      <c r="K42" s="6"/>
      <c r="L42" s="6"/>
      <c r="M42" s="6"/>
      <c r="N42" s="6"/>
      <c r="O42" s="6"/>
      <c r="P42" s="14">
        <f t="shared" si="0"/>
        <v>0</v>
      </c>
    </row>
    <row r="43" spans="1:16" x14ac:dyDescent="0.3">
      <c r="A43" s="3">
        <v>44876</v>
      </c>
      <c r="B43" s="15" t="s">
        <v>48</v>
      </c>
      <c r="C43" s="5">
        <v>89142663627</v>
      </c>
      <c r="D43" s="5"/>
      <c r="E43" s="5"/>
      <c r="F43" s="4">
        <v>1000</v>
      </c>
      <c r="G43" s="6"/>
      <c r="H43" s="6"/>
      <c r="I43" s="6"/>
      <c r="J43" s="6"/>
      <c r="K43" s="6"/>
      <c r="L43" s="6"/>
      <c r="M43" s="6"/>
      <c r="N43" s="6"/>
      <c r="O43" s="6"/>
      <c r="P43" s="14">
        <f t="shared" si="0"/>
        <v>0</v>
      </c>
    </row>
    <row r="44" spans="1:16" x14ac:dyDescent="0.3">
      <c r="A44" s="3">
        <v>44876</v>
      </c>
      <c r="B44" s="15" t="s">
        <v>54</v>
      </c>
      <c r="C44" s="5"/>
      <c r="D44" s="5" t="s">
        <v>17</v>
      </c>
      <c r="E44" s="5"/>
      <c r="F44" s="4">
        <v>2500</v>
      </c>
      <c r="G44" s="6"/>
      <c r="H44" s="6"/>
      <c r="I44" s="6"/>
      <c r="J44" s="6"/>
      <c r="K44" s="6"/>
      <c r="L44" s="6"/>
      <c r="M44" s="6"/>
      <c r="N44" s="6"/>
      <c r="O44" s="6"/>
      <c r="P44" s="14">
        <f t="shared" si="0"/>
        <v>0</v>
      </c>
    </row>
    <row r="45" spans="1:16" x14ac:dyDescent="0.3">
      <c r="A45" s="3">
        <v>44876</v>
      </c>
      <c r="B45" s="15" t="s">
        <v>27</v>
      </c>
      <c r="C45" s="5"/>
      <c r="D45" s="5"/>
      <c r="E45" s="5" t="s">
        <v>17</v>
      </c>
      <c r="F45" s="4">
        <v>1000</v>
      </c>
      <c r="G45" s="6"/>
      <c r="H45" s="6"/>
      <c r="I45" s="6"/>
      <c r="J45" s="6"/>
      <c r="K45" s="6"/>
      <c r="L45" s="6"/>
      <c r="M45" s="6"/>
      <c r="N45" s="6"/>
      <c r="O45" s="6"/>
      <c r="P45" s="14">
        <f t="shared" si="0"/>
        <v>0</v>
      </c>
    </row>
    <row r="46" spans="1:16" x14ac:dyDescent="0.3">
      <c r="A46" s="3">
        <v>44877</v>
      </c>
      <c r="B46" s="15" t="s">
        <v>55</v>
      </c>
      <c r="C46" s="5"/>
      <c r="D46" s="5" t="s">
        <v>17</v>
      </c>
      <c r="E46" s="5"/>
      <c r="F46" s="4">
        <v>1000</v>
      </c>
      <c r="G46" s="6"/>
      <c r="H46" s="6"/>
      <c r="I46" s="6"/>
      <c r="J46" s="6"/>
      <c r="K46" s="6"/>
      <c r="L46" s="6"/>
      <c r="M46" s="6"/>
      <c r="N46" s="6"/>
      <c r="O46" s="6"/>
      <c r="P46" s="14">
        <f t="shared" si="0"/>
        <v>1</v>
      </c>
    </row>
    <row r="47" spans="1:16" x14ac:dyDescent="0.3">
      <c r="A47" s="3">
        <v>44877</v>
      </c>
      <c r="B47" s="15" t="s">
        <v>56</v>
      </c>
      <c r="C47" s="5"/>
      <c r="D47" s="5"/>
      <c r="E47" s="5" t="s">
        <v>17</v>
      </c>
      <c r="F47" s="4">
        <v>1000</v>
      </c>
      <c r="G47" s="6"/>
      <c r="H47" s="6"/>
      <c r="I47" s="6"/>
      <c r="J47" s="6"/>
      <c r="K47" s="6"/>
      <c r="L47" s="6"/>
      <c r="M47" s="6"/>
      <c r="N47" s="6"/>
      <c r="O47" s="6"/>
      <c r="P47" s="14">
        <f t="shared" si="0"/>
        <v>0</v>
      </c>
    </row>
    <row r="48" spans="1:16" x14ac:dyDescent="0.3">
      <c r="A48" s="3">
        <v>44877</v>
      </c>
      <c r="B48" s="15" t="s">
        <v>57</v>
      </c>
      <c r="C48" s="5"/>
      <c r="D48" s="5"/>
      <c r="E48" s="5" t="s">
        <v>17</v>
      </c>
      <c r="F48" s="4">
        <v>1000</v>
      </c>
      <c r="G48" s="6"/>
      <c r="H48" s="6"/>
      <c r="I48" s="6"/>
      <c r="J48" s="6"/>
      <c r="K48" s="6"/>
      <c r="L48" s="6"/>
      <c r="M48" s="6"/>
      <c r="N48" s="6"/>
      <c r="O48" s="6"/>
      <c r="P48" s="14">
        <f t="shared" si="0"/>
        <v>0</v>
      </c>
    </row>
    <row r="49" spans="1:16" x14ac:dyDescent="0.3">
      <c r="A49" s="3">
        <v>44877</v>
      </c>
      <c r="B49" s="15" t="s">
        <v>58</v>
      </c>
      <c r="C49" s="5"/>
      <c r="D49" s="5" t="s">
        <v>17</v>
      </c>
      <c r="E49" s="5"/>
      <c r="F49" s="4">
        <v>1000</v>
      </c>
      <c r="G49" s="6"/>
      <c r="H49" s="6"/>
      <c r="I49" s="6"/>
      <c r="J49" s="6"/>
      <c r="K49" s="6"/>
      <c r="L49" s="6"/>
      <c r="M49" s="6"/>
      <c r="N49" s="6"/>
      <c r="O49" s="6"/>
      <c r="P49" s="14">
        <f t="shared" si="0"/>
        <v>0</v>
      </c>
    </row>
    <row r="50" spans="1:16" x14ac:dyDescent="0.3">
      <c r="A50" s="3">
        <v>44877</v>
      </c>
      <c r="B50" s="15" t="s">
        <v>59</v>
      </c>
      <c r="C50" s="5"/>
      <c r="D50" s="5" t="s">
        <v>17</v>
      </c>
      <c r="E50" s="5"/>
      <c r="F50" s="4">
        <v>1000</v>
      </c>
      <c r="G50" s="6"/>
      <c r="H50" s="6"/>
      <c r="I50" s="6"/>
      <c r="J50" s="6"/>
      <c r="K50" s="6"/>
      <c r="L50" s="6"/>
      <c r="M50" s="6"/>
      <c r="N50" s="6"/>
      <c r="O50" s="6"/>
      <c r="P50" s="14">
        <f t="shared" si="0"/>
        <v>0</v>
      </c>
    </row>
    <row r="51" spans="1:16" x14ac:dyDescent="0.3">
      <c r="A51" s="3">
        <v>44878</v>
      </c>
      <c r="B51" s="15" t="s">
        <v>60</v>
      </c>
      <c r="C51" s="5">
        <v>89037777037</v>
      </c>
      <c r="D51" s="5"/>
      <c r="E51" s="5"/>
      <c r="F51" s="4">
        <v>1000</v>
      </c>
      <c r="G51" s="6"/>
      <c r="H51" s="6"/>
      <c r="I51" s="6"/>
      <c r="J51" s="6"/>
      <c r="K51" s="6"/>
      <c r="L51" s="6"/>
      <c r="M51" s="6"/>
      <c r="N51" s="6"/>
      <c r="O51" s="6"/>
      <c r="P51" s="14">
        <f t="shared" si="0"/>
        <v>1</v>
      </c>
    </row>
    <row r="52" spans="1:16" x14ac:dyDescent="0.3">
      <c r="A52" s="3">
        <v>44878</v>
      </c>
      <c r="B52" s="15" t="s">
        <v>61</v>
      </c>
      <c r="C52" s="5"/>
      <c r="D52" s="5"/>
      <c r="E52" s="5" t="s">
        <v>17</v>
      </c>
      <c r="F52" s="4">
        <v>1000</v>
      </c>
      <c r="G52" s="6"/>
      <c r="H52" s="6"/>
      <c r="I52" s="6"/>
      <c r="J52" s="6"/>
      <c r="K52" s="6"/>
      <c r="L52" s="6"/>
      <c r="M52" s="6"/>
      <c r="N52" s="6"/>
      <c r="O52" s="6"/>
      <c r="P52" s="14">
        <f t="shared" si="0"/>
        <v>0</v>
      </c>
    </row>
    <row r="53" spans="1:16" x14ac:dyDescent="0.3">
      <c r="A53" s="3">
        <v>44879</v>
      </c>
      <c r="B53" s="15" t="s">
        <v>62</v>
      </c>
      <c r="C53" s="5"/>
      <c r="D53" s="5" t="s">
        <v>17</v>
      </c>
      <c r="E53" s="5"/>
      <c r="F53" s="4">
        <v>1200</v>
      </c>
      <c r="G53" s="6"/>
      <c r="H53" s="6"/>
      <c r="I53" s="6"/>
      <c r="J53" s="6"/>
      <c r="K53" s="6"/>
      <c r="L53" s="6"/>
      <c r="M53" s="6"/>
      <c r="N53" s="6"/>
      <c r="O53" s="6"/>
      <c r="P53" s="14">
        <f t="shared" si="0"/>
        <v>1</v>
      </c>
    </row>
    <row r="54" spans="1:16" x14ac:dyDescent="0.3">
      <c r="A54" s="3">
        <v>44879</v>
      </c>
      <c r="B54" s="15" t="s">
        <v>63</v>
      </c>
      <c r="C54" s="5">
        <v>89881559845</v>
      </c>
      <c r="D54" s="5"/>
      <c r="E54" s="5"/>
      <c r="F54" s="4">
        <v>1000</v>
      </c>
      <c r="G54" s="6"/>
      <c r="H54" s="6"/>
      <c r="I54" s="6"/>
      <c r="J54" s="6"/>
      <c r="K54" s="6"/>
      <c r="L54" s="6"/>
      <c r="M54" s="6"/>
      <c r="N54" s="6"/>
      <c r="O54" s="6"/>
      <c r="P54" s="14">
        <f t="shared" si="0"/>
        <v>0</v>
      </c>
    </row>
    <row r="55" spans="1:16" x14ac:dyDescent="0.3">
      <c r="A55" s="3">
        <v>44879</v>
      </c>
      <c r="B55" s="15" t="s">
        <v>64</v>
      </c>
      <c r="C55" s="5"/>
      <c r="D55" s="5" t="s">
        <v>17</v>
      </c>
      <c r="E55" s="5"/>
      <c r="F55" s="4">
        <v>1000</v>
      </c>
      <c r="G55" s="6"/>
      <c r="H55" s="6"/>
      <c r="I55" s="6"/>
      <c r="J55" s="6"/>
      <c r="K55" s="6"/>
      <c r="L55" s="6"/>
      <c r="M55" s="6"/>
      <c r="N55" s="6"/>
      <c r="O55" s="6"/>
      <c r="P55" s="14">
        <f t="shared" si="0"/>
        <v>0</v>
      </c>
    </row>
    <row r="56" spans="1:16" x14ac:dyDescent="0.3">
      <c r="A56" s="3">
        <v>44879</v>
      </c>
      <c r="B56" s="15" t="s">
        <v>63</v>
      </c>
      <c r="C56" s="5"/>
      <c r="D56" s="5" t="s">
        <v>17</v>
      </c>
      <c r="E56" s="5"/>
      <c r="F56" s="4">
        <v>1200</v>
      </c>
      <c r="G56" s="6"/>
      <c r="H56" s="6"/>
      <c r="I56" s="6"/>
      <c r="J56" s="6"/>
      <c r="K56" s="6"/>
      <c r="L56" s="6"/>
      <c r="M56" s="6"/>
      <c r="N56" s="6"/>
      <c r="O56" s="6"/>
      <c r="P56" s="14">
        <f t="shared" si="0"/>
        <v>0</v>
      </c>
    </row>
    <row r="57" spans="1:16" x14ac:dyDescent="0.3">
      <c r="A57" s="3">
        <v>44879</v>
      </c>
      <c r="B57" s="15" t="s">
        <v>33</v>
      </c>
      <c r="C57" s="5">
        <v>89012834371</v>
      </c>
      <c r="D57" s="5"/>
      <c r="E57" s="5"/>
      <c r="F57" s="4">
        <v>1000</v>
      </c>
      <c r="G57" s="6"/>
      <c r="H57" s="6"/>
      <c r="I57" s="6"/>
      <c r="J57" s="6"/>
      <c r="K57" s="6"/>
      <c r="L57" s="6"/>
      <c r="M57" s="6"/>
      <c r="N57" s="6"/>
      <c r="O57" s="6"/>
      <c r="P57" s="14">
        <f t="shared" si="0"/>
        <v>0</v>
      </c>
    </row>
    <row r="58" spans="1:16" x14ac:dyDescent="0.3">
      <c r="A58" s="3">
        <v>44879</v>
      </c>
      <c r="B58" s="15" t="s">
        <v>65</v>
      </c>
      <c r="C58" s="5">
        <v>89670061405</v>
      </c>
      <c r="D58" s="5"/>
      <c r="E58" s="5"/>
      <c r="F58" s="4">
        <v>1000</v>
      </c>
      <c r="G58" s="6"/>
      <c r="H58" s="6"/>
      <c r="I58" s="6"/>
      <c r="J58" s="6"/>
      <c r="K58" s="6"/>
      <c r="L58" s="6"/>
      <c r="M58" s="6"/>
      <c r="N58" s="6"/>
      <c r="O58" s="6"/>
      <c r="P58" s="14">
        <f t="shared" si="0"/>
        <v>0</v>
      </c>
    </row>
    <row r="59" spans="1:16" x14ac:dyDescent="0.3">
      <c r="A59" s="3">
        <v>44879</v>
      </c>
      <c r="B59" s="15" t="s">
        <v>66</v>
      </c>
      <c r="C59" s="5"/>
      <c r="D59" s="5" t="s">
        <v>17</v>
      </c>
      <c r="E59" s="5"/>
      <c r="F59" s="4">
        <v>1000</v>
      </c>
      <c r="G59" s="6"/>
      <c r="H59" s="6"/>
      <c r="I59" s="6"/>
      <c r="J59" s="6"/>
      <c r="K59" s="6"/>
      <c r="L59" s="6"/>
      <c r="M59" s="6"/>
      <c r="N59" s="6"/>
      <c r="O59" s="6"/>
      <c r="P59" s="14">
        <f t="shared" si="0"/>
        <v>0</v>
      </c>
    </row>
    <row r="60" spans="1:16" x14ac:dyDescent="0.3">
      <c r="A60" s="3">
        <v>44879</v>
      </c>
      <c r="B60" s="15" t="s">
        <v>21</v>
      </c>
      <c r="C60" s="5"/>
      <c r="D60" s="5" t="s">
        <v>17</v>
      </c>
      <c r="E60" s="5"/>
      <c r="F60" s="4">
        <v>1000</v>
      </c>
      <c r="G60" s="6"/>
      <c r="H60" s="6"/>
      <c r="I60" s="6"/>
      <c r="J60" s="6"/>
      <c r="K60" s="6"/>
      <c r="L60" s="6"/>
      <c r="M60" s="6"/>
      <c r="N60" s="6"/>
      <c r="O60" s="6"/>
      <c r="P60" s="14">
        <f t="shared" si="0"/>
        <v>0</v>
      </c>
    </row>
    <row r="61" spans="1:16" x14ac:dyDescent="0.3">
      <c r="A61" s="3">
        <v>44879</v>
      </c>
      <c r="B61" s="15" t="s">
        <v>67</v>
      </c>
      <c r="C61" s="5"/>
      <c r="D61" s="5"/>
      <c r="E61" s="5" t="s">
        <v>17</v>
      </c>
      <c r="F61" s="4">
        <v>1200</v>
      </c>
      <c r="G61" s="6"/>
      <c r="H61" s="6"/>
      <c r="I61" s="6"/>
      <c r="J61" s="6"/>
      <c r="K61" s="6"/>
      <c r="L61" s="6"/>
      <c r="M61" s="6"/>
      <c r="N61" s="6"/>
      <c r="O61" s="6"/>
      <c r="P61" s="14">
        <f t="shared" si="0"/>
        <v>0</v>
      </c>
    </row>
    <row r="62" spans="1:16" x14ac:dyDescent="0.3">
      <c r="A62" s="3">
        <v>44879</v>
      </c>
      <c r="B62" s="15" t="s">
        <v>68</v>
      </c>
      <c r="C62" s="5">
        <v>89227777377</v>
      </c>
      <c r="D62" s="5"/>
      <c r="E62" s="5"/>
      <c r="F62" s="4">
        <v>1000</v>
      </c>
      <c r="G62" s="6"/>
      <c r="H62" s="6"/>
      <c r="I62" s="6"/>
      <c r="J62" s="6"/>
      <c r="K62" s="6"/>
      <c r="L62" s="6"/>
      <c r="M62" s="6"/>
      <c r="N62" s="6"/>
      <c r="O62" s="6"/>
      <c r="P62" s="14">
        <f t="shared" si="0"/>
        <v>0</v>
      </c>
    </row>
    <row r="63" spans="1:16" x14ac:dyDescent="0.3">
      <c r="A63" s="3">
        <v>44880</v>
      </c>
      <c r="B63" s="15" t="s">
        <v>63</v>
      </c>
      <c r="C63" s="5"/>
      <c r="D63" s="5" t="s">
        <v>17</v>
      </c>
      <c r="E63" s="5"/>
      <c r="F63" s="4">
        <v>800</v>
      </c>
      <c r="G63" s="6"/>
      <c r="H63" s="6"/>
      <c r="I63" s="6"/>
      <c r="J63" s="6"/>
      <c r="K63" s="6"/>
      <c r="L63" s="6"/>
      <c r="M63" s="6"/>
      <c r="N63" s="6"/>
      <c r="O63" s="6"/>
      <c r="P63" s="14">
        <f t="shared" si="0"/>
        <v>1</v>
      </c>
    </row>
    <row r="64" spans="1:16" x14ac:dyDescent="0.3">
      <c r="A64" s="3">
        <v>44880</v>
      </c>
      <c r="B64" s="15" t="s">
        <v>44</v>
      </c>
      <c r="C64" s="5"/>
      <c r="D64" s="5" t="s">
        <v>17</v>
      </c>
      <c r="E64" s="5"/>
      <c r="F64" s="4">
        <v>2500</v>
      </c>
      <c r="G64" s="6"/>
      <c r="H64" s="6"/>
      <c r="I64" s="6"/>
      <c r="J64" s="6"/>
      <c r="K64" s="6"/>
      <c r="L64" s="6"/>
      <c r="M64" s="6"/>
      <c r="N64" s="6"/>
      <c r="O64" s="6"/>
      <c r="P64" s="14">
        <f t="shared" si="0"/>
        <v>0</v>
      </c>
    </row>
    <row r="65" spans="1:16" x14ac:dyDescent="0.3">
      <c r="A65" s="3">
        <v>44881</v>
      </c>
      <c r="B65" s="15" t="s">
        <v>69</v>
      </c>
      <c r="C65" s="5">
        <v>89645629585</v>
      </c>
      <c r="D65" s="5"/>
      <c r="E65" s="5"/>
      <c r="F65" s="4">
        <v>500</v>
      </c>
      <c r="G65" s="6"/>
      <c r="H65" s="6"/>
      <c r="I65" s="6"/>
      <c r="J65" s="6"/>
      <c r="K65" s="6"/>
      <c r="L65" s="6"/>
      <c r="M65" s="6"/>
      <c r="N65" s="6"/>
      <c r="O65" s="6"/>
      <c r="P65" s="14">
        <f t="shared" si="0"/>
        <v>1</v>
      </c>
    </row>
    <row r="66" spans="1:16" x14ac:dyDescent="0.3">
      <c r="A66" s="3">
        <v>44881</v>
      </c>
      <c r="B66" s="15" t="s">
        <v>70</v>
      </c>
      <c r="C66" s="5">
        <v>89667437007</v>
      </c>
      <c r="D66" s="5"/>
      <c r="E66" s="5"/>
      <c r="F66" s="4">
        <v>1200</v>
      </c>
      <c r="G66" s="6"/>
      <c r="H66" s="6"/>
      <c r="I66" s="6"/>
      <c r="J66" s="6"/>
      <c r="K66" s="6"/>
      <c r="L66" s="6"/>
      <c r="M66" s="6"/>
      <c r="N66" s="6"/>
      <c r="O66" s="6"/>
      <c r="P66" s="14">
        <f t="shared" si="0"/>
        <v>0</v>
      </c>
    </row>
    <row r="67" spans="1:16" x14ac:dyDescent="0.3">
      <c r="A67" s="3">
        <v>44881</v>
      </c>
      <c r="B67" s="15" t="s">
        <v>21</v>
      </c>
      <c r="C67" s="5"/>
      <c r="D67" s="5" t="s">
        <v>17</v>
      </c>
      <c r="E67" s="5"/>
      <c r="F67" s="4">
        <v>1000</v>
      </c>
      <c r="G67" s="6"/>
      <c r="H67" s="6"/>
      <c r="I67" s="6"/>
      <c r="J67" s="6"/>
      <c r="K67" s="6"/>
      <c r="L67" s="6"/>
      <c r="M67" s="6"/>
      <c r="N67" s="6"/>
      <c r="O67" s="6"/>
      <c r="P67" s="14">
        <f t="shared" si="0"/>
        <v>0</v>
      </c>
    </row>
    <row r="68" spans="1:16" x14ac:dyDescent="0.3">
      <c r="A68" s="3">
        <v>44881</v>
      </c>
      <c r="B68" s="15" t="s">
        <v>71</v>
      </c>
      <c r="C68" s="5"/>
      <c r="D68" s="5" t="s">
        <v>17</v>
      </c>
      <c r="E68" s="5"/>
      <c r="F68" s="4">
        <v>1000</v>
      </c>
      <c r="G68" s="6"/>
      <c r="H68" s="6"/>
      <c r="I68" s="6"/>
      <c r="J68" s="6"/>
      <c r="K68" s="6"/>
      <c r="L68" s="6"/>
      <c r="M68" s="6"/>
      <c r="N68" s="6"/>
      <c r="O68" s="6"/>
      <c r="P68" s="14">
        <f t="shared" ref="P68:P131" si="1">IF(A68="",0,(IF(A68=A67,0,1)))</f>
        <v>0</v>
      </c>
    </row>
    <row r="69" spans="1:16" x14ac:dyDescent="0.3">
      <c r="A69" s="3">
        <v>44881</v>
      </c>
      <c r="B69" s="15" t="s">
        <v>72</v>
      </c>
      <c r="C69" s="5"/>
      <c r="D69" s="5" t="s">
        <v>17</v>
      </c>
      <c r="E69" s="5"/>
      <c r="F69" s="4">
        <v>1200</v>
      </c>
      <c r="G69" s="6"/>
      <c r="H69" s="6"/>
      <c r="I69" s="6"/>
      <c r="J69" s="6"/>
      <c r="K69" s="6"/>
      <c r="L69" s="6"/>
      <c r="M69" s="6"/>
      <c r="N69" s="6"/>
      <c r="O69" s="6"/>
      <c r="P69" s="14">
        <f t="shared" si="1"/>
        <v>0</v>
      </c>
    </row>
    <row r="70" spans="1:16" x14ac:dyDescent="0.3">
      <c r="A70" s="3">
        <v>44881</v>
      </c>
      <c r="B70" s="15" t="s">
        <v>20</v>
      </c>
      <c r="C70" s="5">
        <v>89882582422</v>
      </c>
      <c r="D70" s="5"/>
      <c r="E70" s="5"/>
      <c r="F70" s="4">
        <v>1200</v>
      </c>
      <c r="G70" s="6"/>
      <c r="H70" s="6"/>
      <c r="I70" s="6"/>
      <c r="J70" s="6"/>
      <c r="K70" s="6"/>
      <c r="L70" s="6"/>
      <c r="M70" s="6"/>
      <c r="N70" s="6"/>
      <c r="O70" s="6"/>
      <c r="P70" s="14">
        <f t="shared" si="1"/>
        <v>0</v>
      </c>
    </row>
    <row r="71" spans="1:16" x14ac:dyDescent="0.3">
      <c r="A71" s="3">
        <v>44881</v>
      </c>
      <c r="B71" s="15" t="s">
        <v>73</v>
      </c>
      <c r="C71" s="5"/>
      <c r="D71" s="5" t="s">
        <v>17</v>
      </c>
      <c r="E71" s="5"/>
      <c r="F71" s="4">
        <v>1200</v>
      </c>
      <c r="G71" s="6"/>
      <c r="H71" s="6"/>
      <c r="I71" s="6"/>
      <c r="J71" s="6"/>
      <c r="K71" s="6"/>
      <c r="L71" s="6"/>
      <c r="M71" s="6"/>
      <c r="N71" s="6"/>
      <c r="O71" s="6"/>
      <c r="P71" s="14">
        <f t="shared" si="1"/>
        <v>0</v>
      </c>
    </row>
    <row r="72" spans="1:16" x14ac:dyDescent="0.3">
      <c r="A72" s="3">
        <v>44881</v>
      </c>
      <c r="B72" s="15" t="s">
        <v>74</v>
      </c>
      <c r="C72" s="5"/>
      <c r="D72" s="5"/>
      <c r="E72" s="5" t="s">
        <v>17</v>
      </c>
      <c r="F72" s="4">
        <v>1200</v>
      </c>
      <c r="G72" s="6"/>
      <c r="H72" s="6"/>
      <c r="I72" s="6"/>
      <c r="J72" s="6"/>
      <c r="K72" s="6"/>
      <c r="L72" s="6"/>
      <c r="M72" s="6"/>
      <c r="N72" s="6"/>
      <c r="O72" s="6"/>
      <c r="P72" s="14">
        <f t="shared" si="1"/>
        <v>0</v>
      </c>
    </row>
    <row r="73" spans="1:16" x14ac:dyDescent="0.3">
      <c r="A73" s="3">
        <v>44881</v>
      </c>
      <c r="B73" s="15" t="s">
        <v>55</v>
      </c>
      <c r="C73" s="5"/>
      <c r="D73" s="5"/>
      <c r="E73" s="5" t="s">
        <v>17</v>
      </c>
      <c r="F73" s="4">
        <v>500</v>
      </c>
      <c r="G73" s="6"/>
      <c r="H73" s="6"/>
      <c r="I73" s="6"/>
      <c r="J73" s="6"/>
      <c r="K73" s="6"/>
      <c r="L73" s="6"/>
      <c r="M73" s="6"/>
      <c r="N73" s="6"/>
      <c r="O73" s="6"/>
      <c r="P73" s="14">
        <f t="shared" si="1"/>
        <v>0</v>
      </c>
    </row>
    <row r="74" spans="1:16" x14ac:dyDescent="0.3">
      <c r="A74" s="3">
        <v>44881</v>
      </c>
      <c r="B74" s="15" t="s">
        <v>75</v>
      </c>
      <c r="C74" s="5"/>
      <c r="D74" s="5"/>
      <c r="E74" s="5" t="s">
        <v>17</v>
      </c>
      <c r="F74" s="4">
        <v>2500</v>
      </c>
      <c r="G74" s="6"/>
      <c r="H74" s="6"/>
      <c r="I74" s="6"/>
      <c r="J74" s="6"/>
      <c r="K74" s="6"/>
      <c r="L74" s="6"/>
      <c r="M74" s="6"/>
      <c r="N74" s="6"/>
      <c r="O74" s="6"/>
      <c r="P74" s="14">
        <f t="shared" si="1"/>
        <v>0</v>
      </c>
    </row>
    <row r="75" spans="1:16" x14ac:dyDescent="0.3">
      <c r="A75" s="3">
        <v>44882</v>
      </c>
      <c r="B75" s="15" t="s">
        <v>76</v>
      </c>
      <c r="C75" s="5"/>
      <c r="D75" s="5" t="s">
        <v>17</v>
      </c>
      <c r="E75" s="5"/>
      <c r="F75" s="4">
        <v>2000</v>
      </c>
      <c r="G75" s="6"/>
      <c r="H75" s="6"/>
      <c r="I75" s="6"/>
      <c r="J75" s="6"/>
      <c r="K75" s="6"/>
      <c r="L75" s="6"/>
      <c r="M75" s="6"/>
      <c r="N75" s="6"/>
      <c r="O75" s="6"/>
      <c r="P75" s="14">
        <f t="shared" si="1"/>
        <v>1</v>
      </c>
    </row>
    <row r="76" spans="1:16" x14ac:dyDescent="0.3">
      <c r="A76" s="3">
        <v>44882</v>
      </c>
      <c r="B76" s="15" t="s">
        <v>50</v>
      </c>
      <c r="C76" s="5"/>
      <c r="D76" s="5" t="s">
        <v>17</v>
      </c>
      <c r="E76" s="5"/>
      <c r="F76" s="4">
        <v>1000</v>
      </c>
      <c r="G76" s="6"/>
      <c r="H76" s="6"/>
      <c r="I76" s="6"/>
      <c r="J76" s="6"/>
      <c r="K76" s="6"/>
      <c r="L76" s="6"/>
      <c r="M76" s="6"/>
      <c r="N76" s="6"/>
      <c r="O76" s="6"/>
      <c r="P76" s="14">
        <f t="shared" si="1"/>
        <v>0</v>
      </c>
    </row>
    <row r="77" spans="1:16" x14ac:dyDescent="0.3">
      <c r="A77" s="3">
        <v>44882</v>
      </c>
      <c r="B77" s="15" t="s">
        <v>77</v>
      </c>
      <c r="C77" s="5"/>
      <c r="D77" s="5" t="s">
        <v>17</v>
      </c>
      <c r="E77" s="5"/>
      <c r="F77" s="4">
        <v>1200</v>
      </c>
      <c r="G77" s="6"/>
      <c r="H77" s="6"/>
      <c r="I77" s="6"/>
      <c r="J77" s="6"/>
      <c r="K77" s="6"/>
      <c r="L77" s="6"/>
      <c r="M77" s="6"/>
      <c r="N77" s="6"/>
      <c r="O77" s="6"/>
      <c r="P77" s="14">
        <f t="shared" si="1"/>
        <v>0</v>
      </c>
    </row>
    <row r="78" spans="1:16" x14ac:dyDescent="0.3">
      <c r="A78" s="3">
        <v>44883</v>
      </c>
      <c r="B78" s="15" t="s">
        <v>78</v>
      </c>
      <c r="C78" s="5"/>
      <c r="D78" s="5" t="s">
        <v>17</v>
      </c>
      <c r="E78" s="5"/>
      <c r="F78" s="4">
        <v>800</v>
      </c>
      <c r="G78" s="6"/>
      <c r="H78" s="6"/>
      <c r="I78" s="6"/>
      <c r="J78" s="6"/>
      <c r="K78" s="6"/>
      <c r="L78" s="6"/>
      <c r="M78" s="6"/>
      <c r="N78" s="6"/>
      <c r="O78" s="6"/>
      <c r="P78" s="14">
        <f t="shared" si="1"/>
        <v>1</v>
      </c>
    </row>
    <row r="79" spans="1:16" x14ac:dyDescent="0.3">
      <c r="A79" s="3">
        <v>44883</v>
      </c>
      <c r="B79" s="15" t="s">
        <v>27</v>
      </c>
      <c r="C79" s="5"/>
      <c r="D79" s="5"/>
      <c r="E79" s="5" t="s">
        <v>17</v>
      </c>
      <c r="F79" s="4">
        <v>1200</v>
      </c>
      <c r="G79" s="6"/>
      <c r="H79" s="6"/>
      <c r="I79" s="6"/>
      <c r="J79" s="6"/>
      <c r="K79" s="6"/>
      <c r="L79" s="6"/>
      <c r="M79" s="6"/>
      <c r="N79" s="6"/>
      <c r="O79" s="6"/>
      <c r="P79" s="14">
        <f t="shared" si="1"/>
        <v>0</v>
      </c>
    </row>
    <row r="80" spans="1:16" x14ac:dyDescent="0.3">
      <c r="A80" s="3">
        <v>44884</v>
      </c>
      <c r="B80" s="15" t="s">
        <v>79</v>
      </c>
      <c r="C80" s="5"/>
      <c r="D80" s="5"/>
      <c r="E80" s="5" t="s">
        <v>17</v>
      </c>
      <c r="F80" s="4">
        <v>2500</v>
      </c>
      <c r="G80" s="6"/>
      <c r="H80" s="6"/>
      <c r="I80" s="6"/>
      <c r="J80" s="6"/>
      <c r="K80" s="6"/>
      <c r="L80" s="6"/>
      <c r="M80" s="6"/>
      <c r="N80" s="6"/>
      <c r="O80" s="6"/>
      <c r="P80" s="14">
        <f t="shared" si="1"/>
        <v>1</v>
      </c>
    </row>
    <row r="81" spans="1:16" x14ac:dyDescent="0.3">
      <c r="A81" s="3">
        <v>44885</v>
      </c>
      <c r="B81" s="15" t="s">
        <v>80</v>
      </c>
      <c r="C81" s="5"/>
      <c r="D81" s="5" t="s">
        <v>17</v>
      </c>
      <c r="E81" s="5"/>
      <c r="F81" s="4">
        <v>2000</v>
      </c>
      <c r="G81" s="6"/>
      <c r="H81" s="6"/>
      <c r="I81" s="6"/>
      <c r="J81" s="6"/>
      <c r="K81" s="6"/>
      <c r="L81" s="6"/>
      <c r="M81" s="6"/>
      <c r="N81" s="6"/>
      <c r="O81" s="6"/>
      <c r="P81" s="14">
        <f t="shared" si="1"/>
        <v>1</v>
      </c>
    </row>
    <row r="82" spans="1:16" x14ac:dyDescent="0.3">
      <c r="A82" s="3">
        <v>44885</v>
      </c>
      <c r="B82" s="15" t="s">
        <v>62</v>
      </c>
      <c r="C82" s="5"/>
      <c r="D82" s="5" t="s">
        <v>17</v>
      </c>
      <c r="E82" s="5"/>
      <c r="F82" s="4">
        <v>1200</v>
      </c>
      <c r="G82" s="6"/>
      <c r="H82" s="6"/>
      <c r="I82" s="6"/>
      <c r="J82" s="6"/>
      <c r="K82" s="6"/>
      <c r="L82" s="6"/>
      <c r="M82" s="6"/>
      <c r="N82" s="6"/>
      <c r="O82" s="6"/>
      <c r="P82" s="14">
        <f t="shared" si="1"/>
        <v>0</v>
      </c>
    </row>
    <row r="83" spans="1:16" x14ac:dyDescent="0.3">
      <c r="A83" s="3">
        <v>44885</v>
      </c>
      <c r="B83" s="15" t="s">
        <v>81</v>
      </c>
      <c r="C83" s="5"/>
      <c r="D83" s="5"/>
      <c r="E83" s="5" t="s">
        <v>17</v>
      </c>
      <c r="F83" s="4">
        <v>2000</v>
      </c>
      <c r="G83" s="6"/>
      <c r="H83" s="6"/>
      <c r="I83" s="6"/>
      <c r="J83" s="6"/>
      <c r="K83" s="6"/>
      <c r="L83" s="6"/>
      <c r="M83" s="6"/>
      <c r="N83" s="6"/>
      <c r="O83" s="6"/>
      <c r="P83" s="14">
        <f t="shared" si="1"/>
        <v>0</v>
      </c>
    </row>
    <row r="84" spans="1:16" x14ac:dyDescent="0.3">
      <c r="A84" s="3">
        <v>44885</v>
      </c>
      <c r="B84" s="15" t="s">
        <v>37</v>
      </c>
      <c r="C84" s="5">
        <v>89619065553</v>
      </c>
      <c r="D84" s="5"/>
      <c r="E84" s="5"/>
      <c r="F84" s="4">
        <v>1000</v>
      </c>
      <c r="G84" s="6"/>
      <c r="H84" s="6"/>
      <c r="I84" s="6"/>
      <c r="J84" s="6"/>
      <c r="K84" s="6"/>
      <c r="L84" s="6"/>
      <c r="M84" s="6"/>
      <c r="N84" s="6"/>
      <c r="O84" s="6"/>
      <c r="P84" s="14">
        <f t="shared" si="1"/>
        <v>0</v>
      </c>
    </row>
    <row r="85" spans="1:16" x14ac:dyDescent="0.3">
      <c r="A85" s="3">
        <v>44885</v>
      </c>
      <c r="B85" s="15" t="s">
        <v>82</v>
      </c>
      <c r="C85" s="5"/>
      <c r="D85" s="5" t="s">
        <v>17</v>
      </c>
      <c r="E85" s="5"/>
      <c r="F85" s="4">
        <v>1200</v>
      </c>
      <c r="G85" s="6"/>
      <c r="H85" s="6"/>
      <c r="I85" s="6"/>
      <c r="J85" s="6"/>
      <c r="K85" s="6"/>
      <c r="L85" s="6"/>
      <c r="M85" s="6"/>
      <c r="N85" s="6"/>
      <c r="O85" s="6"/>
      <c r="P85" s="14">
        <f t="shared" si="1"/>
        <v>0</v>
      </c>
    </row>
    <row r="86" spans="1:16" x14ac:dyDescent="0.3">
      <c r="A86" s="3">
        <v>44886</v>
      </c>
      <c r="B86" s="15" t="s">
        <v>60</v>
      </c>
      <c r="C86" s="5"/>
      <c r="D86" s="5" t="s">
        <v>17</v>
      </c>
      <c r="E86" s="5"/>
      <c r="F86" s="4">
        <v>1000</v>
      </c>
      <c r="G86" s="6"/>
      <c r="H86" s="6"/>
      <c r="I86" s="6"/>
      <c r="J86" s="6"/>
      <c r="K86" s="6"/>
      <c r="L86" s="6"/>
      <c r="M86" s="6"/>
      <c r="N86" s="6"/>
      <c r="O86" s="6"/>
      <c r="P86" s="14">
        <f t="shared" si="1"/>
        <v>1</v>
      </c>
    </row>
    <row r="87" spans="1:16" x14ac:dyDescent="0.3">
      <c r="A87" s="3">
        <v>44886</v>
      </c>
      <c r="B87" s="15" t="s">
        <v>62</v>
      </c>
      <c r="C87" s="5"/>
      <c r="D87" s="5" t="s">
        <v>17</v>
      </c>
      <c r="E87" s="5"/>
      <c r="F87" s="4">
        <v>1200</v>
      </c>
      <c r="G87" s="6"/>
      <c r="H87" s="6"/>
      <c r="I87" s="6"/>
      <c r="J87" s="6"/>
      <c r="K87" s="6"/>
      <c r="L87" s="6"/>
      <c r="M87" s="6"/>
      <c r="N87" s="6"/>
      <c r="O87" s="6"/>
      <c r="P87" s="14">
        <f t="shared" si="1"/>
        <v>0</v>
      </c>
    </row>
    <row r="88" spans="1:16" x14ac:dyDescent="0.3">
      <c r="A88" s="3">
        <v>44886</v>
      </c>
      <c r="B88" s="15" t="s">
        <v>83</v>
      </c>
      <c r="C88" s="5"/>
      <c r="D88" s="5"/>
      <c r="E88" s="5" t="s">
        <v>17</v>
      </c>
      <c r="F88" s="4">
        <v>1200</v>
      </c>
      <c r="G88" s="6"/>
      <c r="H88" s="6"/>
      <c r="I88" s="6"/>
      <c r="J88" s="6"/>
      <c r="K88" s="6"/>
      <c r="L88" s="6"/>
      <c r="M88" s="6"/>
      <c r="N88" s="6"/>
      <c r="O88" s="6"/>
      <c r="P88" s="14">
        <f t="shared" si="1"/>
        <v>0</v>
      </c>
    </row>
    <row r="89" spans="1:16" x14ac:dyDescent="0.3">
      <c r="A89" s="3">
        <v>44887</v>
      </c>
      <c r="B89" s="15" t="s">
        <v>84</v>
      </c>
      <c r="C89" s="5">
        <v>89046235358</v>
      </c>
      <c r="D89" s="5"/>
      <c r="E89" s="5"/>
      <c r="F89" s="4">
        <v>1200</v>
      </c>
      <c r="G89" s="6"/>
      <c r="H89" s="6"/>
      <c r="I89" s="6"/>
      <c r="J89" s="6"/>
      <c r="K89" s="6"/>
      <c r="L89" s="6"/>
      <c r="M89" s="6"/>
      <c r="N89" s="6"/>
      <c r="O89" s="6"/>
      <c r="P89" s="14">
        <f t="shared" si="1"/>
        <v>1</v>
      </c>
    </row>
    <row r="90" spans="1:16" x14ac:dyDescent="0.3">
      <c r="A90" s="3">
        <v>44887</v>
      </c>
      <c r="B90" s="15" t="s">
        <v>85</v>
      </c>
      <c r="C90" s="5"/>
      <c r="D90" s="5" t="s">
        <v>17</v>
      </c>
      <c r="E90" s="5"/>
      <c r="F90" s="4">
        <v>3000</v>
      </c>
      <c r="G90" s="6"/>
      <c r="H90" s="6"/>
      <c r="I90" s="6"/>
      <c r="J90" s="6"/>
      <c r="K90" s="6"/>
      <c r="L90" s="6"/>
      <c r="M90" s="6"/>
      <c r="N90" s="6"/>
      <c r="O90" s="6"/>
      <c r="P90" s="14">
        <f t="shared" si="1"/>
        <v>0</v>
      </c>
    </row>
    <row r="91" spans="1:16" x14ac:dyDescent="0.3">
      <c r="A91" s="3">
        <v>44887</v>
      </c>
      <c r="B91" s="15" t="s">
        <v>27</v>
      </c>
      <c r="C91" s="5"/>
      <c r="D91" s="5" t="s">
        <v>17</v>
      </c>
      <c r="E91" s="5"/>
      <c r="F91" s="4">
        <v>1200</v>
      </c>
      <c r="G91" s="6"/>
      <c r="H91" s="6"/>
      <c r="I91" s="6"/>
      <c r="J91" s="6"/>
      <c r="K91" s="6"/>
      <c r="L91" s="6"/>
      <c r="M91" s="6"/>
      <c r="N91" s="6"/>
      <c r="O91" s="6"/>
      <c r="P91" s="14">
        <f t="shared" si="1"/>
        <v>0</v>
      </c>
    </row>
    <row r="92" spans="1:16" x14ac:dyDescent="0.3">
      <c r="A92" s="3">
        <v>44888</v>
      </c>
      <c r="B92" s="15" t="s">
        <v>52</v>
      </c>
      <c r="C92" s="5"/>
      <c r="D92" s="5" t="s">
        <v>17</v>
      </c>
      <c r="E92" s="5"/>
      <c r="F92" s="4">
        <v>2400</v>
      </c>
      <c r="G92" s="6"/>
      <c r="H92" s="6"/>
      <c r="I92" s="6"/>
      <c r="J92" s="6"/>
      <c r="K92" s="6"/>
      <c r="L92" s="6"/>
      <c r="M92" s="6"/>
      <c r="N92" s="6"/>
      <c r="O92" s="6"/>
      <c r="P92" s="14">
        <f t="shared" si="1"/>
        <v>1</v>
      </c>
    </row>
    <row r="93" spans="1:16" x14ac:dyDescent="0.3">
      <c r="A93" s="3">
        <v>44888</v>
      </c>
      <c r="B93" s="15" t="s">
        <v>86</v>
      </c>
      <c r="C93" s="5"/>
      <c r="D93" s="5" t="s">
        <v>17</v>
      </c>
      <c r="E93" s="5"/>
      <c r="F93" s="4">
        <v>1000</v>
      </c>
      <c r="G93" s="6"/>
      <c r="H93" s="6"/>
      <c r="I93" s="6"/>
      <c r="J93" s="6"/>
      <c r="K93" s="6"/>
      <c r="L93" s="6"/>
      <c r="M93" s="6"/>
      <c r="N93" s="6"/>
      <c r="O93" s="6"/>
      <c r="P93" s="14">
        <f t="shared" si="1"/>
        <v>0</v>
      </c>
    </row>
    <row r="94" spans="1:16" x14ac:dyDescent="0.3">
      <c r="A94" s="3">
        <v>44888</v>
      </c>
      <c r="B94" s="15" t="s">
        <v>87</v>
      </c>
      <c r="C94" s="5">
        <v>89117122252</v>
      </c>
      <c r="D94" s="5"/>
      <c r="E94" s="5"/>
      <c r="F94" s="4">
        <v>1000</v>
      </c>
      <c r="G94" s="6"/>
      <c r="H94" s="6"/>
      <c r="I94" s="6"/>
      <c r="J94" s="6"/>
      <c r="K94" s="6"/>
      <c r="L94" s="6"/>
      <c r="M94" s="6"/>
      <c r="N94" s="6"/>
      <c r="O94" s="6"/>
      <c r="P94" s="14">
        <f t="shared" si="1"/>
        <v>0</v>
      </c>
    </row>
    <row r="95" spans="1:16" x14ac:dyDescent="0.3">
      <c r="A95" s="3">
        <v>44888</v>
      </c>
      <c r="B95" s="15" t="s">
        <v>88</v>
      </c>
      <c r="C95" s="5"/>
      <c r="D95" s="5" t="s">
        <v>17</v>
      </c>
      <c r="E95" s="5"/>
      <c r="F95" s="4">
        <v>1000</v>
      </c>
      <c r="G95" s="6"/>
      <c r="H95" s="6"/>
      <c r="I95" s="6"/>
      <c r="J95" s="6"/>
      <c r="K95" s="6"/>
      <c r="L95" s="6"/>
      <c r="M95" s="6"/>
      <c r="N95" s="6"/>
      <c r="O95" s="6"/>
      <c r="P95" s="14">
        <f t="shared" si="1"/>
        <v>0</v>
      </c>
    </row>
    <row r="96" spans="1:16" x14ac:dyDescent="0.3">
      <c r="A96" s="3">
        <v>44888</v>
      </c>
      <c r="B96" s="15" t="s">
        <v>89</v>
      </c>
      <c r="C96" s="5">
        <v>89854369766</v>
      </c>
      <c r="D96" s="5"/>
      <c r="E96" s="5"/>
      <c r="F96" s="4">
        <v>1500</v>
      </c>
      <c r="G96" s="6"/>
      <c r="H96" s="6"/>
      <c r="I96" s="6"/>
      <c r="J96" s="6"/>
      <c r="K96" s="6"/>
      <c r="L96" s="6"/>
      <c r="M96" s="6"/>
      <c r="N96" s="6"/>
      <c r="O96" s="6"/>
      <c r="P96" s="14">
        <f t="shared" si="1"/>
        <v>0</v>
      </c>
    </row>
    <row r="97" spans="1:16" x14ac:dyDescent="0.3">
      <c r="A97" s="3">
        <v>44888</v>
      </c>
      <c r="B97" s="15" t="s">
        <v>90</v>
      </c>
      <c r="C97" s="5">
        <v>89679265032</v>
      </c>
      <c r="D97" s="5"/>
      <c r="E97" s="5"/>
      <c r="F97" s="4">
        <v>1200</v>
      </c>
      <c r="G97" s="6"/>
      <c r="H97" s="6"/>
      <c r="I97" s="6"/>
      <c r="J97" s="6"/>
      <c r="K97" s="6"/>
      <c r="L97" s="6"/>
      <c r="M97" s="6"/>
      <c r="N97" s="6"/>
      <c r="O97" s="6"/>
      <c r="P97" s="14">
        <f t="shared" si="1"/>
        <v>0</v>
      </c>
    </row>
    <row r="98" spans="1:16" x14ac:dyDescent="0.3">
      <c r="A98" s="3">
        <v>44888</v>
      </c>
      <c r="B98" s="15" t="s">
        <v>55</v>
      </c>
      <c r="C98" s="5">
        <v>89508601227</v>
      </c>
      <c r="D98" s="5"/>
      <c r="E98" s="5"/>
      <c r="F98" s="4">
        <v>1200</v>
      </c>
      <c r="G98" s="6"/>
      <c r="H98" s="6"/>
      <c r="I98" s="6"/>
      <c r="J98" s="6"/>
      <c r="K98" s="6"/>
      <c r="L98" s="6"/>
      <c r="M98" s="6"/>
      <c r="N98" s="6"/>
      <c r="O98" s="6"/>
      <c r="P98" s="14">
        <f t="shared" si="1"/>
        <v>0</v>
      </c>
    </row>
    <row r="99" spans="1:16" x14ac:dyDescent="0.3">
      <c r="A99" s="3">
        <v>44889</v>
      </c>
      <c r="B99" s="15" t="s">
        <v>74</v>
      </c>
      <c r="C99" s="5"/>
      <c r="D99" s="5" t="s">
        <v>17</v>
      </c>
      <c r="E99" s="5"/>
      <c r="F99" s="4">
        <v>1200</v>
      </c>
      <c r="G99" s="6"/>
      <c r="H99" s="6"/>
      <c r="I99" s="6"/>
      <c r="J99" s="6"/>
      <c r="K99" s="6"/>
      <c r="L99" s="6"/>
      <c r="M99" s="6"/>
      <c r="N99" s="6"/>
      <c r="O99" s="6"/>
      <c r="P99" s="14">
        <f t="shared" si="1"/>
        <v>1</v>
      </c>
    </row>
    <row r="100" spans="1:16" x14ac:dyDescent="0.3">
      <c r="A100" s="3">
        <v>44889</v>
      </c>
      <c r="B100" s="15" t="s">
        <v>33</v>
      </c>
      <c r="C100" s="5"/>
      <c r="D100" s="5"/>
      <c r="E100" s="5" t="s">
        <v>17</v>
      </c>
      <c r="F100" s="4">
        <v>2500</v>
      </c>
      <c r="G100" s="6"/>
      <c r="H100" s="6"/>
      <c r="I100" s="6"/>
      <c r="J100" s="6"/>
      <c r="K100" s="6"/>
      <c r="L100" s="6"/>
      <c r="M100" s="6"/>
      <c r="N100" s="6"/>
      <c r="O100" s="6"/>
      <c r="P100" s="14">
        <f t="shared" si="1"/>
        <v>0</v>
      </c>
    </row>
    <row r="101" spans="1:16" x14ac:dyDescent="0.3">
      <c r="A101" s="3">
        <v>44889</v>
      </c>
      <c r="B101" s="15" t="s">
        <v>91</v>
      </c>
      <c r="C101" s="5"/>
      <c r="D101" s="5" t="s">
        <v>17</v>
      </c>
      <c r="E101" s="5"/>
      <c r="F101" s="4">
        <v>1200</v>
      </c>
      <c r="G101" s="6"/>
      <c r="H101" s="6"/>
      <c r="I101" s="6"/>
      <c r="J101" s="6"/>
      <c r="K101" s="6"/>
      <c r="L101" s="6"/>
      <c r="M101" s="6"/>
      <c r="N101" s="6"/>
      <c r="O101" s="6"/>
      <c r="P101" s="14">
        <f t="shared" si="1"/>
        <v>0</v>
      </c>
    </row>
    <row r="102" spans="1:16" x14ac:dyDescent="0.3">
      <c r="A102" s="3">
        <v>44890</v>
      </c>
      <c r="B102" s="15" t="s">
        <v>92</v>
      </c>
      <c r="C102" s="5"/>
      <c r="D102" s="5" t="s">
        <v>17</v>
      </c>
      <c r="E102" s="5"/>
      <c r="F102" s="4">
        <v>1200</v>
      </c>
      <c r="G102" s="6"/>
      <c r="H102" s="6"/>
      <c r="I102" s="6"/>
      <c r="J102" s="6"/>
      <c r="K102" s="6"/>
      <c r="L102" s="6"/>
      <c r="M102" s="6"/>
      <c r="N102" s="6"/>
      <c r="O102" s="6"/>
      <c r="P102" s="14">
        <f t="shared" si="1"/>
        <v>1</v>
      </c>
    </row>
    <row r="103" spans="1:16" x14ac:dyDescent="0.3">
      <c r="A103" s="3">
        <v>44890</v>
      </c>
      <c r="B103" s="15" t="s">
        <v>93</v>
      </c>
      <c r="C103" s="5">
        <v>89103994389</v>
      </c>
      <c r="D103" s="5"/>
      <c r="E103" s="5"/>
      <c r="F103" s="4">
        <v>1200</v>
      </c>
      <c r="G103" s="6"/>
      <c r="H103" s="6"/>
      <c r="I103" s="6"/>
      <c r="J103" s="6"/>
      <c r="K103" s="6"/>
      <c r="L103" s="6"/>
      <c r="M103" s="6"/>
      <c r="N103" s="6"/>
      <c r="O103" s="6"/>
      <c r="P103" s="14">
        <f t="shared" si="1"/>
        <v>0</v>
      </c>
    </row>
    <row r="104" spans="1:16" x14ac:dyDescent="0.3">
      <c r="A104" s="3">
        <v>44890</v>
      </c>
      <c r="B104" s="15" t="s">
        <v>94</v>
      </c>
      <c r="C104" s="5"/>
      <c r="D104" s="5"/>
      <c r="E104" s="5" t="s">
        <v>17</v>
      </c>
      <c r="F104" s="4">
        <v>1200</v>
      </c>
      <c r="G104" s="6"/>
      <c r="H104" s="6"/>
      <c r="I104" s="6"/>
      <c r="J104" s="6"/>
      <c r="K104" s="6"/>
      <c r="L104" s="6"/>
      <c r="M104" s="6"/>
      <c r="N104" s="6"/>
      <c r="O104" s="6"/>
      <c r="P104" s="14">
        <f t="shared" si="1"/>
        <v>0</v>
      </c>
    </row>
    <row r="105" spans="1:16" x14ac:dyDescent="0.3">
      <c r="A105" s="3">
        <v>44890</v>
      </c>
      <c r="B105" s="15" t="s">
        <v>23</v>
      </c>
      <c r="C105" s="5">
        <v>89281511996</v>
      </c>
      <c r="D105" s="5"/>
      <c r="E105" s="5"/>
      <c r="F105" s="4">
        <v>1200</v>
      </c>
      <c r="G105" s="6"/>
      <c r="H105" s="6"/>
      <c r="I105" s="6"/>
      <c r="J105" s="6"/>
      <c r="K105" s="6"/>
      <c r="L105" s="6"/>
      <c r="M105" s="6"/>
      <c r="N105" s="6"/>
      <c r="O105" s="6"/>
      <c r="P105" s="14">
        <f t="shared" si="1"/>
        <v>0</v>
      </c>
    </row>
    <row r="106" spans="1:16" x14ac:dyDescent="0.3">
      <c r="A106" s="3">
        <v>44890</v>
      </c>
      <c r="B106" s="15" t="s">
        <v>95</v>
      </c>
      <c r="C106" s="5">
        <v>89625767355</v>
      </c>
      <c r="D106" s="5"/>
      <c r="E106" s="5"/>
      <c r="F106" s="4">
        <v>1200</v>
      </c>
      <c r="G106" s="6"/>
      <c r="H106" s="6"/>
      <c r="I106" s="6"/>
      <c r="J106" s="6"/>
      <c r="K106" s="6"/>
      <c r="L106" s="6"/>
      <c r="M106" s="6"/>
      <c r="N106" s="6"/>
      <c r="O106" s="6"/>
      <c r="P106" s="14">
        <f t="shared" si="1"/>
        <v>0</v>
      </c>
    </row>
    <row r="107" spans="1:16" x14ac:dyDescent="0.3">
      <c r="A107" s="3">
        <v>44890</v>
      </c>
      <c r="B107" s="15" t="s">
        <v>96</v>
      </c>
      <c r="C107" s="5">
        <v>89960239080</v>
      </c>
      <c r="D107" s="5"/>
      <c r="E107" s="5"/>
      <c r="F107" s="4">
        <v>1200</v>
      </c>
      <c r="G107" s="6"/>
      <c r="H107" s="6"/>
      <c r="I107" s="6"/>
      <c r="J107" s="6"/>
      <c r="K107" s="6"/>
      <c r="L107" s="6"/>
      <c r="M107" s="6"/>
      <c r="N107" s="6"/>
      <c r="O107" s="6"/>
      <c r="P107" s="14">
        <f t="shared" si="1"/>
        <v>0</v>
      </c>
    </row>
    <row r="108" spans="1:16" x14ac:dyDescent="0.3">
      <c r="A108" s="3">
        <v>44891</v>
      </c>
      <c r="B108" s="15" t="s">
        <v>27</v>
      </c>
      <c r="C108" s="5">
        <v>89192947599</v>
      </c>
      <c r="D108" s="5"/>
      <c r="E108" s="5"/>
      <c r="F108" s="4">
        <v>800</v>
      </c>
      <c r="G108" s="6"/>
      <c r="H108" s="6"/>
      <c r="I108" s="6"/>
      <c r="J108" s="6"/>
      <c r="K108" s="6"/>
      <c r="L108" s="6"/>
      <c r="M108" s="6"/>
      <c r="N108" s="6"/>
      <c r="O108" s="6"/>
      <c r="P108" s="14">
        <f t="shared" si="1"/>
        <v>1</v>
      </c>
    </row>
    <row r="109" spans="1:16" x14ac:dyDescent="0.3">
      <c r="A109" s="3">
        <v>44891</v>
      </c>
      <c r="B109" s="15" t="s">
        <v>97</v>
      </c>
      <c r="C109" s="5">
        <v>89385188322</v>
      </c>
      <c r="D109" s="5"/>
      <c r="E109" s="5"/>
      <c r="F109" s="4">
        <v>1000</v>
      </c>
      <c r="G109" s="6"/>
      <c r="H109" s="6"/>
      <c r="I109" s="6"/>
      <c r="J109" s="6"/>
      <c r="K109" s="6"/>
      <c r="L109" s="6"/>
      <c r="M109" s="6"/>
      <c r="N109" s="6"/>
      <c r="O109" s="6"/>
      <c r="P109" s="14">
        <f t="shared" si="1"/>
        <v>0</v>
      </c>
    </row>
    <row r="110" spans="1:16" x14ac:dyDescent="0.3">
      <c r="A110" s="16">
        <v>44892</v>
      </c>
      <c r="B110" s="17" t="s">
        <v>98</v>
      </c>
      <c r="C110" s="18">
        <v>89164695876</v>
      </c>
      <c r="D110" s="18"/>
      <c r="E110" s="18"/>
      <c r="F110" s="19">
        <v>1000</v>
      </c>
      <c r="G110" s="6"/>
      <c r="H110" s="6"/>
      <c r="I110" s="6"/>
      <c r="J110" s="6"/>
      <c r="K110" s="6"/>
      <c r="L110" s="6"/>
      <c r="M110" s="6"/>
      <c r="N110" s="6"/>
      <c r="O110" s="6"/>
      <c r="P110" s="14">
        <f t="shared" si="1"/>
        <v>1</v>
      </c>
    </row>
    <row r="111" spans="1:16" x14ac:dyDescent="0.3">
      <c r="A111" s="3">
        <v>44893</v>
      </c>
      <c r="B111" s="15" t="s">
        <v>100</v>
      </c>
      <c r="C111" s="5"/>
      <c r="D111" s="5" t="s">
        <v>17</v>
      </c>
      <c r="E111" s="5"/>
      <c r="F111" s="4">
        <v>1200</v>
      </c>
      <c r="G111" s="6"/>
      <c r="H111" s="6"/>
      <c r="I111" s="6"/>
      <c r="J111" s="6"/>
      <c r="K111" s="6"/>
      <c r="L111" s="6"/>
      <c r="M111" s="6"/>
      <c r="N111" s="6"/>
      <c r="O111" s="6"/>
      <c r="P111" s="14">
        <f t="shared" si="1"/>
        <v>1</v>
      </c>
    </row>
    <row r="112" spans="1:16" x14ac:dyDescent="0.3">
      <c r="A112" s="3">
        <v>44893</v>
      </c>
      <c r="B112" s="15" t="s">
        <v>101</v>
      </c>
      <c r="C112" s="5"/>
      <c r="D112" s="5"/>
      <c r="E112" s="5" t="s">
        <v>17</v>
      </c>
      <c r="F112" s="4">
        <v>1200</v>
      </c>
      <c r="G112" s="6"/>
      <c r="H112" s="6"/>
      <c r="I112" s="6"/>
      <c r="J112" s="6"/>
      <c r="K112" s="6"/>
      <c r="L112" s="6"/>
      <c r="M112" s="6"/>
      <c r="N112" s="6"/>
      <c r="O112" s="6"/>
      <c r="P112" s="14">
        <f t="shared" si="1"/>
        <v>0</v>
      </c>
    </row>
    <row r="113" spans="1:16" x14ac:dyDescent="0.3">
      <c r="A113" s="3">
        <v>44893</v>
      </c>
      <c r="B113" s="15" t="s">
        <v>102</v>
      </c>
      <c r="C113" s="5">
        <v>89141132725</v>
      </c>
      <c r="D113" s="5"/>
      <c r="E113" s="5"/>
      <c r="F113" s="4">
        <v>800</v>
      </c>
      <c r="G113" s="6"/>
      <c r="H113" s="6"/>
      <c r="I113" s="6"/>
      <c r="J113" s="6"/>
      <c r="K113" s="6"/>
      <c r="L113" s="6"/>
      <c r="M113" s="6"/>
      <c r="N113" s="6"/>
      <c r="O113" s="6"/>
      <c r="P113" s="14">
        <f t="shared" si="1"/>
        <v>0</v>
      </c>
    </row>
    <row r="114" spans="1:16" x14ac:dyDescent="0.3">
      <c r="A114" s="3">
        <v>44894</v>
      </c>
      <c r="B114" s="15" t="s">
        <v>103</v>
      </c>
      <c r="C114" s="5"/>
      <c r="D114" s="5" t="s">
        <v>17</v>
      </c>
      <c r="E114" s="5"/>
      <c r="F114" s="4">
        <v>1000</v>
      </c>
      <c r="G114" s="6"/>
      <c r="H114" s="6"/>
      <c r="I114" s="6"/>
      <c r="J114" s="6"/>
      <c r="K114" s="6"/>
      <c r="L114" s="6"/>
      <c r="M114" s="6"/>
      <c r="N114" s="6"/>
      <c r="O114" s="6"/>
      <c r="P114" s="14">
        <f t="shared" si="1"/>
        <v>1</v>
      </c>
    </row>
    <row r="115" spans="1:16" x14ac:dyDescent="0.3">
      <c r="A115" s="3">
        <v>44894</v>
      </c>
      <c r="B115" s="15" t="s">
        <v>104</v>
      </c>
      <c r="C115" s="5">
        <v>89268124665</v>
      </c>
      <c r="D115" s="5"/>
      <c r="E115" s="5"/>
      <c r="F115" s="4">
        <v>500</v>
      </c>
      <c r="G115" s="6"/>
      <c r="H115" s="6"/>
      <c r="I115" s="6"/>
      <c r="J115" s="6"/>
      <c r="K115" s="6"/>
      <c r="L115" s="6"/>
      <c r="M115" s="6"/>
      <c r="N115" s="6"/>
      <c r="O115" s="6"/>
      <c r="P115" s="14">
        <f t="shared" si="1"/>
        <v>0</v>
      </c>
    </row>
    <row r="116" spans="1:16" x14ac:dyDescent="0.3">
      <c r="A116" s="3">
        <v>44894</v>
      </c>
      <c r="B116" s="15" t="s">
        <v>105</v>
      </c>
      <c r="C116" s="5"/>
      <c r="D116" s="5" t="s">
        <v>17</v>
      </c>
      <c r="E116" s="5"/>
      <c r="F116" s="4">
        <v>1000</v>
      </c>
      <c r="G116" s="6"/>
      <c r="H116" s="6"/>
      <c r="I116" s="6"/>
      <c r="J116" s="6"/>
      <c r="K116" s="6"/>
      <c r="L116" s="6"/>
      <c r="M116" s="6"/>
      <c r="N116" s="6"/>
      <c r="O116" s="6"/>
      <c r="P116" s="14">
        <f t="shared" si="1"/>
        <v>0</v>
      </c>
    </row>
    <row r="117" spans="1:16" x14ac:dyDescent="0.3">
      <c r="A117" s="3">
        <v>44894</v>
      </c>
      <c r="B117" s="15" t="s">
        <v>106</v>
      </c>
      <c r="C117" s="5"/>
      <c r="D117" s="5" t="s">
        <v>17</v>
      </c>
      <c r="E117" s="5"/>
      <c r="F117" s="4">
        <v>2000</v>
      </c>
      <c r="G117" s="6"/>
      <c r="H117" s="6"/>
      <c r="I117" s="6"/>
      <c r="J117" s="6"/>
      <c r="K117" s="6"/>
      <c r="L117" s="6"/>
      <c r="M117" s="6"/>
      <c r="N117" s="6"/>
      <c r="O117" s="6"/>
      <c r="P117" s="14">
        <f t="shared" si="1"/>
        <v>0</v>
      </c>
    </row>
    <row r="118" spans="1:16" x14ac:dyDescent="0.3">
      <c r="A118" s="3">
        <v>44894</v>
      </c>
      <c r="B118" s="15" t="s">
        <v>107</v>
      </c>
      <c r="C118" s="5">
        <v>89106935568</v>
      </c>
      <c r="D118" s="5"/>
      <c r="E118" s="5"/>
      <c r="F118" s="4">
        <v>1000</v>
      </c>
      <c r="G118" s="6"/>
      <c r="H118" s="6"/>
      <c r="I118" s="6"/>
      <c r="J118" s="6"/>
      <c r="K118" s="6"/>
      <c r="L118" s="6"/>
      <c r="M118" s="6"/>
      <c r="N118" s="6"/>
      <c r="O118" s="6"/>
      <c r="P118" s="14">
        <f t="shared" si="1"/>
        <v>0</v>
      </c>
    </row>
    <row r="119" spans="1:16" x14ac:dyDescent="0.3">
      <c r="A119" s="3">
        <v>44894</v>
      </c>
      <c r="B119" s="15" t="s">
        <v>108</v>
      </c>
      <c r="C119" s="5">
        <v>89105811593</v>
      </c>
      <c r="D119" s="5"/>
      <c r="E119" s="5"/>
      <c r="F119" s="4">
        <v>2500</v>
      </c>
      <c r="G119" s="6"/>
      <c r="H119" s="6"/>
      <c r="I119" s="6"/>
      <c r="J119" s="6"/>
      <c r="K119" s="6"/>
      <c r="L119" s="6"/>
      <c r="M119" s="6"/>
      <c r="N119" s="6"/>
      <c r="O119" s="6"/>
      <c r="P119" s="14">
        <f t="shared" si="1"/>
        <v>0</v>
      </c>
    </row>
    <row r="120" spans="1:16" x14ac:dyDescent="0.3">
      <c r="A120" s="3">
        <v>44895</v>
      </c>
      <c r="B120" s="15" t="s">
        <v>109</v>
      </c>
      <c r="C120" s="5"/>
      <c r="D120" s="5" t="s">
        <v>17</v>
      </c>
      <c r="E120" s="5"/>
      <c r="F120" s="4">
        <v>1000</v>
      </c>
      <c r="G120" s="6"/>
      <c r="H120" s="6"/>
      <c r="I120" s="6"/>
      <c r="J120" s="6"/>
      <c r="K120" s="6"/>
      <c r="L120" s="6"/>
      <c r="M120" s="6"/>
      <c r="N120" s="6"/>
      <c r="O120" s="6"/>
      <c r="P120" s="14">
        <f t="shared" si="1"/>
        <v>1</v>
      </c>
    </row>
    <row r="121" spans="1:16" x14ac:dyDescent="0.3">
      <c r="A121" s="3">
        <v>44895</v>
      </c>
      <c r="B121" s="15" t="s">
        <v>110</v>
      </c>
      <c r="C121" s="5"/>
      <c r="D121" s="5" t="s">
        <v>17</v>
      </c>
      <c r="E121" s="5"/>
      <c r="F121" s="4">
        <v>2000</v>
      </c>
      <c r="G121" s="6"/>
      <c r="H121" s="6"/>
      <c r="I121" s="6"/>
      <c r="J121" s="6"/>
      <c r="K121" s="6"/>
      <c r="L121" s="6"/>
      <c r="M121" s="6"/>
      <c r="N121" s="6"/>
      <c r="O121" s="6"/>
      <c r="P121" s="14">
        <f t="shared" si="1"/>
        <v>0</v>
      </c>
    </row>
    <row r="122" spans="1:16" x14ac:dyDescent="0.3">
      <c r="A122" s="3">
        <v>44895</v>
      </c>
      <c r="B122" s="15" t="s">
        <v>111</v>
      </c>
      <c r="C122" s="5"/>
      <c r="D122" s="5" t="s">
        <v>17</v>
      </c>
      <c r="E122" s="5"/>
      <c r="F122" s="4">
        <v>1200</v>
      </c>
      <c r="G122" s="6"/>
      <c r="H122" s="6"/>
      <c r="I122" s="6"/>
      <c r="J122" s="6"/>
      <c r="K122" s="6"/>
      <c r="L122" s="6"/>
      <c r="M122" s="6"/>
      <c r="N122" s="6"/>
      <c r="O122" s="6"/>
      <c r="P122" s="14">
        <f t="shared" si="1"/>
        <v>0</v>
      </c>
    </row>
    <row r="123" spans="1:16" x14ac:dyDescent="0.3">
      <c r="A123" s="3"/>
      <c r="B123" s="15"/>
      <c r="C123" s="5"/>
      <c r="D123" s="5"/>
      <c r="E123" s="5"/>
      <c r="F123" s="4"/>
      <c r="G123" s="6"/>
      <c r="H123" s="6"/>
      <c r="I123" s="6"/>
      <c r="J123" s="6"/>
      <c r="K123" s="6"/>
      <c r="L123" s="6"/>
      <c r="M123" s="6"/>
      <c r="N123" s="6"/>
      <c r="O123" s="6"/>
      <c r="P123" s="14">
        <f t="shared" si="1"/>
        <v>0</v>
      </c>
    </row>
    <row r="124" spans="1:16" x14ac:dyDescent="0.3">
      <c r="A124" s="3"/>
      <c r="B124" s="15"/>
      <c r="C124" s="5"/>
      <c r="D124" s="5"/>
      <c r="E124" s="5"/>
      <c r="F124" s="4"/>
      <c r="G124" s="6"/>
      <c r="H124" s="6"/>
      <c r="I124" s="6"/>
      <c r="J124" s="6"/>
      <c r="K124" s="6"/>
      <c r="L124" s="6"/>
      <c r="M124" s="6"/>
      <c r="N124" s="6"/>
      <c r="O124" s="6"/>
      <c r="P124" s="14">
        <f t="shared" si="1"/>
        <v>0</v>
      </c>
    </row>
    <row r="125" spans="1:16" x14ac:dyDescent="0.3">
      <c r="A125" s="3"/>
      <c r="B125" s="15"/>
      <c r="C125" s="5"/>
      <c r="D125" s="5"/>
      <c r="E125" s="5"/>
      <c r="F125" s="4"/>
      <c r="G125" s="6"/>
      <c r="H125" s="6"/>
      <c r="I125" s="6"/>
      <c r="J125" s="6"/>
      <c r="K125" s="6"/>
      <c r="L125" s="6"/>
      <c r="M125" s="6"/>
      <c r="N125" s="6"/>
      <c r="O125" s="6"/>
      <c r="P125" s="14">
        <f t="shared" si="1"/>
        <v>0</v>
      </c>
    </row>
    <row r="126" spans="1:16" x14ac:dyDescent="0.3">
      <c r="A126" s="3"/>
      <c r="B126" s="15"/>
      <c r="C126" s="5"/>
      <c r="D126" s="5"/>
      <c r="E126" s="5"/>
      <c r="F126" s="4"/>
      <c r="G126" s="6"/>
      <c r="H126" s="6"/>
      <c r="I126" s="6"/>
      <c r="J126" s="6"/>
      <c r="K126" s="6"/>
      <c r="L126" s="6"/>
      <c r="M126" s="6"/>
      <c r="N126" s="6"/>
      <c r="O126" s="6"/>
      <c r="P126" s="14">
        <f t="shared" si="1"/>
        <v>0</v>
      </c>
    </row>
    <row r="127" spans="1:16" x14ac:dyDescent="0.3">
      <c r="A127" s="3"/>
      <c r="B127" s="15"/>
      <c r="C127" s="5"/>
      <c r="D127" s="5"/>
      <c r="E127" s="5"/>
      <c r="F127" s="4"/>
      <c r="G127" s="6"/>
      <c r="H127" s="6"/>
      <c r="I127" s="6"/>
      <c r="J127" s="6"/>
      <c r="K127" s="6"/>
      <c r="L127" s="6"/>
      <c r="M127" s="6"/>
      <c r="N127" s="6"/>
      <c r="O127" s="6"/>
      <c r="P127" s="14">
        <f t="shared" si="1"/>
        <v>0</v>
      </c>
    </row>
    <row r="128" spans="1:16" x14ac:dyDescent="0.3">
      <c r="A128" s="3"/>
      <c r="B128" s="15"/>
      <c r="C128" s="5"/>
      <c r="D128" s="5"/>
      <c r="E128" s="5"/>
      <c r="F128" s="4"/>
      <c r="G128" s="6"/>
      <c r="H128" s="6"/>
      <c r="I128" s="6"/>
      <c r="J128" s="6"/>
      <c r="K128" s="6"/>
      <c r="L128" s="6"/>
      <c r="M128" s="6"/>
      <c r="N128" s="6"/>
      <c r="O128" s="6"/>
      <c r="P128" s="14">
        <f t="shared" si="1"/>
        <v>0</v>
      </c>
    </row>
    <row r="129" spans="1:16" x14ac:dyDescent="0.3">
      <c r="A129" s="3"/>
      <c r="B129" s="15"/>
      <c r="C129" s="5"/>
      <c r="D129" s="5"/>
      <c r="E129" s="5"/>
      <c r="F129" s="4"/>
      <c r="G129" s="6"/>
      <c r="H129" s="6"/>
      <c r="I129" s="6"/>
      <c r="J129" s="6"/>
      <c r="K129" s="6"/>
      <c r="L129" s="6"/>
      <c r="M129" s="6"/>
      <c r="N129" s="6"/>
      <c r="O129" s="6"/>
      <c r="P129" s="14">
        <f t="shared" si="1"/>
        <v>0</v>
      </c>
    </row>
    <row r="130" spans="1:16" x14ac:dyDescent="0.3">
      <c r="A130" s="3"/>
      <c r="B130" s="15"/>
      <c r="C130" s="5"/>
      <c r="D130" s="5"/>
      <c r="E130" s="5"/>
      <c r="F130" s="4"/>
      <c r="G130" s="6"/>
      <c r="H130" s="6"/>
      <c r="I130" s="6"/>
      <c r="J130" s="6"/>
      <c r="K130" s="6"/>
      <c r="L130" s="6"/>
      <c r="M130" s="6"/>
      <c r="N130" s="6"/>
      <c r="O130" s="6"/>
      <c r="P130" s="14">
        <f t="shared" si="1"/>
        <v>0</v>
      </c>
    </row>
    <row r="131" spans="1:16" x14ac:dyDescent="0.3">
      <c r="A131" s="3"/>
      <c r="B131" s="15"/>
      <c r="C131" s="5"/>
      <c r="D131" s="5"/>
      <c r="E131" s="5"/>
      <c r="F131" s="4"/>
      <c r="G131" s="6"/>
      <c r="H131" s="6"/>
      <c r="I131" s="6"/>
      <c r="J131" s="6"/>
      <c r="K131" s="6"/>
      <c r="L131" s="6"/>
      <c r="M131" s="6"/>
      <c r="N131" s="6"/>
      <c r="O131" s="6"/>
      <c r="P131" s="14">
        <f t="shared" si="1"/>
        <v>0</v>
      </c>
    </row>
    <row r="132" spans="1:16" x14ac:dyDescent="0.3">
      <c r="A132" s="3"/>
      <c r="B132" s="15"/>
      <c r="C132" s="5"/>
      <c r="D132" s="5"/>
      <c r="E132" s="5"/>
      <c r="F132" s="4"/>
      <c r="G132" s="6"/>
      <c r="H132" s="6"/>
      <c r="I132" s="6"/>
      <c r="J132" s="6"/>
      <c r="K132" s="6"/>
      <c r="L132" s="6"/>
      <c r="M132" s="6"/>
      <c r="N132" s="6"/>
      <c r="O132" s="6"/>
      <c r="P132" s="14">
        <f t="shared" ref="P132:P195" si="2">IF(A132="",0,(IF(A132=A131,0,1)))</f>
        <v>0</v>
      </c>
    </row>
    <row r="133" spans="1:16" x14ac:dyDescent="0.3">
      <c r="A133" s="3"/>
      <c r="B133" s="15"/>
      <c r="C133" s="5"/>
      <c r="D133" s="5"/>
      <c r="E133" s="5"/>
      <c r="F133" s="4"/>
      <c r="G133" s="6"/>
      <c r="H133" s="6"/>
      <c r="I133" s="6"/>
      <c r="J133" s="6"/>
      <c r="K133" s="6"/>
      <c r="L133" s="6"/>
      <c r="M133" s="6"/>
      <c r="N133" s="6"/>
      <c r="O133" s="6"/>
      <c r="P133" s="14">
        <f t="shared" si="2"/>
        <v>0</v>
      </c>
    </row>
    <row r="134" spans="1:16" x14ac:dyDescent="0.3">
      <c r="A134" s="3"/>
      <c r="B134" s="15"/>
      <c r="C134" s="5"/>
      <c r="D134" s="5"/>
      <c r="E134" s="5"/>
      <c r="F134" s="4"/>
      <c r="G134" s="6"/>
      <c r="H134" s="6"/>
      <c r="I134" s="6"/>
      <c r="J134" s="6"/>
      <c r="K134" s="6"/>
      <c r="L134" s="6"/>
      <c r="M134" s="6"/>
      <c r="N134" s="6"/>
      <c r="O134" s="6"/>
      <c r="P134" s="14">
        <f t="shared" si="2"/>
        <v>0</v>
      </c>
    </row>
    <row r="135" spans="1:16" x14ac:dyDescent="0.3">
      <c r="A135" s="3"/>
      <c r="B135" s="15"/>
      <c r="C135" s="5"/>
      <c r="D135" s="5"/>
      <c r="E135" s="5"/>
      <c r="F135" s="4"/>
      <c r="G135" s="6"/>
      <c r="H135" s="6"/>
      <c r="I135" s="6"/>
      <c r="J135" s="6"/>
      <c r="K135" s="6"/>
      <c r="L135" s="6"/>
      <c r="M135" s="6"/>
      <c r="N135" s="6"/>
      <c r="O135" s="6"/>
      <c r="P135" s="14">
        <f t="shared" si="2"/>
        <v>0</v>
      </c>
    </row>
    <row r="136" spans="1:16" x14ac:dyDescent="0.3">
      <c r="A136" s="3"/>
      <c r="B136" s="15"/>
      <c r="C136" s="5"/>
      <c r="D136" s="5"/>
      <c r="E136" s="5"/>
      <c r="F136" s="4"/>
      <c r="G136" s="6"/>
      <c r="H136" s="6"/>
      <c r="I136" s="6"/>
      <c r="J136" s="6"/>
      <c r="K136" s="6"/>
      <c r="L136" s="6"/>
      <c r="M136" s="6"/>
      <c r="N136" s="6"/>
      <c r="O136" s="6"/>
      <c r="P136" s="14">
        <f t="shared" si="2"/>
        <v>0</v>
      </c>
    </row>
    <row r="137" spans="1:16" x14ac:dyDescent="0.3">
      <c r="A137" s="3"/>
      <c r="B137" s="15"/>
      <c r="C137" s="5"/>
      <c r="D137" s="5"/>
      <c r="E137" s="5"/>
      <c r="F137" s="4"/>
      <c r="G137" s="6"/>
      <c r="H137" s="6"/>
      <c r="I137" s="6"/>
      <c r="J137" s="6"/>
      <c r="K137" s="6"/>
      <c r="L137" s="6"/>
      <c r="M137" s="6"/>
      <c r="N137" s="6"/>
      <c r="O137" s="6"/>
      <c r="P137" s="14">
        <f t="shared" si="2"/>
        <v>0</v>
      </c>
    </row>
    <row r="138" spans="1:16" x14ac:dyDescent="0.3">
      <c r="A138" s="3"/>
      <c r="B138" s="15"/>
      <c r="C138" s="5"/>
      <c r="D138" s="5"/>
      <c r="E138" s="5"/>
      <c r="F138" s="4"/>
      <c r="G138" s="6"/>
      <c r="H138" s="6"/>
      <c r="I138" s="6"/>
      <c r="J138" s="6"/>
      <c r="K138" s="6"/>
      <c r="L138" s="6"/>
      <c r="M138" s="6"/>
      <c r="N138" s="6"/>
      <c r="O138" s="6"/>
      <c r="P138" s="14">
        <f t="shared" si="2"/>
        <v>0</v>
      </c>
    </row>
    <row r="139" spans="1:16" x14ac:dyDescent="0.3">
      <c r="A139" s="3"/>
      <c r="B139" s="15"/>
      <c r="C139" s="5"/>
      <c r="D139" s="5"/>
      <c r="E139" s="5"/>
      <c r="F139" s="4"/>
      <c r="G139" s="6"/>
      <c r="H139" s="6"/>
      <c r="I139" s="6"/>
      <c r="J139" s="6"/>
      <c r="K139" s="6"/>
      <c r="L139" s="6"/>
      <c r="M139" s="6"/>
      <c r="N139" s="6"/>
      <c r="O139" s="6"/>
      <c r="P139" s="14">
        <f t="shared" si="2"/>
        <v>0</v>
      </c>
    </row>
    <row r="140" spans="1:16" x14ac:dyDescent="0.3">
      <c r="A140" s="3"/>
      <c r="B140" s="15"/>
      <c r="C140" s="5"/>
      <c r="D140" s="5"/>
      <c r="E140" s="5"/>
      <c r="F140" s="4"/>
      <c r="G140" s="6"/>
      <c r="H140" s="6"/>
      <c r="I140" s="6"/>
      <c r="J140" s="6"/>
      <c r="K140" s="6"/>
      <c r="L140" s="6"/>
      <c r="M140" s="6"/>
      <c r="N140" s="6"/>
      <c r="O140" s="6"/>
      <c r="P140" s="14">
        <f t="shared" si="2"/>
        <v>0</v>
      </c>
    </row>
    <row r="141" spans="1:16" x14ac:dyDescent="0.3">
      <c r="A141" s="3"/>
      <c r="B141" s="15"/>
      <c r="C141" s="5"/>
      <c r="D141" s="5"/>
      <c r="E141" s="5"/>
      <c r="F141" s="4"/>
      <c r="G141" s="6"/>
      <c r="H141" s="6"/>
      <c r="I141" s="6"/>
      <c r="J141" s="6"/>
      <c r="K141" s="6"/>
      <c r="L141" s="6"/>
      <c r="M141" s="6"/>
      <c r="N141" s="6"/>
      <c r="O141" s="6"/>
      <c r="P141" s="14">
        <f t="shared" si="2"/>
        <v>0</v>
      </c>
    </row>
    <row r="142" spans="1:16" x14ac:dyDescent="0.3">
      <c r="A142" s="3"/>
      <c r="B142" s="15"/>
      <c r="C142" s="5"/>
      <c r="D142" s="5"/>
      <c r="E142" s="5"/>
      <c r="F142" s="4"/>
      <c r="G142" s="6"/>
      <c r="H142" s="6"/>
      <c r="I142" s="6"/>
      <c r="J142" s="6"/>
      <c r="K142" s="6"/>
      <c r="L142" s="6"/>
      <c r="M142" s="6"/>
      <c r="N142" s="6"/>
      <c r="O142" s="6"/>
      <c r="P142" s="14">
        <f t="shared" si="2"/>
        <v>0</v>
      </c>
    </row>
    <row r="143" spans="1:16" x14ac:dyDescent="0.3">
      <c r="A143" s="3"/>
      <c r="B143" s="15"/>
      <c r="C143" s="5"/>
      <c r="D143" s="5"/>
      <c r="E143" s="5"/>
      <c r="F143" s="4"/>
      <c r="G143" s="6"/>
      <c r="H143" s="6"/>
      <c r="I143" s="6"/>
      <c r="J143" s="6"/>
      <c r="K143" s="6"/>
      <c r="L143" s="6"/>
      <c r="M143" s="6"/>
      <c r="N143" s="6"/>
      <c r="O143" s="6"/>
      <c r="P143" s="14">
        <f t="shared" si="2"/>
        <v>0</v>
      </c>
    </row>
    <row r="144" spans="1:16" x14ac:dyDescent="0.3">
      <c r="A144" s="3"/>
      <c r="B144" s="15"/>
      <c r="C144" s="5"/>
      <c r="D144" s="5"/>
      <c r="E144" s="5"/>
      <c r="F144" s="4"/>
      <c r="G144" s="6"/>
      <c r="H144" s="6"/>
      <c r="I144" s="6"/>
      <c r="J144" s="6"/>
      <c r="K144" s="6"/>
      <c r="L144" s="6"/>
      <c r="M144" s="6"/>
      <c r="N144" s="6"/>
      <c r="O144" s="6"/>
      <c r="P144" s="14">
        <f t="shared" si="2"/>
        <v>0</v>
      </c>
    </row>
    <row r="145" spans="1:16" x14ac:dyDescent="0.3">
      <c r="A145" s="3"/>
      <c r="B145" s="15"/>
      <c r="C145" s="5"/>
      <c r="D145" s="5"/>
      <c r="E145" s="5"/>
      <c r="F145" s="4"/>
      <c r="G145" s="6"/>
      <c r="H145" s="6"/>
      <c r="I145" s="6"/>
      <c r="J145" s="6"/>
      <c r="K145" s="6"/>
      <c r="L145" s="6"/>
      <c r="M145" s="6"/>
      <c r="N145" s="6"/>
      <c r="O145" s="6"/>
      <c r="P145" s="14">
        <f t="shared" si="2"/>
        <v>0</v>
      </c>
    </row>
    <row r="146" spans="1:16" x14ac:dyDescent="0.3">
      <c r="A146" s="3"/>
      <c r="B146" s="15"/>
      <c r="C146" s="5"/>
      <c r="D146" s="5"/>
      <c r="E146" s="5"/>
      <c r="F146" s="4"/>
      <c r="G146" s="6"/>
      <c r="H146" s="6"/>
      <c r="I146" s="6"/>
      <c r="J146" s="6"/>
      <c r="K146" s="6"/>
      <c r="L146" s="6"/>
      <c r="M146" s="6"/>
      <c r="N146" s="6"/>
      <c r="O146" s="6"/>
      <c r="P146" s="14">
        <f t="shared" si="2"/>
        <v>0</v>
      </c>
    </row>
    <row r="147" spans="1:16" x14ac:dyDescent="0.3">
      <c r="A147" s="3"/>
      <c r="B147" s="15"/>
      <c r="C147" s="5"/>
      <c r="D147" s="5"/>
      <c r="E147" s="5"/>
      <c r="F147" s="4"/>
      <c r="G147" s="6"/>
      <c r="H147" s="6"/>
      <c r="I147" s="6"/>
      <c r="J147" s="6"/>
      <c r="K147" s="6"/>
      <c r="L147" s="6"/>
      <c r="M147" s="6"/>
      <c r="N147" s="6"/>
      <c r="O147" s="6"/>
      <c r="P147" s="14">
        <f t="shared" si="2"/>
        <v>0</v>
      </c>
    </row>
    <row r="148" spans="1:16" x14ac:dyDescent="0.3">
      <c r="A148" s="3"/>
      <c r="B148" s="15"/>
      <c r="C148" s="5"/>
      <c r="D148" s="5"/>
      <c r="E148" s="5"/>
      <c r="F148" s="4"/>
      <c r="G148" s="6"/>
      <c r="H148" s="6"/>
      <c r="I148" s="6"/>
      <c r="J148" s="6"/>
      <c r="K148" s="6"/>
      <c r="L148" s="6"/>
      <c r="M148" s="6"/>
      <c r="N148" s="6"/>
      <c r="O148" s="6"/>
      <c r="P148" s="14">
        <f t="shared" si="2"/>
        <v>0</v>
      </c>
    </row>
    <row r="149" spans="1:16" x14ac:dyDescent="0.3">
      <c r="A149" s="3"/>
      <c r="B149" s="15"/>
      <c r="C149" s="5"/>
      <c r="D149" s="5"/>
      <c r="E149" s="5"/>
      <c r="F149" s="4"/>
      <c r="G149" s="6"/>
      <c r="H149" s="6"/>
      <c r="I149" s="6"/>
      <c r="J149" s="6"/>
      <c r="K149" s="6"/>
      <c r="L149" s="6"/>
      <c r="M149" s="6"/>
      <c r="N149" s="6"/>
      <c r="O149" s="6"/>
      <c r="P149" s="14">
        <f t="shared" si="2"/>
        <v>0</v>
      </c>
    </row>
    <row r="150" spans="1:16" x14ac:dyDescent="0.3">
      <c r="A150" s="3"/>
      <c r="B150" s="15"/>
      <c r="C150" s="5"/>
      <c r="D150" s="5"/>
      <c r="E150" s="5"/>
      <c r="F150" s="4"/>
      <c r="G150" s="6"/>
      <c r="H150" s="6"/>
      <c r="I150" s="6"/>
      <c r="J150" s="6"/>
      <c r="K150" s="6"/>
      <c r="L150" s="6"/>
      <c r="M150" s="6"/>
      <c r="N150" s="6"/>
      <c r="O150" s="6"/>
      <c r="P150" s="14">
        <f t="shared" si="2"/>
        <v>0</v>
      </c>
    </row>
    <row r="151" spans="1:16" x14ac:dyDescent="0.3">
      <c r="A151" s="3"/>
      <c r="B151" s="15"/>
      <c r="C151" s="5"/>
      <c r="D151" s="5"/>
      <c r="E151" s="5"/>
      <c r="F151" s="4"/>
      <c r="G151" s="6"/>
      <c r="H151" s="6"/>
      <c r="I151" s="6"/>
      <c r="J151" s="6"/>
      <c r="K151" s="6"/>
      <c r="L151" s="6"/>
      <c r="M151" s="6"/>
      <c r="N151" s="6"/>
      <c r="O151" s="6"/>
      <c r="P151" s="14">
        <f t="shared" si="2"/>
        <v>0</v>
      </c>
    </row>
    <row r="152" spans="1:16" x14ac:dyDescent="0.3">
      <c r="A152" s="3"/>
      <c r="B152" s="15"/>
      <c r="C152" s="5"/>
      <c r="D152" s="5"/>
      <c r="E152" s="5"/>
      <c r="F152" s="4"/>
      <c r="G152" s="6"/>
      <c r="H152" s="6"/>
      <c r="I152" s="6"/>
      <c r="J152" s="6"/>
      <c r="K152" s="6"/>
      <c r="L152" s="6"/>
      <c r="M152" s="6"/>
      <c r="N152" s="6"/>
      <c r="O152" s="6"/>
      <c r="P152" s="14">
        <f t="shared" si="2"/>
        <v>0</v>
      </c>
    </row>
    <row r="153" spans="1:16" x14ac:dyDescent="0.3">
      <c r="A153" s="3"/>
      <c r="B153" s="15"/>
      <c r="C153" s="5"/>
      <c r="D153" s="5"/>
      <c r="E153" s="5"/>
      <c r="F153" s="4"/>
      <c r="G153" s="6"/>
      <c r="H153" s="6"/>
      <c r="I153" s="6"/>
      <c r="J153" s="6"/>
      <c r="K153" s="6"/>
      <c r="L153" s="6"/>
      <c r="M153" s="6"/>
      <c r="N153" s="6"/>
      <c r="O153" s="6"/>
      <c r="P153" s="14">
        <f t="shared" si="2"/>
        <v>0</v>
      </c>
    </row>
    <row r="154" spans="1:16" x14ac:dyDescent="0.3">
      <c r="A154" s="3"/>
      <c r="B154" s="15"/>
      <c r="C154" s="5"/>
      <c r="D154" s="5"/>
      <c r="E154" s="5"/>
      <c r="F154" s="4"/>
      <c r="G154" s="6"/>
      <c r="H154" s="6"/>
      <c r="I154" s="6"/>
      <c r="J154" s="6"/>
      <c r="K154" s="6"/>
      <c r="L154" s="6"/>
      <c r="M154" s="6"/>
      <c r="N154" s="6"/>
      <c r="O154" s="6"/>
      <c r="P154" s="14">
        <f t="shared" si="2"/>
        <v>0</v>
      </c>
    </row>
    <row r="155" spans="1:16" x14ac:dyDescent="0.3">
      <c r="A155" s="3"/>
      <c r="B155" s="15"/>
      <c r="C155" s="5"/>
      <c r="D155" s="5"/>
      <c r="E155" s="5"/>
      <c r="F155" s="4"/>
      <c r="G155" s="6"/>
      <c r="H155" s="6"/>
      <c r="I155" s="6"/>
      <c r="J155" s="6"/>
      <c r="K155" s="6"/>
      <c r="L155" s="6"/>
      <c r="M155" s="6"/>
      <c r="N155" s="6"/>
      <c r="O155" s="6"/>
      <c r="P155" s="14">
        <f t="shared" si="2"/>
        <v>0</v>
      </c>
    </row>
    <row r="156" spans="1:16" x14ac:dyDescent="0.3">
      <c r="A156" s="3"/>
      <c r="B156" s="15"/>
      <c r="C156" s="5"/>
      <c r="D156" s="5"/>
      <c r="E156" s="5"/>
      <c r="F156" s="4"/>
      <c r="G156" s="6"/>
      <c r="H156" s="6"/>
      <c r="I156" s="6"/>
      <c r="J156" s="6"/>
      <c r="K156" s="6"/>
      <c r="L156" s="6"/>
      <c r="M156" s="6"/>
      <c r="N156" s="6"/>
      <c r="O156" s="6"/>
      <c r="P156" s="14">
        <f t="shared" si="2"/>
        <v>0</v>
      </c>
    </row>
    <row r="157" spans="1:16" x14ac:dyDescent="0.3">
      <c r="A157" s="3"/>
      <c r="B157" s="15"/>
      <c r="C157" s="5"/>
      <c r="D157" s="5"/>
      <c r="E157" s="5"/>
      <c r="F157" s="4"/>
      <c r="G157" s="6"/>
      <c r="H157" s="6"/>
      <c r="I157" s="6"/>
      <c r="J157" s="6"/>
      <c r="K157" s="6"/>
      <c r="L157" s="6"/>
      <c r="M157" s="6"/>
      <c r="N157" s="6"/>
      <c r="O157" s="6"/>
      <c r="P157" s="14">
        <f t="shared" si="2"/>
        <v>0</v>
      </c>
    </row>
    <row r="158" spans="1:16" x14ac:dyDescent="0.3">
      <c r="A158" s="3"/>
      <c r="B158" s="15"/>
      <c r="C158" s="5"/>
      <c r="D158" s="5"/>
      <c r="E158" s="5"/>
      <c r="F158" s="4"/>
      <c r="G158" s="6"/>
      <c r="H158" s="6"/>
      <c r="I158" s="6"/>
      <c r="J158" s="6"/>
      <c r="K158" s="6"/>
      <c r="L158" s="6"/>
      <c r="M158" s="6"/>
      <c r="N158" s="6"/>
      <c r="O158" s="6"/>
      <c r="P158" s="14">
        <f t="shared" si="2"/>
        <v>0</v>
      </c>
    </row>
    <row r="159" spans="1:16" x14ac:dyDescent="0.3">
      <c r="A159" s="3"/>
      <c r="B159" s="15"/>
      <c r="C159" s="5"/>
      <c r="D159" s="5"/>
      <c r="E159" s="5"/>
      <c r="F159" s="4"/>
      <c r="G159" s="6"/>
      <c r="H159" s="6"/>
      <c r="I159" s="6"/>
      <c r="J159" s="6"/>
      <c r="K159" s="6"/>
      <c r="L159" s="6"/>
      <c r="M159" s="6"/>
      <c r="N159" s="6"/>
      <c r="O159" s="6"/>
      <c r="P159" s="14">
        <f t="shared" si="2"/>
        <v>0</v>
      </c>
    </row>
    <row r="160" spans="1:16" x14ac:dyDescent="0.3">
      <c r="A160" s="3"/>
      <c r="B160" s="15"/>
      <c r="C160" s="5"/>
      <c r="D160" s="5"/>
      <c r="E160" s="5"/>
      <c r="F160" s="4"/>
      <c r="G160" s="6"/>
      <c r="H160" s="6"/>
      <c r="I160" s="6"/>
      <c r="J160" s="6"/>
      <c r="K160" s="6"/>
      <c r="L160" s="6"/>
      <c r="M160" s="6"/>
      <c r="N160" s="6"/>
      <c r="O160" s="6"/>
      <c r="P160" s="14">
        <f t="shared" si="2"/>
        <v>0</v>
      </c>
    </row>
    <row r="161" spans="1:16" x14ac:dyDescent="0.3">
      <c r="A161" s="3"/>
      <c r="B161" s="15"/>
      <c r="C161" s="5"/>
      <c r="D161" s="5"/>
      <c r="E161" s="5"/>
      <c r="F161" s="4"/>
      <c r="G161" s="6"/>
      <c r="H161" s="6"/>
      <c r="I161" s="6"/>
      <c r="J161" s="6"/>
      <c r="K161" s="6"/>
      <c r="L161" s="6"/>
      <c r="M161" s="6"/>
      <c r="N161" s="6"/>
      <c r="O161" s="6"/>
      <c r="P161" s="14">
        <f t="shared" si="2"/>
        <v>0</v>
      </c>
    </row>
    <row r="162" spans="1:16" x14ac:dyDescent="0.3">
      <c r="A162" s="3"/>
      <c r="B162" s="15"/>
      <c r="C162" s="5"/>
      <c r="D162" s="5"/>
      <c r="E162" s="5"/>
      <c r="F162" s="4"/>
      <c r="G162" s="6"/>
      <c r="H162" s="6"/>
      <c r="I162" s="6"/>
      <c r="J162" s="6"/>
      <c r="K162" s="6"/>
      <c r="L162" s="6"/>
      <c r="M162" s="6"/>
      <c r="N162" s="6"/>
      <c r="O162" s="6"/>
      <c r="P162" s="14">
        <f t="shared" si="2"/>
        <v>0</v>
      </c>
    </row>
    <row r="163" spans="1:16" x14ac:dyDescent="0.3">
      <c r="A163" s="3"/>
      <c r="B163" s="15"/>
      <c r="C163" s="5"/>
      <c r="D163" s="5"/>
      <c r="E163" s="5"/>
      <c r="F163" s="4"/>
      <c r="G163" s="6"/>
      <c r="H163" s="6"/>
      <c r="I163" s="6"/>
      <c r="J163" s="6"/>
      <c r="K163" s="6"/>
      <c r="L163" s="6"/>
      <c r="M163" s="6"/>
      <c r="N163" s="6"/>
      <c r="O163" s="6"/>
      <c r="P163" s="14">
        <f t="shared" si="2"/>
        <v>0</v>
      </c>
    </row>
    <row r="164" spans="1:16" x14ac:dyDescent="0.3">
      <c r="A164" s="3"/>
      <c r="B164" s="15"/>
      <c r="C164" s="5"/>
      <c r="D164" s="5"/>
      <c r="E164" s="5"/>
      <c r="F164" s="4"/>
      <c r="G164" s="6"/>
      <c r="H164" s="6"/>
      <c r="I164" s="6"/>
      <c r="J164" s="6"/>
      <c r="K164" s="6"/>
      <c r="L164" s="6"/>
      <c r="M164" s="6"/>
      <c r="N164" s="6"/>
      <c r="O164" s="6"/>
      <c r="P164" s="14">
        <f t="shared" si="2"/>
        <v>0</v>
      </c>
    </row>
    <row r="165" spans="1:16" x14ac:dyDescent="0.3">
      <c r="A165" s="3"/>
      <c r="B165" s="15"/>
      <c r="C165" s="5"/>
      <c r="D165" s="5"/>
      <c r="E165" s="5"/>
      <c r="F165" s="4"/>
      <c r="G165" s="6"/>
      <c r="H165" s="6"/>
      <c r="I165" s="6"/>
      <c r="J165" s="6"/>
      <c r="K165" s="6"/>
      <c r="L165" s="6"/>
      <c r="M165" s="6"/>
      <c r="N165" s="6"/>
      <c r="O165" s="6"/>
      <c r="P165" s="14">
        <f t="shared" si="2"/>
        <v>0</v>
      </c>
    </row>
    <row r="166" spans="1:16" x14ac:dyDescent="0.3">
      <c r="A166" s="3"/>
      <c r="B166" s="15"/>
      <c r="C166" s="5"/>
      <c r="D166" s="5"/>
      <c r="E166" s="5"/>
      <c r="F166" s="4"/>
      <c r="G166" s="6"/>
      <c r="H166" s="6"/>
      <c r="I166" s="6"/>
      <c r="J166" s="6"/>
      <c r="K166" s="6"/>
      <c r="L166" s="6"/>
      <c r="M166" s="6"/>
      <c r="N166" s="6"/>
      <c r="O166" s="6"/>
      <c r="P166" s="14">
        <f t="shared" si="2"/>
        <v>0</v>
      </c>
    </row>
    <row r="167" spans="1:16" x14ac:dyDescent="0.3">
      <c r="A167" s="3"/>
      <c r="B167" s="15"/>
      <c r="C167" s="5"/>
      <c r="D167" s="5"/>
      <c r="E167" s="5"/>
      <c r="F167" s="4"/>
      <c r="G167" s="6"/>
      <c r="H167" s="6"/>
      <c r="I167" s="6"/>
      <c r="J167" s="6"/>
      <c r="K167" s="6"/>
      <c r="L167" s="6"/>
      <c r="M167" s="6"/>
      <c r="N167" s="6"/>
      <c r="O167" s="6"/>
      <c r="P167" s="14">
        <f t="shared" si="2"/>
        <v>0</v>
      </c>
    </row>
    <row r="168" spans="1:16" x14ac:dyDescent="0.3">
      <c r="A168" s="3"/>
      <c r="B168" s="15"/>
      <c r="C168" s="5"/>
      <c r="D168" s="5"/>
      <c r="E168" s="5"/>
      <c r="F168" s="4"/>
      <c r="G168" s="6"/>
      <c r="H168" s="6"/>
      <c r="I168" s="6"/>
      <c r="J168" s="6"/>
      <c r="K168" s="6"/>
      <c r="L168" s="6"/>
      <c r="M168" s="6"/>
      <c r="N168" s="6"/>
      <c r="O168" s="6"/>
      <c r="P168" s="14">
        <f t="shared" si="2"/>
        <v>0</v>
      </c>
    </row>
    <row r="169" spans="1:16" x14ac:dyDescent="0.3">
      <c r="A169" s="3"/>
      <c r="B169" s="15"/>
      <c r="C169" s="5"/>
      <c r="D169" s="5"/>
      <c r="E169" s="5"/>
      <c r="F169" s="4"/>
      <c r="G169" s="6"/>
      <c r="H169" s="6"/>
      <c r="I169" s="6"/>
      <c r="J169" s="6"/>
      <c r="K169" s="6"/>
      <c r="L169" s="6"/>
      <c r="M169" s="6"/>
      <c r="N169" s="6"/>
      <c r="O169" s="6"/>
      <c r="P169" s="14">
        <f t="shared" si="2"/>
        <v>0</v>
      </c>
    </row>
    <row r="170" spans="1:16" x14ac:dyDescent="0.3">
      <c r="A170" s="3"/>
      <c r="B170" s="15"/>
      <c r="C170" s="5"/>
      <c r="D170" s="5"/>
      <c r="E170" s="5"/>
      <c r="F170" s="4"/>
      <c r="G170" s="6"/>
      <c r="H170" s="6"/>
      <c r="I170" s="6"/>
      <c r="J170" s="6"/>
      <c r="K170" s="6"/>
      <c r="L170" s="6"/>
      <c r="M170" s="6"/>
      <c r="N170" s="6"/>
      <c r="O170" s="6"/>
      <c r="P170" s="14">
        <f t="shared" si="2"/>
        <v>0</v>
      </c>
    </row>
    <row r="171" spans="1:16" x14ac:dyDescent="0.3">
      <c r="A171" s="3"/>
      <c r="B171" s="15"/>
      <c r="C171" s="5"/>
      <c r="D171" s="5"/>
      <c r="E171" s="5"/>
      <c r="F171" s="4"/>
      <c r="G171" s="6"/>
      <c r="H171" s="6"/>
      <c r="I171" s="6"/>
      <c r="J171" s="6"/>
      <c r="K171" s="6"/>
      <c r="L171" s="6"/>
      <c r="M171" s="6"/>
      <c r="N171" s="6"/>
      <c r="O171" s="6"/>
      <c r="P171" s="14">
        <f t="shared" si="2"/>
        <v>0</v>
      </c>
    </row>
    <row r="172" spans="1:16" x14ac:dyDescent="0.3">
      <c r="A172" s="3"/>
      <c r="B172" s="15"/>
      <c r="C172" s="5"/>
      <c r="D172" s="5"/>
      <c r="E172" s="5"/>
      <c r="F172" s="4"/>
      <c r="G172" s="6"/>
      <c r="H172" s="6"/>
      <c r="I172" s="6"/>
      <c r="J172" s="6"/>
      <c r="K172" s="6"/>
      <c r="L172" s="6"/>
      <c r="M172" s="6"/>
      <c r="N172" s="6"/>
      <c r="O172" s="6"/>
      <c r="P172" s="14">
        <f t="shared" si="2"/>
        <v>0</v>
      </c>
    </row>
    <row r="173" spans="1:16" x14ac:dyDescent="0.3">
      <c r="A173" s="3"/>
      <c r="B173" s="15"/>
      <c r="C173" s="5"/>
      <c r="D173" s="5"/>
      <c r="E173" s="5"/>
      <c r="F173" s="4"/>
      <c r="G173" s="6"/>
      <c r="H173" s="6"/>
      <c r="I173" s="6"/>
      <c r="J173" s="6"/>
      <c r="K173" s="6"/>
      <c r="L173" s="6"/>
      <c r="M173" s="6"/>
      <c r="N173" s="6"/>
      <c r="O173" s="6"/>
      <c r="P173" s="14">
        <f t="shared" si="2"/>
        <v>0</v>
      </c>
    </row>
    <row r="174" spans="1:16" x14ac:dyDescent="0.3">
      <c r="A174" s="3"/>
      <c r="B174" s="15"/>
      <c r="C174" s="5"/>
      <c r="D174" s="5"/>
      <c r="E174" s="5"/>
      <c r="F174" s="4"/>
      <c r="G174" s="6"/>
      <c r="H174" s="6"/>
      <c r="I174" s="6"/>
      <c r="J174" s="6"/>
      <c r="K174" s="6"/>
      <c r="L174" s="6"/>
      <c r="M174" s="6"/>
      <c r="N174" s="6"/>
      <c r="O174" s="6"/>
      <c r="P174" s="14">
        <f t="shared" si="2"/>
        <v>0</v>
      </c>
    </row>
    <row r="175" spans="1:16" x14ac:dyDescent="0.3">
      <c r="A175" s="3"/>
      <c r="B175" s="15"/>
      <c r="C175" s="5"/>
      <c r="D175" s="5"/>
      <c r="E175" s="5"/>
      <c r="F175" s="4"/>
      <c r="G175" s="6"/>
      <c r="H175" s="6"/>
      <c r="I175" s="6"/>
      <c r="J175" s="6"/>
      <c r="K175" s="6"/>
      <c r="L175" s="6"/>
      <c r="M175" s="6"/>
      <c r="N175" s="6"/>
      <c r="O175" s="6"/>
      <c r="P175" s="14">
        <f t="shared" si="2"/>
        <v>0</v>
      </c>
    </row>
    <row r="176" spans="1:16" x14ac:dyDescent="0.3">
      <c r="A176" s="3"/>
      <c r="B176" s="15"/>
      <c r="C176" s="5"/>
      <c r="D176" s="5"/>
      <c r="E176" s="5"/>
      <c r="F176" s="4"/>
      <c r="G176" s="6"/>
      <c r="H176" s="6"/>
      <c r="I176" s="6"/>
      <c r="J176" s="6"/>
      <c r="K176" s="6"/>
      <c r="L176" s="6"/>
      <c r="M176" s="6"/>
      <c r="N176" s="6"/>
      <c r="O176" s="6"/>
      <c r="P176" s="14">
        <f t="shared" si="2"/>
        <v>0</v>
      </c>
    </row>
    <row r="177" spans="1:16" x14ac:dyDescent="0.3">
      <c r="A177" s="3"/>
      <c r="B177" s="15"/>
      <c r="C177" s="5"/>
      <c r="D177" s="5"/>
      <c r="E177" s="5"/>
      <c r="F177" s="4"/>
      <c r="G177" s="6"/>
      <c r="H177" s="6"/>
      <c r="I177" s="6"/>
      <c r="J177" s="6"/>
      <c r="K177" s="6"/>
      <c r="L177" s="6"/>
      <c r="M177" s="6"/>
      <c r="N177" s="6"/>
      <c r="O177" s="6"/>
      <c r="P177" s="14">
        <f t="shared" si="2"/>
        <v>0</v>
      </c>
    </row>
    <row r="178" spans="1:16" x14ac:dyDescent="0.3">
      <c r="A178" s="3"/>
      <c r="B178" s="15"/>
      <c r="C178" s="5"/>
      <c r="D178" s="5"/>
      <c r="E178" s="5"/>
      <c r="F178" s="4"/>
      <c r="G178" s="6"/>
      <c r="H178" s="6"/>
      <c r="I178" s="6"/>
      <c r="J178" s="6"/>
      <c r="K178" s="6"/>
      <c r="L178" s="6"/>
      <c r="M178" s="6"/>
      <c r="N178" s="6"/>
      <c r="O178" s="6"/>
      <c r="P178" s="14">
        <f t="shared" si="2"/>
        <v>0</v>
      </c>
    </row>
    <row r="179" spans="1:16" x14ac:dyDescent="0.3">
      <c r="A179" s="3"/>
      <c r="B179" s="15"/>
      <c r="C179" s="5"/>
      <c r="D179" s="5"/>
      <c r="E179" s="5"/>
      <c r="F179" s="4"/>
      <c r="G179" s="6"/>
      <c r="H179" s="6"/>
      <c r="I179" s="6"/>
      <c r="J179" s="6"/>
      <c r="K179" s="6"/>
      <c r="L179" s="6"/>
      <c r="M179" s="6"/>
      <c r="N179" s="6"/>
      <c r="O179" s="6"/>
      <c r="P179" s="14">
        <f t="shared" si="2"/>
        <v>0</v>
      </c>
    </row>
    <row r="180" spans="1:16" x14ac:dyDescent="0.3">
      <c r="A180" s="3"/>
      <c r="B180" s="15"/>
      <c r="C180" s="5"/>
      <c r="D180" s="5"/>
      <c r="E180" s="5"/>
      <c r="F180" s="4"/>
      <c r="G180" s="6"/>
      <c r="H180" s="6"/>
      <c r="I180" s="6"/>
      <c r="J180" s="6"/>
      <c r="K180" s="6"/>
      <c r="L180" s="6"/>
      <c r="M180" s="6"/>
      <c r="N180" s="6"/>
      <c r="O180" s="6"/>
      <c r="P180" s="14">
        <f t="shared" si="2"/>
        <v>0</v>
      </c>
    </row>
    <row r="181" spans="1:16" x14ac:dyDescent="0.3">
      <c r="A181" s="3"/>
      <c r="B181" s="15"/>
      <c r="C181" s="5"/>
      <c r="D181" s="5"/>
      <c r="E181" s="5"/>
      <c r="F181" s="4"/>
      <c r="G181" s="6"/>
      <c r="H181" s="6"/>
      <c r="I181" s="6"/>
      <c r="J181" s="6"/>
      <c r="K181" s="6"/>
      <c r="L181" s="6"/>
      <c r="M181" s="6"/>
      <c r="N181" s="6"/>
      <c r="O181" s="6"/>
      <c r="P181" s="14">
        <f t="shared" si="2"/>
        <v>0</v>
      </c>
    </row>
    <row r="182" spans="1:16" x14ac:dyDescent="0.3">
      <c r="A182" s="3"/>
      <c r="B182" s="15"/>
      <c r="C182" s="5"/>
      <c r="D182" s="5"/>
      <c r="E182" s="5"/>
      <c r="F182" s="4"/>
      <c r="G182" s="6"/>
      <c r="H182" s="6"/>
      <c r="I182" s="6"/>
      <c r="J182" s="6"/>
      <c r="K182" s="6"/>
      <c r="L182" s="6"/>
      <c r="M182" s="6"/>
      <c r="N182" s="6"/>
      <c r="O182" s="6"/>
      <c r="P182" s="14">
        <f t="shared" si="2"/>
        <v>0</v>
      </c>
    </row>
    <row r="183" spans="1:16" x14ac:dyDescent="0.3">
      <c r="A183" s="3"/>
      <c r="B183" s="15"/>
      <c r="C183" s="5"/>
      <c r="D183" s="5"/>
      <c r="E183" s="5"/>
      <c r="F183" s="4"/>
      <c r="G183" s="6"/>
      <c r="H183" s="6"/>
      <c r="I183" s="6"/>
      <c r="J183" s="6"/>
      <c r="K183" s="6"/>
      <c r="L183" s="6"/>
      <c r="M183" s="6"/>
      <c r="N183" s="6"/>
      <c r="O183" s="6"/>
      <c r="P183" s="14">
        <f t="shared" si="2"/>
        <v>0</v>
      </c>
    </row>
    <row r="184" spans="1:16" x14ac:dyDescent="0.3">
      <c r="A184" s="3"/>
      <c r="B184" s="15"/>
      <c r="C184" s="5"/>
      <c r="D184" s="5"/>
      <c r="E184" s="5"/>
      <c r="F184" s="4"/>
      <c r="G184" s="6"/>
      <c r="H184" s="6"/>
      <c r="I184" s="6"/>
      <c r="J184" s="6"/>
      <c r="K184" s="6"/>
      <c r="L184" s="6"/>
      <c r="M184" s="6"/>
      <c r="N184" s="6"/>
      <c r="O184" s="6"/>
      <c r="P184" s="14">
        <f t="shared" si="2"/>
        <v>0</v>
      </c>
    </row>
    <row r="185" spans="1:16" x14ac:dyDescent="0.3">
      <c r="A185" s="3"/>
      <c r="B185" s="15"/>
      <c r="C185" s="5"/>
      <c r="D185" s="5"/>
      <c r="E185" s="5"/>
      <c r="F185" s="4"/>
      <c r="G185" s="6"/>
      <c r="H185" s="6"/>
      <c r="I185" s="6"/>
      <c r="J185" s="6"/>
      <c r="K185" s="6"/>
      <c r="L185" s="6"/>
      <c r="M185" s="6"/>
      <c r="N185" s="6"/>
      <c r="O185" s="6"/>
      <c r="P185" s="14">
        <f t="shared" si="2"/>
        <v>0</v>
      </c>
    </row>
    <row r="186" spans="1:16" x14ac:dyDescent="0.3">
      <c r="A186" s="3"/>
      <c r="B186" s="15"/>
      <c r="C186" s="5"/>
      <c r="D186" s="5"/>
      <c r="E186" s="5"/>
      <c r="F186" s="4"/>
      <c r="G186" s="6"/>
      <c r="H186" s="6"/>
      <c r="I186" s="6"/>
      <c r="J186" s="6"/>
      <c r="K186" s="6"/>
      <c r="L186" s="6"/>
      <c r="M186" s="6"/>
      <c r="N186" s="6"/>
      <c r="O186" s="6"/>
      <c r="P186" s="14">
        <f t="shared" si="2"/>
        <v>0</v>
      </c>
    </row>
    <row r="187" spans="1:16" x14ac:dyDescent="0.3">
      <c r="A187" s="3"/>
      <c r="B187" s="15"/>
      <c r="C187" s="5"/>
      <c r="D187" s="5"/>
      <c r="E187" s="5"/>
      <c r="F187" s="4"/>
      <c r="G187" s="6"/>
      <c r="H187" s="6"/>
      <c r="I187" s="6"/>
      <c r="J187" s="6"/>
      <c r="K187" s="6"/>
      <c r="L187" s="6"/>
      <c r="M187" s="6"/>
      <c r="N187" s="6"/>
      <c r="O187" s="6"/>
      <c r="P187" s="14">
        <f t="shared" si="2"/>
        <v>0</v>
      </c>
    </row>
    <row r="188" spans="1:16" x14ac:dyDescent="0.3">
      <c r="A188" s="3"/>
      <c r="B188" s="15"/>
      <c r="C188" s="5"/>
      <c r="D188" s="5"/>
      <c r="E188" s="5"/>
      <c r="F188" s="4"/>
      <c r="G188" s="6"/>
      <c r="H188" s="6"/>
      <c r="I188" s="6"/>
      <c r="J188" s="6"/>
      <c r="K188" s="6"/>
      <c r="L188" s="6"/>
      <c r="M188" s="6"/>
      <c r="N188" s="6"/>
      <c r="O188" s="6"/>
      <c r="P188" s="14">
        <f t="shared" si="2"/>
        <v>0</v>
      </c>
    </row>
    <row r="189" spans="1:16" x14ac:dyDescent="0.3">
      <c r="A189" s="3"/>
      <c r="B189" s="15"/>
      <c r="C189" s="5"/>
      <c r="D189" s="5"/>
      <c r="E189" s="5"/>
      <c r="F189" s="4"/>
      <c r="G189" s="6"/>
      <c r="H189" s="6"/>
      <c r="I189" s="6"/>
      <c r="J189" s="6"/>
      <c r="K189" s="6"/>
      <c r="L189" s="6"/>
      <c r="M189" s="6"/>
      <c r="N189" s="6"/>
      <c r="O189" s="6"/>
      <c r="P189" s="14">
        <f t="shared" si="2"/>
        <v>0</v>
      </c>
    </row>
    <row r="190" spans="1:16" x14ac:dyDescent="0.3">
      <c r="A190" s="3"/>
      <c r="B190" s="15"/>
      <c r="C190" s="5"/>
      <c r="D190" s="5"/>
      <c r="E190" s="5"/>
      <c r="F190" s="4"/>
      <c r="G190" s="6"/>
      <c r="H190" s="6"/>
      <c r="I190" s="6"/>
      <c r="J190" s="6"/>
      <c r="K190" s="6"/>
      <c r="L190" s="6"/>
      <c r="M190" s="6"/>
      <c r="N190" s="6"/>
      <c r="O190" s="6"/>
      <c r="P190" s="14">
        <f t="shared" si="2"/>
        <v>0</v>
      </c>
    </row>
    <row r="191" spans="1:16" x14ac:dyDescent="0.3">
      <c r="A191" s="3"/>
      <c r="B191" s="15"/>
      <c r="C191" s="5"/>
      <c r="D191" s="5"/>
      <c r="E191" s="5"/>
      <c r="F191" s="4"/>
      <c r="G191" s="6"/>
      <c r="H191" s="6"/>
      <c r="I191" s="6"/>
      <c r="J191" s="6"/>
      <c r="K191" s="6"/>
      <c r="L191" s="6"/>
      <c r="M191" s="6"/>
      <c r="N191" s="6"/>
      <c r="O191" s="6"/>
      <c r="P191" s="14">
        <f t="shared" si="2"/>
        <v>0</v>
      </c>
    </row>
    <row r="192" spans="1:16" x14ac:dyDescent="0.3">
      <c r="A192" s="3"/>
      <c r="B192" s="15"/>
      <c r="C192" s="5"/>
      <c r="D192" s="5"/>
      <c r="E192" s="5"/>
      <c r="F192" s="4"/>
      <c r="G192" s="6"/>
      <c r="H192" s="6"/>
      <c r="I192" s="6"/>
      <c r="J192" s="6"/>
      <c r="K192" s="6"/>
      <c r="L192" s="6"/>
      <c r="M192" s="6"/>
      <c r="N192" s="6"/>
      <c r="O192" s="6"/>
      <c r="P192" s="14">
        <f t="shared" si="2"/>
        <v>0</v>
      </c>
    </row>
    <row r="193" spans="1:16" x14ac:dyDescent="0.3">
      <c r="A193" s="3"/>
      <c r="B193" s="15"/>
      <c r="C193" s="5"/>
      <c r="D193" s="5"/>
      <c r="E193" s="5"/>
      <c r="F193" s="4"/>
      <c r="G193" s="6"/>
      <c r="H193" s="6"/>
      <c r="I193" s="6"/>
      <c r="J193" s="6"/>
      <c r="K193" s="6"/>
      <c r="L193" s="6"/>
      <c r="M193" s="6"/>
      <c r="N193" s="6"/>
      <c r="O193" s="6"/>
      <c r="P193" s="14">
        <f t="shared" si="2"/>
        <v>0</v>
      </c>
    </row>
    <row r="194" spans="1:16" x14ac:dyDescent="0.3">
      <c r="A194" s="3"/>
      <c r="B194" s="15"/>
      <c r="C194" s="5"/>
      <c r="D194" s="5"/>
      <c r="E194" s="5"/>
      <c r="F194" s="4"/>
      <c r="G194" s="6"/>
      <c r="H194" s="6"/>
      <c r="I194" s="6"/>
      <c r="J194" s="6"/>
      <c r="K194" s="6"/>
      <c r="L194" s="6"/>
      <c r="M194" s="6"/>
      <c r="N194" s="6"/>
      <c r="O194" s="6"/>
      <c r="P194" s="14">
        <f t="shared" si="2"/>
        <v>0</v>
      </c>
    </row>
    <row r="195" spans="1:16" x14ac:dyDescent="0.3">
      <c r="A195" s="3"/>
      <c r="B195" s="15"/>
      <c r="C195" s="5"/>
      <c r="D195" s="5"/>
      <c r="E195" s="5"/>
      <c r="F195" s="4"/>
      <c r="G195" s="6"/>
      <c r="H195" s="6"/>
      <c r="I195" s="6"/>
      <c r="J195" s="6"/>
      <c r="K195" s="6"/>
      <c r="L195" s="6"/>
      <c r="M195" s="6"/>
      <c r="N195" s="6"/>
      <c r="O195" s="6"/>
      <c r="P195" s="14">
        <f t="shared" si="2"/>
        <v>0</v>
      </c>
    </row>
    <row r="196" spans="1:16" x14ac:dyDescent="0.3">
      <c r="A196" s="3"/>
      <c r="B196" s="15"/>
      <c r="C196" s="5"/>
      <c r="D196" s="5"/>
      <c r="E196" s="5"/>
      <c r="F196" s="4"/>
      <c r="G196" s="6"/>
      <c r="H196" s="6"/>
      <c r="I196" s="6"/>
      <c r="J196" s="6"/>
      <c r="K196" s="6"/>
      <c r="L196" s="6"/>
      <c r="M196" s="6"/>
      <c r="N196" s="6"/>
      <c r="O196" s="6"/>
      <c r="P196" s="14">
        <f t="shared" ref="P196:P250" si="3">IF(A196="",0,(IF(A196=A195,0,1)))</f>
        <v>0</v>
      </c>
    </row>
    <row r="197" spans="1:16" x14ac:dyDescent="0.3">
      <c r="A197" s="3"/>
      <c r="B197" s="15"/>
      <c r="C197" s="5"/>
      <c r="D197" s="5"/>
      <c r="E197" s="5"/>
      <c r="F197" s="4"/>
      <c r="G197" s="6"/>
      <c r="H197" s="6"/>
      <c r="I197" s="6"/>
      <c r="J197" s="6"/>
      <c r="K197" s="6"/>
      <c r="L197" s="6"/>
      <c r="M197" s="6"/>
      <c r="N197" s="6"/>
      <c r="O197" s="6"/>
      <c r="P197" s="14">
        <f t="shared" si="3"/>
        <v>0</v>
      </c>
    </row>
    <row r="198" spans="1:16" x14ac:dyDescent="0.3">
      <c r="A198" s="3"/>
      <c r="B198" s="15"/>
      <c r="C198" s="5"/>
      <c r="D198" s="5"/>
      <c r="E198" s="5"/>
      <c r="F198" s="4"/>
      <c r="G198" s="6"/>
      <c r="H198" s="6"/>
      <c r="I198" s="6"/>
      <c r="J198" s="6"/>
      <c r="K198" s="6"/>
      <c r="L198" s="6"/>
      <c r="M198" s="6"/>
      <c r="N198" s="6"/>
      <c r="O198" s="6"/>
      <c r="P198" s="14">
        <f t="shared" si="3"/>
        <v>0</v>
      </c>
    </row>
    <row r="199" spans="1:16" x14ac:dyDescent="0.3">
      <c r="A199" s="3"/>
      <c r="B199" s="15"/>
      <c r="C199" s="5"/>
      <c r="D199" s="5"/>
      <c r="E199" s="5"/>
      <c r="F199" s="4"/>
      <c r="G199" s="6"/>
      <c r="H199" s="6"/>
      <c r="I199" s="6"/>
      <c r="J199" s="6"/>
      <c r="K199" s="6"/>
      <c r="L199" s="6"/>
      <c r="M199" s="6"/>
      <c r="N199" s="6"/>
      <c r="O199" s="6"/>
      <c r="P199" s="14">
        <f t="shared" si="3"/>
        <v>0</v>
      </c>
    </row>
    <row r="200" spans="1:16" x14ac:dyDescent="0.3">
      <c r="A200" s="3"/>
      <c r="B200" s="15"/>
      <c r="C200" s="5"/>
      <c r="D200" s="5"/>
      <c r="E200" s="5"/>
      <c r="F200" s="4"/>
      <c r="G200" s="6"/>
      <c r="H200" s="6"/>
      <c r="I200" s="6"/>
      <c r="J200" s="6"/>
      <c r="K200" s="6"/>
      <c r="L200" s="6"/>
      <c r="M200" s="6"/>
      <c r="N200" s="6"/>
      <c r="O200" s="6"/>
      <c r="P200" s="14">
        <f t="shared" si="3"/>
        <v>0</v>
      </c>
    </row>
    <row r="201" spans="1:16" x14ac:dyDescent="0.3">
      <c r="A201" s="3"/>
      <c r="B201" s="15"/>
      <c r="C201" s="5"/>
      <c r="D201" s="5"/>
      <c r="E201" s="5"/>
      <c r="F201" s="4"/>
      <c r="G201" s="6"/>
      <c r="H201" s="6"/>
      <c r="I201" s="6"/>
      <c r="J201" s="6"/>
      <c r="K201" s="6"/>
      <c r="L201" s="6"/>
      <c r="M201" s="6"/>
      <c r="N201" s="6"/>
      <c r="O201" s="6"/>
      <c r="P201" s="14">
        <f t="shared" si="3"/>
        <v>0</v>
      </c>
    </row>
    <row r="202" spans="1:16" x14ac:dyDescent="0.3">
      <c r="A202" s="3"/>
      <c r="B202" s="15"/>
      <c r="C202" s="5"/>
      <c r="D202" s="5"/>
      <c r="E202" s="5"/>
      <c r="F202" s="4"/>
      <c r="G202" s="6"/>
      <c r="H202" s="6"/>
      <c r="I202" s="6"/>
      <c r="J202" s="6"/>
      <c r="K202" s="6"/>
      <c r="L202" s="6"/>
      <c r="M202" s="6"/>
      <c r="N202" s="6"/>
      <c r="O202" s="6"/>
      <c r="P202" s="14">
        <f t="shared" si="3"/>
        <v>0</v>
      </c>
    </row>
    <row r="203" spans="1:16" x14ac:dyDescent="0.3">
      <c r="A203" s="3"/>
      <c r="B203" s="15"/>
      <c r="C203" s="5"/>
      <c r="D203" s="5"/>
      <c r="E203" s="5"/>
      <c r="F203" s="4"/>
      <c r="G203" s="6"/>
      <c r="H203" s="6"/>
      <c r="I203" s="6"/>
      <c r="J203" s="6"/>
      <c r="K203" s="6"/>
      <c r="L203" s="6"/>
      <c r="M203" s="6"/>
      <c r="N203" s="6"/>
      <c r="O203" s="6"/>
      <c r="P203" s="14">
        <f t="shared" si="3"/>
        <v>0</v>
      </c>
    </row>
    <row r="204" spans="1:16" x14ac:dyDescent="0.3">
      <c r="A204" s="3"/>
      <c r="B204" s="15"/>
      <c r="C204" s="5"/>
      <c r="D204" s="5"/>
      <c r="E204" s="5"/>
      <c r="F204" s="4"/>
      <c r="G204" s="6"/>
      <c r="H204" s="6"/>
      <c r="I204" s="6"/>
      <c r="J204" s="6"/>
      <c r="K204" s="6"/>
      <c r="L204" s="6"/>
      <c r="M204" s="6"/>
      <c r="N204" s="6"/>
      <c r="O204" s="6"/>
      <c r="P204" s="14">
        <f t="shared" si="3"/>
        <v>0</v>
      </c>
    </row>
    <row r="205" spans="1:16" x14ac:dyDescent="0.3">
      <c r="A205" s="3"/>
      <c r="B205" s="15"/>
      <c r="C205" s="5"/>
      <c r="D205" s="5"/>
      <c r="E205" s="5"/>
      <c r="F205" s="4"/>
      <c r="G205" s="6"/>
      <c r="H205" s="6"/>
      <c r="I205" s="6"/>
      <c r="J205" s="6"/>
      <c r="K205" s="6"/>
      <c r="L205" s="6"/>
      <c r="M205" s="6"/>
      <c r="N205" s="6"/>
      <c r="O205" s="6"/>
      <c r="P205" s="14">
        <f t="shared" si="3"/>
        <v>0</v>
      </c>
    </row>
    <row r="206" spans="1:16" x14ac:dyDescent="0.3">
      <c r="A206" s="3"/>
      <c r="B206" s="15"/>
      <c r="C206" s="5"/>
      <c r="D206" s="5"/>
      <c r="E206" s="5"/>
      <c r="F206" s="4"/>
      <c r="G206" s="6"/>
      <c r="H206" s="6"/>
      <c r="I206" s="6"/>
      <c r="J206" s="6"/>
      <c r="K206" s="6"/>
      <c r="L206" s="6"/>
      <c r="M206" s="6"/>
      <c r="N206" s="6"/>
      <c r="O206" s="6"/>
      <c r="P206" s="14">
        <f t="shared" si="3"/>
        <v>0</v>
      </c>
    </row>
    <row r="207" spans="1:16" x14ac:dyDescent="0.3">
      <c r="A207" s="3"/>
      <c r="B207" s="15"/>
      <c r="C207" s="5"/>
      <c r="D207" s="5"/>
      <c r="E207" s="5"/>
      <c r="F207" s="4"/>
      <c r="G207" s="6"/>
      <c r="H207" s="6"/>
      <c r="I207" s="6"/>
      <c r="J207" s="6"/>
      <c r="K207" s="6"/>
      <c r="L207" s="6"/>
      <c r="M207" s="6"/>
      <c r="N207" s="6"/>
      <c r="O207" s="6"/>
      <c r="P207" s="14">
        <f t="shared" si="3"/>
        <v>0</v>
      </c>
    </row>
    <row r="208" spans="1:16" x14ac:dyDescent="0.3">
      <c r="A208" s="3"/>
      <c r="B208" s="15"/>
      <c r="C208" s="5"/>
      <c r="D208" s="5"/>
      <c r="E208" s="5"/>
      <c r="F208" s="4"/>
      <c r="G208" s="6"/>
      <c r="H208" s="6"/>
      <c r="I208" s="6"/>
      <c r="J208" s="6"/>
      <c r="K208" s="6"/>
      <c r="L208" s="6"/>
      <c r="M208" s="6"/>
      <c r="N208" s="6"/>
      <c r="O208" s="6"/>
      <c r="P208" s="14">
        <f t="shared" si="3"/>
        <v>0</v>
      </c>
    </row>
    <row r="209" spans="1:16" x14ac:dyDescent="0.3">
      <c r="A209" s="3"/>
      <c r="B209" s="15"/>
      <c r="C209" s="5"/>
      <c r="D209" s="5"/>
      <c r="E209" s="5"/>
      <c r="F209" s="4"/>
      <c r="G209" s="6"/>
      <c r="H209" s="6"/>
      <c r="I209" s="6"/>
      <c r="J209" s="6"/>
      <c r="K209" s="6"/>
      <c r="L209" s="6"/>
      <c r="M209" s="6"/>
      <c r="N209" s="6"/>
      <c r="O209" s="6"/>
      <c r="P209" s="14">
        <f t="shared" si="3"/>
        <v>0</v>
      </c>
    </row>
    <row r="210" spans="1:16" x14ac:dyDescent="0.3">
      <c r="A210" s="3"/>
      <c r="B210" s="15"/>
      <c r="C210" s="5"/>
      <c r="D210" s="5"/>
      <c r="E210" s="5"/>
      <c r="F210" s="4"/>
      <c r="G210" s="6"/>
      <c r="H210" s="6"/>
      <c r="I210" s="6"/>
      <c r="J210" s="6"/>
      <c r="K210" s="6"/>
      <c r="L210" s="6"/>
      <c r="M210" s="6"/>
      <c r="N210" s="6"/>
      <c r="O210" s="6"/>
      <c r="P210" s="14">
        <f t="shared" si="3"/>
        <v>0</v>
      </c>
    </row>
    <row r="211" spans="1:16" x14ac:dyDescent="0.3">
      <c r="A211" s="3"/>
      <c r="B211" s="15"/>
      <c r="C211" s="5"/>
      <c r="D211" s="5"/>
      <c r="E211" s="5"/>
      <c r="F211" s="4"/>
      <c r="G211" s="6"/>
      <c r="H211" s="6"/>
      <c r="I211" s="6"/>
      <c r="J211" s="6"/>
      <c r="K211" s="6"/>
      <c r="L211" s="6"/>
      <c r="M211" s="6"/>
      <c r="N211" s="6"/>
      <c r="O211" s="6"/>
      <c r="P211" s="14">
        <f t="shared" si="3"/>
        <v>0</v>
      </c>
    </row>
    <row r="212" spans="1:16" x14ac:dyDescent="0.3">
      <c r="A212" s="3"/>
      <c r="B212" s="15"/>
      <c r="C212" s="5"/>
      <c r="D212" s="5"/>
      <c r="E212" s="5"/>
      <c r="F212" s="4"/>
      <c r="G212" s="6"/>
      <c r="H212" s="6"/>
      <c r="I212" s="6"/>
      <c r="J212" s="6"/>
      <c r="K212" s="6"/>
      <c r="L212" s="6"/>
      <c r="M212" s="6"/>
      <c r="N212" s="6"/>
      <c r="O212" s="6"/>
      <c r="P212" s="14">
        <f t="shared" si="3"/>
        <v>0</v>
      </c>
    </row>
    <row r="213" spans="1:16" x14ac:dyDescent="0.3">
      <c r="A213" s="3"/>
      <c r="B213" s="15"/>
      <c r="C213" s="5"/>
      <c r="D213" s="5"/>
      <c r="E213" s="5"/>
      <c r="F213" s="4"/>
      <c r="G213" s="6"/>
      <c r="H213" s="6"/>
      <c r="I213" s="6"/>
      <c r="J213" s="6"/>
      <c r="K213" s="6"/>
      <c r="L213" s="6"/>
      <c r="M213" s="6"/>
      <c r="N213" s="6"/>
      <c r="O213" s="6"/>
      <c r="P213" s="14">
        <f t="shared" si="3"/>
        <v>0</v>
      </c>
    </row>
    <row r="214" spans="1:16" x14ac:dyDescent="0.3">
      <c r="A214" s="3"/>
      <c r="B214" s="15"/>
      <c r="C214" s="5"/>
      <c r="D214" s="5"/>
      <c r="E214" s="5"/>
      <c r="F214" s="4"/>
      <c r="G214" s="6"/>
      <c r="H214" s="6"/>
      <c r="I214" s="6"/>
      <c r="J214" s="6"/>
      <c r="K214" s="6"/>
      <c r="L214" s="6"/>
      <c r="M214" s="6"/>
      <c r="N214" s="6"/>
      <c r="O214" s="6"/>
      <c r="P214" s="14">
        <f t="shared" si="3"/>
        <v>0</v>
      </c>
    </row>
    <row r="215" spans="1:16" x14ac:dyDescent="0.3">
      <c r="A215" s="3"/>
      <c r="B215" s="15"/>
      <c r="C215" s="5"/>
      <c r="D215" s="5"/>
      <c r="E215" s="5"/>
      <c r="F215" s="4"/>
      <c r="G215" s="6"/>
      <c r="H215" s="6"/>
      <c r="I215" s="6"/>
      <c r="J215" s="6"/>
      <c r="K215" s="6"/>
      <c r="L215" s="6"/>
      <c r="M215" s="6"/>
      <c r="N215" s="6"/>
      <c r="O215" s="6"/>
      <c r="P215" s="14">
        <f t="shared" si="3"/>
        <v>0</v>
      </c>
    </row>
    <row r="216" spans="1:16" x14ac:dyDescent="0.3">
      <c r="A216" s="3"/>
      <c r="B216" s="15"/>
      <c r="C216" s="5"/>
      <c r="D216" s="5"/>
      <c r="E216" s="5"/>
      <c r="F216" s="4"/>
      <c r="G216" s="6"/>
      <c r="H216" s="6"/>
      <c r="I216" s="6"/>
      <c r="J216" s="6"/>
      <c r="K216" s="6"/>
      <c r="L216" s="6"/>
      <c r="M216" s="6"/>
      <c r="N216" s="6"/>
      <c r="O216" s="6"/>
      <c r="P216" s="14">
        <f t="shared" si="3"/>
        <v>0</v>
      </c>
    </row>
    <row r="217" spans="1:16" x14ac:dyDescent="0.3">
      <c r="A217" s="3"/>
      <c r="B217" s="15"/>
      <c r="C217" s="5"/>
      <c r="D217" s="5"/>
      <c r="E217" s="5"/>
      <c r="F217" s="4"/>
      <c r="G217" s="6"/>
      <c r="H217" s="6"/>
      <c r="I217" s="6"/>
      <c r="J217" s="6"/>
      <c r="K217" s="6"/>
      <c r="L217" s="6"/>
      <c r="M217" s="6"/>
      <c r="N217" s="6"/>
      <c r="O217" s="6"/>
      <c r="P217" s="14">
        <f t="shared" si="3"/>
        <v>0</v>
      </c>
    </row>
    <row r="218" spans="1:16" x14ac:dyDescent="0.3">
      <c r="A218" s="3"/>
      <c r="B218" s="15"/>
      <c r="C218" s="5"/>
      <c r="D218" s="5"/>
      <c r="E218" s="5"/>
      <c r="F218" s="4"/>
      <c r="G218" s="6"/>
      <c r="H218" s="6"/>
      <c r="I218" s="6"/>
      <c r="J218" s="6"/>
      <c r="K218" s="6"/>
      <c r="L218" s="6"/>
      <c r="M218" s="6"/>
      <c r="N218" s="6"/>
      <c r="O218" s="6"/>
      <c r="P218" s="14">
        <f t="shared" si="3"/>
        <v>0</v>
      </c>
    </row>
    <row r="219" spans="1:16" x14ac:dyDescent="0.3">
      <c r="A219" s="3"/>
      <c r="B219" s="15"/>
      <c r="C219" s="5"/>
      <c r="D219" s="5"/>
      <c r="E219" s="5"/>
      <c r="F219" s="4"/>
      <c r="G219" s="6"/>
      <c r="H219" s="6"/>
      <c r="I219" s="6"/>
      <c r="J219" s="6"/>
      <c r="K219" s="6"/>
      <c r="L219" s="6"/>
      <c r="M219" s="6"/>
      <c r="N219" s="6"/>
      <c r="O219" s="6"/>
      <c r="P219" s="14">
        <f t="shared" si="3"/>
        <v>0</v>
      </c>
    </row>
    <row r="220" spans="1:16" x14ac:dyDescent="0.3">
      <c r="A220" s="3"/>
      <c r="B220" s="15"/>
      <c r="C220" s="5"/>
      <c r="D220" s="5"/>
      <c r="E220" s="5"/>
      <c r="F220" s="4"/>
      <c r="G220" s="6"/>
      <c r="H220" s="6"/>
      <c r="I220" s="6"/>
      <c r="J220" s="6"/>
      <c r="K220" s="6"/>
      <c r="L220" s="6"/>
      <c r="M220" s="6"/>
      <c r="N220" s="6"/>
      <c r="O220" s="6"/>
      <c r="P220" s="14">
        <f t="shared" si="3"/>
        <v>0</v>
      </c>
    </row>
    <row r="221" spans="1:16" x14ac:dyDescent="0.3">
      <c r="A221" s="3"/>
      <c r="B221" s="15"/>
      <c r="C221" s="5"/>
      <c r="D221" s="5"/>
      <c r="E221" s="5"/>
      <c r="F221" s="4"/>
      <c r="G221" s="6"/>
      <c r="H221" s="6"/>
      <c r="I221" s="6"/>
      <c r="J221" s="6"/>
      <c r="K221" s="6"/>
      <c r="L221" s="6"/>
      <c r="M221" s="6"/>
      <c r="N221" s="6"/>
      <c r="O221" s="6"/>
      <c r="P221" s="14">
        <f t="shared" si="3"/>
        <v>0</v>
      </c>
    </row>
    <row r="222" spans="1:16" x14ac:dyDescent="0.3">
      <c r="A222" s="3"/>
      <c r="B222" s="15"/>
      <c r="C222" s="5"/>
      <c r="D222" s="5"/>
      <c r="E222" s="5"/>
      <c r="F222" s="4"/>
      <c r="G222" s="6"/>
      <c r="H222" s="6"/>
      <c r="I222" s="6"/>
      <c r="J222" s="6"/>
      <c r="K222" s="6"/>
      <c r="L222" s="6"/>
      <c r="M222" s="6"/>
      <c r="N222" s="6"/>
      <c r="O222" s="6"/>
      <c r="P222" s="14">
        <f t="shared" si="3"/>
        <v>0</v>
      </c>
    </row>
    <row r="223" spans="1:16" x14ac:dyDescent="0.3">
      <c r="A223" s="3"/>
      <c r="B223" s="15"/>
      <c r="C223" s="5"/>
      <c r="D223" s="5"/>
      <c r="E223" s="5"/>
      <c r="F223" s="4"/>
      <c r="G223" s="6"/>
      <c r="H223" s="6"/>
      <c r="I223" s="6"/>
      <c r="J223" s="6"/>
      <c r="K223" s="6"/>
      <c r="L223" s="6"/>
      <c r="M223" s="6"/>
      <c r="N223" s="6"/>
      <c r="O223" s="6"/>
      <c r="P223" s="14">
        <f t="shared" si="3"/>
        <v>0</v>
      </c>
    </row>
    <row r="224" spans="1:16" x14ac:dyDescent="0.3">
      <c r="A224" s="3"/>
      <c r="B224" s="15"/>
      <c r="C224" s="5"/>
      <c r="D224" s="5"/>
      <c r="E224" s="5"/>
      <c r="F224" s="4"/>
      <c r="G224" s="6"/>
      <c r="H224" s="6"/>
      <c r="I224" s="6"/>
      <c r="J224" s="6"/>
      <c r="K224" s="6"/>
      <c r="L224" s="6"/>
      <c r="M224" s="6"/>
      <c r="N224" s="6"/>
      <c r="O224" s="6"/>
      <c r="P224" s="14">
        <f t="shared" si="3"/>
        <v>0</v>
      </c>
    </row>
    <row r="225" spans="1:16" x14ac:dyDescent="0.3">
      <c r="A225" s="3"/>
      <c r="B225" s="15"/>
      <c r="C225" s="5"/>
      <c r="D225" s="5"/>
      <c r="E225" s="5"/>
      <c r="F225" s="4"/>
      <c r="G225" s="6"/>
      <c r="H225" s="6"/>
      <c r="I225" s="6"/>
      <c r="J225" s="6"/>
      <c r="K225" s="6"/>
      <c r="L225" s="6"/>
      <c r="M225" s="6"/>
      <c r="N225" s="6"/>
      <c r="O225" s="6"/>
      <c r="P225" s="14">
        <f t="shared" si="3"/>
        <v>0</v>
      </c>
    </row>
    <row r="226" spans="1:16" x14ac:dyDescent="0.3">
      <c r="A226" s="3"/>
      <c r="B226" s="15"/>
      <c r="C226" s="5"/>
      <c r="D226" s="5"/>
      <c r="E226" s="5"/>
      <c r="F226" s="4"/>
      <c r="G226" s="6"/>
      <c r="H226" s="6"/>
      <c r="I226" s="6"/>
      <c r="J226" s="6"/>
      <c r="K226" s="6"/>
      <c r="L226" s="6"/>
      <c r="M226" s="6"/>
      <c r="N226" s="6"/>
      <c r="O226" s="6"/>
      <c r="P226" s="14">
        <f t="shared" si="3"/>
        <v>0</v>
      </c>
    </row>
    <row r="227" spans="1:16" x14ac:dyDescent="0.3">
      <c r="A227" s="3"/>
      <c r="B227" s="15"/>
      <c r="C227" s="5"/>
      <c r="D227" s="5"/>
      <c r="E227" s="5"/>
      <c r="F227" s="4"/>
      <c r="G227" s="6"/>
      <c r="H227" s="6"/>
      <c r="I227" s="6"/>
      <c r="J227" s="6"/>
      <c r="K227" s="6"/>
      <c r="L227" s="6"/>
      <c r="M227" s="6"/>
      <c r="N227" s="6"/>
      <c r="O227" s="6"/>
      <c r="P227" s="14">
        <f t="shared" si="3"/>
        <v>0</v>
      </c>
    </row>
    <row r="228" spans="1:16" x14ac:dyDescent="0.3">
      <c r="A228" s="3"/>
      <c r="B228" s="15"/>
      <c r="C228" s="5"/>
      <c r="D228" s="5"/>
      <c r="E228" s="5"/>
      <c r="F228" s="4"/>
      <c r="G228" s="6"/>
      <c r="H228" s="6"/>
      <c r="I228" s="6"/>
      <c r="J228" s="6"/>
      <c r="K228" s="6"/>
      <c r="L228" s="6"/>
      <c r="M228" s="6"/>
      <c r="N228" s="6"/>
      <c r="O228" s="6"/>
      <c r="P228" s="14">
        <f t="shared" si="3"/>
        <v>0</v>
      </c>
    </row>
    <row r="229" spans="1:16" x14ac:dyDescent="0.3">
      <c r="A229" s="3"/>
      <c r="B229" s="15"/>
      <c r="C229" s="5"/>
      <c r="D229" s="5"/>
      <c r="E229" s="5"/>
      <c r="F229" s="4"/>
      <c r="G229" s="6"/>
      <c r="H229" s="6"/>
      <c r="I229" s="6"/>
      <c r="J229" s="6"/>
      <c r="K229" s="6"/>
      <c r="L229" s="6"/>
      <c r="M229" s="6"/>
      <c r="N229" s="6"/>
      <c r="O229" s="6"/>
      <c r="P229" s="14">
        <f t="shared" si="3"/>
        <v>0</v>
      </c>
    </row>
    <row r="230" spans="1:16" x14ac:dyDescent="0.3">
      <c r="A230" s="3"/>
      <c r="B230" s="15"/>
      <c r="C230" s="5"/>
      <c r="D230" s="5"/>
      <c r="E230" s="5"/>
      <c r="F230" s="4"/>
      <c r="G230" s="6"/>
      <c r="H230" s="6"/>
      <c r="I230" s="6"/>
      <c r="J230" s="6"/>
      <c r="K230" s="6"/>
      <c r="L230" s="6"/>
      <c r="M230" s="6"/>
      <c r="N230" s="6"/>
      <c r="O230" s="6"/>
      <c r="P230" s="14">
        <f t="shared" si="3"/>
        <v>0</v>
      </c>
    </row>
    <row r="231" spans="1:16" x14ac:dyDescent="0.3">
      <c r="A231" s="3"/>
      <c r="B231" s="15"/>
      <c r="C231" s="5"/>
      <c r="D231" s="5"/>
      <c r="E231" s="5"/>
      <c r="F231" s="4"/>
      <c r="G231" s="6"/>
      <c r="H231" s="6"/>
      <c r="I231" s="6"/>
      <c r="J231" s="6"/>
      <c r="K231" s="6"/>
      <c r="L231" s="6"/>
      <c r="M231" s="6"/>
      <c r="N231" s="6"/>
      <c r="O231" s="6"/>
      <c r="P231" s="14">
        <f t="shared" si="3"/>
        <v>0</v>
      </c>
    </row>
    <row r="232" spans="1:16" x14ac:dyDescent="0.3">
      <c r="A232" s="3"/>
      <c r="B232" s="15"/>
      <c r="C232" s="5"/>
      <c r="D232" s="5"/>
      <c r="E232" s="5"/>
      <c r="F232" s="4"/>
      <c r="G232" s="6"/>
      <c r="H232" s="6"/>
      <c r="I232" s="6"/>
      <c r="J232" s="6"/>
      <c r="K232" s="6"/>
      <c r="L232" s="6"/>
      <c r="M232" s="6"/>
      <c r="N232" s="6"/>
      <c r="O232" s="6"/>
      <c r="P232" s="14">
        <f t="shared" si="3"/>
        <v>0</v>
      </c>
    </row>
    <row r="233" spans="1:16" x14ac:dyDescent="0.3">
      <c r="A233" s="3"/>
      <c r="B233" s="15"/>
      <c r="C233" s="5"/>
      <c r="D233" s="5"/>
      <c r="E233" s="5"/>
      <c r="F233" s="4"/>
      <c r="G233" s="6"/>
      <c r="H233" s="6"/>
      <c r="I233" s="6"/>
      <c r="J233" s="6"/>
      <c r="K233" s="6"/>
      <c r="L233" s="6"/>
      <c r="M233" s="6"/>
      <c r="N233" s="6"/>
      <c r="O233" s="6"/>
      <c r="P233" s="14">
        <f t="shared" si="3"/>
        <v>0</v>
      </c>
    </row>
    <row r="234" spans="1:16" x14ac:dyDescent="0.3">
      <c r="A234" s="3"/>
      <c r="B234" s="15"/>
      <c r="C234" s="5"/>
      <c r="D234" s="5"/>
      <c r="E234" s="5"/>
      <c r="F234" s="4"/>
      <c r="G234" s="6"/>
      <c r="H234" s="6"/>
      <c r="I234" s="6"/>
      <c r="J234" s="6"/>
      <c r="K234" s="6"/>
      <c r="L234" s="6"/>
      <c r="M234" s="6"/>
      <c r="N234" s="6"/>
      <c r="O234" s="6"/>
      <c r="P234" s="14">
        <f t="shared" si="3"/>
        <v>0</v>
      </c>
    </row>
    <row r="235" spans="1:16" x14ac:dyDescent="0.3">
      <c r="A235" s="3"/>
      <c r="B235" s="15"/>
      <c r="C235" s="5"/>
      <c r="D235" s="5"/>
      <c r="E235" s="5"/>
      <c r="F235" s="4"/>
      <c r="G235" s="6"/>
      <c r="H235" s="6"/>
      <c r="I235" s="6"/>
      <c r="J235" s="6"/>
      <c r="K235" s="6"/>
      <c r="L235" s="6"/>
      <c r="M235" s="6"/>
      <c r="N235" s="6"/>
      <c r="O235" s="6"/>
      <c r="P235" s="14">
        <f t="shared" si="3"/>
        <v>0</v>
      </c>
    </row>
    <row r="236" spans="1:16" x14ac:dyDescent="0.3">
      <c r="A236" s="3"/>
      <c r="B236" s="15"/>
      <c r="C236" s="5"/>
      <c r="D236" s="5"/>
      <c r="E236" s="5"/>
      <c r="F236" s="4"/>
      <c r="G236" s="6"/>
      <c r="H236" s="6"/>
      <c r="I236" s="6"/>
      <c r="J236" s="6"/>
      <c r="K236" s="6"/>
      <c r="L236" s="6"/>
      <c r="M236" s="6"/>
      <c r="N236" s="6"/>
      <c r="O236" s="6"/>
      <c r="P236" s="14">
        <f t="shared" si="3"/>
        <v>0</v>
      </c>
    </row>
    <row r="237" spans="1:16" x14ac:dyDescent="0.3">
      <c r="A237" s="3"/>
      <c r="B237" s="15"/>
      <c r="C237" s="5"/>
      <c r="D237" s="5"/>
      <c r="E237" s="5"/>
      <c r="F237" s="4"/>
      <c r="G237" s="6"/>
      <c r="H237" s="6"/>
      <c r="I237" s="6"/>
      <c r="J237" s="6"/>
      <c r="K237" s="6"/>
      <c r="L237" s="6"/>
      <c r="M237" s="6"/>
      <c r="N237" s="6"/>
      <c r="O237" s="6"/>
      <c r="P237" s="14">
        <f t="shared" si="3"/>
        <v>0</v>
      </c>
    </row>
    <row r="238" spans="1:16" x14ac:dyDescent="0.3">
      <c r="A238" s="3"/>
      <c r="B238" s="15"/>
      <c r="C238" s="5"/>
      <c r="D238" s="5"/>
      <c r="E238" s="5"/>
      <c r="F238" s="4"/>
      <c r="G238" s="6"/>
      <c r="H238" s="6"/>
      <c r="I238" s="6"/>
      <c r="J238" s="6"/>
      <c r="K238" s="6"/>
      <c r="L238" s="6"/>
      <c r="M238" s="6"/>
      <c r="N238" s="6"/>
      <c r="O238" s="6"/>
      <c r="P238" s="14">
        <f t="shared" si="3"/>
        <v>0</v>
      </c>
    </row>
    <row r="239" spans="1:16" x14ac:dyDescent="0.3">
      <c r="A239" s="3"/>
      <c r="B239" s="15"/>
      <c r="C239" s="5"/>
      <c r="D239" s="5"/>
      <c r="E239" s="5"/>
      <c r="F239" s="4"/>
      <c r="G239" s="6"/>
      <c r="H239" s="6"/>
      <c r="I239" s="6"/>
      <c r="J239" s="6"/>
      <c r="K239" s="6"/>
      <c r="L239" s="6"/>
      <c r="M239" s="6"/>
      <c r="N239" s="6"/>
      <c r="O239" s="6"/>
      <c r="P239" s="14">
        <f t="shared" si="3"/>
        <v>0</v>
      </c>
    </row>
    <row r="240" spans="1:16" x14ac:dyDescent="0.3">
      <c r="A240" s="3"/>
      <c r="B240" s="15"/>
      <c r="C240" s="5"/>
      <c r="D240" s="5"/>
      <c r="E240" s="5"/>
      <c r="F240" s="4"/>
      <c r="G240" s="6"/>
      <c r="H240" s="6"/>
      <c r="I240" s="6"/>
      <c r="J240" s="6"/>
      <c r="K240" s="6"/>
      <c r="L240" s="6"/>
      <c r="M240" s="6"/>
      <c r="N240" s="6"/>
      <c r="O240" s="6"/>
      <c r="P240" s="14">
        <f t="shared" si="3"/>
        <v>0</v>
      </c>
    </row>
    <row r="241" spans="1:16" x14ac:dyDescent="0.3">
      <c r="A241" s="3"/>
      <c r="B241" s="15"/>
      <c r="C241" s="5"/>
      <c r="D241" s="5"/>
      <c r="E241" s="5"/>
      <c r="F241" s="4"/>
      <c r="G241" s="6"/>
      <c r="H241" s="6"/>
      <c r="I241" s="6"/>
      <c r="J241" s="6"/>
      <c r="K241" s="6"/>
      <c r="L241" s="6"/>
      <c r="M241" s="6"/>
      <c r="N241" s="6"/>
      <c r="O241" s="6"/>
      <c r="P241" s="14">
        <f t="shared" si="3"/>
        <v>0</v>
      </c>
    </row>
    <row r="242" spans="1:16" x14ac:dyDescent="0.3">
      <c r="A242" s="3"/>
      <c r="B242" s="15"/>
      <c r="C242" s="5"/>
      <c r="D242" s="5"/>
      <c r="E242" s="5"/>
      <c r="F242" s="4"/>
      <c r="G242" s="6"/>
      <c r="H242" s="6"/>
      <c r="I242" s="6"/>
      <c r="J242" s="6"/>
      <c r="K242" s="6"/>
      <c r="L242" s="6"/>
      <c r="M242" s="6"/>
      <c r="N242" s="6"/>
      <c r="O242" s="6"/>
      <c r="P242" s="14">
        <f t="shared" si="3"/>
        <v>0</v>
      </c>
    </row>
    <row r="243" spans="1:16" x14ac:dyDescent="0.3">
      <c r="A243" s="3"/>
      <c r="B243" s="15"/>
      <c r="C243" s="5"/>
      <c r="D243" s="5"/>
      <c r="E243" s="5"/>
      <c r="F243" s="4"/>
      <c r="G243" s="6"/>
      <c r="H243" s="6"/>
      <c r="I243" s="6"/>
      <c r="J243" s="6"/>
      <c r="K243" s="6"/>
      <c r="L243" s="6"/>
      <c r="M243" s="6"/>
      <c r="N243" s="6"/>
      <c r="O243" s="6"/>
      <c r="P243" s="14">
        <f t="shared" si="3"/>
        <v>0</v>
      </c>
    </row>
    <row r="244" spans="1:16" x14ac:dyDescent="0.3">
      <c r="A244" s="3"/>
      <c r="B244" s="15"/>
      <c r="C244" s="5"/>
      <c r="D244" s="5"/>
      <c r="E244" s="5"/>
      <c r="F244" s="4"/>
      <c r="G244" s="6"/>
      <c r="H244" s="6"/>
      <c r="I244" s="6"/>
      <c r="J244" s="6"/>
      <c r="K244" s="6"/>
      <c r="L244" s="6"/>
      <c r="M244" s="6"/>
      <c r="N244" s="6"/>
      <c r="O244" s="6"/>
      <c r="P244" s="14">
        <f t="shared" si="3"/>
        <v>0</v>
      </c>
    </row>
    <row r="245" spans="1:16" x14ac:dyDescent="0.3">
      <c r="A245" s="3"/>
      <c r="B245" s="15"/>
      <c r="C245" s="5"/>
      <c r="D245" s="5"/>
      <c r="E245" s="5"/>
      <c r="F245" s="4"/>
      <c r="G245" s="6"/>
      <c r="H245" s="6"/>
      <c r="I245" s="6"/>
      <c r="J245" s="6"/>
      <c r="K245" s="6"/>
      <c r="L245" s="6"/>
      <c r="M245" s="6"/>
      <c r="N245" s="6"/>
      <c r="O245" s="6"/>
      <c r="P245" s="14">
        <f t="shared" si="3"/>
        <v>0</v>
      </c>
    </row>
    <row r="246" spans="1:16" x14ac:dyDescent="0.3">
      <c r="A246" s="3"/>
      <c r="B246" s="15"/>
      <c r="C246" s="5"/>
      <c r="D246" s="5"/>
      <c r="E246" s="5"/>
      <c r="F246" s="4"/>
      <c r="G246" s="6"/>
      <c r="H246" s="6"/>
      <c r="I246" s="6"/>
      <c r="J246" s="6"/>
      <c r="K246" s="6"/>
      <c r="L246" s="6"/>
      <c r="M246" s="6"/>
      <c r="N246" s="6"/>
      <c r="O246" s="6"/>
      <c r="P246" s="14">
        <f t="shared" si="3"/>
        <v>0</v>
      </c>
    </row>
    <row r="247" spans="1:16" x14ac:dyDescent="0.3">
      <c r="A247" s="3"/>
      <c r="B247" s="15"/>
      <c r="C247" s="5"/>
      <c r="D247" s="5"/>
      <c r="E247" s="5"/>
      <c r="F247" s="4"/>
      <c r="G247" s="6"/>
      <c r="H247" s="6"/>
      <c r="I247" s="6"/>
      <c r="J247" s="6"/>
      <c r="K247" s="6"/>
      <c r="L247" s="6"/>
      <c r="M247" s="6"/>
      <c r="N247" s="6"/>
      <c r="O247" s="6"/>
      <c r="P247" s="14">
        <f t="shared" si="3"/>
        <v>0</v>
      </c>
    </row>
    <row r="248" spans="1:16" x14ac:dyDescent="0.3">
      <c r="A248" s="3"/>
      <c r="B248" s="15"/>
      <c r="C248" s="5"/>
      <c r="D248" s="5"/>
      <c r="E248" s="5"/>
      <c r="F248" s="4"/>
      <c r="G248" s="6"/>
      <c r="H248" s="6"/>
      <c r="I248" s="6"/>
      <c r="J248" s="6"/>
      <c r="K248" s="6"/>
      <c r="L248" s="6"/>
      <c r="M248" s="6"/>
      <c r="N248" s="6"/>
      <c r="O248" s="6"/>
      <c r="P248" s="14">
        <f t="shared" si="3"/>
        <v>0</v>
      </c>
    </row>
    <row r="249" spans="1:16" x14ac:dyDescent="0.3">
      <c r="A249" s="3"/>
      <c r="B249" s="15"/>
      <c r="C249" s="5"/>
      <c r="D249" s="5"/>
      <c r="E249" s="5"/>
      <c r="F249" s="4"/>
      <c r="G249" s="6"/>
      <c r="H249" s="6"/>
      <c r="I249" s="6"/>
      <c r="J249" s="6"/>
      <c r="K249" s="6"/>
      <c r="L249" s="6"/>
      <c r="M249" s="6"/>
      <c r="N249" s="6"/>
      <c r="O249" s="6"/>
      <c r="P249" s="14">
        <f t="shared" si="3"/>
        <v>0</v>
      </c>
    </row>
    <row r="250" spans="1:16" x14ac:dyDescent="0.3">
      <c r="A250" s="3"/>
      <c r="B250" s="15"/>
      <c r="C250" s="5"/>
      <c r="D250" s="5"/>
      <c r="E250" s="5"/>
      <c r="F250" s="4"/>
      <c r="G250" s="6"/>
      <c r="H250" s="6"/>
      <c r="I250" s="6"/>
      <c r="J250" s="6"/>
      <c r="K250" s="6"/>
      <c r="L250" s="6"/>
      <c r="M250" s="6"/>
      <c r="N250" s="6"/>
      <c r="O250" s="6"/>
      <c r="P250" s="14">
        <f t="shared" si="3"/>
        <v>0</v>
      </c>
    </row>
  </sheetData>
  <mergeCells count="26">
    <mergeCell ref="H1:I1"/>
    <mergeCell ref="H2:I2"/>
    <mergeCell ref="H23:K23"/>
    <mergeCell ref="L23:N23"/>
    <mergeCell ref="H24:K24"/>
    <mergeCell ref="L24:N24"/>
    <mergeCell ref="N11:N12"/>
    <mergeCell ref="M11:M12"/>
    <mergeCell ref="L11:L12"/>
    <mergeCell ref="L9:N9"/>
    <mergeCell ref="H11:K12"/>
    <mergeCell ref="H9:K10"/>
    <mergeCell ref="H4:N5"/>
    <mergeCell ref="H17:K18"/>
    <mergeCell ref="L17:N18"/>
    <mergeCell ref="H19:N19"/>
    <mergeCell ref="L6:N7"/>
    <mergeCell ref="L20:N21"/>
    <mergeCell ref="H22:N22"/>
    <mergeCell ref="H6:K7"/>
    <mergeCell ref="H16:N16"/>
    <mergeCell ref="H13:N13"/>
    <mergeCell ref="H8:N8"/>
    <mergeCell ref="H20:K21"/>
    <mergeCell ref="H14:K15"/>
    <mergeCell ref="L14:N15"/>
  </mergeCells>
  <conditionalFormatting sqref="A2:F250">
    <cfRule type="notContainsBlanks" dxfId="31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E146" sqref="E146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45413</v>
      </c>
      <c r="B2" s="15" t="s">
        <v>96</v>
      </c>
      <c r="C2" s="15"/>
      <c r="D2" s="5">
        <v>89510158219</v>
      </c>
      <c r="E2" s="5"/>
      <c r="F2" s="5"/>
      <c r="G2" s="4">
        <v>2500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45414</v>
      </c>
      <c r="B3" s="15" t="s">
        <v>213</v>
      </c>
      <c r="C3" s="15"/>
      <c r="D3" s="5"/>
      <c r="E3" s="5" t="s">
        <v>17</v>
      </c>
      <c r="F3" s="5"/>
      <c r="G3" s="4">
        <v>1500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1</v>
      </c>
    </row>
    <row r="4" spans="1:17" ht="15" customHeight="1" x14ac:dyDescent="0.3">
      <c r="A4" s="3">
        <v>45414</v>
      </c>
      <c r="B4" s="15" t="s">
        <v>23</v>
      </c>
      <c r="C4" s="15"/>
      <c r="D4" s="5"/>
      <c r="E4" s="5" t="s">
        <v>17</v>
      </c>
      <c r="F4" s="5"/>
      <c r="G4" s="4">
        <v>1700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45414</v>
      </c>
      <c r="B5" s="15" t="s">
        <v>74</v>
      </c>
      <c r="C5" s="15"/>
      <c r="D5" s="5"/>
      <c r="E5" s="5" t="s">
        <v>17</v>
      </c>
      <c r="F5" s="5"/>
      <c r="G5" s="4">
        <v>1700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45414</v>
      </c>
      <c r="B6" s="15" t="s">
        <v>63</v>
      </c>
      <c r="C6" s="15"/>
      <c r="D6" s="5"/>
      <c r="E6" s="5" t="s">
        <v>17</v>
      </c>
      <c r="F6" s="5"/>
      <c r="G6" s="4">
        <v>1700</v>
      </c>
      <c r="H6" s="6"/>
      <c r="I6" s="50" t="s">
        <v>3</v>
      </c>
      <c r="J6" s="51"/>
      <c r="K6" s="51"/>
      <c r="L6" s="52"/>
      <c r="M6" s="56">
        <f>SUM(G2:G250)</f>
        <v>218150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45415</v>
      </c>
      <c r="B7" s="15" t="s">
        <v>162</v>
      </c>
      <c r="C7" s="15"/>
      <c r="D7" s="5"/>
      <c r="E7" s="5" t="s">
        <v>17</v>
      </c>
      <c r="F7" s="5"/>
      <c r="G7" s="4">
        <v>950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1</v>
      </c>
    </row>
    <row r="8" spans="1:17" x14ac:dyDescent="0.3">
      <c r="A8" s="3">
        <v>45415</v>
      </c>
      <c r="B8" s="15" t="s">
        <v>162</v>
      </c>
      <c r="C8" s="15"/>
      <c r="D8" s="5"/>
      <c r="E8" s="5" t="s">
        <v>17</v>
      </c>
      <c r="F8" s="5"/>
      <c r="G8" s="4">
        <v>1700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45415</v>
      </c>
      <c r="B9" s="15" t="s">
        <v>266</v>
      </c>
      <c r="C9" s="15"/>
      <c r="D9" s="5">
        <v>89266835060</v>
      </c>
      <c r="E9" s="5"/>
      <c r="F9" s="5"/>
      <c r="G9" s="4">
        <v>1700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45385</v>
      </c>
      <c r="B10" s="15" t="s">
        <v>216</v>
      </c>
      <c r="C10" s="15"/>
      <c r="D10" s="5"/>
      <c r="E10" s="5" t="s">
        <v>17</v>
      </c>
      <c r="F10" s="5"/>
      <c r="G10" s="4">
        <v>1700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1</v>
      </c>
    </row>
    <row r="11" spans="1:17" ht="15" customHeight="1" x14ac:dyDescent="0.3">
      <c r="A11" s="3">
        <v>45385</v>
      </c>
      <c r="B11" s="15" t="s">
        <v>46</v>
      </c>
      <c r="C11" s="15"/>
      <c r="D11" s="5"/>
      <c r="E11" s="5" t="s">
        <v>17</v>
      </c>
      <c r="F11" s="5"/>
      <c r="G11" s="4">
        <v>1700</v>
      </c>
      <c r="H11" s="6"/>
      <c r="I11" s="65">
        <f>COUNTA(G2:G250)</f>
        <v>137</v>
      </c>
      <c r="J11" s="66"/>
      <c r="K11" s="66"/>
      <c r="L11" s="67"/>
      <c r="M11" s="71">
        <f>COUNTA(D2:D250)</f>
        <v>43</v>
      </c>
      <c r="N11" s="73">
        <f>COUNTA(E2:E250)</f>
        <v>94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45416</v>
      </c>
      <c r="B12" s="15" t="s">
        <v>213</v>
      </c>
      <c r="C12" s="15"/>
      <c r="D12" s="5"/>
      <c r="E12" s="5" t="s">
        <v>17</v>
      </c>
      <c r="F12" s="5"/>
      <c r="G12" s="4">
        <v>1700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1</v>
      </c>
    </row>
    <row r="13" spans="1:17" ht="15.75" customHeight="1" x14ac:dyDescent="0.3">
      <c r="A13" s="3">
        <v>45416</v>
      </c>
      <c r="B13" s="15" t="s">
        <v>213</v>
      </c>
      <c r="C13" s="15"/>
      <c r="D13" s="5"/>
      <c r="E13" s="5" t="s">
        <v>17</v>
      </c>
      <c r="F13" s="5"/>
      <c r="G13" s="4">
        <v>1000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45416</v>
      </c>
      <c r="B14" s="15" t="s">
        <v>165</v>
      </c>
      <c r="C14" s="15"/>
      <c r="D14" s="5"/>
      <c r="E14" s="5" t="s">
        <v>17</v>
      </c>
      <c r="F14" s="5"/>
      <c r="G14" s="4">
        <v>950</v>
      </c>
      <c r="H14" s="6"/>
      <c r="I14" s="80" t="s">
        <v>10</v>
      </c>
      <c r="J14" s="81"/>
      <c r="K14" s="81"/>
      <c r="L14" s="82"/>
      <c r="M14" s="86">
        <f>SUM(Q2:Q250)</f>
        <v>32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45416</v>
      </c>
      <c r="B15" s="15" t="s">
        <v>151</v>
      </c>
      <c r="C15" s="15"/>
      <c r="D15" s="5"/>
      <c r="E15" s="5" t="s">
        <v>17</v>
      </c>
      <c r="F15" s="5"/>
      <c r="G15" s="4">
        <v>1700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45417</v>
      </c>
      <c r="B16" s="15" t="s">
        <v>370</v>
      </c>
      <c r="C16" s="15"/>
      <c r="D16" s="5"/>
      <c r="E16" s="5" t="s">
        <v>17</v>
      </c>
      <c r="F16" s="5"/>
      <c r="G16" s="4">
        <v>600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1</v>
      </c>
    </row>
    <row r="17" spans="1:17" ht="14.4" customHeight="1" x14ac:dyDescent="0.3">
      <c r="A17" s="3">
        <v>45417</v>
      </c>
      <c r="B17" s="15" t="s">
        <v>512</v>
      </c>
      <c r="C17" s="15"/>
      <c r="D17" s="5"/>
      <c r="E17" s="5" t="s">
        <v>17</v>
      </c>
      <c r="F17" s="5"/>
      <c r="G17" s="4">
        <v>1700</v>
      </c>
      <c r="H17" s="6"/>
      <c r="I17" s="90" t="s">
        <v>12</v>
      </c>
      <c r="J17" s="91"/>
      <c r="K17" s="91"/>
      <c r="L17" s="92"/>
      <c r="M17" s="96">
        <f>IF(M14=0,0,(COUNTA(G2:G250)/M14))</f>
        <v>4.28125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45417</v>
      </c>
      <c r="B18" s="15" t="s">
        <v>27</v>
      </c>
      <c r="C18" s="15"/>
      <c r="D18" s="5"/>
      <c r="E18" s="5" t="s">
        <v>17</v>
      </c>
      <c r="F18" s="5"/>
      <c r="G18" s="4">
        <v>1700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45417</v>
      </c>
      <c r="B19" s="15" t="s">
        <v>28</v>
      </c>
      <c r="C19" s="15"/>
      <c r="D19" s="5">
        <v>89224421205</v>
      </c>
      <c r="E19" s="5"/>
      <c r="F19" s="5"/>
      <c r="G19" s="4">
        <v>1500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45417</v>
      </c>
      <c r="B20" s="15" t="s">
        <v>61</v>
      </c>
      <c r="C20" s="15"/>
      <c r="D20" s="5"/>
      <c r="E20" s="5" t="s">
        <v>17</v>
      </c>
      <c r="F20" s="5"/>
      <c r="G20" s="4">
        <v>1700</v>
      </c>
      <c r="H20" s="6"/>
      <c r="I20" s="90" t="s">
        <v>11</v>
      </c>
      <c r="J20" s="91"/>
      <c r="K20" s="91"/>
      <c r="L20" s="92"/>
      <c r="M20" s="108">
        <f>IF(M14=0,0,(SUM(G2:G250)/M14))</f>
        <v>6817.1875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45418</v>
      </c>
      <c r="B21" s="15" t="s">
        <v>513</v>
      </c>
      <c r="C21" s="15"/>
      <c r="D21" s="5">
        <v>89507968595</v>
      </c>
      <c r="E21" s="5"/>
      <c r="F21" s="5"/>
      <c r="G21" s="4">
        <v>950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1</v>
      </c>
    </row>
    <row r="22" spans="1:17" x14ac:dyDescent="0.3">
      <c r="A22" s="3">
        <v>45418</v>
      </c>
      <c r="B22" s="15" t="s">
        <v>74</v>
      </c>
      <c r="C22" s="15"/>
      <c r="D22" s="5"/>
      <c r="E22" s="5" t="s">
        <v>17</v>
      </c>
      <c r="F22" s="5"/>
      <c r="G22" s="4">
        <v>1700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45418</v>
      </c>
      <c r="B23" s="15" t="s">
        <v>154</v>
      </c>
      <c r="C23" s="15"/>
      <c r="D23" s="5"/>
      <c r="E23" s="5" t="s">
        <v>17</v>
      </c>
      <c r="F23" s="5"/>
      <c r="G23" s="4">
        <v>1700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137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45418</v>
      </c>
      <c r="B24" s="15" t="s">
        <v>252</v>
      </c>
      <c r="C24" s="15"/>
      <c r="D24" s="5"/>
      <c r="E24" s="5" t="s">
        <v>17</v>
      </c>
      <c r="F24" s="5"/>
      <c r="G24" s="4">
        <v>1700</v>
      </c>
      <c r="H24" s="6"/>
      <c r="I24" s="102" t="s">
        <v>16</v>
      </c>
      <c r="J24" s="103"/>
      <c r="K24" s="103"/>
      <c r="L24" s="104"/>
      <c r="M24" s="105">
        <f>IF((K1-K2)&gt;M14,(K1-K2)*M20,M14*M20)</f>
        <v>218150</v>
      </c>
      <c r="N24" s="106"/>
      <c r="O24" s="107"/>
      <c r="P24" s="6"/>
      <c r="Q24" s="14">
        <f t="shared" si="0"/>
        <v>0</v>
      </c>
    </row>
    <row r="25" spans="1:17" x14ac:dyDescent="0.3">
      <c r="A25" s="3">
        <v>45418</v>
      </c>
      <c r="B25" s="15" t="s">
        <v>82</v>
      </c>
      <c r="C25" s="15"/>
      <c r="D25" s="5"/>
      <c r="E25" s="5" t="s">
        <v>17</v>
      </c>
      <c r="F25" s="5"/>
      <c r="G25" s="4">
        <v>950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45418</v>
      </c>
      <c r="B26" s="15" t="s">
        <v>156</v>
      </c>
      <c r="C26" s="15"/>
      <c r="D26" s="5"/>
      <c r="E26" s="5" t="s">
        <v>17</v>
      </c>
      <c r="F26" s="5"/>
      <c r="G26" s="4">
        <v>1700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45419</v>
      </c>
      <c r="B27" s="15" t="s">
        <v>456</v>
      </c>
      <c r="C27" s="15"/>
      <c r="D27" s="5"/>
      <c r="E27" s="5" t="s">
        <v>17</v>
      </c>
      <c r="F27" s="5"/>
      <c r="G27" s="4">
        <v>1400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45420</v>
      </c>
      <c r="B28" s="15" t="s">
        <v>213</v>
      </c>
      <c r="C28" s="15"/>
      <c r="D28" s="5"/>
      <c r="E28" s="5" t="s">
        <v>17</v>
      </c>
      <c r="F28" s="5"/>
      <c r="G28" s="4">
        <v>1000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1</v>
      </c>
    </row>
    <row r="29" spans="1:17" x14ac:dyDescent="0.3">
      <c r="A29" s="3">
        <v>45421</v>
      </c>
      <c r="B29" s="15" t="s">
        <v>94</v>
      </c>
      <c r="C29" s="15"/>
      <c r="D29" s="5">
        <v>89384440160</v>
      </c>
      <c r="E29" s="5"/>
      <c r="F29" s="5"/>
      <c r="G29" s="4">
        <v>1500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1</v>
      </c>
    </row>
    <row r="30" spans="1:17" x14ac:dyDescent="0.3">
      <c r="A30" s="3">
        <v>45421</v>
      </c>
      <c r="B30" s="15" t="s">
        <v>370</v>
      </c>
      <c r="C30" s="15"/>
      <c r="D30" s="5"/>
      <c r="E30" s="5" t="s">
        <v>17</v>
      </c>
      <c r="F30" s="5"/>
      <c r="G30" s="4">
        <v>600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45421</v>
      </c>
      <c r="B31" s="15" t="s">
        <v>96</v>
      </c>
      <c r="C31" s="15"/>
      <c r="D31" s="5">
        <v>89510158219</v>
      </c>
      <c r="E31" s="5"/>
      <c r="F31" s="5"/>
      <c r="G31" s="4">
        <v>600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45422</v>
      </c>
      <c r="B32" s="15" t="s">
        <v>199</v>
      </c>
      <c r="C32" s="15"/>
      <c r="D32" s="5"/>
      <c r="E32" s="5" t="s">
        <v>17</v>
      </c>
      <c r="F32" s="5"/>
      <c r="G32" s="4">
        <v>1400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1</v>
      </c>
    </row>
    <row r="33" spans="1:17" x14ac:dyDescent="0.3">
      <c r="A33" s="3">
        <v>45422</v>
      </c>
      <c r="B33" s="15" t="s">
        <v>27</v>
      </c>
      <c r="C33" s="15"/>
      <c r="D33" s="5">
        <v>89372735352</v>
      </c>
      <c r="E33" s="5"/>
      <c r="F33" s="5"/>
      <c r="G33" s="4">
        <v>1700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45422</v>
      </c>
      <c r="B34" s="15" t="s">
        <v>514</v>
      </c>
      <c r="C34" s="15"/>
      <c r="D34" s="5" t="s">
        <v>17</v>
      </c>
      <c r="E34" s="5"/>
      <c r="F34" s="5"/>
      <c r="G34" s="4">
        <v>1700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45422</v>
      </c>
      <c r="B35" s="15" t="s">
        <v>20</v>
      </c>
      <c r="C35" s="15"/>
      <c r="D35" s="5">
        <v>89094512632</v>
      </c>
      <c r="E35" s="5"/>
      <c r="F35" s="5"/>
      <c r="G35" s="4">
        <v>1400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45422</v>
      </c>
      <c r="B36" s="15" t="s">
        <v>52</v>
      </c>
      <c r="C36" s="15"/>
      <c r="D36" s="5"/>
      <c r="E36" s="5" t="s">
        <v>17</v>
      </c>
      <c r="F36" s="5"/>
      <c r="G36" s="4">
        <v>1700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45422</v>
      </c>
      <c r="B37" s="15" t="s">
        <v>515</v>
      </c>
      <c r="C37" s="15"/>
      <c r="D37" s="5"/>
      <c r="E37" s="5" t="s">
        <v>17</v>
      </c>
      <c r="F37" s="5"/>
      <c r="G37" s="4">
        <v>2500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45422</v>
      </c>
      <c r="B38" s="15" t="s">
        <v>61</v>
      </c>
      <c r="C38" s="15"/>
      <c r="D38" s="5"/>
      <c r="E38" s="5" t="s">
        <v>17</v>
      </c>
      <c r="F38" s="5"/>
      <c r="G38" s="4">
        <v>1700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45423</v>
      </c>
      <c r="B39" s="15" t="s">
        <v>27</v>
      </c>
      <c r="C39" s="15"/>
      <c r="D39" s="5"/>
      <c r="E39" s="5" t="s">
        <v>17</v>
      </c>
      <c r="F39" s="5"/>
      <c r="G39" s="4">
        <v>1500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1</v>
      </c>
    </row>
    <row r="40" spans="1:17" x14ac:dyDescent="0.3">
      <c r="A40" s="3">
        <v>45423</v>
      </c>
      <c r="B40" s="15" t="s">
        <v>21</v>
      </c>
      <c r="C40" s="15"/>
      <c r="D40" s="5"/>
      <c r="E40" s="5" t="s">
        <v>17</v>
      </c>
      <c r="F40" s="5"/>
      <c r="G40" s="4">
        <v>1700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45423</v>
      </c>
      <c r="B41" s="15" t="s">
        <v>20</v>
      </c>
      <c r="C41" s="15"/>
      <c r="D41" s="5">
        <v>89044704190</v>
      </c>
      <c r="E41" s="5"/>
      <c r="F41" s="5"/>
      <c r="G41" s="4">
        <v>1400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45423</v>
      </c>
      <c r="B42" s="15" t="s">
        <v>213</v>
      </c>
      <c r="C42" s="15"/>
      <c r="D42" s="5"/>
      <c r="E42" s="5" t="s">
        <v>17</v>
      </c>
      <c r="F42" s="5"/>
      <c r="G42" s="4">
        <v>1400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45424</v>
      </c>
      <c r="B43" s="15" t="s">
        <v>76</v>
      </c>
      <c r="C43" s="15"/>
      <c r="D43" s="5"/>
      <c r="E43" s="5" t="s">
        <v>17</v>
      </c>
      <c r="F43" s="5"/>
      <c r="G43" s="4">
        <v>1500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45424</v>
      </c>
      <c r="B44" s="15" t="s">
        <v>510</v>
      </c>
      <c r="C44" s="15"/>
      <c r="D44" s="5"/>
      <c r="E44" s="5" t="s">
        <v>17</v>
      </c>
      <c r="F44" s="5"/>
      <c r="G44" s="4">
        <v>1900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45424</v>
      </c>
      <c r="B45" s="15" t="s">
        <v>55</v>
      </c>
      <c r="C45" s="15"/>
      <c r="D45" s="5"/>
      <c r="E45" s="5" t="s">
        <v>17</v>
      </c>
      <c r="F45" s="5"/>
      <c r="G45" s="4">
        <v>950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45424</v>
      </c>
      <c r="B46" s="15" t="s">
        <v>231</v>
      </c>
      <c r="C46" s="15"/>
      <c r="D46" s="5">
        <v>89519735542</v>
      </c>
      <c r="E46" s="5"/>
      <c r="F46" s="5"/>
      <c r="G46" s="4">
        <v>1000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45424</v>
      </c>
      <c r="B47" s="15" t="s">
        <v>213</v>
      </c>
      <c r="C47" s="15"/>
      <c r="D47" s="5"/>
      <c r="E47" s="5" t="s">
        <v>17</v>
      </c>
      <c r="F47" s="5"/>
      <c r="G47" s="4">
        <v>1900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45425</v>
      </c>
      <c r="B48" s="15" t="s">
        <v>97</v>
      </c>
      <c r="C48" s="15"/>
      <c r="D48" s="5">
        <v>89385188322</v>
      </c>
      <c r="E48" s="5"/>
      <c r="F48" s="5"/>
      <c r="G48" s="4">
        <v>1500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1</v>
      </c>
    </row>
    <row r="49" spans="1:17" x14ac:dyDescent="0.3">
      <c r="A49" s="3">
        <v>45425</v>
      </c>
      <c r="B49" s="15" t="s">
        <v>62</v>
      </c>
      <c r="C49" s="15"/>
      <c r="D49" s="5"/>
      <c r="E49" s="5" t="s">
        <v>17</v>
      </c>
      <c r="F49" s="5"/>
      <c r="G49" s="4">
        <v>4500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45425</v>
      </c>
      <c r="B50" s="15" t="s">
        <v>55</v>
      </c>
      <c r="C50" s="15"/>
      <c r="D50" s="5"/>
      <c r="E50" s="5" t="s">
        <v>17</v>
      </c>
      <c r="F50" s="5"/>
      <c r="G50" s="4">
        <v>1500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45426</v>
      </c>
      <c r="B51" s="15" t="s">
        <v>162</v>
      </c>
      <c r="C51" s="15"/>
      <c r="D51" s="5"/>
      <c r="E51" s="5" t="s">
        <v>17</v>
      </c>
      <c r="F51" s="5"/>
      <c r="G51" s="4">
        <v>1500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1</v>
      </c>
    </row>
    <row r="52" spans="1:17" x14ac:dyDescent="0.3">
      <c r="A52" s="3">
        <v>45426</v>
      </c>
      <c r="B52" s="15" t="s">
        <v>46</v>
      </c>
      <c r="C52" s="15"/>
      <c r="D52" s="5"/>
      <c r="E52" s="5" t="s">
        <v>17</v>
      </c>
      <c r="F52" s="5"/>
      <c r="G52" s="4">
        <v>1900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45426</v>
      </c>
      <c r="B53" s="15" t="s">
        <v>365</v>
      </c>
      <c r="C53" s="15"/>
      <c r="D53" s="5"/>
      <c r="E53" s="5" t="s">
        <v>17</v>
      </c>
      <c r="F53" s="5"/>
      <c r="G53" s="4">
        <v>1000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45426</v>
      </c>
      <c r="B54" s="15" t="s">
        <v>213</v>
      </c>
      <c r="C54" s="15"/>
      <c r="D54" s="5"/>
      <c r="E54" s="5" t="s">
        <v>17</v>
      </c>
      <c r="F54" s="5"/>
      <c r="G54" s="4">
        <v>1500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45426</v>
      </c>
      <c r="B55" s="15" t="s">
        <v>160</v>
      </c>
      <c r="C55" s="15"/>
      <c r="D55" s="5">
        <v>89104948799</v>
      </c>
      <c r="E55" s="5"/>
      <c r="F55" s="5"/>
      <c r="G55" s="4">
        <v>1500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45426</v>
      </c>
      <c r="B56" s="15" t="s">
        <v>41</v>
      </c>
      <c r="C56" s="15"/>
      <c r="D56" s="5"/>
      <c r="E56" s="5" t="s">
        <v>17</v>
      </c>
      <c r="F56" s="5"/>
      <c r="G56" s="4">
        <v>700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45426</v>
      </c>
      <c r="B57" s="15" t="s">
        <v>162</v>
      </c>
      <c r="C57" s="15"/>
      <c r="D57" s="5"/>
      <c r="E57" s="5" t="s">
        <v>17</v>
      </c>
      <c r="F57" s="5"/>
      <c r="G57" s="4">
        <v>1500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45427</v>
      </c>
      <c r="B58" s="15" t="s">
        <v>48</v>
      </c>
      <c r="C58" s="15"/>
      <c r="D58" s="5"/>
      <c r="E58" s="5" t="s">
        <v>17</v>
      </c>
      <c r="F58" s="5"/>
      <c r="G58" s="4">
        <v>1900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1</v>
      </c>
    </row>
    <row r="59" spans="1:17" x14ac:dyDescent="0.3">
      <c r="A59" s="3">
        <v>45427</v>
      </c>
      <c r="B59" s="15" t="s">
        <v>35</v>
      </c>
      <c r="C59" s="15"/>
      <c r="D59" s="5"/>
      <c r="E59" s="5" t="s">
        <v>17</v>
      </c>
      <c r="F59" s="5"/>
      <c r="G59" s="4">
        <v>700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45427</v>
      </c>
      <c r="B60" s="15" t="s">
        <v>94</v>
      </c>
      <c r="C60" s="15"/>
      <c r="D60" s="5"/>
      <c r="E60" s="5" t="s">
        <v>17</v>
      </c>
      <c r="F60" s="5"/>
      <c r="G60" s="4">
        <v>1000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45428</v>
      </c>
      <c r="B61" s="15" t="s">
        <v>447</v>
      </c>
      <c r="C61" s="15"/>
      <c r="D61" s="5"/>
      <c r="E61" s="5" t="s">
        <v>17</v>
      </c>
      <c r="F61" s="5"/>
      <c r="G61" s="4">
        <v>1900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45428</v>
      </c>
      <c r="B62" s="15" t="s">
        <v>28</v>
      </c>
      <c r="C62" s="15"/>
      <c r="D62" s="5"/>
      <c r="E62" s="5" t="s">
        <v>17</v>
      </c>
      <c r="F62" s="5"/>
      <c r="G62" s="4">
        <v>3200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45428</v>
      </c>
      <c r="B63" s="15" t="s">
        <v>498</v>
      </c>
      <c r="C63" s="15"/>
      <c r="D63" s="5"/>
      <c r="E63" s="5" t="s">
        <v>17</v>
      </c>
      <c r="F63" s="5"/>
      <c r="G63" s="4">
        <v>1000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45428</v>
      </c>
      <c r="B64" s="15" t="s">
        <v>55</v>
      </c>
      <c r="C64" s="15"/>
      <c r="D64" s="5">
        <v>89936223666</v>
      </c>
      <c r="E64" s="5"/>
      <c r="F64" s="5"/>
      <c r="G64" s="4">
        <v>1900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45428</v>
      </c>
      <c r="B65" s="15" t="s">
        <v>46</v>
      </c>
      <c r="C65" s="15"/>
      <c r="D65" s="5"/>
      <c r="E65" s="5" t="s">
        <v>17</v>
      </c>
      <c r="F65" s="5"/>
      <c r="G65" s="4">
        <v>1500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45428</v>
      </c>
      <c r="B66" s="15" t="s">
        <v>54</v>
      </c>
      <c r="C66" s="15"/>
      <c r="D66" s="5"/>
      <c r="E66" s="5" t="s">
        <v>17</v>
      </c>
      <c r="F66" s="5"/>
      <c r="G66" s="4">
        <v>1900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45428</v>
      </c>
      <c r="B67" s="15" t="s">
        <v>154</v>
      </c>
      <c r="C67" s="15"/>
      <c r="D67" s="5"/>
      <c r="E67" s="5" t="s">
        <v>17</v>
      </c>
      <c r="F67" s="5"/>
      <c r="G67" s="4">
        <v>1900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45429</v>
      </c>
      <c r="B68" s="15" t="s">
        <v>516</v>
      </c>
      <c r="C68" s="15"/>
      <c r="D68" s="5"/>
      <c r="E68" s="5" t="s">
        <v>17</v>
      </c>
      <c r="F68" s="5"/>
      <c r="G68" s="4">
        <v>1300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1</v>
      </c>
    </row>
    <row r="69" spans="1:17" x14ac:dyDescent="0.3">
      <c r="A69" s="3">
        <v>45429</v>
      </c>
      <c r="B69" s="15" t="s">
        <v>61</v>
      </c>
      <c r="C69" s="15"/>
      <c r="D69" s="5"/>
      <c r="E69" s="5" t="s">
        <v>17</v>
      </c>
      <c r="F69" s="5"/>
      <c r="G69" s="4">
        <v>1500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45429</v>
      </c>
      <c r="B70" s="15" t="s">
        <v>194</v>
      </c>
      <c r="C70" s="15"/>
      <c r="D70" s="5">
        <v>89180599199</v>
      </c>
      <c r="E70" s="5"/>
      <c r="F70" s="5"/>
      <c r="G70" s="4">
        <v>1500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45429</v>
      </c>
      <c r="B71" s="15" t="s">
        <v>23</v>
      </c>
      <c r="C71" s="15"/>
      <c r="D71" s="5"/>
      <c r="E71" s="5" t="s">
        <v>17</v>
      </c>
      <c r="F71" s="5"/>
      <c r="G71" s="4">
        <v>1900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45429</v>
      </c>
      <c r="B72" s="15" t="s">
        <v>412</v>
      </c>
      <c r="C72" s="15"/>
      <c r="D72" s="5"/>
      <c r="E72" s="5" t="s">
        <v>17</v>
      </c>
      <c r="F72" s="5"/>
      <c r="G72" s="4">
        <v>1500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45429</v>
      </c>
      <c r="B73" s="15" t="s">
        <v>57</v>
      </c>
      <c r="C73" s="15"/>
      <c r="D73" s="5">
        <v>89853338636</v>
      </c>
      <c r="E73" s="5"/>
      <c r="F73" s="5"/>
      <c r="G73" s="4">
        <v>1500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45429</v>
      </c>
      <c r="B74" s="15" t="s">
        <v>514</v>
      </c>
      <c r="C74" s="15"/>
      <c r="D74" s="5" t="s">
        <v>17</v>
      </c>
      <c r="E74" s="5"/>
      <c r="F74" s="5"/>
      <c r="G74" s="4">
        <v>1400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45430</v>
      </c>
      <c r="B75" s="15" t="s">
        <v>54</v>
      </c>
      <c r="C75" s="15"/>
      <c r="D75" s="5"/>
      <c r="E75" s="5" t="s">
        <v>17</v>
      </c>
      <c r="F75" s="5"/>
      <c r="G75" s="4">
        <v>1900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1</v>
      </c>
    </row>
    <row r="76" spans="1:17" x14ac:dyDescent="0.3">
      <c r="A76" s="3">
        <v>45430</v>
      </c>
      <c r="B76" s="15" t="s">
        <v>167</v>
      </c>
      <c r="C76" s="15"/>
      <c r="D76" s="5">
        <v>89614904442</v>
      </c>
      <c r="E76" s="5"/>
      <c r="F76" s="5"/>
      <c r="G76" s="4">
        <v>1000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45430</v>
      </c>
      <c r="B77" s="15" t="s">
        <v>152</v>
      </c>
      <c r="C77" s="15"/>
      <c r="D77" s="5">
        <v>89878687012</v>
      </c>
      <c r="E77" s="5"/>
      <c r="F77" s="5"/>
      <c r="G77" s="4">
        <v>1900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45430</v>
      </c>
      <c r="B78" s="15" t="s">
        <v>20</v>
      </c>
      <c r="C78" s="15"/>
      <c r="D78" s="5"/>
      <c r="E78" s="5" t="s">
        <v>17</v>
      </c>
      <c r="F78" s="5"/>
      <c r="G78" s="4">
        <v>700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45430</v>
      </c>
      <c r="B79" s="15" t="s">
        <v>517</v>
      </c>
      <c r="C79" s="15"/>
      <c r="D79" s="5" t="s">
        <v>17</v>
      </c>
      <c r="E79" s="5"/>
      <c r="F79" s="5"/>
      <c r="G79" s="4">
        <v>700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45430</v>
      </c>
      <c r="B80" s="15" t="s">
        <v>44</v>
      </c>
      <c r="C80" s="15"/>
      <c r="D80" s="5"/>
      <c r="E80" s="5" t="s">
        <v>17</v>
      </c>
      <c r="F80" s="5"/>
      <c r="G80" s="4">
        <v>1500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45431</v>
      </c>
      <c r="B81" s="15" t="s">
        <v>416</v>
      </c>
      <c r="C81" s="15"/>
      <c r="D81" s="5"/>
      <c r="E81" s="5" t="s">
        <v>17</v>
      </c>
      <c r="F81" s="5"/>
      <c r="G81" s="4">
        <v>1900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1</v>
      </c>
    </row>
    <row r="82" spans="1:17" x14ac:dyDescent="0.3">
      <c r="A82" s="3">
        <v>45431</v>
      </c>
      <c r="B82" s="15" t="s">
        <v>129</v>
      </c>
      <c r="C82" s="15"/>
      <c r="D82" s="5">
        <v>89775482103</v>
      </c>
      <c r="E82" s="5"/>
      <c r="F82" s="5"/>
      <c r="G82" s="4">
        <v>1500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45431</v>
      </c>
      <c r="B83" s="15" t="s">
        <v>33</v>
      </c>
      <c r="C83" s="15"/>
      <c r="D83" s="5">
        <v>89969230800</v>
      </c>
      <c r="E83" s="5"/>
      <c r="F83" s="5"/>
      <c r="G83" s="4">
        <v>3800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45432</v>
      </c>
      <c r="B84" s="15" t="s">
        <v>252</v>
      </c>
      <c r="C84" s="15"/>
      <c r="D84" s="5"/>
      <c r="E84" s="5" t="s">
        <v>17</v>
      </c>
      <c r="F84" s="5"/>
      <c r="G84" s="4">
        <v>1500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1</v>
      </c>
    </row>
    <row r="85" spans="1:17" x14ac:dyDescent="0.3">
      <c r="A85" s="3">
        <v>45432</v>
      </c>
      <c r="B85" s="15" t="s">
        <v>20</v>
      </c>
      <c r="C85" s="15"/>
      <c r="D85" s="5"/>
      <c r="E85" s="5" t="s">
        <v>17</v>
      </c>
      <c r="F85" s="5"/>
      <c r="G85" s="4">
        <v>700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45432</v>
      </c>
      <c r="B86" s="15" t="s">
        <v>262</v>
      </c>
      <c r="C86" s="15"/>
      <c r="D86" s="5"/>
      <c r="E86" s="5" t="s">
        <v>17</v>
      </c>
      <c r="F86" s="5"/>
      <c r="G86" s="4">
        <v>1500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45432</v>
      </c>
      <c r="B87" s="15" t="s">
        <v>332</v>
      </c>
      <c r="C87" s="15"/>
      <c r="D87" s="5"/>
      <c r="E87" s="5" t="s">
        <v>17</v>
      </c>
      <c r="F87" s="5"/>
      <c r="G87" s="4">
        <v>1000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45432</v>
      </c>
      <c r="B88" s="15" t="s">
        <v>262</v>
      </c>
      <c r="C88" s="15"/>
      <c r="D88" s="5">
        <v>89962752199</v>
      </c>
      <c r="E88" s="5"/>
      <c r="F88" s="5"/>
      <c r="G88" s="4">
        <v>1900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45432</v>
      </c>
      <c r="B89" s="15" t="s">
        <v>518</v>
      </c>
      <c r="C89" s="15"/>
      <c r="D89" s="5"/>
      <c r="E89" s="5" t="s">
        <v>17</v>
      </c>
      <c r="F89" s="5"/>
      <c r="G89" s="4">
        <v>2000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45432</v>
      </c>
      <c r="B90" s="15" t="s">
        <v>416</v>
      </c>
      <c r="C90" s="15"/>
      <c r="D90" s="5"/>
      <c r="E90" s="5" t="s">
        <v>17</v>
      </c>
      <c r="F90" s="5"/>
      <c r="G90" s="4">
        <v>2500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45433</v>
      </c>
      <c r="B91" s="15" t="s">
        <v>158</v>
      </c>
      <c r="C91" s="15"/>
      <c r="D91" s="5">
        <v>89892739909</v>
      </c>
      <c r="E91" s="5"/>
      <c r="F91" s="5"/>
      <c r="G91" s="4">
        <v>1900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1</v>
      </c>
    </row>
    <row r="92" spans="1:17" x14ac:dyDescent="0.3">
      <c r="A92" s="3">
        <v>45433</v>
      </c>
      <c r="B92" s="15" t="s">
        <v>519</v>
      </c>
      <c r="C92" s="15"/>
      <c r="D92" s="5"/>
      <c r="E92" s="5" t="s">
        <v>17</v>
      </c>
      <c r="F92" s="5"/>
      <c r="G92" s="4">
        <v>1500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45433</v>
      </c>
      <c r="B93" s="15" t="s">
        <v>520</v>
      </c>
      <c r="C93" s="15"/>
      <c r="D93" s="5"/>
      <c r="E93" s="5" t="s">
        <v>17</v>
      </c>
      <c r="F93" s="5"/>
      <c r="G93" s="4">
        <v>1000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45433</v>
      </c>
      <c r="B94" s="15" t="s">
        <v>521</v>
      </c>
      <c r="C94" s="15"/>
      <c r="D94" s="5"/>
      <c r="E94" s="5" t="s">
        <v>17</v>
      </c>
      <c r="F94" s="5"/>
      <c r="G94" s="4">
        <v>1500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45433</v>
      </c>
      <c r="B95" s="15" t="s">
        <v>224</v>
      </c>
      <c r="C95" s="15"/>
      <c r="D95" s="5">
        <v>89775482103</v>
      </c>
      <c r="E95" s="5"/>
      <c r="F95" s="5"/>
      <c r="G95" s="4">
        <v>1500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45434</v>
      </c>
      <c r="B96" s="15" t="s">
        <v>27</v>
      </c>
      <c r="C96" s="15"/>
      <c r="D96" s="5"/>
      <c r="E96" s="5" t="s">
        <v>17</v>
      </c>
      <c r="F96" s="5"/>
      <c r="G96" s="4">
        <v>1900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1</v>
      </c>
    </row>
    <row r="97" spans="1:17" x14ac:dyDescent="0.3">
      <c r="A97" s="3">
        <v>45434</v>
      </c>
      <c r="B97" s="15" t="s">
        <v>447</v>
      </c>
      <c r="C97" s="15"/>
      <c r="D97" s="5">
        <v>89165299869</v>
      </c>
      <c r="E97" s="5"/>
      <c r="F97" s="5"/>
      <c r="G97" s="4">
        <v>1500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45434</v>
      </c>
      <c r="B98" s="15" t="s">
        <v>52</v>
      </c>
      <c r="C98" s="15"/>
      <c r="D98" s="5"/>
      <c r="E98" s="5" t="s">
        <v>17</v>
      </c>
      <c r="F98" s="5"/>
      <c r="G98" s="4">
        <v>1500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45435</v>
      </c>
      <c r="B99" s="15" t="s">
        <v>112</v>
      </c>
      <c r="C99" s="15"/>
      <c r="D99" s="5">
        <v>89133932807</v>
      </c>
      <c r="E99" s="5"/>
      <c r="F99" s="5"/>
      <c r="G99" s="4">
        <v>1500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1</v>
      </c>
    </row>
    <row r="100" spans="1:17" x14ac:dyDescent="0.3">
      <c r="A100" s="3">
        <v>45435</v>
      </c>
      <c r="B100" s="15" t="s">
        <v>61</v>
      </c>
      <c r="C100" s="15"/>
      <c r="D100" s="5"/>
      <c r="E100" s="5" t="s">
        <v>17</v>
      </c>
      <c r="F100" s="5"/>
      <c r="G100" s="4">
        <v>1900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45435</v>
      </c>
      <c r="B101" s="15" t="s">
        <v>386</v>
      </c>
      <c r="C101" s="15"/>
      <c r="D101" s="5"/>
      <c r="E101" s="5" t="s">
        <v>17</v>
      </c>
      <c r="F101" s="5"/>
      <c r="G101" s="4">
        <v>1400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45436</v>
      </c>
      <c r="B102" s="15" t="s">
        <v>20</v>
      </c>
      <c r="C102" s="15"/>
      <c r="D102" s="5">
        <v>89058303003</v>
      </c>
      <c r="E102" s="5"/>
      <c r="F102" s="5"/>
      <c r="G102" s="4">
        <v>700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1</v>
      </c>
    </row>
    <row r="103" spans="1:17" x14ac:dyDescent="0.3">
      <c r="A103" s="3">
        <v>45436</v>
      </c>
      <c r="B103" s="15" t="s">
        <v>424</v>
      </c>
      <c r="C103" s="15"/>
      <c r="D103" s="5">
        <v>89876177470</v>
      </c>
      <c r="E103" s="5"/>
      <c r="F103" s="5"/>
      <c r="G103" s="4">
        <v>700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45436</v>
      </c>
      <c r="B104" s="15" t="s">
        <v>136</v>
      </c>
      <c r="C104" s="15"/>
      <c r="D104" s="5"/>
      <c r="E104" s="5" t="s">
        <v>17</v>
      </c>
      <c r="F104" s="5"/>
      <c r="G104" s="4">
        <v>1900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>
        <v>45436</v>
      </c>
      <c r="B105" s="15" t="s">
        <v>370</v>
      </c>
      <c r="C105" s="15"/>
      <c r="D105" s="5"/>
      <c r="E105" s="5" t="s">
        <v>17</v>
      </c>
      <c r="F105" s="5"/>
      <c r="G105" s="4">
        <v>1000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>
        <v>45437</v>
      </c>
      <c r="B106" s="15" t="s">
        <v>117</v>
      </c>
      <c r="C106" s="15"/>
      <c r="D106" s="5">
        <v>89225401455</v>
      </c>
      <c r="E106" s="5"/>
      <c r="F106" s="5"/>
      <c r="G106" s="4">
        <v>1900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1</v>
      </c>
    </row>
    <row r="107" spans="1:17" x14ac:dyDescent="0.3">
      <c r="A107" s="3">
        <v>45437</v>
      </c>
      <c r="B107" s="15" t="s">
        <v>43</v>
      </c>
      <c r="C107" s="15"/>
      <c r="D107" s="5"/>
      <c r="E107" s="5" t="s">
        <v>17</v>
      </c>
      <c r="F107" s="5"/>
      <c r="G107" s="4">
        <v>1900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45437</v>
      </c>
      <c r="B108" s="15" t="s">
        <v>522</v>
      </c>
      <c r="C108" s="15"/>
      <c r="D108" s="5">
        <v>89892739909</v>
      </c>
      <c r="E108" s="5"/>
      <c r="F108" s="5"/>
      <c r="G108" s="4">
        <v>1500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>
        <v>45437</v>
      </c>
      <c r="B109" s="15" t="s">
        <v>28</v>
      </c>
      <c r="C109" s="15"/>
      <c r="D109" s="5">
        <v>89224421205</v>
      </c>
      <c r="E109" s="5"/>
      <c r="F109" s="5"/>
      <c r="G109" s="4">
        <v>1000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26">
        <v>45437</v>
      </c>
      <c r="B110" s="29" t="s">
        <v>64</v>
      </c>
      <c r="C110" s="29"/>
      <c r="D110" s="28"/>
      <c r="E110" s="28" t="s">
        <v>17</v>
      </c>
      <c r="F110" s="28"/>
      <c r="G110" s="27">
        <v>3500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>
        <v>45437</v>
      </c>
      <c r="B111" s="15" t="s">
        <v>107</v>
      </c>
      <c r="C111" s="15"/>
      <c r="D111" s="5">
        <v>89833854962</v>
      </c>
      <c r="E111" s="5"/>
      <c r="F111" s="5"/>
      <c r="G111" s="4">
        <v>1900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>
        <v>45438</v>
      </c>
      <c r="B112" s="15" t="s">
        <v>61</v>
      </c>
      <c r="C112" s="15"/>
      <c r="D112" s="5">
        <v>89655474448</v>
      </c>
      <c r="E112" s="5"/>
      <c r="F112" s="5"/>
      <c r="G112" s="4">
        <v>1000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1</v>
      </c>
    </row>
    <row r="113" spans="1:17" x14ac:dyDescent="0.3">
      <c r="A113" s="3">
        <v>45438</v>
      </c>
      <c r="B113" s="15" t="s">
        <v>523</v>
      </c>
      <c r="C113" s="15"/>
      <c r="D113" s="5">
        <v>89853689250</v>
      </c>
      <c r="E113" s="5"/>
      <c r="F113" s="5"/>
      <c r="G113" s="4">
        <v>2500</v>
      </c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>
        <v>45439</v>
      </c>
      <c r="B114" s="15" t="s">
        <v>112</v>
      </c>
      <c r="C114" s="15"/>
      <c r="D114" s="5">
        <v>89882582422</v>
      </c>
      <c r="E114" s="5"/>
      <c r="F114" s="5"/>
      <c r="G114" s="4">
        <v>1900</v>
      </c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1</v>
      </c>
    </row>
    <row r="115" spans="1:17" x14ac:dyDescent="0.3">
      <c r="A115" s="3">
        <v>45439</v>
      </c>
      <c r="B115" s="15" t="s">
        <v>524</v>
      </c>
      <c r="C115" s="15"/>
      <c r="D115" s="5">
        <v>89872381040</v>
      </c>
      <c r="E115" s="5"/>
      <c r="F115" s="5"/>
      <c r="G115" s="4">
        <v>3800</v>
      </c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>
        <v>45439</v>
      </c>
      <c r="B116" s="15" t="s">
        <v>20</v>
      </c>
      <c r="C116" s="15"/>
      <c r="D116" s="5"/>
      <c r="E116" s="5" t="s">
        <v>17</v>
      </c>
      <c r="F116" s="5"/>
      <c r="G116" s="4">
        <v>1500</v>
      </c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>
        <v>45439</v>
      </c>
      <c r="B117" s="15" t="s">
        <v>164</v>
      </c>
      <c r="C117" s="15"/>
      <c r="D117" s="5"/>
      <c r="E117" s="5" t="s">
        <v>17</v>
      </c>
      <c r="F117" s="5"/>
      <c r="G117" s="4">
        <v>1500</v>
      </c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>
        <v>45439</v>
      </c>
      <c r="B118" s="15" t="s">
        <v>24</v>
      </c>
      <c r="C118" s="15"/>
      <c r="D118" s="5">
        <v>89996373191</v>
      </c>
      <c r="E118" s="5"/>
      <c r="F118" s="5"/>
      <c r="G118" s="4">
        <v>1000</v>
      </c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>
        <v>45439</v>
      </c>
      <c r="B119" s="15" t="s">
        <v>117</v>
      </c>
      <c r="C119" s="15"/>
      <c r="D119" s="5">
        <v>89677773008</v>
      </c>
      <c r="E119" s="5"/>
      <c r="F119" s="5"/>
      <c r="G119" s="4">
        <v>1900</v>
      </c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>
        <v>45440</v>
      </c>
      <c r="B120" s="15" t="s">
        <v>44</v>
      </c>
      <c r="C120" s="15"/>
      <c r="D120" s="5"/>
      <c r="E120" s="5" t="s">
        <v>17</v>
      </c>
      <c r="F120" s="5"/>
      <c r="G120" s="4">
        <v>1900</v>
      </c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1</v>
      </c>
    </row>
    <row r="121" spans="1:17" x14ac:dyDescent="0.3">
      <c r="A121" s="3">
        <v>45440</v>
      </c>
      <c r="B121" s="15" t="s">
        <v>49</v>
      </c>
      <c r="C121" s="15"/>
      <c r="D121" s="5"/>
      <c r="E121" s="5" t="s">
        <v>17</v>
      </c>
      <c r="F121" s="5"/>
      <c r="G121" s="4">
        <v>1500</v>
      </c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>
        <v>45440</v>
      </c>
      <c r="B122" s="15" t="s">
        <v>518</v>
      </c>
      <c r="C122" s="15"/>
      <c r="D122" s="5"/>
      <c r="E122" s="5" t="s">
        <v>17</v>
      </c>
      <c r="F122" s="5"/>
      <c r="G122" s="4">
        <v>3000</v>
      </c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>
        <v>45441</v>
      </c>
      <c r="B123" s="15" t="s">
        <v>525</v>
      </c>
      <c r="C123" s="15"/>
      <c r="D123" s="5"/>
      <c r="E123" s="5" t="s">
        <v>17</v>
      </c>
      <c r="F123" s="5"/>
      <c r="G123" s="4">
        <v>1900</v>
      </c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1</v>
      </c>
    </row>
    <row r="124" spans="1:17" x14ac:dyDescent="0.3">
      <c r="A124" s="3">
        <v>45441</v>
      </c>
      <c r="B124" s="15" t="s">
        <v>67</v>
      </c>
      <c r="C124" s="15"/>
      <c r="D124" s="5"/>
      <c r="E124" s="5" t="s">
        <v>17</v>
      </c>
      <c r="F124" s="5"/>
      <c r="G124" s="4">
        <v>1000</v>
      </c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>
        <v>45441</v>
      </c>
      <c r="B125" s="15" t="s">
        <v>200</v>
      </c>
      <c r="C125" s="15"/>
      <c r="D125" s="5"/>
      <c r="E125" s="5" t="s">
        <v>17</v>
      </c>
      <c r="F125" s="5"/>
      <c r="G125" s="4">
        <v>1000</v>
      </c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>
        <v>45441</v>
      </c>
      <c r="B126" s="15" t="s">
        <v>171</v>
      </c>
      <c r="C126" s="15"/>
      <c r="D126" s="5"/>
      <c r="E126" s="5" t="s">
        <v>17</v>
      </c>
      <c r="F126" s="5"/>
      <c r="G126" s="4">
        <v>1500</v>
      </c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>
        <v>45441</v>
      </c>
      <c r="B127" s="15" t="s">
        <v>27</v>
      </c>
      <c r="C127" s="15"/>
      <c r="D127" s="5"/>
      <c r="E127" s="5" t="s">
        <v>17</v>
      </c>
      <c r="F127" s="5"/>
      <c r="G127" s="4">
        <v>1000</v>
      </c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>
        <v>45441</v>
      </c>
      <c r="B128" s="15" t="s">
        <v>63</v>
      </c>
      <c r="C128" s="15"/>
      <c r="D128" s="5">
        <v>89019906701</v>
      </c>
      <c r="E128" s="5"/>
      <c r="F128" s="5"/>
      <c r="G128" s="4">
        <v>700</v>
      </c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>
        <v>45441</v>
      </c>
      <c r="B129" s="15" t="s">
        <v>522</v>
      </c>
      <c r="C129" s="15"/>
      <c r="D129" s="5"/>
      <c r="E129" s="5" t="s">
        <v>17</v>
      </c>
      <c r="F129" s="5"/>
      <c r="G129" s="4">
        <v>1500</v>
      </c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>
        <v>45442</v>
      </c>
      <c r="B130" s="15" t="s">
        <v>33</v>
      </c>
      <c r="C130" s="15"/>
      <c r="D130" s="5">
        <v>89268374686</v>
      </c>
      <c r="E130" s="5"/>
      <c r="F130" s="5"/>
      <c r="G130" s="4">
        <v>700</v>
      </c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1</v>
      </c>
    </row>
    <row r="131" spans="1:17" x14ac:dyDescent="0.3">
      <c r="A131" s="3">
        <v>45442</v>
      </c>
      <c r="B131" s="15" t="s">
        <v>55</v>
      </c>
      <c r="C131" s="15"/>
      <c r="D131" s="5"/>
      <c r="E131" s="5" t="s">
        <v>17</v>
      </c>
      <c r="F131" s="5"/>
      <c r="G131" s="4">
        <v>1000</v>
      </c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>
        <v>45442</v>
      </c>
      <c r="B132" s="15" t="s">
        <v>28</v>
      </c>
      <c r="C132" s="15"/>
      <c r="D132" s="5"/>
      <c r="E132" s="5" t="s">
        <v>17</v>
      </c>
      <c r="F132" s="5"/>
      <c r="G132" s="4">
        <v>2000</v>
      </c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>
        <v>45442</v>
      </c>
      <c r="B133" s="15" t="s">
        <v>50</v>
      </c>
      <c r="C133" s="15"/>
      <c r="D133" s="5"/>
      <c r="E133" s="5" t="s">
        <v>17</v>
      </c>
      <c r="F133" s="5"/>
      <c r="G133" s="4">
        <v>3800</v>
      </c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>
        <v>45442</v>
      </c>
      <c r="B134" s="15" t="s">
        <v>33</v>
      </c>
      <c r="C134" s="15"/>
      <c r="D134" s="5"/>
      <c r="E134" s="5" t="s">
        <v>17</v>
      </c>
      <c r="F134" s="5"/>
      <c r="G134" s="4">
        <v>1500</v>
      </c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>
        <v>45442</v>
      </c>
      <c r="B135" s="15" t="s">
        <v>74</v>
      </c>
      <c r="C135" s="15"/>
      <c r="D135" s="5"/>
      <c r="E135" s="5" t="s">
        <v>17</v>
      </c>
      <c r="F135" s="5"/>
      <c r="G135" s="4">
        <v>1500</v>
      </c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>
        <v>45443</v>
      </c>
      <c r="B136" s="15" t="s">
        <v>23</v>
      </c>
      <c r="C136" s="15"/>
      <c r="D136" s="5">
        <v>89626798759</v>
      </c>
      <c r="E136" s="5"/>
      <c r="F136" s="5"/>
      <c r="G136" s="4">
        <v>1900</v>
      </c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1</v>
      </c>
    </row>
    <row r="137" spans="1:17" x14ac:dyDescent="0.3">
      <c r="A137" s="3">
        <v>45443</v>
      </c>
      <c r="B137" s="15" t="s">
        <v>21</v>
      </c>
      <c r="C137" s="15"/>
      <c r="D137" s="5">
        <v>89181887345</v>
      </c>
      <c r="E137" s="5"/>
      <c r="F137" s="5"/>
      <c r="G137" s="4">
        <v>1900</v>
      </c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>
        <v>45443</v>
      </c>
      <c r="B138" s="15" t="s">
        <v>162</v>
      </c>
      <c r="C138" s="15"/>
      <c r="D138" s="5"/>
      <c r="E138" s="5" t="s">
        <v>17</v>
      </c>
      <c r="F138" s="5"/>
      <c r="G138" s="4">
        <v>1500</v>
      </c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12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E138" sqref="E138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45444</v>
      </c>
      <c r="B2" s="15" t="s">
        <v>27</v>
      </c>
      <c r="C2" s="15"/>
      <c r="D2" s="5"/>
      <c r="E2" s="5"/>
      <c r="F2" s="5" t="s">
        <v>17</v>
      </c>
      <c r="G2" s="4">
        <v>2900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45444</v>
      </c>
      <c r="B3" s="15" t="s">
        <v>44</v>
      </c>
      <c r="C3" s="15"/>
      <c r="D3" s="5"/>
      <c r="E3" s="5" t="s">
        <v>17</v>
      </c>
      <c r="F3" s="5"/>
      <c r="G3" s="4">
        <v>1500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45444</v>
      </c>
      <c r="B4" s="15" t="s">
        <v>162</v>
      </c>
      <c r="C4" s="15"/>
      <c r="D4" s="5"/>
      <c r="E4" s="5" t="s">
        <v>17</v>
      </c>
      <c r="F4" s="5"/>
      <c r="G4" s="4">
        <v>1000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45445</v>
      </c>
      <c r="B5" s="15" t="s">
        <v>152</v>
      </c>
      <c r="C5" s="15"/>
      <c r="D5" s="5">
        <v>89058303003</v>
      </c>
      <c r="E5" s="5"/>
      <c r="F5" s="5"/>
      <c r="G5" s="4">
        <v>1900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1</v>
      </c>
    </row>
    <row r="6" spans="1:17" ht="15" customHeight="1" x14ac:dyDescent="0.3">
      <c r="A6" s="3">
        <v>45446</v>
      </c>
      <c r="B6" s="15" t="s">
        <v>526</v>
      </c>
      <c r="C6" s="15"/>
      <c r="D6" s="5"/>
      <c r="E6" s="5" t="s">
        <v>17</v>
      </c>
      <c r="F6" s="5"/>
      <c r="G6" s="4">
        <v>1500</v>
      </c>
      <c r="H6" s="6"/>
      <c r="I6" s="50" t="s">
        <v>3</v>
      </c>
      <c r="J6" s="51"/>
      <c r="K6" s="51"/>
      <c r="L6" s="52"/>
      <c r="M6" s="56">
        <f>SUM(G2:G250)</f>
        <v>248700</v>
      </c>
      <c r="N6" s="57"/>
      <c r="O6" s="58"/>
      <c r="P6" s="6"/>
      <c r="Q6" s="14">
        <f t="shared" si="0"/>
        <v>1</v>
      </c>
    </row>
    <row r="7" spans="1:17" ht="15.75" customHeight="1" x14ac:dyDescent="0.3">
      <c r="A7" s="3">
        <v>45446</v>
      </c>
      <c r="B7" s="15" t="s">
        <v>194</v>
      </c>
      <c r="C7" s="15"/>
      <c r="D7" s="5"/>
      <c r="E7" s="5" t="s">
        <v>17</v>
      </c>
      <c r="F7" s="5"/>
      <c r="G7" s="4">
        <v>1900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45446</v>
      </c>
      <c r="B8" s="15" t="s">
        <v>49</v>
      </c>
      <c r="C8" s="15"/>
      <c r="D8" s="5"/>
      <c r="E8" s="5" t="s">
        <v>17</v>
      </c>
      <c r="F8" s="5"/>
      <c r="G8" s="4">
        <v>700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45446</v>
      </c>
      <c r="B9" s="15" t="s">
        <v>85</v>
      </c>
      <c r="C9" s="15"/>
      <c r="D9" s="5"/>
      <c r="E9" s="5" t="s">
        <v>17</v>
      </c>
      <c r="F9" s="5"/>
      <c r="G9" s="4">
        <v>1900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45447</v>
      </c>
      <c r="B10" s="15" t="s">
        <v>527</v>
      </c>
      <c r="C10" s="15"/>
      <c r="D10" s="5"/>
      <c r="E10" s="5" t="s">
        <v>17</v>
      </c>
      <c r="F10" s="5"/>
      <c r="G10" s="4">
        <v>700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1</v>
      </c>
    </row>
    <row r="11" spans="1:17" ht="15" customHeight="1" x14ac:dyDescent="0.3">
      <c r="A11" s="3">
        <v>45447</v>
      </c>
      <c r="B11" s="15" t="s">
        <v>528</v>
      </c>
      <c r="C11" s="15"/>
      <c r="D11" s="5"/>
      <c r="E11" s="5" t="s">
        <v>17</v>
      </c>
      <c r="F11" s="5"/>
      <c r="G11" s="4">
        <v>1900</v>
      </c>
      <c r="H11" s="6"/>
      <c r="I11" s="65">
        <f>COUNTA(G2:G250)</f>
        <v>141</v>
      </c>
      <c r="J11" s="66"/>
      <c r="K11" s="66"/>
      <c r="L11" s="67"/>
      <c r="M11" s="71">
        <f>COUNTA(D2:D250)</f>
        <v>51</v>
      </c>
      <c r="N11" s="73">
        <f>COUNTA(E2:E250)</f>
        <v>89</v>
      </c>
      <c r="O11" s="75">
        <f>COUNTA(F2:F250)</f>
        <v>1</v>
      </c>
      <c r="P11" s="6"/>
      <c r="Q11" s="14">
        <f t="shared" si="0"/>
        <v>0</v>
      </c>
    </row>
    <row r="12" spans="1:17" ht="15" customHeight="1" x14ac:dyDescent="0.3">
      <c r="A12" s="3">
        <v>45447</v>
      </c>
      <c r="B12" s="15" t="s">
        <v>117</v>
      </c>
      <c r="C12" s="15"/>
      <c r="D12" s="5">
        <v>89841345677</v>
      </c>
      <c r="E12" s="5"/>
      <c r="F12" s="5"/>
      <c r="G12" s="4">
        <v>1500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45447</v>
      </c>
      <c r="B13" s="15" t="s">
        <v>230</v>
      </c>
      <c r="C13" s="15"/>
      <c r="D13" s="5"/>
      <c r="E13" s="5" t="s">
        <v>17</v>
      </c>
      <c r="F13" s="5"/>
      <c r="G13" s="4">
        <v>1500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45448</v>
      </c>
      <c r="B14" s="15" t="s">
        <v>112</v>
      </c>
      <c r="C14" s="15"/>
      <c r="D14" s="5">
        <v>89133932807</v>
      </c>
      <c r="E14" s="5"/>
      <c r="F14" s="5"/>
      <c r="G14" s="4">
        <v>1000</v>
      </c>
      <c r="H14" s="6"/>
      <c r="I14" s="80" t="s">
        <v>10</v>
      </c>
      <c r="J14" s="81"/>
      <c r="K14" s="81"/>
      <c r="L14" s="82"/>
      <c r="M14" s="86">
        <f>SUM(Q2:Q250)</f>
        <v>30</v>
      </c>
      <c r="N14" s="81"/>
      <c r="O14" s="87"/>
      <c r="P14" s="6"/>
      <c r="Q14" s="14">
        <f t="shared" si="0"/>
        <v>1</v>
      </c>
    </row>
    <row r="15" spans="1:17" ht="14.4" customHeight="1" x14ac:dyDescent="0.3">
      <c r="A15" s="3">
        <v>45448</v>
      </c>
      <c r="B15" s="15" t="s">
        <v>35</v>
      </c>
      <c r="C15" s="15"/>
      <c r="D15" s="5"/>
      <c r="E15" s="5" t="s">
        <v>17</v>
      </c>
      <c r="F15" s="5"/>
      <c r="G15" s="4">
        <v>700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45448</v>
      </c>
      <c r="B16" s="15" t="s">
        <v>321</v>
      </c>
      <c r="C16" s="15"/>
      <c r="D16" s="5"/>
      <c r="E16" s="5" t="s">
        <v>17</v>
      </c>
      <c r="F16" s="5"/>
      <c r="G16" s="4">
        <v>1500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45449</v>
      </c>
      <c r="B17" s="15" t="s">
        <v>493</v>
      </c>
      <c r="C17" s="15"/>
      <c r="D17" s="5"/>
      <c r="E17" s="5" t="s">
        <v>17</v>
      </c>
      <c r="F17" s="5"/>
      <c r="G17" s="4">
        <v>1500</v>
      </c>
      <c r="H17" s="6"/>
      <c r="I17" s="90" t="s">
        <v>12</v>
      </c>
      <c r="J17" s="91"/>
      <c r="K17" s="91"/>
      <c r="L17" s="92"/>
      <c r="M17" s="96">
        <f>IF(M14=0,0,(COUNTA(G2:G250)/M14))</f>
        <v>4.7</v>
      </c>
      <c r="N17" s="97"/>
      <c r="O17" s="98"/>
      <c r="P17" s="6"/>
      <c r="Q17" s="14">
        <f t="shared" si="0"/>
        <v>1</v>
      </c>
    </row>
    <row r="18" spans="1:17" ht="14.4" customHeight="1" x14ac:dyDescent="0.3">
      <c r="A18" s="3">
        <v>45449</v>
      </c>
      <c r="B18" s="15" t="s">
        <v>44</v>
      </c>
      <c r="C18" s="15"/>
      <c r="D18" s="5"/>
      <c r="E18" s="5" t="s">
        <v>17</v>
      </c>
      <c r="F18" s="5"/>
      <c r="G18" s="4">
        <v>2900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45449</v>
      </c>
      <c r="B19" s="15" t="s">
        <v>134</v>
      </c>
      <c r="C19" s="15"/>
      <c r="D19" s="5"/>
      <c r="E19" s="5" t="s">
        <v>17</v>
      </c>
      <c r="F19" s="5"/>
      <c r="G19" s="4">
        <v>1900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45449</v>
      </c>
      <c r="B20" s="15" t="s">
        <v>136</v>
      </c>
      <c r="C20" s="15"/>
      <c r="D20" s="5"/>
      <c r="E20" s="5" t="s">
        <v>17</v>
      </c>
      <c r="F20" s="5"/>
      <c r="G20" s="4">
        <v>1500</v>
      </c>
      <c r="H20" s="6"/>
      <c r="I20" s="90" t="s">
        <v>11</v>
      </c>
      <c r="J20" s="91"/>
      <c r="K20" s="91"/>
      <c r="L20" s="92"/>
      <c r="M20" s="108">
        <f>IF(M14=0,0,(SUM(G2:G250)/M14))</f>
        <v>8290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45450</v>
      </c>
      <c r="B21" s="15" t="s">
        <v>94</v>
      </c>
      <c r="C21" s="15"/>
      <c r="D21" s="5">
        <v>89897552226</v>
      </c>
      <c r="E21" s="5"/>
      <c r="F21" s="5"/>
      <c r="G21" s="4">
        <v>1000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1</v>
      </c>
    </row>
    <row r="22" spans="1:17" x14ac:dyDescent="0.3">
      <c r="A22" s="3">
        <v>45450</v>
      </c>
      <c r="B22" s="15" t="s">
        <v>46</v>
      </c>
      <c r="C22" s="15"/>
      <c r="D22" s="5"/>
      <c r="E22" s="5" t="s">
        <v>17</v>
      </c>
      <c r="F22" s="5"/>
      <c r="G22" s="4">
        <v>1900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45450</v>
      </c>
      <c r="B23" s="15" t="s">
        <v>416</v>
      </c>
      <c r="C23" s="15"/>
      <c r="D23" s="5">
        <v>89225492702</v>
      </c>
      <c r="E23" s="5"/>
      <c r="F23" s="5"/>
      <c r="G23" s="4">
        <v>1900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145.70000000000002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45450</v>
      </c>
      <c r="B24" s="15" t="s">
        <v>317</v>
      </c>
      <c r="C24" s="15"/>
      <c r="D24" s="5"/>
      <c r="E24" s="5" t="s">
        <v>17</v>
      </c>
      <c r="F24" s="5"/>
      <c r="G24" s="4">
        <v>1000</v>
      </c>
      <c r="H24" s="6"/>
      <c r="I24" s="102" t="s">
        <v>16</v>
      </c>
      <c r="J24" s="103"/>
      <c r="K24" s="103"/>
      <c r="L24" s="104"/>
      <c r="M24" s="105">
        <f>IF((K1-K2)&gt;M14,(K1-K2)*M20,M14*M20)</f>
        <v>256990</v>
      </c>
      <c r="N24" s="106"/>
      <c r="O24" s="107"/>
      <c r="P24" s="6"/>
      <c r="Q24" s="14">
        <f t="shared" si="0"/>
        <v>0</v>
      </c>
    </row>
    <row r="25" spans="1:17" x14ac:dyDescent="0.3">
      <c r="A25" s="3">
        <v>45450</v>
      </c>
      <c r="B25" s="15" t="s">
        <v>529</v>
      </c>
      <c r="C25" s="15"/>
      <c r="D25" s="5"/>
      <c r="E25" s="5" t="s">
        <v>17</v>
      </c>
      <c r="F25" s="5"/>
      <c r="G25" s="4">
        <v>1500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45450</v>
      </c>
      <c r="B26" s="15" t="s">
        <v>530</v>
      </c>
      <c r="C26" s="15"/>
      <c r="D26" s="5">
        <v>89220222062</v>
      </c>
      <c r="E26" s="5"/>
      <c r="F26" s="5"/>
      <c r="G26" s="4">
        <v>1900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45451</v>
      </c>
      <c r="B27" s="15" t="s">
        <v>85</v>
      </c>
      <c r="C27" s="15"/>
      <c r="D27" s="5"/>
      <c r="E27" s="5" t="s">
        <v>17</v>
      </c>
      <c r="F27" s="5"/>
      <c r="G27" s="4">
        <v>1300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45451</v>
      </c>
      <c r="B28" s="15" t="s">
        <v>416</v>
      </c>
      <c r="C28" s="15"/>
      <c r="D28" s="5"/>
      <c r="E28" s="5" t="s">
        <v>17</v>
      </c>
      <c r="F28" s="5"/>
      <c r="G28" s="4">
        <v>850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45451</v>
      </c>
      <c r="B29" s="15" t="s">
        <v>61</v>
      </c>
      <c r="C29" s="15"/>
      <c r="D29" s="5">
        <v>89111770912</v>
      </c>
      <c r="E29" s="5"/>
      <c r="F29" s="5"/>
      <c r="G29" s="4">
        <v>1300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45451</v>
      </c>
      <c r="B30" s="15" t="s">
        <v>374</v>
      </c>
      <c r="C30" s="15"/>
      <c r="D30" s="5">
        <v>89278345550</v>
      </c>
      <c r="E30" s="5"/>
      <c r="F30" s="5"/>
      <c r="G30" s="4">
        <v>1900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45452</v>
      </c>
      <c r="B31" s="15" t="s">
        <v>191</v>
      </c>
      <c r="C31" s="15"/>
      <c r="D31" s="5"/>
      <c r="E31" s="5" t="s">
        <v>17</v>
      </c>
      <c r="F31" s="5"/>
      <c r="G31" s="4">
        <v>850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1</v>
      </c>
    </row>
    <row r="32" spans="1:17" x14ac:dyDescent="0.3">
      <c r="A32" s="3">
        <v>45452</v>
      </c>
      <c r="B32" s="15" t="s">
        <v>21</v>
      </c>
      <c r="C32" s="15"/>
      <c r="D32" s="5"/>
      <c r="E32" s="5" t="s">
        <v>17</v>
      </c>
      <c r="F32" s="5"/>
      <c r="G32" s="4">
        <v>850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45452</v>
      </c>
      <c r="B33" s="15" t="s">
        <v>57</v>
      </c>
      <c r="C33" s="15"/>
      <c r="D33" s="5">
        <v>89147590333</v>
      </c>
      <c r="E33" s="5"/>
      <c r="F33" s="5"/>
      <c r="G33" s="4">
        <v>850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45452</v>
      </c>
      <c r="B34" s="15" t="s">
        <v>287</v>
      </c>
      <c r="C34" s="15"/>
      <c r="D34" s="5">
        <v>89090170705</v>
      </c>
      <c r="E34" s="5"/>
      <c r="F34" s="5"/>
      <c r="G34" s="4">
        <v>1300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45452</v>
      </c>
      <c r="B35" s="15" t="s">
        <v>178</v>
      </c>
      <c r="C35" s="15"/>
      <c r="D35" s="5">
        <v>89113132831</v>
      </c>
      <c r="E35" s="5"/>
      <c r="F35" s="5"/>
      <c r="G35" s="4">
        <v>1900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45453</v>
      </c>
      <c r="B36" s="15" t="s">
        <v>531</v>
      </c>
      <c r="C36" s="15"/>
      <c r="D36" s="5"/>
      <c r="E36" s="5" t="s">
        <v>17</v>
      </c>
      <c r="F36" s="5"/>
      <c r="G36" s="4">
        <v>1900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45453</v>
      </c>
      <c r="B37" s="15" t="s">
        <v>74</v>
      </c>
      <c r="C37" s="15"/>
      <c r="D37" s="5">
        <v>89283430245</v>
      </c>
      <c r="E37" s="5"/>
      <c r="F37" s="5"/>
      <c r="G37" s="4">
        <v>700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45453</v>
      </c>
      <c r="B38" s="15" t="s">
        <v>23</v>
      </c>
      <c r="C38" s="15"/>
      <c r="D38" s="5"/>
      <c r="E38" s="5" t="s">
        <v>17</v>
      </c>
      <c r="F38" s="5"/>
      <c r="G38" s="4">
        <v>1500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45453</v>
      </c>
      <c r="B39" s="15" t="s">
        <v>532</v>
      </c>
      <c r="C39" s="15"/>
      <c r="D39" s="5"/>
      <c r="E39" s="5" t="s">
        <v>17</v>
      </c>
      <c r="F39" s="5"/>
      <c r="G39" s="4">
        <v>1500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45454</v>
      </c>
      <c r="B40" s="15" t="s">
        <v>178</v>
      </c>
      <c r="C40" s="15"/>
      <c r="D40" s="5"/>
      <c r="E40" s="5" t="s">
        <v>17</v>
      </c>
      <c r="F40" s="5"/>
      <c r="G40" s="4">
        <v>1500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1</v>
      </c>
    </row>
    <row r="41" spans="1:17" x14ac:dyDescent="0.3">
      <c r="A41" s="3">
        <v>45454</v>
      </c>
      <c r="B41" s="15" t="s">
        <v>52</v>
      </c>
      <c r="C41" s="15"/>
      <c r="D41" s="5"/>
      <c r="E41" s="5" t="s">
        <v>17</v>
      </c>
      <c r="F41" s="5"/>
      <c r="G41" s="4">
        <v>1500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45454</v>
      </c>
      <c r="B42" s="15" t="s">
        <v>162</v>
      </c>
      <c r="C42" s="15"/>
      <c r="D42" s="5"/>
      <c r="E42" s="5" t="s">
        <v>17</v>
      </c>
      <c r="F42" s="5"/>
      <c r="G42" s="4">
        <v>1500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45455</v>
      </c>
      <c r="B43" s="15" t="s">
        <v>213</v>
      </c>
      <c r="C43" s="15"/>
      <c r="D43" s="5"/>
      <c r="E43" s="5" t="s">
        <v>17</v>
      </c>
      <c r="F43" s="5"/>
      <c r="G43" s="4">
        <v>1500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45455</v>
      </c>
      <c r="B44" s="15" t="s">
        <v>533</v>
      </c>
      <c r="C44" s="15"/>
      <c r="D44" s="5"/>
      <c r="E44" s="5" t="s">
        <v>17</v>
      </c>
      <c r="F44" s="5"/>
      <c r="G44" s="4">
        <v>1400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45456</v>
      </c>
      <c r="B45" s="15" t="s">
        <v>534</v>
      </c>
      <c r="C45" s="15"/>
      <c r="D45" s="5"/>
      <c r="E45" s="5" t="s">
        <v>17</v>
      </c>
      <c r="F45" s="5"/>
      <c r="G45" s="4">
        <v>3000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1</v>
      </c>
    </row>
    <row r="46" spans="1:17" x14ac:dyDescent="0.3">
      <c r="A46" s="3">
        <v>45456</v>
      </c>
      <c r="B46" s="15" t="s">
        <v>33</v>
      </c>
      <c r="C46" s="15"/>
      <c r="D46" s="5"/>
      <c r="E46" s="5" t="s">
        <v>17</v>
      </c>
      <c r="F46" s="5"/>
      <c r="G46" s="4">
        <v>700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45456</v>
      </c>
      <c r="B47" s="15" t="s">
        <v>45</v>
      </c>
      <c r="C47" s="15"/>
      <c r="D47" s="5">
        <v>89015605624</v>
      </c>
      <c r="E47" s="5"/>
      <c r="F47" s="5"/>
      <c r="G47" s="4">
        <v>2000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45456</v>
      </c>
      <c r="B48" s="15" t="s">
        <v>23</v>
      </c>
      <c r="C48" s="15"/>
      <c r="D48" s="5">
        <v>89105710114</v>
      </c>
      <c r="E48" s="5"/>
      <c r="F48" s="5"/>
      <c r="G48" s="4">
        <v>1000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45457</v>
      </c>
      <c r="B49" s="15" t="s">
        <v>535</v>
      </c>
      <c r="C49" s="15"/>
      <c r="D49" s="5"/>
      <c r="E49" s="5" t="s">
        <v>17</v>
      </c>
      <c r="F49" s="5"/>
      <c r="G49" s="4">
        <v>3500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1</v>
      </c>
    </row>
    <row r="50" spans="1:17" x14ac:dyDescent="0.3">
      <c r="A50" s="3">
        <v>45457</v>
      </c>
      <c r="B50" s="15" t="s">
        <v>97</v>
      </c>
      <c r="C50" s="15"/>
      <c r="D50" s="5"/>
      <c r="E50" s="5" t="s">
        <v>17</v>
      </c>
      <c r="F50" s="5"/>
      <c r="G50" s="4">
        <v>1500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45457</v>
      </c>
      <c r="B51" s="15" t="s">
        <v>370</v>
      </c>
      <c r="C51" s="15"/>
      <c r="D51" s="5"/>
      <c r="E51" s="5" t="s">
        <v>17</v>
      </c>
      <c r="F51" s="5"/>
      <c r="G51" s="4">
        <v>1500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45457</v>
      </c>
      <c r="B52" s="15" t="s">
        <v>529</v>
      </c>
      <c r="C52" s="15"/>
      <c r="D52" s="5"/>
      <c r="E52" s="5" t="s">
        <v>17</v>
      </c>
      <c r="F52" s="5"/>
      <c r="G52" s="4">
        <v>1700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45457</v>
      </c>
      <c r="B53" s="15" t="s">
        <v>536</v>
      </c>
      <c r="C53" s="15"/>
      <c r="D53" s="5">
        <v>89090557287</v>
      </c>
      <c r="E53" s="5"/>
      <c r="F53" s="5"/>
      <c r="G53" s="4">
        <v>3500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45457</v>
      </c>
      <c r="B54" s="15" t="s">
        <v>154</v>
      </c>
      <c r="C54" s="15"/>
      <c r="D54" s="5"/>
      <c r="E54" s="5" t="s">
        <v>17</v>
      </c>
      <c r="F54" s="5"/>
      <c r="G54" s="4">
        <v>2000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45457</v>
      </c>
      <c r="B55" s="15" t="s">
        <v>27</v>
      </c>
      <c r="C55" s="15"/>
      <c r="D55" s="5"/>
      <c r="E55" s="5" t="s">
        <v>17</v>
      </c>
      <c r="F55" s="5"/>
      <c r="G55" s="4">
        <v>700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45458</v>
      </c>
      <c r="B56" s="15" t="s">
        <v>80</v>
      </c>
      <c r="C56" s="15"/>
      <c r="D56" s="5">
        <v>89047560312</v>
      </c>
      <c r="E56" s="5"/>
      <c r="F56" s="5"/>
      <c r="G56" s="4">
        <v>2000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1</v>
      </c>
    </row>
    <row r="57" spans="1:17" x14ac:dyDescent="0.3">
      <c r="A57" s="3">
        <v>45458</v>
      </c>
      <c r="B57" s="15" t="s">
        <v>152</v>
      </c>
      <c r="C57" s="15"/>
      <c r="D57" s="5"/>
      <c r="E57" s="5" t="s">
        <v>17</v>
      </c>
      <c r="F57" s="5"/>
      <c r="G57" s="4">
        <v>1300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45458</v>
      </c>
      <c r="B58" s="15" t="s">
        <v>537</v>
      </c>
      <c r="C58" s="15"/>
      <c r="D58" s="5">
        <v>89083520155</v>
      </c>
      <c r="E58" s="5"/>
      <c r="F58" s="5"/>
      <c r="G58" s="4">
        <v>1300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45458</v>
      </c>
      <c r="B59" s="15" t="s">
        <v>48</v>
      </c>
      <c r="C59" s="15"/>
      <c r="D59" s="5">
        <v>89231033303</v>
      </c>
      <c r="E59" s="5"/>
      <c r="F59" s="5"/>
      <c r="G59" s="4">
        <v>2000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45458</v>
      </c>
      <c r="B60" s="15" t="s">
        <v>297</v>
      </c>
      <c r="C60" s="15"/>
      <c r="D60" s="5"/>
      <c r="E60" s="5" t="s">
        <v>17</v>
      </c>
      <c r="F60" s="5"/>
      <c r="G60" s="4">
        <v>1000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45459</v>
      </c>
      <c r="B61" s="15" t="s">
        <v>178</v>
      </c>
      <c r="C61" s="15"/>
      <c r="D61" s="5"/>
      <c r="E61" s="5" t="s">
        <v>17</v>
      </c>
      <c r="F61" s="5"/>
      <c r="G61" s="4">
        <v>1500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45459</v>
      </c>
      <c r="B62" s="15" t="s">
        <v>538</v>
      </c>
      <c r="C62" s="15"/>
      <c r="D62" s="5" t="s">
        <v>17</v>
      </c>
      <c r="E62" s="5"/>
      <c r="F62" s="5"/>
      <c r="G62" s="4">
        <v>1000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45459</v>
      </c>
      <c r="B63" s="15" t="s">
        <v>377</v>
      </c>
      <c r="C63" s="15"/>
      <c r="D63" s="5"/>
      <c r="E63" s="5" t="s">
        <v>17</v>
      </c>
      <c r="F63" s="5"/>
      <c r="G63" s="4">
        <v>1000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45459</v>
      </c>
      <c r="B64" s="15" t="s">
        <v>539</v>
      </c>
      <c r="C64" s="15"/>
      <c r="D64" s="5"/>
      <c r="E64" s="5" t="s">
        <v>17</v>
      </c>
      <c r="F64" s="5"/>
      <c r="G64" s="4">
        <v>2000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45459</v>
      </c>
      <c r="B65" s="15" t="s">
        <v>165</v>
      </c>
      <c r="C65" s="15"/>
      <c r="D65" s="5">
        <v>89884091327</v>
      </c>
      <c r="E65" s="5"/>
      <c r="F65" s="5"/>
      <c r="G65" s="4">
        <v>1000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45459</v>
      </c>
      <c r="B66" s="15" t="s">
        <v>62</v>
      </c>
      <c r="C66" s="15"/>
      <c r="D66" s="5"/>
      <c r="E66" s="5" t="s">
        <v>17</v>
      </c>
      <c r="F66" s="5"/>
      <c r="G66" s="4">
        <v>2000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45459</v>
      </c>
      <c r="B67" s="15" t="s">
        <v>129</v>
      </c>
      <c r="C67" s="15"/>
      <c r="D67" s="5"/>
      <c r="E67" s="5" t="s">
        <v>17</v>
      </c>
      <c r="F67" s="5"/>
      <c r="G67" s="4">
        <v>2000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45460</v>
      </c>
      <c r="B68" s="15" t="s">
        <v>222</v>
      </c>
      <c r="C68" s="15"/>
      <c r="D68" s="5">
        <v>89227904969</v>
      </c>
      <c r="E68" s="5"/>
      <c r="F68" s="5"/>
      <c r="G68" s="4">
        <v>3000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1</v>
      </c>
    </row>
    <row r="69" spans="1:17" x14ac:dyDescent="0.3">
      <c r="A69" s="3">
        <v>45460</v>
      </c>
      <c r="B69" s="15" t="s">
        <v>194</v>
      </c>
      <c r="C69" s="15"/>
      <c r="D69" s="5"/>
      <c r="E69" s="5" t="s">
        <v>17</v>
      </c>
      <c r="F69" s="5"/>
      <c r="G69" s="4">
        <v>2000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45460</v>
      </c>
      <c r="B70" s="15" t="s">
        <v>133</v>
      </c>
      <c r="C70" s="15"/>
      <c r="D70" s="5">
        <v>89502600273</v>
      </c>
      <c r="E70" s="5"/>
      <c r="F70" s="5"/>
      <c r="G70" s="4">
        <v>3500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45460</v>
      </c>
      <c r="B71" s="15" t="s">
        <v>540</v>
      </c>
      <c r="C71" s="15"/>
      <c r="D71" s="5">
        <v>89533803720</v>
      </c>
      <c r="E71" s="5"/>
      <c r="F71" s="5"/>
      <c r="G71" s="4">
        <v>2000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45460</v>
      </c>
      <c r="B72" s="15" t="s">
        <v>541</v>
      </c>
      <c r="C72" s="15"/>
      <c r="D72" s="5">
        <v>89174449502</v>
      </c>
      <c r="E72" s="5"/>
      <c r="F72" s="5"/>
      <c r="G72" s="4">
        <v>1500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45461</v>
      </c>
      <c r="B73" s="15" t="s">
        <v>542</v>
      </c>
      <c r="C73" s="15"/>
      <c r="D73" s="5"/>
      <c r="E73" s="5" t="s">
        <v>17</v>
      </c>
      <c r="F73" s="5"/>
      <c r="G73" s="4">
        <v>1500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1</v>
      </c>
    </row>
    <row r="74" spans="1:17" x14ac:dyDescent="0.3">
      <c r="A74" s="3">
        <v>45461</v>
      </c>
      <c r="B74" s="15" t="s">
        <v>543</v>
      </c>
      <c r="C74" s="15"/>
      <c r="D74" s="5">
        <v>89165299869</v>
      </c>
      <c r="E74" s="5"/>
      <c r="F74" s="5"/>
      <c r="G74" s="4">
        <v>1500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45461</v>
      </c>
      <c r="B75" s="15" t="s">
        <v>411</v>
      </c>
      <c r="C75" s="15"/>
      <c r="D75" s="5"/>
      <c r="E75" s="5" t="s">
        <v>17</v>
      </c>
      <c r="F75" s="5"/>
      <c r="G75" s="4">
        <v>2000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45462</v>
      </c>
      <c r="B76" s="15" t="s">
        <v>321</v>
      </c>
      <c r="C76" s="15"/>
      <c r="D76" s="5">
        <v>89245999262</v>
      </c>
      <c r="E76" s="5"/>
      <c r="F76" s="5"/>
      <c r="G76" s="4">
        <v>4000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1</v>
      </c>
    </row>
    <row r="77" spans="1:17" x14ac:dyDescent="0.3">
      <c r="A77" s="3">
        <v>45462</v>
      </c>
      <c r="B77" s="15" t="s">
        <v>340</v>
      </c>
      <c r="C77" s="15"/>
      <c r="D77" s="5"/>
      <c r="E77" s="5" t="s">
        <v>17</v>
      </c>
      <c r="F77" s="5"/>
      <c r="G77" s="4">
        <v>4000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45462</v>
      </c>
      <c r="B78" s="15" t="s">
        <v>80</v>
      </c>
      <c r="C78" s="15"/>
      <c r="D78" s="5">
        <v>89261792722</v>
      </c>
      <c r="E78" s="5"/>
      <c r="F78" s="5"/>
      <c r="G78" s="4">
        <v>2700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45462</v>
      </c>
      <c r="B79" s="15" t="s">
        <v>57</v>
      </c>
      <c r="C79" s="15"/>
      <c r="D79" s="5"/>
      <c r="E79" s="5" t="s">
        <v>17</v>
      </c>
      <c r="F79" s="5"/>
      <c r="G79" s="4">
        <v>1000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45462</v>
      </c>
      <c r="B80" s="15" t="s">
        <v>267</v>
      </c>
      <c r="C80" s="15"/>
      <c r="D80" s="5"/>
      <c r="E80" s="5" t="s">
        <v>17</v>
      </c>
      <c r="F80" s="5"/>
      <c r="G80" s="4">
        <v>1500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45462</v>
      </c>
      <c r="B81" s="15" t="s">
        <v>252</v>
      </c>
      <c r="C81" s="15"/>
      <c r="D81" s="5">
        <v>89513458146</v>
      </c>
      <c r="E81" s="5"/>
      <c r="F81" s="5"/>
      <c r="G81" s="4">
        <v>2000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45462</v>
      </c>
      <c r="B82" s="15" t="s">
        <v>544</v>
      </c>
      <c r="C82" s="15"/>
      <c r="D82" s="5"/>
      <c r="E82" s="5" t="s">
        <v>17</v>
      </c>
      <c r="F82" s="5"/>
      <c r="G82" s="4">
        <v>2000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45462</v>
      </c>
      <c r="B83" s="15" t="s">
        <v>320</v>
      </c>
      <c r="C83" s="15"/>
      <c r="D83" s="5"/>
      <c r="E83" s="5" t="s">
        <v>17</v>
      </c>
      <c r="F83" s="5"/>
      <c r="G83" s="4">
        <v>3500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45463</v>
      </c>
      <c r="B84" s="15" t="s">
        <v>200</v>
      </c>
      <c r="C84" s="15"/>
      <c r="D84" s="5"/>
      <c r="E84" s="5" t="s">
        <v>17</v>
      </c>
      <c r="F84" s="5"/>
      <c r="G84" s="4">
        <v>1000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1</v>
      </c>
    </row>
    <row r="85" spans="1:17" x14ac:dyDescent="0.3">
      <c r="A85" s="3">
        <v>45463</v>
      </c>
      <c r="B85" s="15" t="s">
        <v>96</v>
      </c>
      <c r="C85" s="15"/>
      <c r="D85" s="5">
        <v>89103396100</v>
      </c>
      <c r="E85" s="5"/>
      <c r="F85" s="5"/>
      <c r="G85" s="4">
        <v>2000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45463</v>
      </c>
      <c r="B86" s="15" t="s">
        <v>545</v>
      </c>
      <c r="C86" s="15"/>
      <c r="D86" s="5">
        <v>89120134123</v>
      </c>
      <c r="E86" s="5"/>
      <c r="F86" s="5"/>
      <c r="G86" s="4">
        <v>3000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45463</v>
      </c>
      <c r="B87" s="15" t="s">
        <v>21</v>
      </c>
      <c r="C87" s="15"/>
      <c r="D87" s="5"/>
      <c r="E87" s="5" t="s">
        <v>17</v>
      </c>
      <c r="F87" s="5"/>
      <c r="G87" s="4">
        <v>1000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45463</v>
      </c>
      <c r="B88" s="15" t="s">
        <v>52</v>
      </c>
      <c r="C88" s="15"/>
      <c r="D88" s="5"/>
      <c r="E88" s="5" t="s">
        <v>17</v>
      </c>
      <c r="F88" s="5"/>
      <c r="G88" s="4">
        <v>700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45463</v>
      </c>
      <c r="B89" s="15" t="s">
        <v>546</v>
      </c>
      <c r="C89" s="15"/>
      <c r="D89" s="5"/>
      <c r="E89" s="5" t="s">
        <v>17</v>
      </c>
      <c r="F89" s="5"/>
      <c r="G89" s="4">
        <v>1500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45464</v>
      </c>
      <c r="B90" s="15" t="s">
        <v>20</v>
      </c>
      <c r="C90" s="15"/>
      <c r="D90" s="5">
        <v>89141127817</v>
      </c>
      <c r="E90" s="5"/>
      <c r="F90" s="5"/>
      <c r="G90" s="4">
        <v>2000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1</v>
      </c>
    </row>
    <row r="91" spans="1:17" x14ac:dyDescent="0.3">
      <c r="A91" s="3">
        <v>45464</v>
      </c>
      <c r="B91" s="15" t="s">
        <v>191</v>
      </c>
      <c r="C91" s="15"/>
      <c r="D91" s="5"/>
      <c r="E91" s="5" t="s">
        <v>17</v>
      </c>
      <c r="F91" s="5"/>
      <c r="G91" s="4">
        <v>1400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45464</v>
      </c>
      <c r="B92" s="15" t="s">
        <v>22</v>
      </c>
      <c r="C92" s="15"/>
      <c r="D92" s="5">
        <v>89534484023</v>
      </c>
      <c r="E92" s="5"/>
      <c r="F92" s="5"/>
      <c r="G92" s="4">
        <v>4700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45464</v>
      </c>
      <c r="B93" s="15" t="s">
        <v>23</v>
      </c>
      <c r="C93" s="15"/>
      <c r="D93" s="5">
        <v>89953384815</v>
      </c>
      <c r="E93" s="5"/>
      <c r="F93" s="5"/>
      <c r="G93" s="4">
        <v>1500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45464</v>
      </c>
      <c r="B94" s="15" t="s">
        <v>547</v>
      </c>
      <c r="C94" s="15"/>
      <c r="D94" s="5"/>
      <c r="E94" s="5" t="s">
        <v>17</v>
      </c>
      <c r="F94" s="5"/>
      <c r="G94" s="4">
        <v>2000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45464</v>
      </c>
      <c r="B95" s="15" t="s">
        <v>514</v>
      </c>
      <c r="C95" s="15"/>
      <c r="D95" s="5" t="s">
        <v>17</v>
      </c>
      <c r="E95" s="5"/>
      <c r="F95" s="5"/>
      <c r="G95" s="4">
        <v>1400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45464</v>
      </c>
      <c r="B96" s="15" t="s">
        <v>152</v>
      </c>
      <c r="C96" s="15"/>
      <c r="D96" s="5"/>
      <c r="E96" s="5" t="s">
        <v>17</v>
      </c>
      <c r="F96" s="5"/>
      <c r="G96" s="4">
        <v>2000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45465</v>
      </c>
      <c r="B97" s="15" t="s">
        <v>48</v>
      </c>
      <c r="C97" s="15"/>
      <c r="D97" s="5"/>
      <c r="E97" s="5" t="s">
        <v>17</v>
      </c>
      <c r="F97" s="5"/>
      <c r="G97" s="4">
        <v>2500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1</v>
      </c>
    </row>
    <row r="98" spans="1:17" x14ac:dyDescent="0.3">
      <c r="A98" s="3">
        <v>45465</v>
      </c>
      <c r="B98" s="15" t="s">
        <v>100</v>
      </c>
      <c r="C98" s="15"/>
      <c r="D98" s="5"/>
      <c r="E98" s="5" t="s">
        <v>17</v>
      </c>
      <c r="F98" s="5"/>
      <c r="G98" s="4">
        <v>2000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45465</v>
      </c>
      <c r="B99" s="15" t="s">
        <v>162</v>
      </c>
      <c r="C99" s="15"/>
      <c r="D99" s="5"/>
      <c r="E99" s="5" t="s">
        <v>17</v>
      </c>
      <c r="F99" s="5"/>
      <c r="G99" s="4">
        <v>2500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45465</v>
      </c>
      <c r="B100" s="15" t="s">
        <v>74</v>
      </c>
      <c r="C100" s="15"/>
      <c r="D100" s="5"/>
      <c r="E100" s="5" t="s">
        <v>17</v>
      </c>
      <c r="F100" s="5"/>
      <c r="G100" s="4">
        <v>4000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45465</v>
      </c>
      <c r="B101" s="15" t="s">
        <v>498</v>
      </c>
      <c r="C101" s="15"/>
      <c r="D101" s="5"/>
      <c r="E101" s="5" t="s">
        <v>17</v>
      </c>
      <c r="F101" s="5"/>
      <c r="G101" s="4">
        <v>1500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45465</v>
      </c>
      <c r="B102" s="15" t="s">
        <v>230</v>
      </c>
      <c r="C102" s="15"/>
      <c r="D102" s="5"/>
      <c r="E102" s="5" t="s">
        <v>17</v>
      </c>
      <c r="F102" s="5"/>
      <c r="G102" s="4">
        <v>1000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45465</v>
      </c>
      <c r="B103" s="15" t="s">
        <v>548</v>
      </c>
      <c r="C103" s="15"/>
      <c r="D103" s="5"/>
      <c r="E103" s="5" t="s">
        <v>17</v>
      </c>
      <c r="F103" s="5"/>
      <c r="G103" s="4">
        <v>1500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45466</v>
      </c>
      <c r="B104" s="15" t="s">
        <v>529</v>
      </c>
      <c r="C104" s="15"/>
      <c r="D104" s="5"/>
      <c r="E104" s="5" t="s">
        <v>17</v>
      </c>
      <c r="F104" s="5"/>
      <c r="G104" s="4">
        <v>700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1</v>
      </c>
    </row>
    <row r="105" spans="1:17" x14ac:dyDescent="0.3">
      <c r="A105" s="3">
        <v>45466</v>
      </c>
      <c r="B105" s="15" t="s">
        <v>528</v>
      </c>
      <c r="C105" s="15"/>
      <c r="D105" s="5"/>
      <c r="E105" s="5" t="s">
        <v>17</v>
      </c>
      <c r="F105" s="5"/>
      <c r="G105" s="4">
        <v>1400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>
        <v>45466</v>
      </c>
      <c r="B106" s="15" t="s">
        <v>90</v>
      </c>
      <c r="C106" s="15"/>
      <c r="D106" s="5">
        <v>89137588288</v>
      </c>
      <c r="E106" s="5"/>
      <c r="F106" s="5"/>
      <c r="G106" s="4">
        <v>2000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>
        <v>45466</v>
      </c>
      <c r="B107" s="15" t="s">
        <v>20</v>
      </c>
      <c r="C107" s="15"/>
      <c r="D107" s="5"/>
      <c r="E107" s="5" t="s">
        <v>17</v>
      </c>
      <c r="F107" s="5"/>
      <c r="G107" s="4">
        <v>1000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45467</v>
      </c>
      <c r="B108" s="15" t="s">
        <v>55</v>
      </c>
      <c r="C108" s="15"/>
      <c r="D108" s="5">
        <v>89647971556</v>
      </c>
      <c r="E108" s="5"/>
      <c r="F108" s="5"/>
      <c r="G108" s="4">
        <v>1500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1</v>
      </c>
    </row>
    <row r="109" spans="1:17" x14ac:dyDescent="0.3">
      <c r="A109" s="3">
        <v>45467</v>
      </c>
      <c r="B109" s="15" t="s">
        <v>529</v>
      </c>
      <c r="C109" s="15"/>
      <c r="D109" s="5"/>
      <c r="E109" s="5" t="s">
        <v>17</v>
      </c>
      <c r="F109" s="5"/>
      <c r="G109" s="4">
        <v>1000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26">
        <v>45467</v>
      </c>
      <c r="B110" s="29" t="s">
        <v>23</v>
      </c>
      <c r="C110" s="29"/>
      <c r="D110" s="28">
        <v>89112470911</v>
      </c>
      <c r="E110" s="28"/>
      <c r="F110" s="28"/>
      <c r="G110" s="27">
        <v>1000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>
        <v>45468</v>
      </c>
      <c r="B111" s="15" t="s">
        <v>48</v>
      </c>
      <c r="C111" s="15"/>
      <c r="D111" s="5">
        <v>89660406010</v>
      </c>
      <c r="E111" s="5"/>
      <c r="F111" s="5"/>
      <c r="G111" s="4">
        <v>4000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1</v>
      </c>
    </row>
    <row r="112" spans="1:17" x14ac:dyDescent="0.3">
      <c r="A112" s="3">
        <v>45468</v>
      </c>
      <c r="B112" s="15" t="s">
        <v>96</v>
      </c>
      <c r="C112" s="15"/>
      <c r="D112" s="5">
        <v>89510158219</v>
      </c>
      <c r="E112" s="5"/>
      <c r="F112" s="5"/>
      <c r="G112" s="4">
        <v>4000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>
        <v>45468</v>
      </c>
      <c r="B113" s="15" t="s">
        <v>55</v>
      </c>
      <c r="C113" s="15"/>
      <c r="D113" s="5"/>
      <c r="E113" s="5" t="s">
        <v>17</v>
      </c>
      <c r="F113" s="5"/>
      <c r="G113" s="4">
        <v>1000</v>
      </c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>
        <v>45468</v>
      </c>
      <c r="B114" s="15" t="s">
        <v>85</v>
      </c>
      <c r="C114" s="15"/>
      <c r="D114" s="5"/>
      <c r="E114" s="5" t="s">
        <v>17</v>
      </c>
      <c r="F114" s="5"/>
      <c r="G114" s="4">
        <v>1000</v>
      </c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>
        <v>45468</v>
      </c>
      <c r="B115" s="15" t="s">
        <v>39</v>
      </c>
      <c r="C115" s="15"/>
      <c r="D115" s="5">
        <v>89267292377</v>
      </c>
      <c r="E115" s="5"/>
      <c r="F115" s="5"/>
      <c r="G115" s="4">
        <v>3000</v>
      </c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>
        <v>45469</v>
      </c>
      <c r="B116" s="15" t="s">
        <v>49</v>
      </c>
      <c r="C116" s="15"/>
      <c r="D116" s="5"/>
      <c r="E116" s="5" t="s">
        <v>17</v>
      </c>
      <c r="F116" s="5"/>
      <c r="G116" s="4">
        <v>1500</v>
      </c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1</v>
      </c>
    </row>
    <row r="117" spans="1:17" x14ac:dyDescent="0.3">
      <c r="A117" s="3">
        <v>45469</v>
      </c>
      <c r="B117" s="15" t="s">
        <v>46</v>
      </c>
      <c r="C117" s="15"/>
      <c r="D117" s="5"/>
      <c r="E117" s="5" t="s">
        <v>17</v>
      </c>
      <c r="F117" s="5"/>
      <c r="G117" s="4">
        <v>2000</v>
      </c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>
        <v>45469</v>
      </c>
      <c r="B118" s="15" t="s">
        <v>477</v>
      </c>
      <c r="C118" s="15"/>
      <c r="D118" s="5"/>
      <c r="E118" s="5" t="s">
        <v>17</v>
      </c>
      <c r="F118" s="5"/>
      <c r="G118" s="4">
        <v>2000</v>
      </c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>
        <v>45469</v>
      </c>
      <c r="B119" s="15" t="s">
        <v>27</v>
      </c>
      <c r="C119" s="15"/>
      <c r="D119" s="5">
        <v>89267693343</v>
      </c>
      <c r="E119" s="5"/>
      <c r="F119" s="5"/>
      <c r="G119" s="4">
        <v>2000</v>
      </c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>
        <v>45469</v>
      </c>
      <c r="B120" s="15" t="s">
        <v>44</v>
      </c>
      <c r="C120" s="15"/>
      <c r="D120" s="5"/>
      <c r="E120" s="5" t="s">
        <v>17</v>
      </c>
      <c r="F120" s="5"/>
      <c r="G120" s="4">
        <v>2000</v>
      </c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>
        <v>45470</v>
      </c>
      <c r="B121" s="15" t="s">
        <v>199</v>
      </c>
      <c r="C121" s="15"/>
      <c r="D121" s="5">
        <v>89624517717</v>
      </c>
      <c r="E121" s="5"/>
      <c r="F121" s="5"/>
      <c r="G121" s="4">
        <v>2000</v>
      </c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1</v>
      </c>
    </row>
    <row r="122" spans="1:17" x14ac:dyDescent="0.3">
      <c r="A122" s="3">
        <v>45470</v>
      </c>
      <c r="B122" s="15" t="s">
        <v>165</v>
      </c>
      <c r="C122" s="15"/>
      <c r="D122" s="5">
        <v>89884091227</v>
      </c>
      <c r="E122" s="5"/>
      <c r="F122" s="5"/>
      <c r="G122" s="4">
        <v>1000</v>
      </c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>
        <v>45470</v>
      </c>
      <c r="B123" s="15" t="s">
        <v>252</v>
      </c>
      <c r="C123" s="15"/>
      <c r="D123" s="5">
        <v>89137871616</v>
      </c>
      <c r="E123" s="5"/>
      <c r="F123" s="5"/>
      <c r="G123" s="4">
        <v>2000</v>
      </c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>
        <v>45470</v>
      </c>
      <c r="B124" s="15" t="s">
        <v>94</v>
      </c>
      <c r="C124" s="15"/>
      <c r="D124" s="5">
        <v>89897552226</v>
      </c>
      <c r="E124" s="5"/>
      <c r="F124" s="5"/>
      <c r="G124" s="4">
        <v>2000</v>
      </c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>
        <v>45470</v>
      </c>
      <c r="B125" s="15" t="s">
        <v>549</v>
      </c>
      <c r="C125" s="15"/>
      <c r="D125" s="5">
        <v>89872921294</v>
      </c>
      <c r="E125" s="5"/>
      <c r="F125" s="5"/>
      <c r="G125" s="4">
        <v>1000</v>
      </c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>
        <v>45471</v>
      </c>
      <c r="B126" s="15" t="s">
        <v>262</v>
      </c>
      <c r="C126" s="15"/>
      <c r="D126" s="5">
        <v>89172305524</v>
      </c>
      <c r="E126" s="5"/>
      <c r="F126" s="5"/>
      <c r="G126" s="4">
        <v>2000</v>
      </c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1</v>
      </c>
    </row>
    <row r="127" spans="1:17" x14ac:dyDescent="0.3">
      <c r="A127" s="3">
        <v>45471</v>
      </c>
      <c r="B127" s="15" t="s">
        <v>167</v>
      </c>
      <c r="C127" s="15"/>
      <c r="D127" s="5">
        <v>89228861701</v>
      </c>
      <c r="E127" s="5"/>
      <c r="F127" s="5"/>
      <c r="G127" s="4">
        <v>2000</v>
      </c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>
        <v>45471</v>
      </c>
      <c r="B128" s="15" t="s">
        <v>550</v>
      </c>
      <c r="C128" s="15"/>
      <c r="D128" s="5"/>
      <c r="E128" s="5" t="s">
        <v>17</v>
      </c>
      <c r="F128" s="5"/>
      <c r="G128" s="4">
        <v>700</v>
      </c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>
        <v>45471</v>
      </c>
      <c r="B129" s="15" t="s">
        <v>48</v>
      </c>
      <c r="C129" s="15"/>
      <c r="D129" s="5">
        <v>89226250610</v>
      </c>
      <c r="E129" s="5"/>
      <c r="F129" s="5"/>
      <c r="G129" s="4">
        <v>2000</v>
      </c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>
        <v>45471</v>
      </c>
      <c r="B130" s="15" t="s">
        <v>27</v>
      </c>
      <c r="C130" s="15"/>
      <c r="D130" s="5"/>
      <c r="E130" s="5" t="s">
        <v>17</v>
      </c>
      <c r="F130" s="5"/>
      <c r="G130" s="4">
        <v>700</v>
      </c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>
        <v>45471</v>
      </c>
      <c r="B131" s="15" t="s">
        <v>358</v>
      </c>
      <c r="C131" s="15"/>
      <c r="D131" s="5" t="s">
        <v>17</v>
      </c>
      <c r="E131" s="5"/>
      <c r="F131" s="5"/>
      <c r="G131" s="4">
        <v>2000</v>
      </c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>
        <v>45472</v>
      </c>
      <c r="B132" s="15" t="s">
        <v>107</v>
      </c>
      <c r="C132" s="15"/>
      <c r="D132" s="5"/>
      <c r="E132" s="5" t="s">
        <v>17</v>
      </c>
      <c r="F132" s="5"/>
      <c r="G132" s="4">
        <v>1700</v>
      </c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1</v>
      </c>
    </row>
    <row r="133" spans="1:17" x14ac:dyDescent="0.3">
      <c r="A133" s="3">
        <v>45472</v>
      </c>
      <c r="B133" s="15" t="s">
        <v>64</v>
      </c>
      <c r="C133" s="15"/>
      <c r="D133" s="5"/>
      <c r="E133" s="5" t="s">
        <v>17</v>
      </c>
      <c r="F133" s="5"/>
      <c r="G133" s="4">
        <v>3000</v>
      </c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>
        <v>45472</v>
      </c>
      <c r="B134" s="15" t="s">
        <v>318</v>
      </c>
      <c r="C134" s="15"/>
      <c r="D134" s="5"/>
      <c r="E134" s="5" t="s">
        <v>17</v>
      </c>
      <c r="F134" s="5"/>
      <c r="G134" s="4">
        <v>2000</v>
      </c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>
        <v>45472</v>
      </c>
      <c r="B135" s="15" t="s">
        <v>370</v>
      </c>
      <c r="C135" s="15"/>
      <c r="D135" s="5"/>
      <c r="E135" s="5" t="s">
        <v>17</v>
      </c>
      <c r="F135" s="5"/>
      <c r="G135" s="4">
        <v>1000</v>
      </c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>
        <v>45472</v>
      </c>
      <c r="B136" s="15" t="s">
        <v>61</v>
      </c>
      <c r="C136" s="15"/>
      <c r="D136" s="5"/>
      <c r="E136" s="5" t="s">
        <v>17</v>
      </c>
      <c r="F136" s="5"/>
      <c r="G136" s="4">
        <v>1500</v>
      </c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>
        <v>45472</v>
      </c>
      <c r="B137" s="15" t="s">
        <v>76</v>
      </c>
      <c r="C137" s="15"/>
      <c r="D137" s="5"/>
      <c r="E137" s="5" t="s">
        <v>17</v>
      </c>
      <c r="F137" s="5"/>
      <c r="G137" s="4">
        <v>2000</v>
      </c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>
        <v>45473</v>
      </c>
      <c r="B138" s="15" t="s">
        <v>335</v>
      </c>
      <c r="C138" s="15"/>
      <c r="D138" s="5">
        <v>89245999262</v>
      </c>
      <c r="E138" s="5"/>
      <c r="F138" s="5"/>
      <c r="G138" s="4">
        <v>4000</v>
      </c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1</v>
      </c>
    </row>
    <row r="139" spans="1:17" x14ac:dyDescent="0.3">
      <c r="A139" s="3">
        <v>45473</v>
      </c>
      <c r="B139" s="15" t="s">
        <v>551</v>
      </c>
      <c r="C139" s="15"/>
      <c r="D139" s="5"/>
      <c r="E139" s="5" t="s">
        <v>17</v>
      </c>
      <c r="F139" s="5"/>
      <c r="G139" s="4">
        <v>1500</v>
      </c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>
        <v>45473</v>
      </c>
      <c r="B140" s="15" t="s">
        <v>46</v>
      </c>
      <c r="C140" s="15"/>
      <c r="D140" s="5"/>
      <c r="E140" s="5" t="s">
        <v>17</v>
      </c>
      <c r="F140" s="5"/>
      <c r="G140" s="4">
        <v>2000</v>
      </c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>
        <v>45473</v>
      </c>
      <c r="B141" s="15" t="s">
        <v>178</v>
      </c>
      <c r="C141" s="15"/>
      <c r="D141" s="5"/>
      <c r="E141" s="5" t="s">
        <v>17</v>
      </c>
      <c r="F141" s="5"/>
      <c r="G141" s="4">
        <v>1500</v>
      </c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>
        <v>45473</v>
      </c>
      <c r="B142" s="15" t="s">
        <v>194</v>
      </c>
      <c r="C142" s="15"/>
      <c r="D142" s="5"/>
      <c r="E142" s="5" t="s">
        <v>17</v>
      </c>
      <c r="F142" s="5"/>
      <c r="G142" s="4">
        <v>700</v>
      </c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11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topLeftCell="A6" workbookViewId="0">
      <selection activeCell="F148" sqref="F148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45474</v>
      </c>
      <c r="B2" s="15" t="s">
        <v>57</v>
      </c>
      <c r="C2" s="15"/>
      <c r="D2" s="5"/>
      <c r="E2" s="5" t="s">
        <v>17</v>
      </c>
      <c r="F2" s="5"/>
      <c r="G2" s="4">
        <v>1000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45474</v>
      </c>
      <c r="B3" s="15" t="s">
        <v>97</v>
      </c>
      <c r="C3" s="15"/>
      <c r="D3" s="5"/>
      <c r="E3" s="5" t="s">
        <v>17</v>
      </c>
      <c r="F3" s="5"/>
      <c r="G3" s="4">
        <v>1500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45474</v>
      </c>
      <c r="B4" s="15" t="s">
        <v>94</v>
      </c>
      <c r="C4" s="15"/>
      <c r="D4" s="5"/>
      <c r="E4" s="5" t="s">
        <v>17</v>
      </c>
      <c r="F4" s="5"/>
      <c r="G4" s="4">
        <v>1700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45474</v>
      </c>
      <c r="B5" s="15" t="s">
        <v>340</v>
      </c>
      <c r="C5" s="15"/>
      <c r="D5" s="5"/>
      <c r="E5" s="5" t="s">
        <v>17</v>
      </c>
      <c r="F5" s="5"/>
      <c r="G5" s="4">
        <v>2000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45474</v>
      </c>
      <c r="B6" s="15" t="s">
        <v>119</v>
      </c>
      <c r="C6" s="15"/>
      <c r="D6" s="5"/>
      <c r="E6" s="5" t="s">
        <v>17</v>
      </c>
      <c r="F6" s="5"/>
      <c r="G6" s="4">
        <v>700</v>
      </c>
      <c r="H6" s="6"/>
      <c r="I6" s="50" t="s">
        <v>3</v>
      </c>
      <c r="J6" s="51"/>
      <c r="K6" s="51"/>
      <c r="L6" s="52"/>
      <c r="M6" s="56">
        <f>SUM(G2:G250)</f>
        <v>239300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45474</v>
      </c>
      <c r="B7" s="15" t="s">
        <v>184</v>
      </c>
      <c r="C7" s="15"/>
      <c r="D7" s="5"/>
      <c r="E7" s="5" t="s">
        <v>17</v>
      </c>
      <c r="F7" s="5"/>
      <c r="G7" s="4">
        <v>1500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45474</v>
      </c>
      <c r="B8" s="15" t="s">
        <v>552</v>
      </c>
      <c r="C8" s="15"/>
      <c r="D8" s="5"/>
      <c r="E8" s="5" t="s">
        <v>17</v>
      </c>
      <c r="F8" s="5"/>
      <c r="G8" s="4">
        <v>2000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45445</v>
      </c>
      <c r="B9" s="15" t="s">
        <v>553</v>
      </c>
      <c r="C9" s="15"/>
      <c r="D9" s="5"/>
      <c r="E9" s="5" t="s">
        <v>17</v>
      </c>
      <c r="F9" s="5"/>
      <c r="G9" s="4">
        <v>2000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1</v>
      </c>
    </row>
    <row r="10" spans="1:17" ht="15" customHeight="1" x14ac:dyDescent="0.3">
      <c r="A10" s="3">
        <v>45475</v>
      </c>
      <c r="B10" s="15" t="s">
        <v>340</v>
      </c>
      <c r="C10" s="15"/>
      <c r="D10" s="5"/>
      <c r="E10" s="5" t="s">
        <v>17</v>
      </c>
      <c r="F10" s="5"/>
      <c r="G10" s="4">
        <v>1500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1</v>
      </c>
    </row>
    <row r="11" spans="1:17" ht="15" customHeight="1" x14ac:dyDescent="0.3">
      <c r="A11" s="3">
        <v>45475</v>
      </c>
      <c r="B11" s="15" t="s">
        <v>212</v>
      </c>
      <c r="C11" s="15"/>
      <c r="D11" s="5"/>
      <c r="E11" s="5" t="s">
        <v>17</v>
      </c>
      <c r="F11" s="5"/>
      <c r="G11" s="4">
        <v>700</v>
      </c>
      <c r="H11" s="6"/>
      <c r="I11" s="65">
        <f>COUNTA(G2:G250)</f>
        <v>141</v>
      </c>
      <c r="J11" s="66"/>
      <c r="K11" s="66"/>
      <c r="L11" s="67"/>
      <c r="M11" s="71">
        <f>COUNTA(D2:D250)</f>
        <v>38</v>
      </c>
      <c r="N11" s="73">
        <f>COUNTA(E2:E250)</f>
        <v>103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45476</v>
      </c>
      <c r="B12" s="15" t="s">
        <v>554</v>
      </c>
      <c r="C12" s="15"/>
      <c r="D12" s="5">
        <v>89612847745</v>
      </c>
      <c r="E12" s="5"/>
      <c r="F12" s="5"/>
      <c r="G12" s="4">
        <v>2000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1</v>
      </c>
    </row>
    <row r="13" spans="1:17" ht="15.75" customHeight="1" x14ac:dyDescent="0.3">
      <c r="A13" s="3">
        <v>45476</v>
      </c>
      <c r="B13" s="15" t="s">
        <v>182</v>
      </c>
      <c r="C13" s="15"/>
      <c r="D13" s="5">
        <v>89287636770</v>
      </c>
      <c r="E13" s="5"/>
      <c r="F13" s="5"/>
      <c r="G13" s="4">
        <v>2700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45476</v>
      </c>
      <c r="B14" s="15" t="s">
        <v>298</v>
      </c>
      <c r="C14" s="15"/>
      <c r="D14" s="5"/>
      <c r="E14" s="5" t="s">
        <v>17</v>
      </c>
      <c r="F14" s="5"/>
      <c r="G14" s="4">
        <v>1400</v>
      </c>
      <c r="H14" s="6"/>
      <c r="I14" s="80" t="s">
        <v>10</v>
      </c>
      <c r="J14" s="81"/>
      <c r="K14" s="81"/>
      <c r="L14" s="82"/>
      <c r="M14" s="86">
        <f>SUM(Q2:Q250)</f>
        <v>31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45476</v>
      </c>
      <c r="B15" s="15" t="s">
        <v>298</v>
      </c>
      <c r="C15" s="15"/>
      <c r="D15" s="5"/>
      <c r="E15" s="5" t="s">
        <v>17</v>
      </c>
      <c r="F15" s="5"/>
      <c r="G15" s="4">
        <v>1000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45476</v>
      </c>
      <c r="B16" s="15" t="s">
        <v>447</v>
      </c>
      <c r="C16" s="15"/>
      <c r="D16" s="5"/>
      <c r="E16" s="5" t="s">
        <v>17</v>
      </c>
      <c r="F16" s="5"/>
      <c r="G16" s="4">
        <v>1500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45476</v>
      </c>
      <c r="B17" s="15" t="s">
        <v>555</v>
      </c>
      <c r="C17" s="15"/>
      <c r="D17" s="5" t="s">
        <v>17</v>
      </c>
      <c r="E17" s="5"/>
      <c r="F17" s="5"/>
      <c r="G17" s="4">
        <v>4000</v>
      </c>
      <c r="H17" s="6"/>
      <c r="I17" s="90" t="s">
        <v>12</v>
      </c>
      <c r="J17" s="91"/>
      <c r="K17" s="91"/>
      <c r="L17" s="92"/>
      <c r="M17" s="96">
        <f>IF(M14=0,0,(COUNTA(G2:G250)/M14))</f>
        <v>4.5483870967741939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45477</v>
      </c>
      <c r="B18" s="15" t="s">
        <v>80</v>
      </c>
      <c r="C18" s="15"/>
      <c r="D18" s="5"/>
      <c r="E18" s="5" t="s">
        <v>17</v>
      </c>
      <c r="F18" s="5"/>
      <c r="G18" s="4">
        <v>1500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1</v>
      </c>
    </row>
    <row r="19" spans="1:17" x14ac:dyDescent="0.3">
      <c r="A19" s="3">
        <v>45477</v>
      </c>
      <c r="B19" s="15" t="s">
        <v>377</v>
      </c>
      <c r="C19" s="15"/>
      <c r="D19" s="5"/>
      <c r="E19" s="5" t="s">
        <v>17</v>
      </c>
      <c r="F19" s="5"/>
      <c r="G19" s="4">
        <v>1000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45477</v>
      </c>
      <c r="B20" s="15" t="s">
        <v>540</v>
      </c>
      <c r="C20" s="15"/>
      <c r="D20" s="5"/>
      <c r="E20" s="5" t="s">
        <v>17</v>
      </c>
      <c r="F20" s="5"/>
      <c r="G20" s="4">
        <v>2000</v>
      </c>
      <c r="H20" s="6"/>
      <c r="I20" s="90" t="s">
        <v>11</v>
      </c>
      <c r="J20" s="91"/>
      <c r="K20" s="91"/>
      <c r="L20" s="92"/>
      <c r="M20" s="108">
        <f>IF(M14=0,0,(SUM(G2:G250)/M14))</f>
        <v>7719.3548387096771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45477</v>
      </c>
      <c r="B21" s="15" t="s">
        <v>262</v>
      </c>
      <c r="C21" s="15"/>
      <c r="D21" s="5">
        <v>89175558733</v>
      </c>
      <c r="E21" s="5"/>
      <c r="F21" s="5"/>
      <c r="G21" s="4">
        <v>1500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45477</v>
      </c>
      <c r="B22" s="15" t="s">
        <v>108</v>
      </c>
      <c r="C22" s="15"/>
      <c r="D22" s="5"/>
      <c r="E22" s="5" t="s">
        <v>17</v>
      </c>
      <c r="F22" s="5"/>
      <c r="G22" s="4">
        <v>2000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45478</v>
      </c>
      <c r="B23" s="15" t="s">
        <v>33</v>
      </c>
      <c r="C23" s="15"/>
      <c r="D23" s="5"/>
      <c r="E23" s="5" t="s">
        <v>17</v>
      </c>
      <c r="F23" s="5"/>
      <c r="G23" s="4">
        <v>1500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141</v>
      </c>
      <c r="N23" s="118"/>
      <c r="O23" s="119"/>
      <c r="P23" s="6"/>
      <c r="Q23" s="14">
        <f t="shared" si="0"/>
        <v>1</v>
      </c>
    </row>
    <row r="24" spans="1:17" ht="15" thickBot="1" x14ac:dyDescent="0.35">
      <c r="A24" s="3">
        <v>45478</v>
      </c>
      <c r="B24" s="15" t="s">
        <v>97</v>
      </c>
      <c r="C24" s="15"/>
      <c r="D24" s="5">
        <v>89266232722</v>
      </c>
      <c r="E24" s="5"/>
      <c r="F24" s="5"/>
      <c r="G24" s="4">
        <v>1500</v>
      </c>
      <c r="H24" s="6"/>
      <c r="I24" s="102" t="s">
        <v>16</v>
      </c>
      <c r="J24" s="103"/>
      <c r="K24" s="103"/>
      <c r="L24" s="104"/>
      <c r="M24" s="105">
        <f>IF((K1-K2)&gt;M14,(K1-K2)*M20,M14*M20)</f>
        <v>239300</v>
      </c>
      <c r="N24" s="106"/>
      <c r="O24" s="107"/>
      <c r="P24" s="6"/>
      <c r="Q24" s="14">
        <f t="shared" si="0"/>
        <v>0</v>
      </c>
    </row>
    <row r="25" spans="1:17" x14ac:dyDescent="0.3">
      <c r="A25" s="3">
        <v>45478</v>
      </c>
      <c r="B25" s="15" t="s">
        <v>443</v>
      </c>
      <c r="C25" s="15"/>
      <c r="D25" s="5"/>
      <c r="E25" s="5" t="s">
        <v>17</v>
      </c>
      <c r="F25" s="5"/>
      <c r="G25" s="4">
        <v>1500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45478</v>
      </c>
      <c r="B26" s="15" t="s">
        <v>27</v>
      </c>
      <c r="C26" s="15"/>
      <c r="D26" s="5"/>
      <c r="E26" s="5" t="s">
        <v>17</v>
      </c>
      <c r="F26" s="5"/>
      <c r="G26" s="4">
        <v>2000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45479</v>
      </c>
      <c r="B27" s="15" t="s">
        <v>71</v>
      </c>
      <c r="C27" s="15"/>
      <c r="D27" s="5"/>
      <c r="E27" s="5" t="s">
        <v>17</v>
      </c>
      <c r="F27" s="5"/>
      <c r="G27" s="4">
        <v>2000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45479</v>
      </c>
      <c r="B28" s="15" t="s">
        <v>556</v>
      </c>
      <c r="C28" s="15"/>
      <c r="D28" s="5">
        <v>89139873871</v>
      </c>
      <c r="E28" s="5"/>
      <c r="F28" s="5"/>
      <c r="G28" s="4">
        <v>2000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45479</v>
      </c>
      <c r="B29" s="15" t="s">
        <v>61</v>
      </c>
      <c r="C29" s="15"/>
      <c r="D29" s="5">
        <v>89081110584</v>
      </c>
      <c r="E29" s="5"/>
      <c r="F29" s="5"/>
      <c r="G29" s="4">
        <v>2000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45479</v>
      </c>
      <c r="B30" s="15" t="s">
        <v>27</v>
      </c>
      <c r="C30" s="15"/>
      <c r="D30" s="5"/>
      <c r="E30" s="5" t="s">
        <v>17</v>
      </c>
      <c r="F30" s="5"/>
      <c r="G30" s="4">
        <v>2000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45479</v>
      </c>
      <c r="B31" s="15" t="s">
        <v>112</v>
      </c>
      <c r="C31" s="15"/>
      <c r="D31" s="5">
        <v>89133932807</v>
      </c>
      <c r="E31" s="5"/>
      <c r="F31" s="5"/>
      <c r="G31" s="4">
        <v>3000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45479</v>
      </c>
      <c r="B32" s="15" t="s">
        <v>297</v>
      </c>
      <c r="C32" s="15"/>
      <c r="D32" s="5"/>
      <c r="E32" s="5" t="s">
        <v>17</v>
      </c>
      <c r="F32" s="5"/>
      <c r="G32" s="4">
        <v>700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45480</v>
      </c>
      <c r="B33" s="15" t="s">
        <v>164</v>
      </c>
      <c r="C33" s="15"/>
      <c r="D33" s="5">
        <v>89956062021</v>
      </c>
      <c r="E33" s="5"/>
      <c r="F33" s="5"/>
      <c r="G33" s="4">
        <v>2000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1</v>
      </c>
    </row>
    <row r="34" spans="1:17" x14ac:dyDescent="0.3">
      <c r="A34" s="3">
        <v>45480</v>
      </c>
      <c r="B34" s="15" t="s">
        <v>305</v>
      </c>
      <c r="C34" s="15"/>
      <c r="D34" s="5"/>
      <c r="E34" s="5" t="s">
        <v>17</v>
      </c>
      <c r="F34" s="5"/>
      <c r="G34" s="4">
        <v>1500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45480</v>
      </c>
      <c r="B35" s="15" t="s">
        <v>59</v>
      </c>
      <c r="C35" s="15"/>
      <c r="D35" s="5"/>
      <c r="E35" s="5" t="s">
        <v>17</v>
      </c>
      <c r="F35" s="5"/>
      <c r="G35" s="4">
        <v>2000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45480</v>
      </c>
      <c r="B36" s="15" t="s">
        <v>67</v>
      </c>
      <c r="C36" s="15"/>
      <c r="D36" s="5"/>
      <c r="E36" s="5" t="s">
        <v>17</v>
      </c>
      <c r="F36" s="5"/>
      <c r="G36" s="4">
        <v>1000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45481</v>
      </c>
      <c r="B37" s="15" t="s">
        <v>298</v>
      </c>
      <c r="C37" s="15"/>
      <c r="D37" s="5"/>
      <c r="E37" s="5" t="s">
        <v>17</v>
      </c>
      <c r="F37" s="5"/>
      <c r="G37" s="4">
        <v>1700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1</v>
      </c>
    </row>
    <row r="38" spans="1:17" x14ac:dyDescent="0.3">
      <c r="A38" s="3">
        <v>45481</v>
      </c>
      <c r="B38" s="15" t="s">
        <v>423</v>
      </c>
      <c r="C38" s="15"/>
      <c r="D38" s="5"/>
      <c r="E38" s="5" t="s">
        <v>17</v>
      </c>
      <c r="F38" s="5"/>
      <c r="G38" s="4">
        <v>1500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45482</v>
      </c>
      <c r="B39" s="15" t="s">
        <v>46</v>
      </c>
      <c r="C39" s="15"/>
      <c r="D39" s="5"/>
      <c r="E39" s="5" t="s">
        <v>17</v>
      </c>
      <c r="F39" s="5"/>
      <c r="G39" s="4">
        <v>1000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1</v>
      </c>
    </row>
    <row r="40" spans="1:17" x14ac:dyDescent="0.3">
      <c r="A40" s="3">
        <v>45482</v>
      </c>
      <c r="B40" s="15" t="s">
        <v>20</v>
      </c>
      <c r="C40" s="15"/>
      <c r="D40" s="5"/>
      <c r="E40" s="5" t="s">
        <v>17</v>
      </c>
      <c r="F40" s="5"/>
      <c r="G40" s="4">
        <v>1500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45482</v>
      </c>
      <c r="B41" s="15" t="s">
        <v>167</v>
      </c>
      <c r="C41" s="15"/>
      <c r="D41" s="5"/>
      <c r="E41" s="5" t="s">
        <v>17</v>
      </c>
      <c r="F41" s="5"/>
      <c r="G41" s="4">
        <v>2000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45482</v>
      </c>
      <c r="B42" s="15" t="s">
        <v>33</v>
      </c>
      <c r="C42" s="15"/>
      <c r="D42" s="5">
        <v>89263989193</v>
      </c>
      <c r="E42" s="5"/>
      <c r="F42" s="5"/>
      <c r="G42" s="4">
        <v>2500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45482</v>
      </c>
      <c r="B43" s="15" t="s">
        <v>160</v>
      </c>
      <c r="C43" s="15"/>
      <c r="D43" s="5">
        <v>89265727687</v>
      </c>
      <c r="E43" s="5"/>
      <c r="F43" s="5"/>
      <c r="G43" s="4">
        <v>1000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45482</v>
      </c>
      <c r="B44" s="15" t="s">
        <v>365</v>
      </c>
      <c r="C44" s="15"/>
      <c r="D44" s="5"/>
      <c r="E44" s="5" t="s">
        <v>17</v>
      </c>
      <c r="F44" s="5"/>
      <c r="G44" s="4">
        <v>3000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45482</v>
      </c>
      <c r="B45" s="15" t="s">
        <v>557</v>
      </c>
      <c r="C45" s="15"/>
      <c r="D45" s="5"/>
      <c r="E45" s="5" t="s">
        <v>17</v>
      </c>
      <c r="F45" s="5"/>
      <c r="G45" s="4">
        <v>4000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45482</v>
      </c>
      <c r="B46" s="15" t="s">
        <v>152</v>
      </c>
      <c r="C46" s="15"/>
      <c r="D46" s="5">
        <v>89261345073</v>
      </c>
      <c r="E46" s="5"/>
      <c r="F46" s="5"/>
      <c r="G46" s="4">
        <v>1000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45482</v>
      </c>
      <c r="B47" s="15" t="s">
        <v>317</v>
      </c>
      <c r="C47" s="15"/>
      <c r="D47" s="5"/>
      <c r="E47" s="5" t="s">
        <v>17</v>
      </c>
      <c r="F47" s="5"/>
      <c r="G47" s="4">
        <v>1000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45483</v>
      </c>
      <c r="B48" s="15" t="s">
        <v>112</v>
      </c>
      <c r="C48" s="15"/>
      <c r="D48" s="5"/>
      <c r="E48" s="5" t="s">
        <v>17</v>
      </c>
      <c r="F48" s="5"/>
      <c r="G48" s="4">
        <v>1000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1</v>
      </c>
    </row>
    <row r="49" spans="1:17" x14ac:dyDescent="0.3">
      <c r="A49" s="3">
        <v>45483</v>
      </c>
      <c r="B49" s="15" t="s">
        <v>315</v>
      </c>
      <c r="C49" s="15"/>
      <c r="D49" s="5"/>
      <c r="E49" s="5" t="s">
        <v>17</v>
      </c>
      <c r="F49" s="5"/>
      <c r="G49" s="4">
        <v>1000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45483</v>
      </c>
      <c r="B50" s="15" t="s">
        <v>46</v>
      </c>
      <c r="C50" s="15"/>
      <c r="D50" s="5"/>
      <c r="E50" s="5" t="s">
        <v>17</v>
      </c>
      <c r="F50" s="5"/>
      <c r="G50" s="4">
        <v>1500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45484</v>
      </c>
      <c r="B51" s="15" t="s">
        <v>112</v>
      </c>
      <c r="C51" s="15"/>
      <c r="D51" s="5"/>
      <c r="E51" s="5" t="s">
        <v>17</v>
      </c>
      <c r="F51" s="5"/>
      <c r="G51" s="4">
        <v>1000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1</v>
      </c>
    </row>
    <row r="52" spans="1:17" x14ac:dyDescent="0.3">
      <c r="A52" s="3">
        <v>45484</v>
      </c>
      <c r="B52" s="15" t="s">
        <v>24</v>
      </c>
      <c r="C52" s="15"/>
      <c r="D52" s="5"/>
      <c r="E52" s="5" t="s">
        <v>17</v>
      </c>
      <c r="F52" s="5"/>
      <c r="G52" s="4">
        <v>2000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45485</v>
      </c>
      <c r="B53" s="15" t="s">
        <v>558</v>
      </c>
      <c r="C53" s="15"/>
      <c r="D53" s="5"/>
      <c r="E53" s="5" t="s">
        <v>17</v>
      </c>
      <c r="F53" s="5"/>
      <c r="G53" s="4">
        <v>2500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1</v>
      </c>
    </row>
    <row r="54" spans="1:17" x14ac:dyDescent="0.3">
      <c r="A54" s="3">
        <v>45485</v>
      </c>
      <c r="B54" s="15" t="s">
        <v>519</v>
      </c>
      <c r="C54" s="15"/>
      <c r="D54" s="5"/>
      <c r="E54" s="5" t="s">
        <v>17</v>
      </c>
      <c r="F54" s="5"/>
      <c r="G54" s="4">
        <v>3000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45485</v>
      </c>
      <c r="B55" s="15" t="s">
        <v>140</v>
      </c>
      <c r="C55" s="15"/>
      <c r="D55" s="5"/>
      <c r="E55" s="5" t="s">
        <v>17</v>
      </c>
      <c r="F55" s="5"/>
      <c r="G55" s="4">
        <v>1000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45485</v>
      </c>
      <c r="B56" s="15" t="s">
        <v>63</v>
      </c>
      <c r="C56" s="15"/>
      <c r="D56" s="5">
        <v>89094290002</v>
      </c>
      <c r="E56" s="5"/>
      <c r="F56" s="5"/>
      <c r="G56" s="4">
        <v>2200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45485</v>
      </c>
      <c r="B57" s="15" t="s">
        <v>559</v>
      </c>
      <c r="C57" s="15"/>
      <c r="D57" s="5">
        <v>89281407181</v>
      </c>
      <c r="E57" s="5"/>
      <c r="F57" s="5"/>
      <c r="G57" s="4">
        <v>2000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45485</v>
      </c>
      <c r="B58" s="15" t="s">
        <v>20</v>
      </c>
      <c r="C58" s="15"/>
      <c r="D58" s="5"/>
      <c r="E58" s="5" t="s">
        <v>17</v>
      </c>
      <c r="F58" s="5"/>
      <c r="G58" s="4">
        <v>1400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45485</v>
      </c>
      <c r="B59" s="15" t="s">
        <v>27</v>
      </c>
      <c r="C59" s="15"/>
      <c r="D59" s="5">
        <v>89104223241</v>
      </c>
      <c r="E59" s="5"/>
      <c r="F59" s="5"/>
      <c r="G59" s="4">
        <v>1500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45485</v>
      </c>
      <c r="B60" s="15" t="s">
        <v>21</v>
      </c>
      <c r="C60" s="15"/>
      <c r="D60" s="5">
        <v>89017008224</v>
      </c>
      <c r="E60" s="5"/>
      <c r="F60" s="5"/>
      <c r="G60" s="4">
        <v>1500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45486</v>
      </c>
      <c r="B61" s="15" t="s">
        <v>377</v>
      </c>
      <c r="C61" s="15"/>
      <c r="D61" s="5"/>
      <c r="E61" s="5" t="s">
        <v>17</v>
      </c>
      <c r="F61" s="5"/>
      <c r="G61" s="4">
        <v>700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45486</v>
      </c>
      <c r="B62" s="15" t="s">
        <v>97</v>
      </c>
      <c r="C62" s="15"/>
      <c r="D62" s="5"/>
      <c r="E62" s="5" t="s">
        <v>17</v>
      </c>
      <c r="F62" s="5"/>
      <c r="G62" s="4">
        <v>2000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45486</v>
      </c>
      <c r="B63" s="15" t="s">
        <v>560</v>
      </c>
      <c r="C63" s="15"/>
      <c r="D63" s="5"/>
      <c r="E63" s="5" t="s">
        <v>17</v>
      </c>
      <c r="F63" s="5"/>
      <c r="G63" s="4">
        <v>2000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45487</v>
      </c>
      <c r="B64" s="15" t="s">
        <v>561</v>
      </c>
      <c r="C64" s="15"/>
      <c r="D64" s="5"/>
      <c r="E64" s="5" t="s">
        <v>17</v>
      </c>
      <c r="F64" s="5"/>
      <c r="G64" s="4">
        <v>2000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1</v>
      </c>
    </row>
    <row r="65" spans="1:17" x14ac:dyDescent="0.3">
      <c r="A65" s="3">
        <v>45487</v>
      </c>
      <c r="B65" s="15" t="s">
        <v>262</v>
      </c>
      <c r="C65" s="15"/>
      <c r="D65" s="5"/>
      <c r="E65" s="5" t="s">
        <v>17</v>
      </c>
      <c r="F65" s="5"/>
      <c r="G65" s="4">
        <v>1000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45487</v>
      </c>
      <c r="B66" s="15" t="s">
        <v>521</v>
      </c>
      <c r="C66" s="15"/>
      <c r="D66" s="5"/>
      <c r="E66" s="5" t="s">
        <v>17</v>
      </c>
      <c r="F66" s="5"/>
      <c r="G66" s="4">
        <v>1500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45487</v>
      </c>
      <c r="B67" s="15" t="s">
        <v>370</v>
      </c>
      <c r="C67" s="15"/>
      <c r="D67" s="5"/>
      <c r="E67" s="5" t="s">
        <v>17</v>
      </c>
      <c r="F67" s="5"/>
      <c r="G67" s="4">
        <v>1000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45487</v>
      </c>
      <c r="B68" s="15" t="s">
        <v>151</v>
      </c>
      <c r="C68" s="15"/>
      <c r="D68" s="5"/>
      <c r="E68" s="5" t="s">
        <v>17</v>
      </c>
      <c r="F68" s="5"/>
      <c r="G68" s="4">
        <v>2000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45487</v>
      </c>
      <c r="B69" s="15" t="s">
        <v>23</v>
      </c>
      <c r="C69" s="15"/>
      <c r="D69" s="5">
        <v>89131657381</v>
      </c>
      <c r="E69" s="5"/>
      <c r="F69" s="5"/>
      <c r="G69" s="4">
        <v>1000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45487</v>
      </c>
      <c r="B70" s="15" t="s">
        <v>298</v>
      </c>
      <c r="C70" s="15"/>
      <c r="D70" s="5"/>
      <c r="E70" s="5" t="s">
        <v>17</v>
      </c>
      <c r="F70" s="5"/>
      <c r="G70" s="4">
        <v>2000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45487</v>
      </c>
      <c r="B71" s="15" t="s">
        <v>49</v>
      </c>
      <c r="C71" s="15"/>
      <c r="D71" s="5"/>
      <c r="E71" s="5" t="s">
        <v>17</v>
      </c>
      <c r="F71" s="5"/>
      <c r="G71" s="4">
        <v>700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45488</v>
      </c>
      <c r="B72" s="15" t="s">
        <v>370</v>
      </c>
      <c r="C72" s="15"/>
      <c r="D72" s="5"/>
      <c r="E72" s="5" t="s">
        <v>17</v>
      </c>
      <c r="F72" s="5"/>
      <c r="G72" s="4">
        <v>700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1</v>
      </c>
    </row>
    <row r="73" spans="1:17" x14ac:dyDescent="0.3">
      <c r="A73" s="3">
        <v>45488</v>
      </c>
      <c r="B73" s="15" t="s">
        <v>33</v>
      </c>
      <c r="C73" s="15"/>
      <c r="D73" s="5"/>
      <c r="E73" s="5" t="s">
        <v>17</v>
      </c>
      <c r="F73" s="5"/>
      <c r="G73" s="4">
        <v>2800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45488</v>
      </c>
      <c r="B74" s="15" t="s">
        <v>267</v>
      </c>
      <c r="C74" s="15"/>
      <c r="D74" s="5"/>
      <c r="E74" s="5" t="s">
        <v>17</v>
      </c>
      <c r="F74" s="5"/>
      <c r="G74" s="4">
        <v>700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45488</v>
      </c>
      <c r="B75" s="15" t="s">
        <v>64</v>
      </c>
      <c r="C75" s="15"/>
      <c r="D75" s="5"/>
      <c r="E75" s="5" t="s">
        <v>17</v>
      </c>
      <c r="F75" s="5"/>
      <c r="G75" s="4">
        <v>3000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45489</v>
      </c>
      <c r="B76" s="15" t="s">
        <v>28</v>
      </c>
      <c r="C76" s="15"/>
      <c r="D76" s="5"/>
      <c r="E76" s="5" t="s">
        <v>17</v>
      </c>
      <c r="F76" s="5"/>
      <c r="G76" s="4">
        <v>1000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1</v>
      </c>
    </row>
    <row r="77" spans="1:17" x14ac:dyDescent="0.3">
      <c r="A77" s="3">
        <v>45489</v>
      </c>
      <c r="B77" s="15" t="s">
        <v>213</v>
      </c>
      <c r="C77" s="15"/>
      <c r="D77" s="5"/>
      <c r="E77" s="5" t="s">
        <v>17</v>
      </c>
      <c r="F77" s="5"/>
      <c r="G77" s="4">
        <v>2000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45489</v>
      </c>
      <c r="B78" s="15" t="s">
        <v>298</v>
      </c>
      <c r="C78" s="15"/>
      <c r="D78" s="5">
        <v>89936223666</v>
      </c>
      <c r="E78" s="5"/>
      <c r="F78" s="5"/>
      <c r="G78" s="4">
        <v>1000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45489</v>
      </c>
      <c r="B79" s="15" t="s">
        <v>133</v>
      </c>
      <c r="C79" s="15"/>
      <c r="D79" s="5">
        <v>89850480030</v>
      </c>
      <c r="E79" s="5"/>
      <c r="F79" s="5"/>
      <c r="G79" s="4">
        <v>2000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45489</v>
      </c>
      <c r="B80" s="15" t="s">
        <v>79</v>
      </c>
      <c r="C80" s="15"/>
      <c r="D80" s="5"/>
      <c r="E80" s="5" t="s">
        <v>17</v>
      </c>
      <c r="F80" s="5"/>
      <c r="G80" s="4">
        <v>1500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45489</v>
      </c>
      <c r="B81" s="15" t="s">
        <v>208</v>
      </c>
      <c r="C81" s="15"/>
      <c r="D81" s="5"/>
      <c r="E81" s="5" t="s">
        <v>17</v>
      </c>
      <c r="F81" s="5"/>
      <c r="G81" s="4">
        <v>2000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45491</v>
      </c>
      <c r="B82" s="15" t="s">
        <v>35</v>
      </c>
      <c r="C82" s="15"/>
      <c r="D82" s="5">
        <v>89276105795</v>
      </c>
      <c r="E82" s="5"/>
      <c r="F82" s="5"/>
      <c r="G82" s="4">
        <v>2500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1</v>
      </c>
    </row>
    <row r="83" spans="1:17" x14ac:dyDescent="0.3">
      <c r="A83" s="3">
        <v>45492</v>
      </c>
      <c r="B83" s="15" t="s">
        <v>443</v>
      </c>
      <c r="C83" s="15"/>
      <c r="D83" s="5"/>
      <c r="E83" s="5" t="s">
        <v>17</v>
      </c>
      <c r="F83" s="5"/>
      <c r="G83" s="4">
        <v>1500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1</v>
      </c>
    </row>
    <row r="84" spans="1:17" x14ac:dyDescent="0.3">
      <c r="A84" s="3">
        <v>45492</v>
      </c>
      <c r="B84" s="15" t="s">
        <v>21</v>
      </c>
      <c r="C84" s="15"/>
      <c r="D84" s="5"/>
      <c r="E84" s="5" t="s">
        <v>17</v>
      </c>
      <c r="F84" s="5"/>
      <c r="G84" s="4">
        <v>1500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45492</v>
      </c>
      <c r="B85" s="15" t="s">
        <v>63</v>
      </c>
      <c r="C85" s="15"/>
      <c r="D85" s="5"/>
      <c r="E85" s="5" t="s">
        <v>17</v>
      </c>
      <c r="F85" s="5"/>
      <c r="G85" s="4">
        <v>2000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45492</v>
      </c>
      <c r="B86" s="15" t="s">
        <v>64</v>
      </c>
      <c r="C86" s="15"/>
      <c r="D86" s="5"/>
      <c r="E86" s="5" t="s">
        <v>17</v>
      </c>
      <c r="F86" s="5"/>
      <c r="G86" s="4">
        <v>1000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45492</v>
      </c>
      <c r="B87" s="15" t="s">
        <v>555</v>
      </c>
      <c r="C87" s="15"/>
      <c r="D87" s="5"/>
      <c r="E87" s="5" t="s">
        <v>17</v>
      </c>
      <c r="F87" s="5"/>
      <c r="G87" s="4">
        <v>4000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45492</v>
      </c>
      <c r="B88" s="15" t="s">
        <v>97</v>
      </c>
      <c r="C88" s="15"/>
      <c r="D88" s="5"/>
      <c r="E88" s="5" t="s">
        <v>17</v>
      </c>
      <c r="F88" s="5"/>
      <c r="G88" s="4">
        <v>1400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45492</v>
      </c>
      <c r="B89" s="15" t="s">
        <v>232</v>
      </c>
      <c r="C89" s="15"/>
      <c r="D89" s="5"/>
      <c r="E89" s="5" t="s">
        <v>17</v>
      </c>
      <c r="F89" s="5"/>
      <c r="G89" s="4">
        <v>2000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45493</v>
      </c>
      <c r="B90" s="15" t="s">
        <v>165</v>
      </c>
      <c r="C90" s="15"/>
      <c r="D90" s="5">
        <v>89953384815</v>
      </c>
      <c r="E90" s="5"/>
      <c r="F90" s="5"/>
      <c r="G90" s="4">
        <v>1000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1</v>
      </c>
    </row>
    <row r="91" spans="1:17" x14ac:dyDescent="0.3">
      <c r="A91" s="3">
        <v>45493</v>
      </c>
      <c r="B91" s="15" t="s">
        <v>562</v>
      </c>
      <c r="C91" s="15"/>
      <c r="D91" s="5">
        <v>89850510500</v>
      </c>
      <c r="E91" s="5"/>
      <c r="F91" s="5"/>
      <c r="G91" s="4">
        <v>2000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45493</v>
      </c>
      <c r="B92" s="15" t="s">
        <v>474</v>
      </c>
      <c r="C92" s="15"/>
      <c r="D92" s="5">
        <v>89872035584</v>
      </c>
      <c r="E92" s="5"/>
      <c r="F92" s="5"/>
      <c r="G92" s="4">
        <v>700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45493</v>
      </c>
      <c r="B93" s="15" t="s">
        <v>412</v>
      </c>
      <c r="C93" s="15"/>
      <c r="D93" s="5">
        <v>89624517717</v>
      </c>
      <c r="E93" s="5"/>
      <c r="F93" s="5"/>
      <c r="G93" s="4">
        <v>2000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45494</v>
      </c>
      <c r="B94" s="15" t="s">
        <v>212</v>
      </c>
      <c r="C94" s="15"/>
      <c r="D94" s="5"/>
      <c r="E94" s="5" t="s">
        <v>17</v>
      </c>
      <c r="F94" s="5"/>
      <c r="G94" s="4">
        <v>1200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1</v>
      </c>
    </row>
    <row r="95" spans="1:17" x14ac:dyDescent="0.3">
      <c r="A95" s="3">
        <v>45494</v>
      </c>
      <c r="B95" s="15" t="s">
        <v>365</v>
      </c>
      <c r="C95" s="15"/>
      <c r="D95" s="5"/>
      <c r="E95" s="5" t="s">
        <v>17</v>
      </c>
      <c r="F95" s="5"/>
      <c r="G95" s="4">
        <v>1000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45494</v>
      </c>
      <c r="B96" s="15" t="s">
        <v>79</v>
      </c>
      <c r="C96" s="15"/>
      <c r="D96" s="5"/>
      <c r="E96" s="5" t="s">
        <v>17</v>
      </c>
      <c r="F96" s="5"/>
      <c r="G96" s="4">
        <v>1000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45494</v>
      </c>
      <c r="B97" s="15" t="s">
        <v>522</v>
      </c>
      <c r="C97" s="15"/>
      <c r="D97" s="5"/>
      <c r="E97" s="5" t="s">
        <v>17</v>
      </c>
      <c r="F97" s="5"/>
      <c r="G97" s="4">
        <v>1000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45494</v>
      </c>
      <c r="B98" s="15" t="s">
        <v>33</v>
      </c>
      <c r="C98" s="15"/>
      <c r="D98" s="5"/>
      <c r="E98" s="5" t="s">
        <v>17</v>
      </c>
      <c r="F98" s="5"/>
      <c r="G98" s="4">
        <v>1400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45494</v>
      </c>
      <c r="B99" s="15" t="s">
        <v>162</v>
      </c>
      <c r="C99" s="15"/>
      <c r="D99" s="5">
        <v>89841345677</v>
      </c>
      <c r="E99" s="5"/>
      <c r="F99" s="5"/>
      <c r="G99" s="4">
        <v>1000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45494</v>
      </c>
      <c r="B100" s="15" t="s">
        <v>49</v>
      </c>
      <c r="C100" s="15"/>
      <c r="D100" s="5"/>
      <c r="E100" s="5" t="s">
        <v>17</v>
      </c>
      <c r="F100" s="5"/>
      <c r="G100" s="4">
        <v>1200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45494</v>
      </c>
      <c r="B101" s="15" t="s">
        <v>27</v>
      </c>
      <c r="C101" s="15"/>
      <c r="D101" s="5">
        <v>89267026419</v>
      </c>
      <c r="E101" s="5"/>
      <c r="F101" s="5"/>
      <c r="G101" s="4">
        <v>1200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45494</v>
      </c>
      <c r="B102" s="15" t="s">
        <v>174</v>
      </c>
      <c r="C102" s="15"/>
      <c r="D102" s="5"/>
      <c r="E102" s="5" t="s">
        <v>17</v>
      </c>
      <c r="F102" s="5"/>
      <c r="G102" s="4">
        <v>1000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45494</v>
      </c>
      <c r="B103" s="15" t="s">
        <v>443</v>
      </c>
      <c r="C103" s="15"/>
      <c r="D103" s="5"/>
      <c r="E103" s="5" t="s">
        <v>17</v>
      </c>
      <c r="F103" s="5"/>
      <c r="G103" s="4">
        <v>4000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45494</v>
      </c>
      <c r="B104" s="15" t="s">
        <v>416</v>
      </c>
      <c r="C104" s="15"/>
      <c r="D104" s="5"/>
      <c r="E104" s="5" t="s">
        <v>17</v>
      </c>
      <c r="F104" s="5"/>
      <c r="G104" s="4">
        <v>1000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>
        <v>45494</v>
      </c>
      <c r="B105" s="15" t="s">
        <v>563</v>
      </c>
      <c r="C105" s="15"/>
      <c r="D105" s="5"/>
      <c r="E105" s="5" t="s">
        <v>17</v>
      </c>
      <c r="F105" s="5"/>
      <c r="G105" s="4">
        <v>1000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>
        <v>45494</v>
      </c>
      <c r="B106" s="15" t="s">
        <v>441</v>
      </c>
      <c r="C106" s="15"/>
      <c r="D106" s="5">
        <v>89056385882</v>
      </c>
      <c r="E106" s="5"/>
      <c r="F106" s="5"/>
      <c r="G106" s="4">
        <v>1000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>
        <v>45495</v>
      </c>
      <c r="B107" s="15" t="s">
        <v>62</v>
      </c>
      <c r="C107" s="15"/>
      <c r="D107" s="5"/>
      <c r="E107" s="5" t="s">
        <v>17</v>
      </c>
      <c r="F107" s="5"/>
      <c r="G107" s="4">
        <v>3500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1</v>
      </c>
    </row>
    <row r="108" spans="1:17" x14ac:dyDescent="0.3">
      <c r="A108" s="3">
        <v>45495</v>
      </c>
      <c r="B108" s="15" t="s">
        <v>262</v>
      </c>
      <c r="C108" s="15"/>
      <c r="D108" s="5">
        <v>89518061725</v>
      </c>
      <c r="E108" s="5"/>
      <c r="F108" s="5"/>
      <c r="G108" s="4">
        <v>1500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>
        <v>45495</v>
      </c>
      <c r="B109" s="15" t="s">
        <v>321</v>
      </c>
      <c r="C109" s="15"/>
      <c r="D109" s="5"/>
      <c r="E109" s="5" t="s">
        <v>17</v>
      </c>
      <c r="F109" s="5"/>
      <c r="G109" s="4">
        <v>3000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26">
        <v>45496</v>
      </c>
      <c r="B110" s="29" t="s">
        <v>199</v>
      </c>
      <c r="C110" s="29"/>
      <c r="D110" s="28"/>
      <c r="E110" s="28" t="s">
        <v>17</v>
      </c>
      <c r="F110" s="28"/>
      <c r="G110" s="27">
        <v>1500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1</v>
      </c>
    </row>
    <row r="111" spans="1:17" x14ac:dyDescent="0.3">
      <c r="A111" s="3">
        <v>45496</v>
      </c>
      <c r="B111" s="15" t="s">
        <v>564</v>
      </c>
      <c r="C111" s="15"/>
      <c r="D111" s="5"/>
      <c r="E111" s="5" t="s">
        <v>17</v>
      </c>
      <c r="F111" s="5"/>
      <c r="G111" s="4">
        <v>4000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>
        <v>45496</v>
      </c>
      <c r="B112" s="15" t="s">
        <v>446</v>
      </c>
      <c r="C112" s="15"/>
      <c r="D112" s="5"/>
      <c r="E112" s="5" t="s">
        <v>17</v>
      </c>
      <c r="F112" s="5"/>
      <c r="G112" s="4">
        <v>700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>
        <v>45496</v>
      </c>
      <c r="B113" s="15" t="s">
        <v>456</v>
      </c>
      <c r="C113" s="15"/>
      <c r="D113" s="5"/>
      <c r="E113" s="5" t="s">
        <v>17</v>
      </c>
      <c r="F113" s="5"/>
      <c r="G113" s="4">
        <v>1500</v>
      </c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>
        <v>45496</v>
      </c>
      <c r="B114" s="15" t="s">
        <v>41</v>
      </c>
      <c r="C114" s="15"/>
      <c r="D114" s="5"/>
      <c r="E114" s="5" t="s">
        <v>17</v>
      </c>
      <c r="F114" s="5"/>
      <c r="G114" s="4">
        <v>2000</v>
      </c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>
        <v>45496</v>
      </c>
      <c r="B115" s="15" t="s">
        <v>430</v>
      </c>
      <c r="C115" s="15"/>
      <c r="D115" s="5"/>
      <c r="E115" s="5" t="s">
        <v>17</v>
      </c>
      <c r="F115" s="5"/>
      <c r="G115" s="4">
        <v>2000</v>
      </c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>
        <v>45496</v>
      </c>
      <c r="B116" s="15" t="s">
        <v>74</v>
      </c>
      <c r="C116" s="15"/>
      <c r="D116" s="5"/>
      <c r="E116" s="5" t="s">
        <v>17</v>
      </c>
      <c r="F116" s="5"/>
      <c r="G116" s="4">
        <v>1500</v>
      </c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>
        <v>45497</v>
      </c>
      <c r="B117" s="15" t="s">
        <v>164</v>
      </c>
      <c r="C117" s="15"/>
      <c r="D117" s="5">
        <v>89129424277</v>
      </c>
      <c r="E117" s="5"/>
      <c r="F117" s="5"/>
      <c r="G117" s="4">
        <v>1000</v>
      </c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1</v>
      </c>
    </row>
    <row r="118" spans="1:17" x14ac:dyDescent="0.3">
      <c r="A118" s="3">
        <v>45498</v>
      </c>
      <c r="B118" s="15" t="s">
        <v>23</v>
      </c>
      <c r="C118" s="15"/>
      <c r="D118" s="5"/>
      <c r="E118" s="5" t="s">
        <v>17</v>
      </c>
      <c r="F118" s="5"/>
      <c r="G118" s="4">
        <v>700</v>
      </c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1</v>
      </c>
    </row>
    <row r="119" spans="1:17" x14ac:dyDescent="0.3">
      <c r="A119" s="3">
        <v>45498</v>
      </c>
      <c r="B119" s="15" t="s">
        <v>80</v>
      </c>
      <c r="C119" s="15"/>
      <c r="D119" s="5"/>
      <c r="E119" s="5" t="s">
        <v>17</v>
      </c>
      <c r="F119" s="5"/>
      <c r="G119" s="4">
        <v>3000</v>
      </c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>
        <v>45498</v>
      </c>
      <c r="B120" s="15" t="s">
        <v>164</v>
      </c>
      <c r="C120" s="15"/>
      <c r="D120" s="5"/>
      <c r="E120" s="5" t="s">
        <v>17</v>
      </c>
      <c r="F120" s="5"/>
      <c r="G120" s="4">
        <v>2000</v>
      </c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>
        <v>45499</v>
      </c>
      <c r="B121" s="15" t="s">
        <v>540</v>
      </c>
      <c r="C121" s="15"/>
      <c r="D121" s="5"/>
      <c r="E121" s="5" t="s">
        <v>17</v>
      </c>
      <c r="F121" s="5"/>
      <c r="G121" s="4">
        <v>1000</v>
      </c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1</v>
      </c>
    </row>
    <row r="122" spans="1:17" x14ac:dyDescent="0.3">
      <c r="A122" s="3">
        <v>45499</v>
      </c>
      <c r="B122" s="15" t="s">
        <v>134</v>
      </c>
      <c r="C122" s="15"/>
      <c r="D122" s="5">
        <v>89334435818</v>
      </c>
      <c r="E122" s="5"/>
      <c r="F122" s="5"/>
      <c r="G122" s="4">
        <v>1000</v>
      </c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>
        <v>45499</v>
      </c>
      <c r="B123" s="15" t="s">
        <v>55</v>
      </c>
      <c r="C123" s="15"/>
      <c r="D123" s="5">
        <v>89014615221</v>
      </c>
      <c r="E123" s="5"/>
      <c r="F123" s="5"/>
      <c r="G123" s="4">
        <v>1500</v>
      </c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>
        <v>45499</v>
      </c>
      <c r="B124" s="15" t="s">
        <v>346</v>
      </c>
      <c r="C124" s="15"/>
      <c r="D124" s="5"/>
      <c r="E124" s="5" t="s">
        <v>17</v>
      </c>
      <c r="F124" s="5"/>
      <c r="G124" s="4">
        <v>2000</v>
      </c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>
        <v>45499</v>
      </c>
      <c r="B125" s="15" t="s">
        <v>443</v>
      </c>
      <c r="C125" s="15"/>
      <c r="D125" s="5">
        <v>89085075452</v>
      </c>
      <c r="E125" s="5"/>
      <c r="F125" s="5"/>
      <c r="G125" s="4">
        <v>3500</v>
      </c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>
        <v>45499</v>
      </c>
      <c r="B126" s="15" t="s">
        <v>514</v>
      </c>
      <c r="C126" s="15"/>
      <c r="D126" s="5" t="s">
        <v>17</v>
      </c>
      <c r="E126" s="5"/>
      <c r="F126" s="5"/>
      <c r="G126" s="4">
        <v>1500</v>
      </c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>
        <v>45499</v>
      </c>
      <c r="B127" s="15" t="s">
        <v>213</v>
      </c>
      <c r="C127" s="15"/>
      <c r="D127" s="5"/>
      <c r="E127" s="5" t="s">
        <v>17</v>
      </c>
      <c r="F127" s="5"/>
      <c r="G127" s="4">
        <v>1000</v>
      </c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>
        <v>45499</v>
      </c>
      <c r="B128" s="15" t="s">
        <v>97</v>
      </c>
      <c r="C128" s="15"/>
      <c r="D128" s="5"/>
      <c r="E128" s="5" t="s">
        <v>17</v>
      </c>
      <c r="F128" s="5"/>
      <c r="G128" s="4">
        <v>1000</v>
      </c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>
        <v>45499</v>
      </c>
      <c r="B129" s="15" t="s">
        <v>39</v>
      </c>
      <c r="C129" s="15"/>
      <c r="D129" s="5"/>
      <c r="E129" s="5" t="s">
        <v>17</v>
      </c>
      <c r="F129" s="5"/>
      <c r="G129" s="4">
        <v>1000</v>
      </c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>
        <v>45500</v>
      </c>
      <c r="B130" s="15" t="s">
        <v>20</v>
      </c>
      <c r="C130" s="15"/>
      <c r="D130" s="5">
        <v>89166848938</v>
      </c>
      <c r="E130" s="5"/>
      <c r="F130" s="5"/>
      <c r="G130" s="4">
        <v>2000</v>
      </c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1</v>
      </c>
    </row>
    <row r="131" spans="1:17" x14ac:dyDescent="0.3">
      <c r="A131" s="3">
        <v>45500</v>
      </c>
      <c r="B131" s="15" t="s">
        <v>370</v>
      </c>
      <c r="C131" s="15"/>
      <c r="D131" s="5"/>
      <c r="E131" s="5" t="s">
        <v>17</v>
      </c>
      <c r="F131" s="5"/>
      <c r="G131" s="4">
        <v>2000</v>
      </c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>
        <v>45500</v>
      </c>
      <c r="B132" s="15" t="s">
        <v>27</v>
      </c>
      <c r="C132" s="15"/>
      <c r="D132" s="5">
        <v>89102233283</v>
      </c>
      <c r="E132" s="5"/>
      <c r="F132" s="5"/>
      <c r="G132" s="4">
        <v>1000</v>
      </c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>
        <v>45500</v>
      </c>
      <c r="B133" s="15" t="s">
        <v>27</v>
      </c>
      <c r="C133" s="15"/>
      <c r="D133" s="5">
        <v>89103975058</v>
      </c>
      <c r="E133" s="5"/>
      <c r="F133" s="5"/>
      <c r="G133" s="4">
        <v>2000</v>
      </c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>
        <v>45501</v>
      </c>
      <c r="B134" s="15" t="s">
        <v>50</v>
      </c>
      <c r="C134" s="15"/>
      <c r="D134" s="5"/>
      <c r="E134" s="5" t="s">
        <v>17</v>
      </c>
      <c r="F134" s="5"/>
      <c r="G134" s="4">
        <v>1000</v>
      </c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1</v>
      </c>
    </row>
    <row r="135" spans="1:17" x14ac:dyDescent="0.3">
      <c r="A135" s="3">
        <v>45501</v>
      </c>
      <c r="B135" s="15" t="s">
        <v>54</v>
      </c>
      <c r="C135" s="15"/>
      <c r="D135" s="5">
        <v>89163860707</v>
      </c>
      <c r="E135" s="5"/>
      <c r="F135" s="5"/>
      <c r="G135" s="4">
        <v>4000</v>
      </c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>
        <v>45501</v>
      </c>
      <c r="B136" s="15" t="s">
        <v>79</v>
      </c>
      <c r="C136" s="15"/>
      <c r="D136" s="5">
        <v>89014615221</v>
      </c>
      <c r="E136" s="5"/>
      <c r="F136" s="5"/>
      <c r="G136" s="4">
        <v>1500</v>
      </c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>
        <v>45501</v>
      </c>
      <c r="B137" s="15" t="s">
        <v>88</v>
      </c>
      <c r="C137" s="15"/>
      <c r="D137" s="5"/>
      <c r="E137" s="5" t="s">
        <v>17</v>
      </c>
      <c r="F137" s="5"/>
      <c r="G137" s="4">
        <v>4000</v>
      </c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>
        <v>45502</v>
      </c>
      <c r="B138" s="15" t="s">
        <v>55</v>
      </c>
      <c r="C138" s="15"/>
      <c r="D138" s="5"/>
      <c r="E138" s="5" t="s">
        <v>17</v>
      </c>
      <c r="F138" s="5"/>
      <c r="G138" s="4">
        <v>2000</v>
      </c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1</v>
      </c>
    </row>
    <row r="139" spans="1:17" x14ac:dyDescent="0.3">
      <c r="A139" s="3">
        <v>45503</v>
      </c>
      <c r="B139" s="15" t="s">
        <v>97</v>
      </c>
      <c r="C139" s="15"/>
      <c r="D139" s="5"/>
      <c r="E139" s="5" t="s">
        <v>17</v>
      </c>
      <c r="F139" s="5"/>
      <c r="G139" s="4">
        <v>1000</v>
      </c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1</v>
      </c>
    </row>
    <row r="140" spans="1:17" x14ac:dyDescent="0.3">
      <c r="A140" s="3">
        <v>45503</v>
      </c>
      <c r="B140" s="15" t="s">
        <v>521</v>
      </c>
      <c r="C140" s="15"/>
      <c r="D140" s="5"/>
      <c r="E140" s="5" t="s">
        <v>17</v>
      </c>
      <c r="F140" s="5"/>
      <c r="G140" s="4">
        <v>1000</v>
      </c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>
        <v>45504</v>
      </c>
      <c r="B141" s="15" t="s">
        <v>20</v>
      </c>
      <c r="C141" s="15"/>
      <c r="D141" s="5"/>
      <c r="E141" s="5" t="s">
        <v>17</v>
      </c>
      <c r="F141" s="5"/>
      <c r="G141" s="4">
        <v>2000</v>
      </c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1</v>
      </c>
    </row>
    <row r="142" spans="1:17" x14ac:dyDescent="0.3">
      <c r="A142" s="3">
        <v>45504</v>
      </c>
      <c r="B142" s="15" t="s">
        <v>21</v>
      </c>
      <c r="C142" s="15"/>
      <c r="D142" s="5"/>
      <c r="E142" s="5" t="s">
        <v>17</v>
      </c>
      <c r="F142" s="5"/>
      <c r="G142" s="4">
        <v>1500</v>
      </c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10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C29" sqref="C29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45505</v>
      </c>
      <c r="B2" s="15" t="s">
        <v>79</v>
      </c>
      <c r="C2" s="15"/>
      <c r="D2" s="5"/>
      <c r="E2" s="5" t="s">
        <v>17</v>
      </c>
      <c r="F2" s="5"/>
      <c r="G2" s="4">
        <v>700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45505</v>
      </c>
      <c r="B3" s="15" t="s">
        <v>46</v>
      </c>
      <c r="C3" s="15"/>
      <c r="D3" s="5"/>
      <c r="E3" s="5" t="s">
        <v>17</v>
      </c>
      <c r="F3" s="5"/>
      <c r="G3" s="4">
        <v>700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45506</v>
      </c>
      <c r="B4" s="15" t="s">
        <v>152</v>
      </c>
      <c r="C4" s="15"/>
      <c r="D4" s="5"/>
      <c r="E4" s="5" t="s">
        <v>17</v>
      </c>
      <c r="F4" s="5"/>
      <c r="G4" s="4">
        <v>3000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1</v>
      </c>
    </row>
    <row r="5" spans="1:17" ht="15" customHeight="1" x14ac:dyDescent="0.3">
      <c r="A5" s="3">
        <v>45506</v>
      </c>
      <c r="B5" s="15" t="s">
        <v>162</v>
      </c>
      <c r="C5" s="15"/>
      <c r="D5" s="5"/>
      <c r="E5" s="5" t="s">
        <v>17</v>
      </c>
      <c r="F5" s="5"/>
      <c r="G5" s="4">
        <v>700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45506</v>
      </c>
      <c r="B6" s="15" t="s">
        <v>79</v>
      </c>
      <c r="C6" s="15"/>
      <c r="D6" s="5"/>
      <c r="E6" s="5" t="s">
        <v>17</v>
      </c>
      <c r="F6" s="5"/>
      <c r="G6" s="4">
        <v>1500</v>
      </c>
      <c r="H6" s="6"/>
      <c r="I6" s="50" t="s">
        <v>3</v>
      </c>
      <c r="J6" s="51"/>
      <c r="K6" s="51"/>
      <c r="L6" s="52"/>
      <c r="M6" s="56">
        <f>SUM(G2:G250)</f>
        <v>204500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45506</v>
      </c>
      <c r="B7" s="15" t="s">
        <v>205</v>
      </c>
      <c r="C7" s="15"/>
      <c r="D7" s="5">
        <v>89206883726</v>
      </c>
      <c r="E7" s="5"/>
      <c r="F7" s="5"/>
      <c r="G7" s="4">
        <v>4000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45508</v>
      </c>
      <c r="B8" s="15" t="s">
        <v>565</v>
      </c>
      <c r="C8" s="15"/>
      <c r="D8" s="5"/>
      <c r="E8" s="5" t="s">
        <v>17</v>
      </c>
      <c r="F8" s="5"/>
      <c r="G8" s="4">
        <v>2000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1</v>
      </c>
    </row>
    <row r="9" spans="1:17" ht="14.4" customHeight="1" x14ac:dyDescent="0.3">
      <c r="A9" s="3">
        <v>45508</v>
      </c>
      <c r="B9" s="15" t="s">
        <v>61</v>
      </c>
      <c r="C9" s="15"/>
      <c r="D9" s="5">
        <v>89147659838</v>
      </c>
      <c r="E9" s="5"/>
      <c r="F9" s="5"/>
      <c r="G9" s="4">
        <v>1000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45508</v>
      </c>
      <c r="B10" s="15" t="s">
        <v>213</v>
      </c>
      <c r="C10" s="15"/>
      <c r="D10" s="5"/>
      <c r="E10" s="5" t="s">
        <v>17</v>
      </c>
      <c r="F10" s="5"/>
      <c r="G10" s="4">
        <v>700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45508</v>
      </c>
      <c r="B11" s="15" t="s">
        <v>566</v>
      </c>
      <c r="C11" s="15"/>
      <c r="D11" s="5"/>
      <c r="E11" s="5" t="s">
        <v>17</v>
      </c>
      <c r="F11" s="5"/>
      <c r="G11" s="4">
        <v>1500</v>
      </c>
      <c r="H11" s="6"/>
      <c r="I11" s="65">
        <f>COUNTA(G2:G250)</f>
        <v>111</v>
      </c>
      <c r="J11" s="66"/>
      <c r="K11" s="66"/>
      <c r="L11" s="67"/>
      <c r="M11" s="71">
        <f>COUNTA(D2:D250)</f>
        <v>34</v>
      </c>
      <c r="N11" s="73">
        <f>COUNTA(E2:E250)</f>
        <v>77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45509</v>
      </c>
      <c r="B12" s="15" t="s">
        <v>317</v>
      </c>
      <c r="C12" s="15"/>
      <c r="D12" s="5"/>
      <c r="E12" s="5" t="s">
        <v>17</v>
      </c>
      <c r="F12" s="5"/>
      <c r="G12" s="4">
        <v>1000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1</v>
      </c>
    </row>
    <row r="13" spans="1:17" ht="15.75" customHeight="1" x14ac:dyDescent="0.3">
      <c r="A13" s="3">
        <v>45509</v>
      </c>
      <c r="B13" s="15" t="s">
        <v>567</v>
      </c>
      <c r="C13" s="15"/>
      <c r="D13" s="5"/>
      <c r="E13" s="5" t="s">
        <v>17</v>
      </c>
      <c r="F13" s="5"/>
      <c r="G13" s="4">
        <v>1500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45509</v>
      </c>
      <c r="B14" s="15" t="s">
        <v>26</v>
      </c>
      <c r="C14" s="15"/>
      <c r="D14" s="5"/>
      <c r="E14" s="5" t="s">
        <v>17</v>
      </c>
      <c r="F14" s="5"/>
      <c r="G14" s="4">
        <v>4900</v>
      </c>
      <c r="H14" s="6"/>
      <c r="I14" s="80" t="s">
        <v>10</v>
      </c>
      <c r="J14" s="81"/>
      <c r="K14" s="81"/>
      <c r="L14" s="82"/>
      <c r="M14" s="86">
        <f>SUM(Q2:Q250)</f>
        <v>28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45510</v>
      </c>
      <c r="B15" s="15" t="s">
        <v>79</v>
      </c>
      <c r="C15" s="15"/>
      <c r="D15" s="5">
        <v>89647971556</v>
      </c>
      <c r="E15" s="5"/>
      <c r="F15" s="5"/>
      <c r="G15" s="4">
        <v>1000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1</v>
      </c>
    </row>
    <row r="16" spans="1:17" ht="14.4" customHeight="1" x14ac:dyDescent="0.3">
      <c r="A16" s="3">
        <v>45510</v>
      </c>
      <c r="B16" s="15" t="s">
        <v>21</v>
      </c>
      <c r="C16" s="15"/>
      <c r="D16" s="5"/>
      <c r="E16" s="5" t="s">
        <v>17</v>
      </c>
      <c r="F16" s="5"/>
      <c r="G16" s="4">
        <v>4000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45510</v>
      </c>
      <c r="B17" s="15" t="s">
        <v>85</v>
      </c>
      <c r="C17" s="15"/>
      <c r="D17" s="5">
        <v>89613719795</v>
      </c>
      <c r="E17" s="5"/>
      <c r="F17" s="5"/>
      <c r="G17" s="4">
        <v>1000</v>
      </c>
      <c r="H17" s="6"/>
      <c r="I17" s="90" t="s">
        <v>12</v>
      </c>
      <c r="J17" s="91"/>
      <c r="K17" s="91"/>
      <c r="L17" s="92"/>
      <c r="M17" s="96">
        <f>IF(M14=0,0,(COUNTA(G2:G250)/M14))</f>
        <v>3.9642857142857144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45510</v>
      </c>
      <c r="B18" s="15" t="s">
        <v>444</v>
      </c>
      <c r="C18" s="15"/>
      <c r="D18" s="5"/>
      <c r="E18" s="5" t="s">
        <v>17</v>
      </c>
      <c r="F18" s="5"/>
      <c r="G18" s="4">
        <v>1500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45511</v>
      </c>
      <c r="B19" s="15" t="s">
        <v>164</v>
      </c>
      <c r="C19" s="15"/>
      <c r="D19" s="5"/>
      <c r="E19" s="5" t="s">
        <v>17</v>
      </c>
      <c r="F19" s="5"/>
      <c r="G19" s="4">
        <v>2000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45511</v>
      </c>
      <c r="B20" s="15" t="s">
        <v>62</v>
      </c>
      <c r="C20" s="15"/>
      <c r="D20" s="5"/>
      <c r="E20" s="5" t="s">
        <v>17</v>
      </c>
      <c r="F20" s="5"/>
      <c r="G20" s="4">
        <v>1500</v>
      </c>
      <c r="H20" s="6"/>
      <c r="I20" s="90" t="s">
        <v>11</v>
      </c>
      <c r="J20" s="91"/>
      <c r="K20" s="91"/>
      <c r="L20" s="92"/>
      <c r="M20" s="108">
        <f>IF(M14=0,0,(SUM(G2:G250)/M14))</f>
        <v>7303.5714285714284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45511</v>
      </c>
      <c r="B21" s="15" t="s">
        <v>20</v>
      </c>
      <c r="C21" s="15"/>
      <c r="D21" s="5"/>
      <c r="E21" s="5" t="s">
        <v>17</v>
      </c>
      <c r="F21" s="5"/>
      <c r="G21" s="4">
        <v>2000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45511</v>
      </c>
      <c r="B22" s="15" t="s">
        <v>79</v>
      </c>
      <c r="C22" s="15"/>
      <c r="D22" s="5"/>
      <c r="E22" s="5" t="s">
        <v>17</v>
      </c>
      <c r="F22" s="5"/>
      <c r="G22" s="4">
        <v>700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45511</v>
      </c>
      <c r="B23" s="15" t="s">
        <v>94</v>
      </c>
      <c r="C23" s="15"/>
      <c r="D23" s="5"/>
      <c r="E23" s="5" t="s">
        <v>17</v>
      </c>
      <c r="F23" s="5"/>
      <c r="G23" s="4">
        <v>2000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122.89285714285715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45511</v>
      </c>
      <c r="B24" s="15" t="s">
        <v>23</v>
      </c>
      <c r="C24" s="15"/>
      <c r="D24" s="5"/>
      <c r="E24" s="5" t="s">
        <v>17</v>
      </c>
      <c r="F24" s="5"/>
      <c r="G24" s="4">
        <v>700</v>
      </c>
      <c r="H24" s="6"/>
      <c r="I24" s="102" t="s">
        <v>16</v>
      </c>
      <c r="J24" s="103"/>
      <c r="K24" s="103"/>
      <c r="L24" s="104"/>
      <c r="M24" s="105">
        <f>IF((K1-K2)&gt;M14,(K1-K2)*M20,M14*M20)</f>
        <v>226410.71428571429</v>
      </c>
      <c r="N24" s="106"/>
      <c r="O24" s="107"/>
      <c r="P24" s="6"/>
      <c r="Q24" s="14">
        <f t="shared" si="0"/>
        <v>0</v>
      </c>
    </row>
    <row r="25" spans="1:17" x14ac:dyDescent="0.3">
      <c r="A25" s="3">
        <v>45512</v>
      </c>
      <c r="B25" s="15" t="s">
        <v>80</v>
      </c>
      <c r="C25" s="15"/>
      <c r="D25" s="5">
        <v>89502115336</v>
      </c>
      <c r="E25" s="5"/>
      <c r="F25" s="5"/>
      <c r="G25" s="4">
        <v>800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1</v>
      </c>
    </row>
    <row r="26" spans="1:17" x14ac:dyDescent="0.3">
      <c r="A26" s="3">
        <v>45512</v>
      </c>
      <c r="B26" s="15" t="s">
        <v>162</v>
      </c>
      <c r="C26" s="15"/>
      <c r="D26" s="5"/>
      <c r="E26" s="5" t="s">
        <v>17</v>
      </c>
      <c r="F26" s="5"/>
      <c r="G26" s="4">
        <v>700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45512</v>
      </c>
      <c r="B27" s="15" t="s">
        <v>416</v>
      </c>
      <c r="C27" s="15"/>
      <c r="D27" s="5"/>
      <c r="E27" s="5" t="s">
        <v>17</v>
      </c>
      <c r="F27" s="5"/>
      <c r="G27" s="4">
        <v>800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45512</v>
      </c>
      <c r="B28" s="15" t="s">
        <v>136</v>
      </c>
      <c r="C28" s="15"/>
      <c r="D28" s="5">
        <v>89129424277</v>
      </c>
      <c r="E28" s="5"/>
      <c r="F28" s="5"/>
      <c r="G28" s="4">
        <v>800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45512</v>
      </c>
      <c r="B29" s="15" t="s">
        <v>20</v>
      </c>
      <c r="C29" s="15"/>
      <c r="D29" s="5"/>
      <c r="E29" s="5" t="s">
        <v>17</v>
      </c>
      <c r="F29" s="5"/>
      <c r="G29" s="4">
        <v>800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45512</v>
      </c>
      <c r="B30" s="15" t="s">
        <v>74</v>
      </c>
      <c r="C30" s="15"/>
      <c r="D30" s="5"/>
      <c r="E30" s="5" t="s">
        <v>17</v>
      </c>
      <c r="F30" s="5"/>
      <c r="G30" s="4">
        <v>700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45512</v>
      </c>
      <c r="B31" s="15" t="s">
        <v>568</v>
      </c>
      <c r="C31" s="15"/>
      <c r="D31" s="5"/>
      <c r="E31" s="5" t="s">
        <v>17</v>
      </c>
      <c r="F31" s="5"/>
      <c r="G31" s="4">
        <v>4000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45512</v>
      </c>
      <c r="B32" s="15" t="s">
        <v>57</v>
      </c>
      <c r="C32" s="15"/>
      <c r="D32" s="5"/>
      <c r="E32" s="5" t="s">
        <v>17</v>
      </c>
      <c r="F32" s="5"/>
      <c r="G32" s="4">
        <v>1600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45512</v>
      </c>
      <c r="B33" s="15" t="s">
        <v>33</v>
      </c>
      <c r="C33" s="15"/>
      <c r="D33" s="5">
        <v>89969230800</v>
      </c>
      <c r="E33" s="5"/>
      <c r="F33" s="5"/>
      <c r="G33" s="4">
        <v>4000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45512</v>
      </c>
      <c r="B34" s="15" t="s">
        <v>158</v>
      </c>
      <c r="C34" s="15"/>
      <c r="D34" s="5"/>
      <c r="E34" s="5" t="s">
        <v>17</v>
      </c>
      <c r="F34" s="5"/>
      <c r="G34" s="4">
        <v>800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45512</v>
      </c>
      <c r="B35" s="15" t="s">
        <v>27</v>
      </c>
      <c r="C35" s="15"/>
      <c r="D35" s="5">
        <v>89518543650</v>
      </c>
      <c r="E35" s="5"/>
      <c r="F35" s="5"/>
      <c r="G35" s="4">
        <v>800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45512</v>
      </c>
      <c r="B36" s="15" t="s">
        <v>28</v>
      </c>
      <c r="C36" s="15"/>
      <c r="D36" s="5"/>
      <c r="E36" s="5" t="s">
        <v>17</v>
      </c>
      <c r="F36" s="5"/>
      <c r="G36" s="4">
        <v>800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45512</v>
      </c>
      <c r="B37" s="15" t="s">
        <v>33</v>
      </c>
      <c r="C37" s="15"/>
      <c r="D37" s="5"/>
      <c r="E37" s="5" t="s">
        <v>17</v>
      </c>
      <c r="F37" s="5"/>
      <c r="G37" s="4">
        <v>1300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45513</v>
      </c>
      <c r="B38" s="15" t="s">
        <v>447</v>
      </c>
      <c r="C38" s="15"/>
      <c r="D38" s="5"/>
      <c r="E38" s="5" t="s">
        <v>17</v>
      </c>
      <c r="F38" s="5"/>
      <c r="G38" s="4">
        <v>2000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1</v>
      </c>
    </row>
    <row r="39" spans="1:17" x14ac:dyDescent="0.3">
      <c r="A39" s="3">
        <v>45513</v>
      </c>
      <c r="B39" s="15" t="s">
        <v>59</v>
      </c>
      <c r="C39" s="15"/>
      <c r="D39" s="5">
        <v>89154322696</v>
      </c>
      <c r="E39" s="5"/>
      <c r="F39" s="5"/>
      <c r="G39" s="4">
        <v>2000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45513</v>
      </c>
      <c r="B40" s="15" t="s">
        <v>569</v>
      </c>
      <c r="C40" s="15"/>
      <c r="D40" s="5"/>
      <c r="E40" s="5" t="s">
        <v>17</v>
      </c>
      <c r="F40" s="5"/>
      <c r="G40" s="4">
        <v>2000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45514</v>
      </c>
      <c r="B41" s="15" t="s">
        <v>493</v>
      </c>
      <c r="C41" s="15"/>
      <c r="D41" s="5">
        <v>89111770912</v>
      </c>
      <c r="E41" s="5"/>
      <c r="F41" s="5"/>
      <c r="G41" s="4">
        <v>1500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1</v>
      </c>
    </row>
    <row r="42" spans="1:17" x14ac:dyDescent="0.3">
      <c r="A42" s="3">
        <v>45514</v>
      </c>
      <c r="B42" s="15" t="s">
        <v>39</v>
      </c>
      <c r="C42" s="15"/>
      <c r="D42" s="5">
        <v>89267292377</v>
      </c>
      <c r="E42" s="5"/>
      <c r="F42" s="5"/>
      <c r="G42" s="4">
        <v>4000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45514</v>
      </c>
      <c r="B43" s="15" t="s">
        <v>529</v>
      </c>
      <c r="C43" s="15"/>
      <c r="D43" s="5"/>
      <c r="E43" s="5" t="s">
        <v>17</v>
      </c>
      <c r="F43" s="5"/>
      <c r="G43" s="4">
        <v>2500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45514</v>
      </c>
      <c r="B44" s="15" t="s">
        <v>546</v>
      </c>
      <c r="C44" s="15"/>
      <c r="D44" s="5"/>
      <c r="E44" s="5" t="s">
        <v>17</v>
      </c>
      <c r="F44" s="5"/>
      <c r="G44" s="4">
        <v>1000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45516</v>
      </c>
      <c r="B45" s="15" t="s">
        <v>570</v>
      </c>
      <c r="C45" s="15"/>
      <c r="D45" s="5"/>
      <c r="E45" s="5" t="s">
        <v>17</v>
      </c>
      <c r="F45" s="5"/>
      <c r="G45" s="4">
        <v>2000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1</v>
      </c>
    </row>
    <row r="46" spans="1:17" x14ac:dyDescent="0.3">
      <c r="A46" s="3">
        <v>45516</v>
      </c>
      <c r="B46" s="15" t="s">
        <v>182</v>
      </c>
      <c r="C46" s="15"/>
      <c r="D46" s="5"/>
      <c r="E46" s="5" t="s">
        <v>17</v>
      </c>
      <c r="F46" s="5"/>
      <c r="G46" s="4">
        <v>2000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45516</v>
      </c>
      <c r="B47" s="15" t="s">
        <v>182</v>
      </c>
      <c r="C47" s="15"/>
      <c r="D47" s="5"/>
      <c r="E47" s="5" t="s">
        <v>17</v>
      </c>
      <c r="F47" s="5"/>
      <c r="G47" s="4">
        <v>1000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45516</v>
      </c>
      <c r="B48" s="15" t="s">
        <v>57</v>
      </c>
      <c r="C48" s="15"/>
      <c r="D48" s="5"/>
      <c r="E48" s="5" t="s">
        <v>17</v>
      </c>
      <c r="F48" s="5"/>
      <c r="G48" s="4">
        <v>2000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45516</v>
      </c>
      <c r="B49" s="15" t="s">
        <v>252</v>
      </c>
      <c r="C49" s="15"/>
      <c r="D49" s="5"/>
      <c r="E49" s="5" t="s">
        <v>17</v>
      </c>
      <c r="F49" s="5"/>
      <c r="G49" s="4">
        <v>2000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45516</v>
      </c>
      <c r="B50" s="15" t="s">
        <v>550</v>
      </c>
      <c r="C50" s="15"/>
      <c r="D50" s="5"/>
      <c r="E50" s="5" t="s">
        <v>17</v>
      </c>
      <c r="F50" s="5"/>
      <c r="G50" s="4">
        <v>1000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45516</v>
      </c>
      <c r="B51" s="15" t="s">
        <v>141</v>
      </c>
      <c r="C51" s="15"/>
      <c r="D51" s="5"/>
      <c r="E51" s="5" t="s">
        <v>17</v>
      </c>
      <c r="F51" s="5"/>
      <c r="G51" s="4">
        <v>1000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45516</v>
      </c>
      <c r="B52" s="15" t="s">
        <v>230</v>
      </c>
      <c r="C52" s="15"/>
      <c r="D52" s="5"/>
      <c r="E52" s="5" t="s">
        <v>17</v>
      </c>
      <c r="F52" s="5"/>
      <c r="G52" s="4">
        <v>1500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45516</v>
      </c>
      <c r="B53" s="15" t="s">
        <v>571</v>
      </c>
      <c r="C53" s="15"/>
      <c r="D53" s="5">
        <v>89505574583</v>
      </c>
      <c r="E53" s="5"/>
      <c r="F53" s="5"/>
      <c r="G53" s="4">
        <v>2000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45516</v>
      </c>
      <c r="B54" s="15" t="s">
        <v>377</v>
      </c>
      <c r="C54" s="15"/>
      <c r="D54" s="5"/>
      <c r="E54" s="5" t="s">
        <v>17</v>
      </c>
      <c r="F54" s="5"/>
      <c r="G54" s="4">
        <v>1500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45517</v>
      </c>
      <c r="B55" s="15" t="s">
        <v>430</v>
      </c>
      <c r="C55" s="15"/>
      <c r="D55" s="5"/>
      <c r="E55" s="5" t="s">
        <v>17</v>
      </c>
      <c r="F55" s="5"/>
      <c r="G55" s="4">
        <v>1500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1</v>
      </c>
    </row>
    <row r="56" spans="1:17" x14ac:dyDescent="0.3">
      <c r="A56" s="3">
        <v>45518</v>
      </c>
      <c r="B56" s="15" t="s">
        <v>27</v>
      </c>
      <c r="C56" s="15"/>
      <c r="D56" s="5"/>
      <c r="E56" s="5" t="s">
        <v>17</v>
      </c>
      <c r="F56" s="5"/>
      <c r="G56" s="4">
        <v>2000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1</v>
      </c>
    </row>
    <row r="57" spans="1:17" x14ac:dyDescent="0.3">
      <c r="A57" s="3">
        <v>45518</v>
      </c>
      <c r="B57" s="15" t="s">
        <v>262</v>
      </c>
      <c r="C57" s="15"/>
      <c r="D57" s="5"/>
      <c r="E57" s="5" t="s">
        <v>17</v>
      </c>
      <c r="F57" s="5"/>
      <c r="G57" s="4">
        <v>2000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45518</v>
      </c>
      <c r="B58" s="15" t="s">
        <v>57</v>
      </c>
      <c r="C58" s="15"/>
      <c r="D58" s="5"/>
      <c r="E58" s="5" t="s">
        <v>17</v>
      </c>
      <c r="F58" s="5"/>
      <c r="G58" s="4">
        <v>2000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45518</v>
      </c>
      <c r="B59" s="15" t="s">
        <v>572</v>
      </c>
      <c r="C59" s="15"/>
      <c r="D59" s="5" t="s">
        <v>17</v>
      </c>
      <c r="E59" s="5"/>
      <c r="F59" s="5"/>
      <c r="G59" s="4">
        <v>2000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45519</v>
      </c>
      <c r="B60" s="15" t="s">
        <v>54</v>
      </c>
      <c r="C60" s="15"/>
      <c r="D60" s="5"/>
      <c r="E60" s="5" t="s">
        <v>17</v>
      </c>
      <c r="F60" s="5"/>
      <c r="G60" s="4">
        <v>2000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1</v>
      </c>
    </row>
    <row r="61" spans="1:17" x14ac:dyDescent="0.3">
      <c r="A61" s="3">
        <v>45519</v>
      </c>
      <c r="B61" s="15" t="s">
        <v>483</v>
      </c>
      <c r="C61" s="15"/>
      <c r="D61" s="5"/>
      <c r="E61" s="5" t="s">
        <v>17</v>
      </c>
      <c r="F61" s="5"/>
      <c r="G61" s="4">
        <v>1400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45519</v>
      </c>
      <c r="B62" s="15" t="s">
        <v>527</v>
      </c>
      <c r="C62" s="15"/>
      <c r="D62" s="5">
        <v>89992554806</v>
      </c>
      <c r="E62" s="5"/>
      <c r="F62" s="5"/>
      <c r="G62" s="4">
        <v>1500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45519</v>
      </c>
      <c r="B63" s="15" t="s">
        <v>152</v>
      </c>
      <c r="C63" s="15"/>
      <c r="D63" s="5">
        <v>89133932807</v>
      </c>
      <c r="E63" s="5"/>
      <c r="F63" s="5"/>
      <c r="G63" s="4">
        <v>700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45519</v>
      </c>
      <c r="B64" s="15" t="s">
        <v>573</v>
      </c>
      <c r="C64" s="15"/>
      <c r="D64" s="5"/>
      <c r="E64" s="5" t="s">
        <v>17</v>
      </c>
      <c r="F64" s="5"/>
      <c r="G64" s="4">
        <v>2000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45520</v>
      </c>
      <c r="B65" s="15" t="s">
        <v>74</v>
      </c>
      <c r="C65" s="15"/>
      <c r="D65" s="5"/>
      <c r="E65" s="5" t="s">
        <v>17</v>
      </c>
      <c r="F65" s="5"/>
      <c r="G65" s="4">
        <v>1000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1</v>
      </c>
    </row>
    <row r="66" spans="1:17" x14ac:dyDescent="0.3">
      <c r="A66" s="3">
        <v>45520</v>
      </c>
      <c r="B66" s="15" t="s">
        <v>96</v>
      </c>
      <c r="C66" s="15"/>
      <c r="D66" s="5">
        <v>89510158219</v>
      </c>
      <c r="E66" s="5"/>
      <c r="F66" s="5"/>
      <c r="G66" s="4">
        <v>2000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45520</v>
      </c>
      <c r="B67" s="15" t="s">
        <v>165</v>
      </c>
      <c r="C67" s="15"/>
      <c r="D67" s="5">
        <v>89655474448</v>
      </c>
      <c r="E67" s="5"/>
      <c r="F67" s="5"/>
      <c r="G67" s="4">
        <v>1000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45520</v>
      </c>
      <c r="B68" s="15" t="s">
        <v>370</v>
      </c>
      <c r="C68" s="15"/>
      <c r="D68" s="5"/>
      <c r="E68" s="5" t="s">
        <v>17</v>
      </c>
      <c r="F68" s="5"/>
      <c r="G68" s="4">
        <v>1000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45521</v>
      </c>
      <c r="B69" s="15" t="s">
        <v>41</v>
      </c>
      <c r="C69" s="15"/>
      <c r="D69" s="5"/>
      <c r="E69" s="5" t="s">
        <v>17</v>
      </c>
      <c r="F69" s="5"/>
      <c r="G69" s="4">
        <v>1000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1</v>
      </c>
    </row>
    <row r="70" spans="1:17" x14ac:dyDescent="0.3">
      <c r="A70" s="3">
        <v>45521</v>
      </c>
      <c r="B70" s="15" t="s">
        <v>67</v>
      </c>
      <c r="C70" s="15"/>
      <c r="D70" s="5"/>
      <c r="E70" s="5" t="s">
        <v>17</v>
      </c>
      <c r="F70" s="5"/>
      <c r="G70" s="4">
        <v>700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45521</v>
      </c>
      <c r="B71" s="15" t="s">
        <v>24</v>
      </c>
      <c r="C71" s="15"/>
      <c r="D71" s="5">
        <v>89503885909</v>
      </c>
      <c r="E71" s="5"/>
      <c r="F71" s="5"/>
      <c r="G71" s="4">
        <v>4000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45521</v>
      </c>
      <c r="B72" s="15" t="s">
        <v>33</v>
      </c>
      <c r="C72" s="15"/>
      <c r="D72" s="5"/>
      <c r="E72" s="5" t="s">
        <v>17</v>
      </c>
      <c r="F72" s="5"/>
      <c r="G72" s="4">
        <v>2000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45522</v>
      </c>
      <c r="B73" s="15" t="s">
        <v>383</v>
      </c>
      <c r="C73" s="15"/>
      <c r="D73" s="5">
        <v>89169281689</v>
      </c>
      <c r="E73" s="5"/>
      <c r="F73" s="5"/>
      <c r="G73" s="4">
        <v>2000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1</v>
      </c>
    </row>
    <row r="74" spans="1:17" x14ac:dyDescent="0.3">
      <c r="A74" s="3">
        <v>45522</v>
      </c>
      <c r="B74" s="15" t="s">
        <v>574</v>
      </c>
      <c r="C74" s="15"/>
      <c r="D74" s="5"/>
      <c r="E74" s="5" t="s">
        <v>17</v>
      </c>
      <c r="F74" s="5"/>
      <c r="G74" s="4">
        <v>1500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45522</v>
      </c>
      <c r="B75" s="15" t="s">
        <v>365</v>
      </c>
      <c r="C75" s="15"/>
      <c r="D75" s="5">
        <v>89035742724</v>
      </c>
      <c r="E75" s="5"/>
      <c r="F75" s="5"/>
      <c r="G75" s="4">
        <v>700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45523</v>
      </c>
      <c r="B76" s="15" t="s">
        <v>21</v>
      </c>
      <c r="C76" s="15"/>
      <c r="D76" s="5"/>
      <c r="E76" s="5" t="s">
        <v>17</v>
      </c>
      <c r="F76" s="5"/>
      <c r="G76" s="4">
        <v>1500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1</v>
      </c>
    </row>
    <row r="77" spans="1:17" x14ac:dyDescent="0.3">
      <c r="A77" s="3">
        <v>45523</v>
      </c>
      <c r="B77" s="15" t="s">
        <v>174</v>
      </c>
      <c r="C77" s="15"/>
      <c r="D77" s="5"/>
      <c r="E77" s="5" t="s">
        <v>17</v>
      </c>
      <c r="F77" s="5"/>
      <c r="G77" s="4">
        <v>1500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45524</v>
      </c>
      <c r="B78" s="15" t="s">
        <v>439</v>
      </c>
      <c r="C78" s="15"/>
      <c r="D78" s="5"/>
      <c r="E78" s="5" t="s">
        <v>17</v>
      </c>
      <c r="F78" s="5"/>
      <c r="G78" s="4">
        <v>2000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1</v>
      </c>
    </row>
    <row r="79" spans="1:17" x14ac:dyDescent="0.3">
      <c r="A79" s="3">
        <v>45524</v>
      </c>
      <c r="B79" s="15" t="s">
        <v>55</v>
      </c>
      <c r="C79" s="15"/>
      <c r="D79" s="5"/>
      <c r="E79" s="5" t="s">
        <v>17</v>
      </c>
      <c r="F79" s="5"/>
      <c r="G79" s="4">
        <v>1500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45524</v>
      </c>
      <c r="B80" s="15" t="s">
        <v>575</v>
      </c>
      <c r="C80" s="15"/>
      <c r="D80" s="5">
        <v>89992554806</v>
      </c>
      <c r="E80" s="5"/>
      <c r="F80" s="5"/>
      <c r="G80" s="4">
        <v>1000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45524</v>
      </c>
      <c r="B81" s="15" t="s">
        <v>134</v>
      </c>
      <c r="C81" s="15"/>
      <c r="D81" s="5">
        <v>89164060728</v>
      </c>
      <c r="E81" s="5"/>
      <c r="F81" s="5"/>
      <c r="G81" s="4">
        <v>1000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45524</v>
      </c>
      <c r="B82" s="15" t="s">
        <v>395</v>
      </c>
      <c r="C82" s="15"/>
      <c r="D82" s="5">
        <v>89093741962</v>
      </c>
      <c r="E82" s="5"/>
      <c r="F82" s="5"/>
      <c r="G82" s="4">
        <v>1000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45525</v>
      </c>
      <c r="B83" s="15" t="s">
        <v>61</v>
      </c>
      <c r="C83" s="15"/>
      <c r="D83" s="5">
        <v>89000803295</v>
      </c>
      <c r="E83" s="5"/>
      <c r="F83" s="5"/>
      <c r="G83" s="4">
        <v>4000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1</v>
      </c>
    </row>
    <row r="84" spans="1:17" x14ac:dyDescent="0.3">
      <c r="A84" s="3">
        <v>45525</v>
      </c>
      <c r="B84" s="15" t="s">
        <v>41</v>
      </c>
      <c r="C84" s="15"/>
      <c r="D84" s="5"/>
      <c r="E84" s="5" t="s">
        <v>17</v>
      </c>
      <c r="F84" s="5"/>
      <c r="G84" s="4">
        <v>1500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45525</v>
      </c>
      <c r="B85" s="15" t="s">
        <v>164</v>
      </c>
      <c r="C85" s="15"/>
      <c r="D85" s="5"/>
      <c r="E85" s="5" t="s">
        <v>17</v>
      </c>
      <c r="F85" s="5"/>
      <c r="G85" s="4">
        <v>2000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45525</v>
      </c>
      <c r="B86" s="15" t="s">
        <v>86</v>
      </c>
      <c r="C86" s="15"/>
      <c r="D86" s="5"/>
      <c r="E86" s="5" t="s">
        <v>17</v>
      </c>
      <c r="F86" s="5"/>
      <c r="G86" s="4">
        <v>3700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45525</v>
      </c>
      <c r="B87" s="15" t="s">
        <v>529</v>
      </c>
      <c r="C87" s="15"/>
      <c r="D87" s="5"/>
      <c r="E87" s="5" t="s">
        <v>17</v>
      </c>
      <c r="F87" s="5"/>
      <c r="G87" s="4">
        <v>1200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45526</v>
      </c>
      <c r="B88" s="15" t="s">
        <v>27</v>
      </c>
      <c r="C88" s="15"/>
      <c r="D88" s="5"/>
      <c r="E88" s="5" t="s">
        <v>17</v>
      </c>
      <c r="F88" s="5"/>
      <c r="G88" s="4">
        <v>3200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1</v>
      </c>
    </row>
    <row r="89" spans="1:17" x14ac:dyDescent="0.3">
      <c r="A89" s="3">
        <v>45526</v>
      </c>
      <c r="B89" s="15" t="s">
        <v>213</v>
      </c>
      <c r="C89" s="15"/>
      <c r="D89" s="5"/>
      <c r="E89" s="5" t="s">
        <v>17</v>
      </c>
      <c r="F89" s="5"/>
      <c r="G89" s="4">
        <v>3500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45526</v>
      </c>
      <c r="B90" s="15" t="s">
        <v>213</v>
      </c>
      <c r="C90" s="15"/>
      <c r="D90" s="5"/>
      <c r="E90" s="5" t="s">
        <v>17</v>
      </c>
      <c r="F90" s="5"/>
      <c r="G90" s="4">
        <v>2000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45527</v>
      </c>
      <c r="B91" s="15" t="s">
        <v>154</v>
      </c>
      <c r="C91" s="15"/>
      <c r="D91" s="5"/>
      <c r="E91" s="5" t="s">
        <v>17</v>
      </c>
      <c r="F91" s="5"/>
      <c r="G91" s="4">
        <v>3500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1</v>
      </c>
    </row>
    <row r="92" spans="1:17" x14ac:dyDescent="0.3">
      <c r="A92" s="3">
        <v>45527</v>
      </c>
      <c r="B92" s="15" t="s">
        <v>479</v>
      </c>
      <c r="C92" s="15"/>
      <c r="D92" s="5"/>
      <c r="E92" s="5" t="s">
        <v>17</v>
      </c>
      <c r="F92" s="5"/>
      <c r="G92" s="4">
        <v>800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45527</v>
      </c>
      <c r="B93" s="15" t="s">
        <v>576</v>
      </c>
      <c r="C93" s="15"/>
      <c r="D93" s="5"/>
      <c r="E93" s="5" t="s">
        <v>17</v>
      </c>
      <c r="F93" s="5"/>
      <c r="G93" s="4">
        <v>4000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45528</v>
      </c>
      <c r="B94" s="15" t="s">
        <v>63</v>
      </c>
      <c r="C94" s="15"/>
      <c r="D94" s="5"/>
      <c r="E94" s="5" t="s">
        <v>17</v>
      </c>
      <c r="F94" s="5"/>
      <c r="G94" s="4">
        <v>4700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1</v>
      </c>
    </row>
    <row r="95" spans="1:17" x14ac:dyDescent="0.3">
      <c r="A95" s="3">
        <v>45529</v>
      </c>
      <c r="B95" s="15" t="s">
        <v>55</v>
      </c>
      <c r="C95" s="15"/>
      <c r="D95" s="5">
        <v>89165247745</v>
      </c>
      <c r="E95" s="5"/>
      <c r="F95" s="5"/>
      <c r="G95" s="4">
        <v>2000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1</v>
      </c>
    </row>
    <row r="96" spans="1:17" x14ac:dyDescent="0.3">
      <c r="A96" s="3">
        <v>45529</v>
      </c>
      <c r="B96" s="15" t="s">
        <v>577</v>
      </c>
      <c r="C96" s="15"/>
      <c r="D96" s="5">
        <v>89850510500</v>
      </c>
      <c r="E96" s="5"/>
      <c r="F96" s="5"/>
      <c r="G96" s="4">
        <v>1200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45530</v>
      </c>
      <c r="B97" s="15" t="s">
        <v>61</v>
      </c>
      <c r="C97" s="15"/>
      <c r="D97" s="5"/>
      <c r="E97" s="5" t="s">
        <v>17</v>
      </c>
      <c r="F97" s="5"/>
      <c r="G97" s="4">
        <v>800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1</v>
      </c>
    </row>
    <row r="98" spans="1:17" x14ac:dyDescent="0.3">
      <c r="A98" s="3">
        <v>45530</v>
      </c>
      <c r="B98" s="15" t="s">
        <v>578</v>
      </c>
      <c r="C98" s="15"/>
      <c r="D98" s="5">
        <v>89023828321</v>
      </c>
      <c r="E98" s="5"/>
      <c r="F98" s="5"/>
      <c r="G98" s="4">
        <v>2000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45530</v>
      </c>
      <c r="B99" s="15" t="s">
        <v>22</v>
      </c>
      <c r="C99" s="15"/>
      <c r="D99" s="5">
        <v>89803762381</v>
      </c>
      <c r="E99" s="5"/>
      <c r="F99" s="5"/>
      <c r="G99" s="4">
        <v>1200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45530</v>
      </c>
      <c r="B100" s="15" t="s">
        <v>62</v>
      </c>
      <c r="C100" s="15"/>
      <c r="D100" s="5"/>
      <c r="E100" s="5" t="s">
        <v>17</v>
      </c>
      <c r="F100" s="5"/>
      <c r="G100" s="4">
        <v>2500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45531</v>
      </c>
      <c r="B101" s="15" t="s">
        <v>579</v>
      </c>
      <c r="C101" s="15"/>
      <c r="D101" s="5">
        <v>89533803720</v>
      </c>
      <c r="E101" s="5"/>
      <c r="F101" s="5"/>
      <c r="G101" s="4">
        <v>2000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1</v>
      </c>
    </row>
    <row r="102" spans="1:17" x14ac:dyDescent="0.3">
      <c r="A102" s="3">
        <v>45531</v>
      </c>
      <c r="B102" s="15" t="s">
        <v>74</v>
      </c>
      <c r="C102" s="15"/>
      <c r="D102" s="5"/>
      <c r="E102" s="5" t="s">
        <v>17</v>
      </c>
      <c r="F102" s="5"/>
      <c r="G102" s="4">
        <v>5500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45531</v>
      </c>
      <c r="B103" s="15" t="s">
        <v>117</v>
      </c>
      <c r="C103" s="15"/>
      <c r="D103" s="5"/>
      <c r="E103" s="5" t="s">
        <v>17</v>
      </c>
      <c r="F103" s="5"/>
      <c r="G103" s="4">
        <v>1200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45531</v>
      </c>
      <c r="B104" s="15" t="s">
        <v>447</v>
      </c>
      <c r="C104" s="15"/>
      <c r="D104" s="5"/>
      <c r="E104" s="5" t="s">
        <v>17</v>
      </c>
      <c r="F104" s="5"/>
      <c r="G104" s="4">
        <v>2800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>
        <v>45532</v>
      </c>
      <c r="B105" s="15" t="s">
        <v>580</v>
      </c>
      <c r="C105" s="15"/>
      <c r="D105" s="5">
        <v>89505574583</v>
      </c>
      <c r="E105" s="5"/>
      <c r="F105" s="5"/>
      <c r="G105" s="4">
        <v>2000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1</v>
      </c>
    </row>
    <row r="106" spans="1:17" x14ac:dyDescent="0.3">
      <c r="A106" s="3">
        <v>45532</v>
      </c>
      <c r="B106" s="15" t="s">
        <v>579</v>
      </c>
      <c r="C106" s="15"/>
      <c r="D106" s="5">
        <v>89533803720</v>
      </c>
      <c r="E106" s="5"/>
      <c r="F106" s="5"/>
      <c r="G106" s="4">
        <v>2000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>
        <v>45532</v>
      </c>
      <c r="B107" s="15" t="s">
        <v>33</v>
      </c>
      <c r="C107" s="15"/>
      <c r="D107" s="5">
        <v>89667560460</v>
      </c>
      <c r="E107" s="5"/>
      <c r="F107" s="5"/>
      <c r="G107" s="4">
        <v>2000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45533</v>
      </c>
      <c r="B108" s="15" t="s">
        <v>213</v>
      </c>
      <c r="C108" s="15"/>
      <c r="D108" s="5"/>
      <c r="E108" s="5" t="s">
        <v>17</v>
      </c>
      <c r="F108" s="5"/>
      <c r="G108" s="4">
        <v>2000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1</v>
      </c>
    </row>
    <row r="109" spans="1:17" x14ac:dyDescent="0.3">
      <c r="A109" s="3">
        <v>45533</v>
      </c>
      <c r="B109" s="15" t="s">
        <v>117</v>
      </c>
      <c r="C109" s="15"/>
      <c r="D109" s="5"/>
      <c r="E109" s="5" t="s">
        <v>17</v>
      </c>
      <c r="F109" s="5"/>
      <c r="G109" s="4">
        <v>2000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26">
        <v>45534</v>
      </c>
      <c r="B110" s="29" t="s">
        <v>365</v>
      </c>
      <c r="C110" s="29"/>
      <c r="D110" s="28"/>
      <c r="E110" s="28" t="s">
        <v>17</v>
      </c>
      <c r="F110" s="28"/>
      <c r="G110" s="27">
        <v>4000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1</v>
      </c>
    </row>
    <row r="111" spans="1:17" x14ac:dyDescent="0.3">
      <c r="A111" s="3">
        <v>45534</v>
      </c>
      <c r="B111" s="15" t="s">
        <v>39</v>
      </c>
      <c r="C111" s="15"/>
      <c r="D111" s="5">
        <v>89267292377</v>
      </c>
      <c r="E111" s="5"/>
      <c r="F111" s="5"/>
      <c r="G111" s="4">
        <v>2000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>
        <v>45534</v>
      </c>
      <c r="B112" s="15" t="s">
        <v>581</v>
      </c>
      <c r="C112" s="15"/>
      <c r="D112" s="5">
        <v>89067267046</v>
      </c>
      <c r="E112" s="5"/>
      <c r="F112" s="5"/>
      <c r="G112" s="4">
        <v>1200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9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E105" sqref="E105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45536</v>
      </c>
      <c r="B2" s="15" t="s">
        <v>154</v>
      </c>
      <c r="C2" s="15"/>
      <c r="D2" s="5">
        <v>89159829108</v>
      </c>
      <c r="E2" s="5"/>
      <c r="F2" s="5"/>
      <c r="G2" s="4">
        <v>2000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45537</v>
      </c>
      <c r="B3" s="15" t="s">
        <v>94</v>
      </c>
      <c r="C3" s="15"/>
      <c r="D3" s="5">
        <v>89626798759</v>
      </c>
      <c r="E3" s="5"/>
      <c r="F3" s="5"/>
      <c r="G3" s="4">
        <v>2000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1</v>
      </c>
    </row>
    <row r="4" spans="1:17" ht="15" customHeight="1" x14ac:dyDescent="0.3">
      <c r="A4" s="3">
        <v>45537</v>
      </c>
      <c r="B4" s="15" t="s">
        <v>27</v>
      </c>
      <c r="C4" s="15"/>
      <c r="D4" s="5"/>
      <c r="E4" s="5" t="s">
        <v>17</v>
      </c>
      <c r="F4" s="5"/>
      <c r="G4" s="4">
        <v>800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45538</v>
      </c>
      <c r="B5" s="15" t="s">
        <v>447</v>
      </c>
      <c r="C5" s="15"/>
      <c r="D5" s="5">
        <v>89182998517</v>
      </c>
      <c r="E5" s="5"/>
      <c r="F5" s="5"/>
      <c r="G5" s="4">
        <v>2000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1</v>
      </c>
    </row>
    <row r="6" spans="1:17" ht="15" customHeight="1" x14ac:dyDescent="0.3">
      <c r="A6" s="3">
        <v>45538</v>
      </c>
      <c r="B6" s="15" t="s">
        <v>178</v>
      </c>
      <c r="C6" s="15"/>
      <c r="D6" s="5"/>
      <c r="E6" s="5" t="s">
        <v>17</v>
      </c>
      <c r="F6" s="5"/>
      <c r="G6" s="4">
        <v>1200</v>
      </c>
      <c r="H6" s="6"/>
      <c r="I6" s="50" t="s">
        <v>3</v>
      </c>
      <c r="J6" s="51"/>
      <c r="K6" s="51"/>
      <c r="L6" s="52"/>
      <c r="M6" s="56">
        <f>SUM(G2:G250)</f>
        <v>202200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45538</v>
      </c>
      <c r="B7" s="15" t="s">
        <v>27</v>
      </c>
      <c r="C7" s="15"/>
      <c r="D7" s="5"/>
      <c r="E7" s="5" t="s">
        <v>17</v>
      </c>
      <c r="F7" s="5"/>
      <c r="G7" s="4">
        <v>2000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45538</v>
      </c>
      <c r="B8" s="15" t="s">
        <v>40</v>
      </c>
      <c r="C8" s="15"/>
      <c r="D8" s="5"/>
      <c r="E8" s="5" t="s">
        <v>17</v>
      </c>
      <c r="F8" s="5"/>
      <c r="G8" s="4">
        <v>5000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45538</v>
      </c>
      <c r="B9" s="15" t="s">
        <v>317</v>
      </c>
      <c r="C9" s="15"/>
      <c r="D9" s="5"/>
      <c r="E9" s="5" t="s">
        <v>17</v>
      </c>
      <c r="F9" s="5"/>
      <c r="G9" s="4">
        <v>2000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45539</v>
      </c>
      <c r="B10" s="15" t="s">
        <v>107</v>
      </c>
      <c r="C10" s="15"/>
      <c r="D10" s="5">
        <v>89667560460</v>
      </c>
      <c r="E10" s="5"/>
      <c r="F10" s="5"/>
      <c r="G10" s="4">
        <v>1500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1</v>
      </c>
    </row>
    <row r="11" spans="1:17" ht="15" customHeight="1" x14ac:dyDescent="0.3">
      <c r="A11" s="3">
        <v>45539</v>
      </c>
      <c r="B11" s="15" t="s">
        <v>208</v>
      </c>
      <c r="C11" s="15"/>
      <c r="D11" s="5"/>
      <c r="E11" s="5" t="s">
        <v>17</v>
      </c>
      <c r="F11" s="5"/>
      <c r="G11" s="4">
        <v>3800</v>
      </c>
      <c r="H11" s="6"/>
      <c r="I11" s="65">
        <f>COUNTA(G2:G250)</f>
        <v>107</v>
      </c>
      <c r="J11" s="66"/>
      <c r="K11" s="66"/>
      <c r="L11" s="67"/>
      <c r="M11" s="71">
        <f>COUNTA(D2:D250)</f>
        <v>38</v>
      </c>
      <c r="N11" s="73">
        <f>COUNTA(E2:E250)</f>
        <v>69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45539</v>
      </c>
      <c r="B12" s="15" t="s">
        <v>33</v>
      </c>
      <c r="C12" s="15"/>
      <c r="D12" s="5"/>
      <c r="E12" s="5" t="s">
        <v>17</v>
      </c>
      <c r="F12" s="5"/>
      <c r="G12" s="4">
        <v>800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45540</v>
      </c>
      <c r="B13" s="15" t="s">
        <v>582</v>
      </c>
      <c r="C13" s="15"/>
      <c r="D13" s="5"/>
      <c r="E13" s="5" t="s">
        <v>17</v>
      </c>
      <c r="F13" s="5"/>
      <c r="G13" s="4">
        <v>800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1</v>
      </c>
    </row>
    <row r="14" spans="1:17" ht="14.4" customHeight="1" x14ac:dyDescent="0.3">
      <c r="A14" s="3">
        <v>45540</v>
      </c>
      <c r="B14" s="15" t="s">
        <v>94</v>
      </c>
      <c r="C14" s="15"/>
      <c r="D14" s="5">
        <v>89105710114</v>
      </c>
      <c r="E14" s="5"/>
      <c r="F14" s="5"/>
      <c r="G14" s="4">
        <v>1200</v>
      </c>
      <c r="H14" s="6"/>
      <c r="I14" s="80" t="s">
        <v>10</v>
      </c>
      <c r="J14" s="81"/>
      <c r="K14" s="81"/>
      <c r="L14" s="82"/>
      <c r="M14" s="86">
        <f>SUM(Q2:Q250)</f>
        <v>31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45541</v>
      </c>
      <c r="B15" s="15" t="s">
        <v>262</v>
      </c>
      <c r="C15" s="15"/>
      <c r="D15" s="5"/>
      <c r="E15" s="5" t="s">
        <v>17</v>
      </c>
      <c r="F15" s="5"/>
      <c r="G15" s="4">
        <v>800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1</v>
      </c>
    </row>
    <row r="16" spans="1:17" ht="14.4" customHeight="1" x14ac:dyDescent="0.3">
      <c r="A16" s="3">
        <v>45541</v>
      </c>
      <c r="B16" s="15" t="s">
        <v>178</v>
      </c>
      <c r="C16" s="15"/>
      <c r="D16" s="5">
        <v>89178561997</v>
      </c>
      <c r="E16" s="5"/>
      <c r="F16" s="5"/>
      <c r="G16" s="4">
        <v>4000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45542</v>
      </c>
      <c r="B17" s="15" t="s">
        <v>35</v>
      </c>
      <c r="C17" s="15"/>
      <c r="D17" s="5">
        <v>89276105795</v>
      </c>
      <c r="E17" s="5"/>
      <c r="F17" s="5"/>
      <c r="G17" s="4">
        <v>2000</v>
      </c>
      <c r="H17" s="6"/>
      <c r="I17" s="90" t="s">
        <v>12</v>
      </c>
      <c r="J17" s="91"/>
      <c r="K17" s="91"/>
      <c r="L17" s="92"/>
      <c r="M17" s="96">
        <f>IF(M14=0,0,(COUNTA(G2:G250)/M14))</f>
        <v>3.4516129032258065</v>
      </c>
      <c r="N17" s="97"/>
      <c r="O17" s="98"/>
      <c r="P17" s="6"/>
      <c r="Q17" s="14">
        <f t="shared" si="0"/>
        <v>1</v>
      </c>
    </row>
    <row r="18" spans="1:17" ht="14.4" customHeight="1" x14ac:dyDescent="0.3">
      <c r="A18" s="3">
        <v>45542</v>
      </c>
      <c r="B18" s="15" t="s">
        <v>20</v>
      </c>
      <c r="C18" s="15"/>
      <c r="D18" s="5"/>
      <c r="E18" s="5" t="s">
        <v>17</v>
      </c>
      <c r="F18" s="5"/>
      <c r="G18" s="4">
        <v>1400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45542</v>
      </c>
      <c r="B19" s="15" t="s">
        <v>50</v>
      </c>
      <c r="C19" s="15"/>
      <c r="D19" s="5">
        <v>89214254835</v>
      </c>
      <c r="E19" s="5"/>
      <c r="F19" s="5"/>
      <c r="G19" s="4">
        <v>1000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45542</v>
      </c>
      <c r="B20" s="15" t="s">
        <v>583</v>
      </c>
      <c r="C20" s="15"/>
      <c r="D20" s="5">
        <v>89505574583</v>
      </c>
      <c r="E20" s="5"/>
      <c r="F20" s="5"/>
      <c r="G20" s="4">
        <v>1700</v>
      </c>
      <c r="H20" s="6"/>
      <c r="I20" s="90" t="s">
        <v>11</v>
      </c>
      <c r="J20" s="91"/>
      <c r="K20" s="91"/>
      <c r="L20" s="92"/>
      <c r="M20" s="108">
        <f>IF(M14=0,0,(SUM(G2:G250)/M14))</f>
        <v>6522.5806451612907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45542</v>
      </c>
      <c r="B21" s="15" t="s">
        <v>61</v>
      </c>
      <c r="C21" s="15"/>
      <c r="D21" s="5"/>
      <c r="E21" s="5" t="s">
        <v>17</v>
      </c>
      <c r="F21" s="5"/>
      <c r="G21" s="4">
        <v>5000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45542</v>
      </c>
      <c r="B22" s="15" t="s">
        <v>62</v>
      </c>
      <c r="C22" s="15"/>
      <c r="D22" s="5"/>
      <c r="E22" s="5" t="s">
        <v>17</v>
      </c>
      <c r="F22" s="5"/>
      <c r="G22" s="4">
        <v>1000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45542</v>
      </c>
      <c r="B23" s="15" t="s">
        <v>504</v>
      </c>
      <c r="C23" s="15"/>
      <c r="D23" s="5"/>
      <c r="E23" s="5" t="s">
        <v>17</v>
      </c>
      <c r="F23" s="5"/>
      <c r="G23" s="4">
        <v>2000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107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45542</v>
      </c>
      <c r="B24" s="15" t="s">
        <v>267</v>
      </c>
      <c r="C24" s="15"/>
      <c r="D24" s="5"/>
      <c r="E24" s="5" t="s">
        <v>17</v>
      </c>
      <c r="F24" s="5"/>
      <c r="G24" s="4">
        <v>1400</v>
      </c>
      <c r="H24" s="6"/>
      <c r="I24" s="102" t="s">
        <v>16</v>
      </c>
      <c r="J24" s="103"/>
      <c r="K24" s="103"/>
      <c r="L24" s="104"/>
      <c r="M24" s="105">
        <f>IF((K1-K2)&gt;M14,(K1-K2)*M20,M14*M20)</f>
        <v>202200</v>
      </c>
      <c r="N24" s="106"/>
      <c r="O24" s="107"/>
      <c r="P24" s="6"/>
      <c r="Q24" s="14">
        <f t="shared" si="0"/>
        <v>0</v>
      </c>
    </row>
    <row r="25" spans="1:17" x14ac:dyDescent="0.3">
      <c r="A25" s="3">
        <v>45542</v>
      </c>
      <c r="B25" s="15" t="s">
        <v>377</v>
      </c>
      <c r="C25" s="15"/>
      <c r="D25" s="5"/>
      <c r="E25" s="5" t="s">
        <v>17</v>
      </c>
      <c r="F25" s="5"/>
      <c r="G25" s="4">
        <v>2000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45543</v>
      </c>
      <c r="B26" s="15" t="s">
        <v>96</v>
      </c>
      <c r="C26" s="15"/>
      <c r="D26" s="5">
        <v>89510158219</v>
      </c>
      <c r="E26" s="5"/>
      <c r="F26" s="5"/>
      <c r="G26" s="4">
        <v>700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1</v>
      </c>
    </row>
    <row r="27" spans="1:17" x14ac:dyDescent="0.3">
      <c r="A27" s="3">
        <v>45543</v>
      </c>
      <c r="B27" s="15" t="s">
        <v>340</v>
      </c>
      <c r="C27" s="15"/>
      <c r="D27" s="5">
        <v>89178561997</v>
      </c>
      <c r="E27" s="5"/>
      <c r="F27" s="5"/>
      <c r="G27" s="4">
        <v>2000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45543</v>
      </c>
      <c r="B28" s="15" t="s">
        <v>63</v>
      </c>
      <c r="C28" s="15"/>
      <c r="D28" s="5">
        <v>89224290864</v>
      </c>
      <c r="E28" s="5"/>
      <c r="F28" s="5"/>
      <c r="G28" s="4">
        <v>2000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45544</v>
      </c>
      <c r="B29" s="15" t="s">
        <v>208</v>
      </c>
      <c r="C29" s="15"/>
      <c r="D29" s="5"/>
      <c r="E29" s="5" t="s">
        <v>17</v>
      </c>
      <c r="F29" s="5"/>
      <c r="G29" s="4">
        <v>2500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1</v>
      </c>
    </row>
    <row r="30" spans="1:17" x14ac:dyDescent="0.3">
      <c r="A30" s="3">
        <v>45544</v>
      </c>
      <c r="B30" s="15" t="s">
        <v>395</v>
      </c>
      <c r="C30" s="15"/>
      <c r="D30" s="5">
        <v>89093741962</v>
      </c>
      <c r="E30" s="5"/>
      <c r="F30" s="5"/>
      <c r="G30" s="4">
        <v>1200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45544</v>
      </c>
      <c r="B31" s="15" t="s">
        <v>162</v>
      </c>
      <c r="C31" s="15"/>
      <c r="D31" s="5" t="s">
        <v>17</v>
      </c>
      <c r="E31" s="5"/>
      <c r="F31" s="5"/>
      <c r="G31" s="4">
        <v>1200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45544</v>
      </c>
      <c r="B32" s="15" t="s">
        <v>584</v>
      </c>
      <c r="C32" s="15"/>
      <c r="D32" s="5"/>
      <c r="E32" s="5" t="s">
        <v>17</v>
      </c>
      <c r="F32" s="5"/>
      <c r="G32" s="4">
        <v>2000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45544</v>
      </c>
      <c r="B33" s="15" t="s">
        <v>518</v>
      </c>
      <c r="C33" s="15"/>
      <c r="D33" s="5">
        <v>89182998517</v>
      </c>
      <c r="E33" s="5"/>
      <c r="F33" s="5"/>
      <c r="G33" s="4">
        <v>2000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45545</v>
      </c>
      <c r="B34" s="15" t="s">
        <v>79</v>
      </c>
      <c r="C34" s="15"/>
      <c r="D34" s="5"/>
      <c r="E34" s="5" t="s">
        <v>17</v>
      </c>
      <c r="F34" s="5"/>
      <c r="G34" s="4">
        <v>1200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1</v>
      </c>
    </row>
    <row r="35" spans="1:17" x14ac:dyDescent="0.3">
      <c r="A35" s="3">
        <v>45545</v>
      </c>
      <c r="B35" s="15" t="s">
        <v>27</v>
      </c>
      <c r="C35" s="15"/>
      <c r="D35" s="5"/>
      <c r="E35" s="5" t="s">
        <v>17</v>
      </c>
      <c r="F35" s="5"/>
      <c r="G35" s="4">
        <v>3200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45545</v>
      </c>
      <c r="B36" s="15" t="s">
        <v>162</v>
      </c>
      <c r="C36" s="15"/>
      <c r="D36" s="5"/>
      <c r="E36" s="5" t="s">
        <v>17</v>
      </c>
      <c r="F36" s="5"/>
      <c r="G36" s="4">
        <v>800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45545</v>
      </c>
      <c r="B37" s="15" t="s">
        <v>573</v>
      </c>
      <c r="C37" s="15"/>
      <c r="D37" s="5"/>
      <c r="E37" s="5" t="s">
        <v>17</v>
      </c>
      <c r="F37" s="5"/>
      <c r="G37" s="4">
        <v>4400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45546</v>
      </c>
      <c r="B38" s="15" t="s">
        <v>23</v>
      </c>
      <c r="C38" s="15"/>
      <c r="D38" s="5"/>
      <c r="E38" s="5" t="s">
        <v>17</v>
      </c>
      <c r="F38" s="5"/>
      <c r="G38" s="4">
        <v>800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1</v>
      </c>
    </row>
    <row r="39" spans="1:17" x14ac:dyDescent="0.3">
      <c r="A39" s="3">
        <v>45546</v>
      </c>
      <c r="B39" s="15" t="s">
        <v>270</v>
      </c>
      <c r="C39" s="15"/>
      <c r="D39" s="5">
        <v>89265727687</v>
      </c>
      <c r="E39" s="5"/>
      <c r="F39" s="5"/>
      <c r="G39" s="4">
        <v>2000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45546</v>
      </c>
      <c r="B40" s="15" t="s">
        <v>63</v>
      </c>
      <c r="C40" s="15"/>
      <c r="D40" s="5"/>
      <c r="E40" s="5" t="s">
        <v>17</v>
      </c>
      <c r="F40" s="5"/>
      <c r="G40" s="4">
        <v>2400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45547</v>
      </c>
      <c r="B41" s="15" t="s">
        <v>45</v>
      </c>
      <c r="C41" s="15"/>
      <c r="D41" s="5"/>
      <c r="E41" s="5" t="s">
        <v>17</v>
      </c>
      <c r="F41" s="5"/>
      <c r="G41" s="4">
        <v>700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1</v>
      </c>
    </row>
    <row r="42" spans="1:17" x14ac:dyDescent="0.3">
      <c r="A42" s="3">
        <v>45547</v>
      </c>
      <c r="B42" s="15" t="s">
        <v>23</v>
      </c>
      <c r="C42" s="15"/>
      <c r="D42" s="5"/>
      <c r="E42" s="5" t="s">
        <v>17</v>
      </c>
      <c r="F42" s="5"/>
      <c r="G42" s="4">
        <v>1000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45547</v>
      </c>
      <c r="B43" s="15" t="s">
        <v>107</v>
      </c>
      <c r="C43" s="15"/>
      <c r="D43" s="5"/>
      <c r="E43" s="5" t="s">
        <v>17</v>
      </c>
      <c r="F43" s="5"/>
      <c r="G43" s="4">
        <v>1000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45548</v>
      </c>
      <c r="B44" s="15" t="s">
        <v>21</v>
      </c>
      <c r="C44" s="15"/>
      <c r="D44" s="5"/>
      <c r="E44" s="5" t="s">
        <v>17</v>
      </c>
      <c r="F44" s="5"/>
      <c r="G44" s="4">
        <v>2000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1</v>
      </c>
    </row>
    <row r="45" spans="1:17" x14ac:dyDescent="0.3">
      <c r="A45" s="3">
        <v>45548</v>
      </c>
      <c r="B45" s="15" t="s">
        <v>27</v>
      </c>
      <c r="C45" s="15"/>
      <c r="D45" s="5"/>
      <c r="E45" s="5" t="s">
        <v>17</v>
      </c>
      <c r="F45" s="5"/>
      <c r="G45" s="4">
        <v>1800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45548</v>
      </c>
      <c r="B46" s="15" t="s">
        <v>80</v>
      </c>
      <c r="C46" s="15"/>
      <c r="D46" s="5"/>
      <c r="E46" s="5" t="s">
        <v>17</v>
      </c>
      <c r="F46" s="5"/>
      <c r="G46" s="4">
        <v>1000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45548</v>
      </c>
      <c r="B47" s="15" t="s">
        <v>27</v>
      </c>
      <c r="C47" s="15"/>
      <c r="D47" s="5" t="s">
        <v>17</v>
      </c>
      <c r="E47" s="5"/>
      <c r="F47" s="5"/>
      <c r="G47" s="4">
        <v>700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45548</v>
      </c>
      <c r="B48" s="15" t="s">
        <v>134</v>
      </c>
      <c r="C48" s="15"/>
      <c r="D48" s="5"/>
      <c r="E48" s="5" t="s">
        <v>17</v>
      </c>
      <c r="F48" s="5"/>
      <c r="G48" s="4">
        <v>1000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45548</v>
      </c>
      <c r="B49" s="15" t="s">
        <v>557</v>
      </c>
      <c r="C49" s="15"/>
      <c r="D49" s="5">
        <v>89197221262</v>
      </c>
      <c r="E49" s="5"/>
      <c r="F49" s="5"/>
      <c r="G49" s="4">
        <v>1400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45548</v>
      </c>
      <c r="B50" s="15" t="s">
        <v>45</v>
      </c>
      <c r="C50" s="15"/>
      <c r="D50" s="5"/>
      <c r="E50" s="5" t="s">
        <v>17</v>
      </c>
      <c r="F50" s="5"/>
      <c r="G50" s="4">
        <v>2000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45548</v>
      </c>
      <c r="B51" s="15" t="s">
        <v>20</v>
      </c>
      <c r="C51" s="15"/>
      <c r="D51" s="5"/>
      <c r="E51" s="5" t="s">
        <v>17</v>
      </c>
      <c r="F51" s="5"/>
      <c r="G51" s="4">
        <v>1700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45549</v>
      </c>
      <c r="B52" s="15" t="s">
        <v>563</v>
      </c>
      <c r="C52" s="15"/>
      <c r="D52" s="5"/>
      <c r="E52" s="5" t="s">
        <v>17</v>
      </c>
      <c r="F52" s="5"/>
      <c r="G52" s="4">
        <v>2000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1</v>
      </c>
    </row>
    <row r="53" spans="1:17" x14ac:dyDescent="0.3">
      <c r="A53" s="3">
        <v>45549</v>
      </c>
      <c r="B53" s="15" t="s">
        <v>35</v>
      </c>
      <c r="C53" s="15"/>
      <c r="D53" s="5">
        <v>89276105795</v>
      </c>
      <c r="E53" s="5"/>
      <c r="F53" s="5"/>
      <c r="G53" s="4">
        <v>2000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45549</v>
      </c>
      <c r="B54" s="15" t="s">
        <v>23</v>
      </c>
      <c r="C54" s="15"/>
      <c r="D54" s="5">
        <v>89084409966</v>
      </c>
      <c r="E54" s="5"/>
      <c r="F54" s="5"/>
      <c r="G54" s="4">
        <v>1700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45549</v>
      </c>
      <c r="B55" s="15" t="s">
        <v>165</v>
      </c>
      <c r="C55" s="15"/>
      <c r="D55" s="5">
        <v>89655474448</v>
      </c>
      <c r="E55" s="5"/>
      <c r="F55" s="5"/>
      <c r="G55" s="4">
        <v>1000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45549</v>
      </c>
      <c r="B56" s="15" t="s">
        <v>140</v>
      </c>
      <c r="C56" s="15"/>
      <c r="D56" s="5"/>
      <c r="E56" s="5" t="s">
        <v>17</v>
      </c>
      <c r="F56" s="5"/>
      <c r="G56" s="4">
        <v>4000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45550</v>
      </c>
      <c r="B57" s="15" t="s">
        <v>213</v>
      </c>
      <c r="C57" s="15"/>
      <c r="D57" s="5"/>
      <c r="E57" s="5" t="s">
        <v>17</v>
      </c>
      <c r="F57" s="5"/>
      <c r="G57" s="4">
        <v>2000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1</v>
      </c>
    </row>
    <row r="58" spans="1:17" x14ac:dyDescent="0.3">
      <c r="A58" s="3">
        <v>45551</v>
      </c>
      <c r="B58" s="15" t="s">
        <v>564</v>
      </c>
      <c r="C58" s="15"/>
      <c r="D58" s="5"/>
      <c r="E58" s="5" t="s">
        <v>17</v>
      </c>
      <c r="F58" s="5"/>
      <c r="G58" s="4">
        <v>2000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1</v>
      </c>
    </row>
    <row r="59" spans="1:17" x14ac:dyDescent="0.3">
      <c r="A59" s="3">
        <v>45551</v>
      </c>
      <c r="B59" s="15" t="s">
        <v>100</v>
      </c>
      <c r="C59" s="15"/>
      <c r="D59" s="5"/>
      <c r="E59" s="5" t="s">
        <v>17</v>
      </c>
      <c r="F59" s="5"/>
      <c r="G59" s="4">
        <v>4200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45551</v>
      </c>
      <c r="B60" s="15" t="s">
        <v>340</v>
      </c>
      <c r="C60" s="15"/>
      <c r="D60" s="5">
        <v>89113132831</v>
      </c>
      <c r="E60" s="5"/>
      <c r="F60" s="5"/>
      <c r="G60" s="4">
        <v>4000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45552</v>
      </c>
      <c r="B61" s="15" t="s">
        <v>213</v>
      </c>
      <c r="C61" s="15"/>
      <c r="D61" s="5"/>
      <c r="E61" s="5" t="s">
        <v>17</v>
      </c>
      <c r="F61" s="5"/>
      <c r="G61" s="4">
        <v>700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45552</v>
      </c>
      <c r="B62" s="15" t="s">
        <v>48</v>
      </c>
      <c r="C62" s="15"/>
      <c r="D62" s="5"/>
      <c r="E62" s="5" t="s">
        <v>17</v>
      </c>
      <c r="F62" s="5"/>
      <c r="G62" s="4">
        <v>4700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45553</v>
      </c>
      <c r="B63" s="15" t="s">
        <v>585</v>
      </c>
      <c r="C63" s="15"/>
      <c r="D63" s="5"/>
      <c r="E63" s="5" t="s">
        <v>17</v>
      </c>
      <c r="F63" s="5"/>
      <c r="G63" s="4">
        <v>2000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1</v>
      </c>
    </row>
    <row r="64" spans="1:17" x14ac:dyDescent="0.3">
      <c r="A64" s="3">
        <v>45553</v>
      </c>
      <c r="B64" s="15" t="s">
        <v>78</v>
      </c>
      <c r="C64" s="15"/>
      <c r="D64" s="5">
        <v>89147590333</v>
      </c>
      <c r="E64" s="5"/>
      <c r="F64" s="5"/>
      <c r="G64" s="4">
        <v>1900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45553</v>
      </c>
      <c r="B65" s="15" t="s">
        <v>266</v>
      </c>
      <c r="C65" s="15"/>
      <c r="D65" s="5">
        <v>89266835060</v>
      </c>
      <c r="E65" s="5"/>
      <c r="F65" s="5"/>
      <c r="G65" s="4">
        <v>1200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45554</v>
      </c>
      <c r="B66" s="15" t="s">
        <v>167</v>
      </c>
      <c r="C66" s="15"/>
      <c r="D66" s="5"/>
      <c r="E66" s="5" t="s">
        <v>17</v>
      </c>
      <c r="F66" s="5"/>
      <c r="G66" s="4">
        <v>4000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1</v>
      </c>
    </row>
    <row r="67" spans="1:17" x14ac:dyDescent="0.3">
      <c r="A67" s="3">
        <v>45554</v>
      </c>
      <c r="B67" s="15" t="s">
        <v>522</v>
      </c>
      <c r="C67" s="15"/>
      <c r="D67" s="5"/>
      <c r="E67" s="5" t="s">
        <v>17</v>
      </c>
      <c r="F67" s="5"/>
      <c r="G67" s="4">
        <v>2000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45554</v>
      </c>
      <c r="B68" s="15" t="s">
        <v>100</v>
      </c>
      <c r="C68" s="15"/>
      <c r="D68" s="5"/>
      <c r="E68" s="5" t="s">
        <v>17</v>
      </c>
      <c r="F68" s="5"/>
      <c r="G68" s="4">
        <v>1000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45555</v>
      </c>
      <c r="B69" s="15" t="s">
        <v>20</v>
      </c>
      <c r="C69" s="15"/>
      <c r="D69" s="5"/>
      <c r="E69" s="5" t="s">
        <v>17</v>
      </c>
      <c r="F69" s="5"/>
      <c r="G69" s="4">
        <v>1000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1</v>
      </c>
    </row>
    <row r="70" spans="1:17" x14ac:dyDescent="0.3">
      <c r="A70" s="3">
        <v>45555</v>
      </c>
      <c r="B70" s="15" t="s">
        <v>23</v>
      </c>
      <c r="C70" s="15"/>
      <c r="D70" s="5"/>
      <c r="E70" s="5" t="s">
        <v>17</v>
      </c>
      <c r="F70" s="5"/>
      <c r="G70" s="4">
        <v>1800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45555</v>
      </c>
      <c r="B71" s="15" t="s">
        <v>265</v>
      </c>
      <c r="C71" s="15"/>
      <c r="D71" s="5">
        <v>89850480030</v>
      </c>
      <c r="E71" s="5"/>
      <c r="F71" s="5"/>
      <c r="G71" s="4">
        <v>2000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45555</v>
      </c>
      <c r="B72" s="15" t="s">
        <v>33</v>
      </c>
      <c r="C72" s="15"/>
      <c r="D72" s="5"/>
      <c r="E72" s="5" t="s">
        <v>17</v>
      </c>
      <c r="F72" s="5"/>
      <c r="G72" s="4">
        <v>3000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45556</v>
      </c>
      <c r="B73" s="15" t="s">
        <v>133</v>
      </c>
      <c r="C73" s="15"/>
      <c r="D73" s="5"/>
      <c r="E73" s="5" t="s">
        <v>17</v>
      </c>
      <c r="F73" s="5"/>
      <c r="G73" s="4">
        <v>1600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1</v>
      </c>
    </row>
    <row r="74" spans="1:17" x14ac:dyDescent="0.3">
      <c r="A74" s="3">
        <v>45556</v>
      </c>
      <c r="B74" s="15" t="s">
        <v>154</v>
      </c>
      <c r="C74" s="15"/>
      <c r="D74" s="5">
        <v>89372735352</v>
      </c>
      <c r="E74" s="5"/>
      <c r="F74" s="5"/>
      <c r="G74" s="4">
        <v>2000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45556</v>
      </c>
      <c r="B75" s="15" t="s">
        <v>586</v>
      </c>
      <c r="C75" s="15"/>
      <c r="D75" s="5">
        <v>89614469880</v>
      </c>
      <c r="E75" s="5"/>
      <c r="F75" s="5"/>
      <c r="G75" s="4">
        <v>700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45557</v>
      </c>
      <c r="B76" s="15" t="s">
        <v>587</v>
      </c>
      <c r="C76" s="15"/>
      <c r="D76" s="5"/>
      <c r="E76" s="5" t="s">
        <v>17</v>
      </c>
      <c r="F76" s="5"/>
      <c r="G76" s="4">
        <v>700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1</v>
      </c>
    </row>
    <row r="77" spans="1:17" x14ac:dyDescent="0.3">
      <c r="A77" s="3">
        <v>45557</v>
      </c>
      <c r="B77" s="15" t="s">
        <v>122</v>
      </c>
      <c r="C77" s="15"/>
      <c r="D77" s="5">
        <v>89186309391</v>
      </c>
      <c r="E77" s="5"/>
      <c r="F77" s="5"/>
      <c r="G77" s="4">
        <v>1600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45557</v>
      </c>
      <c r="B78" s="15" t="s">
        <v>173</v>
      </c>
      <c r="C78" s="15"/>
      <c r="D78" s="5"/>
      <c r="E78" s="5" t="s">
        <v>17</v>
      </c>
      <c r="F78" s="5"/>
      <c r="G78" s="4">
        <v>700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45558</v>
      </c>
      <c r="B79" s="15" t="s">
        <v>27</v>
      </c>
      <c r="C79" s="15"/>
      <c r="D79" s="5"/>
      <c r="E79" s="5" t="s">
        <v>17</v>
      </c>
      <c r="F79" s="5"/>
      <c r="G79" s="4">
        <v>2000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1</v>
      </c>
    </row>
    <row r="80" spans="1:17" x14ac:dyDescent="0.3">
      <c r="A80" s="3">
        <v>45558</v>
      </c>
      <c r="B80" s="15" t="s">
        <v>160</v>
      </c>
      <c r="C80" s="15"/>
      <c r="D80" s="5">
        <v>89676060787</v>
      </c>
      <c r="E80" s="5"/>
      <c r="F80" s="5"/>
      <c r="G80" s="4">
        <v>1700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45558</v>
      </c>
      <c r="B81" s="15" t="s">
        <v>57</v>
      </c>
      <c r="C81" s="15"/>
      <c r="D81" s="5"/>
      <c r="E81" s="5" t="s">
        <v>17</v>
      </c>
      <c r="F81" s="5"/>
      <c r="G81" s="4">
        <v>2000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45558</v>
      </c>
      <c r="B82" s="15" t="s">
        <v>63</v>
      </c>
      <c r="C82" s="15"/>
      <c r="D82" s="5"/>
      <c r="E82" s="5" t="s">
        <v>17</v>
      </c>
      <c r="F82" s="5"/>
      <c r="G82" s="4">
        <v>2000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45558</v>
      </c>
      <c r="B83" s="15" t="s">
        <v>134</v>
      </c>
      <c r="C83" s="15"/>
      <c r="D83" s="5"/>
      <c r="E83" s="5" t="s">
        <v>17</v>
      </c>
      <c r="F83" s="5"/>
      <c r="G83" s="4">
        <v>2700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45559</v>
      </c>
      <c r="B84" s="15" t="s">
        <v>583</v>
      </c>
      <c r="C84" s="15"/>
      <c r="D84" s="5">
        <v>89505574583</v>
      </c>
      <c r="E84" s="5"/>
      <c r="F84" s="5"/>
      <c r="G84" s="4">
        <v>2000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1</v>
      </c>
    </row>
    <row r="85" spans="1:17" x14ac:dyDescent="0.3">
      <c r="A85" s="3">
        <v>45559</v>
      </c>
      <c r="B85" s="15" t="s">
        <v>271</v>
      </c>
      <c r="C85" s="15"/>
      <c r="D85" s="5"/>
      <c r="E85" s="5" t="s">
        <v>17</v>
      </c>
      <c r="F85" s="5"/>
      <c r="G85" s="4">
        <v>1200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45559</v>
      </c>
      <c r="B86" s="15" t="s">
        <v>151</v>
      </c>
      <c r="C86" s="15"/>
      <c r="D86" s="5"/>
      <c r="E86" s="5" t="s">
        <v>17</v>
      </c>
      <c r="F86" s="5"/>
      <c r="G86" s="4">
        <v>2500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45560</v>
      </c>
      <c r="B87" s="15" t="s">
        <v>468</v>
      </c>
      <c r="C87" s="15"/>
      <c r="D87" s="5">
        <v>89033666730</v>
      </c>
      <c r="E87" s="5"/>
      <c r="F87" s="5"/>
      <c r="G87" s="4">
        <v>2000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1</v>
      </c>
    </row>
    <row r="88" spans="1:17" x14ac:dyDescent="0.3">
      <c r="A88" s="3">
        <v>45560</v>
      </c>
      <c r="B88" s="15" t="s">
        <v>252</v>
      </c>
      <c r="C88" s="15"/>
      <c r="D88" s="5"/>
      <c r="E88" s="5" t="s">
        <v>17</v>
      </c>
      <c r="F88" s="5"/>
      <c r="G88" s="4">
        <v>2500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45560</v>
      </c>
      <c r="B89" s="15" t="s">
        <v>54</v>
      </c>
      <c r="C89" s="15"/>
      <c r="D89" s="5"/>
      <c r="E89" s="5" t="s">
        <v>17</v>
      </c>
      <c r="F89" s="5"/>
      <c r="G89" s="4">
        <v>700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45560</v>
      </c>
      <c r="B90" s="15" t="s">
        <v>340</v>
      </c>
      <c r="C90" s="15"/>
      <c r="D90" s="5"/>
      <c r="E90" s="5" t="s">
        <v>17</v>
      </c>
      <c r="F90" s="5"/>
      <c r="G90" s="4">
        <v>2000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45560</v>
      </c>
      <c r="B91" s="15" t="s">
        <v>79</v>
      </c>
      <c r="C91" s="15"/>
      <c r="D91" s="5">
        <v>89936223666</v>
      </c>
      <c r="E91" s="5"/>
      <c r="F91" s="5"/>
      <c r="G91" s="4">
        <v>2000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45560</v>
      </c>
      <c r="B92" s="15" t="s">
        <v>358</v>
      </c>
      <c r="C92" s="15"/>
      <c r="D92" s="5">
        <v>89103419915</v>
      </c>
      <c r="E92" s="5"/>
      <c r="F92" s="5"/>
      <c r="G92" s="4">
        <v>4000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45560</v>
      </c>
      <c r="B93" s="15" t="s">
        <v>588</v>
      </c>
      <c r="C93" s="15"/>
      <c r="D93" s="5"/>
      <c r="E93" s="5" t="s">
        <v>17</v>
      </c>
      <c r="F93" s="5"/>
      <c r="G93" s="4">
        <v>1200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45560</v>
      </c>
      <c r="B94" s="15" t="s">
        <v>162</v>
      </c>
      <c r="C94" s="15"/>
      <c r="D94" s="5" t="s">
        <v>17</v>
      </c>
      <c r="E94" s="5"/>
      <c r="F94" s="5"/>
      <c r="G94" s="4">
        <v>1600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45561</v>
      </c>
      <c r="B95" s="15" t="s">
        <v>162</v>
      </c>
      <c r="C95" s="15"/>
      <c r="D95" s="5"/>
      <c r="E95" s="5" t="s">
        <v>17</v>
      </c>
      <c r="F95" s="5"/>
      <c r="G95" s="4">
        <v>700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1</v>
      </c>
    </row>
    <row r="96" spans="1:17" x14ac:dyDescent="0.3">
      <c r="A96" s="3">
        <v>45562</v>
      </c>
      <c r="B96" s="15" t="s">
        <v>589</v>
      </c>
      <c r="C96" s="15"/>
      <c r="D96" s="5"/>
      <c r="E96" s="5" t="s">
        <v>17</v>
      </c>
      <c r="F96" s="5"/>
      <c r="G96" s="4">
        <v>2000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1</v>
      </c>
    </row>
    <row r="97" spans="1:17" x14ac:dyDescent="0.3">
      <c r="A97" s="3">
        <v>45562</v>
      </c>
      <c r="B97" s="15" t="s">
        <v>27</v>
      </c>
      <c r="C97" s="15"/>
      <c r="D97" s="5">
        <v>89060483307</v>
      </c>
      <c r="E97" s="5"/>
      <c r="F97" s="5"/>
      <c r="G97" s="4">
        <v>2000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45562</v>
      </c>
      <c r="B98" s="15" t="s">
        <v>46</v>
      </c>
      <c r="C98" s="15"/>
      <c r="D98" s="5"/>
      <c r="E98" s="5" t="s">
        <v>17</v>
      </c>
      <c r="F98" s="5"/>
      <c r="G98" s="4">
        <v>3200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45562</v>
      </c>
      <c r="B99" s="15" t="s">
        <v>23</v>
      </c>
      <c r="C99" s="15"/>
      <c r="D99" s="5"/>
      <c r="E99" s="5" t="s">
        <v>17</v>
      </c>
      <c r="F99" s="5"/>
      <c r="G99" s="4">
        <v>2000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45563</v>
      </c>
      <c r="B100" s="15" t="s">
        <v>22</v>
      </c>
      <c r="C100" s="15"/>
      <c r="D100" s="5"/>
      <c r="E100" s="5" t="s">
        <v>17</v>
      </c>
      <c r="F100" s="5"/>
      <c r="G100" s="4">
        <v>2400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1</v>
      </c>
    </row>
    <row r="101" spans="1:17" x14ac:dyDescent="0.3">
      <c r="A101" s="3">
        <v>45563</v>
      </c>
      <c r="B101" s="15" t="s">
        <v>35</v>
      </c>
      <c r="C101" s="15"/>
      <c r="D101" s="5">
        <v>89276105795</v>
      </c>
      <c r="E101" s="5"/>
      <c r="F101" s="5"/>
      <c r="G101" s="4">
        <v>2000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45563</v>
      </c>
      <c r="B102" s="15" t="s">
        <v>291</v>
      </c>
      <c r="C102" s="15"/>
      <c r="D102" s="5"/>
      <c r="E102" s="5" t="s">
        <v>17</v>
      </c>
      <c r="F102" s="5"/>
      <c r="G102" s="4">
        <v>1400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111307</v>
      </c>
      <c r="B103" s="15" t="s">
        <v>590</v>
      </c>
      <c r="C103" s="15"/>
      <c r="D103" s="5"/>
      <c r="E103" s="5" t="s">
        <v>17</v>
      </c>
      <c r="F103" s="5"/>
      <c r="G103" s="4">
        <v>700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1</v>
      </c>
    </row>
    <row r="104" spans="1:17" x14ac:dyDescent="0.3">
      <c r="A104" s="3">
        <v>45564</v>
      </c>
      <c r="B104" s="15" t="s">
        <v>54</v>
      </c>
      <c r="C104" s="15"/>
      <c r="D104" s="5"/>
      <c r="E104" s="5" t="s">
        <v>17</v>
      </c>
      <c r="F104" s="5"/>
      <c r="G104" s="4">
        <v>2000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1</v>
      </c>
    </row>
    <row r="105" spans="1:17" x14ac:dyDescent="0.3">
      <c r="A105" s="3">
        <v>45565</v>
      </c>
      <c r="B105" s="15" t="s">
        <v>28</v>
      </c>
      <c r="C105" s="15"/>
      <c r="D105" s="5"/>
      <c r="E105" s="5" t="s">
        <v>17</v>
      </c>
      <c r="F105" s="5"/>
      <c r="G105" s="4">
        <v>2000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1</v>
      </c>
    </row>
    <row r="106" spans="1:17" x14ac:dyDescent="0.3">
      <c r="A106" s="3">
        <v>45565</v>
      </c>
      <c r="B106" s="15" t="s">
        <v>50</v>
      </c>
      <c r="C106" s="15"/>
      <c r="D106" s="5">
        <v>89503123413</v>
      </c>
      <c r="E106" s="5"/>
      <c r="F106" s="5"/>
      <c r="G106" s="4">
        <v>2000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>
        <v>45565</v>
      </c>
      <c r="B107" s="15" t="s">
        <v>448</v>
      </c>
      <c r="C107" s="15"/>
      <c r="D107" s="5">
        <v>89064485051</v>
      </c>
      <c r="E107" s="5"/>
      <c r="F107" s="5"/>
      <c r="G107" s="4">
        <v>700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45565</v>
      </c>
      <c r="B108" s="15" t="s">
        <v>162</v>
      </c>
      <c r="C108" s="15"/>
      <c r="D108" s="5"/>
      <c r="E108" s="5" t="s">
        <v>17</v>
      </c>
      <c r="F108" s="5"/>
      <c r="G108" s="4">
        <v>1400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8" priority="1" stopIfTrue="1">
      <formula>LEN(TRIM(A2))&gt;0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E95" sqref="E95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45566</v>
      </c>
      <c r="B2" s="15" t="s">
        <v>20</v>
      </c>
      <c r="C2" s="15"/>
      <c r="D2" s="5">
        <v>89032763260</v>
      </c>
      <c r="E2" s="5"/>
      <c r="F2" s="5"/>
      <c r="G2" s="4">
        <v>2000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45566</v>
      </c>
      <c r="B3" s="15" t="s">
        <v>48</v>
      </c>
      <c r="C3" s="15"/>
      <c r="D3" s="5"/>
      <c r="E3" s="5" t="s">
        <v>17</v>
      </c>
      <c r="F3" s="5"/>
      <c r="G3" s="4">
        <v>2000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45566</v>
      </c>
      <c r="B4" s="15" t="s">
        <v>213</v>
      </c>
      <c r="C4" s="15"/>
      <c r="D4" s="5"/>
      <c r="E4" s="5" t="s">
        <v>17</v>
      </c>
      <c r="F4" s="5"/>
      <c r="G4" s="4">
        <v>2000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45566</v>
      </c>
      <c r="B5" s="15" t="s">
        <v>162</v>
      </c>
      <c r="C5" s="15"/>
      <c r="D5" s="5">
        <v>89685695230</v>
      </c>
      <c r="E5" s="5"/>
      <c r="F5" s="5"/>
      <c r="G5" s="4">
        <v>2000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45566</v>
      </c>
      <c r="B6" s="15" t="s">
        <v>30</v>
      </c>
      <c r="C6" s="15"/>
      <c r="D6" s="5">
        <v>89504342002</v>
      </c>
      <c r="E6" s="5"/>
      <c r="F6" s="5"/>
      <c r="G6" s="4">
        <v>2000</v>
      </c>
      <c r="H6" s="6"/>
      <c r="I6" s="50" t="s">
        <v>3</v>
      </c>
      <c r="J6" s="51"/>
      <c r="K6" s="51"/>
      <c r="L6" s="52"/>
      <c r="M6" s="56">
        <f>SUM(G2:G250)</f>
        <v>185200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45567</v>
      </c>
      <c r="B7" s="15" t="s">
        <v>213</v>
      </c>
      <c r="C7" s="15"/>
      <c r="D7" s="5"/>
      <c r="E7" s="5" t="s">
        <v>17</v>
      </c>
      <c r="F7" s="5"/>
      <c r="G7" s="4">
        <v>700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1</v>
      </c>
    </row>
    <row r="8" spans="1:17" x14ac:dyDescent="0.3">
      <c r="A8" s="3">
        <v>45568</v>
      </c>
      <c r="B8" s="15" t="s">
        <v>591</v>
      </c>
      <c r="C8" s="15"/>
      <c r="D8" s="5"/>
      <c r="E8" s="5" t="s">
        <v>17</v>
      </c>
      <c r="F8" s="5"/>
      <c r="G8" s="4">
        <v>2000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1</v>
      </c>
    </row>
    <row r="9" spans="1:17" ht="14.4" customHeight="1" x14ac:dyDescent="0.3">
      <c r="A9" s="3">
        <v>45568</v>
      </c>
      <c r="B9" s="15" t="s">
        <v>63</v>
      </c>
      <c r="C9" s="15"/>
      <c r="D9" s="5"/>
      <c r="E9" s="5" t="s">
        <v>17</v>
      </c>
      <c r="F9" s="5"/>
      <c r="G9" s="4">
        <v>4000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45568</v>
      </c>
      <c r="B10" s="15" t="s">
        <v>85</v>
      </c>
      <c r="C10" s="15"/>
      <c r="D10" s="5"/>
      <c r="E10" s="5" t="s">
        <v>17</v>
      </c>
      <c r="F10" s="5"/>
      <c r="G10" s="4">
        <v>1200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45568</v>
      </c>
      <c r="B11" s="15" t="s">
        <v>23</v>
      </c>
      <c r="C11" s="15"/>
      <c r="D11" s="5"/>
      <c r="E11" s="5" t="s">
        <v>17</v>
      </c>
      <c r="F11" s="5"/>
      <c r="G11" s="4">
        <v>2000</v>
      </c>
      <c r="H11" s="6"/>
      <c r="I11" s="65">
        <f>COUNTA(G2:G250)</f>
        <v>99</v>
      </c>
      <c r="J11" s="66"/>
      <c r="K11" s="66"/>
      <c r="L11" s="67"/>
      <c r="M11" s="71">
        <f>COUNTA(D2:D250)</f>
        <v>23</v>
      </c>
      <c r="N11" s="73">
        <f>COUNTA(E2:E250)</f>
        <v>76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45568</v>
      </c>
      <c r="B12" s="15" t="s">
        <v>49</v>
      </c>
      <c r="C12" s="15"/>
      <c r="D12" s="5"/>
      <c r="E12" s="5" t="s">
        <v>17</v>
      </c>
      <c r="F12" s="5"/>
      <c r="G12" s="4">
        <v>4000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45568</v>
      </c>
      <c r="B13" s="15" t="s">
        <v>59</v>
      </c>
      <c r="C13" s="15"/>
      <c r="D13" s="5">
        <v>89202662603</v>
      </c>
      <c r="E13" s="5"/>
      <c r="F13" s="5"/>
      <c r="G13" s="4">
        <v>2000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45568</v>
      </c>
      <c r="B14" s="15" t="s">
        <v>35</v>
      </c>
      <c r="C14" s="15"/>
      <c r="D14" s="5">
        <v>89159829108</v>
      </c>
      <c r="E14" s="5"/>
      <c r="F14" s="5"/>
      <c r="G14" s="4">
        <v>2000</v>
      </c>
      <c r="H14" s="6"/>
      <c r="I14" s="80" t="s">
        <v>10</v>
      </c>
      <c r="J14" s="81"/>
      <c r="K14" s="81"/>
      <c r="L14" s="82"/>
      <c r="M14" s="86">
        <f>SUM(Q2:Q250)</f>
        <v>28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45569</v>
      </c>
      <c r="B15" s="15" t="s">
        <v>430</v>
      </c>
      <c r="C15" s="15"/>
      <c r="D15" s="5"/>
      <c r="E15" s="5" t="s">
        <v>17</v>
      </c>
      <c r="F15" s="5"/>
      <c r="G15" s="4">
        <v>2000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1</v>
      </c>
    </row>
    <row r="16" spans="1:17" ht="14.4" customHeight="1" x14ac:dyDescent="0.3">
      <c r="A16" s="3">
        <v>45569</v>
      </c>
      <c r="B16" s="15" t="s">
        <v>377</v>
      </c>
      <c r="C16" s="15"/>
      <c r="D16" s="5"/>
      <c r="E16" s="5" t="s">
        <v>17</v>
      </c>
      <c r="F16" s="5"/>
      <c r="G16" s="4">
        <v>2000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45569</v>
      </c>
      <c r="B17" s="15" t="s">
        <v>213</v>
      </c>
      <c r="C17" s="15"/>
      <c r="D17" s="5"/>
      <c r="E17" s="5" t="s">
        <v>17</v>
      </c>
      <c r="F17" s="5"/>
      <c r="G17" s="4">
        <v>2000</v>
      </c>
      <c r="H17" s="6"/>
      <c r="I17" s="90" t="s">
        <v>12</v>
      </c>
      <c r="J17" s="91"/>
      <c r="K17" s="91"/>
      <c r="L17" s="92"/>
      <c r="M17" s="96">
        <f>IF(M14=0,0,(COUNTA(G2:G250)/M14))</f>
        <v>3.5357142857142856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45571</v>
      </c>
      <c r="B18" s="15" t="s">
        <v>229</v>
      </c>
      <c r="C18" s="15"/>
      <c r="D18" s="5"/>
      <c r="E18" s="5" t="s">
        <v>17</v>
      </c>
      <c r="F18" s="5"/>
      <c r="G18" s="4">
        <v>1500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1</v>
      </c>
    </row>
    <row r="19" spans="1:17" x14ac:dyDescent="0.3">
      <c r="A19" s="3">
        <v>45572</v>
      </c>
      <c r="B19" s="15" t="s">
        <v>338</v>
      </c>
      <c r="C19" s="15"/>
      <c r="D19" s="5"/>
      <c r="E19" s="5" t="s">
        <v>17</v>
      </c>
      <c r="F19" s="5"/>
      <c r="G19" s="4">
        <v>700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45572</v>
      </c>
      <c r="B20" s="15" t="s">
        <v>213</v>
      </c>
      <c r="C20" s="15"/>
      <c r="D20" s="5"/>
      <c r="E20" s="5" t="s">
        <v>17</v>
      </c>
      <c r="F20" s="5"/>
      <c r="G20" s="4">
        <v>1500</v>
      </c>
      <c r="H20" s="6"/>
      <c r="I20" s="90" t="s">
        <v>11</v>
      </c>
      <c r="J20" s="91"/>
      <c r="K20" s="91"/>
      <c r="L20" s="92"/>
      <c r="M20" s="108">
        <f>IF(M14=0,0,(SUM(G2:G250)/M14))</f>
        <v>6614.2857142857147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45572</v>
      </c>
      <c r="B21" s="15" t="s">
        <v>493</v>
      </c>
      <c r="C21" s="15"/>
      <c r="D21" s="5"/>
      <c r="E21" s="5" t="s">
        <v>17</v>
      </c>
      <c r="F21" s="5"/>
      <c r="G21" s="4">
        <v>2000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45573</v>
      </c>
      <c r="B22" s="15" t="s">
        <v>592</v>
      </c>
      <c r="C22" s="15"/>
      <c r="D22" s="5"/>
      <c r="E22" s="5" t="s">
        <v>17</v>
      </c>
      <c r="F22" s="5"/>
      <c r="G22" s="4">
        <v>5500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1</v>
      </c>
    </row>
    <row r="23" spans="1:17" x14ac:dyDescent="0.3">
      <c r="A23" s="3">
        <v>45573</v>
      </c>
      <c r="B23" s="15" t="s">
        <v>194</v>
      </c>
      <c r="C23" s="15"/>
      <c r="D23" s="5"/>
      <c r="E23" s="5" t="s">
        <v>17</v>
      </c>
      <c r="F23" s="5"/>
      <c r="G23" s="4">
        <v>2000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109.60714285714285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45574</v>
      </c>
      <c r="B24" s="15" t="s">
        <v>532</v>
      </c>
      <c r="C24" s="15"/>
      <c r="D24" s="5"/>
      <c r="E24" s="5" t="s">
        <v>17</v>
      </c>
      <c r="F24" s="5"/>
      <c r="G24" s="4">
        <v>2000</v>
      </c>
      <c r="H24" s="6"/>
      <c r="I24" s="102" t="s">
        <v>16</v>
      </c>
      <c r="J24" s="103"/>
      <c r="K24" s="103"/>
      <c r="L24" s="104"/>
      <c r="M24" s="105">
        <f>IF((K1-K2)&gt;M14,(K1-K2)*M20,M14*M20)</f>
        <v>205042.85714285716</v>
      </c>
      <c r="N24" s="106"/>
      <c r="O24" s="107"/>
      <c r="P24" s="6"/>
      <c r="Q24" s="14">
        <f t="shared" si="0"/>
        <v>1</v>
      </c>
    </row>
    <row r="25" spans="1:17" x14ac:dyDescent="0.3">
      <c r="A25" s="3">
        <v>45574</v>
      </c>
      <c r="B25" s="15" t="s">
        <v>199</v>
      </c>
      <c r="C25" s="15"/>
      <c r="D25" s="5"/>
      <c r="E25" s="5" t="s">
        <v>17</v>
      </c>
      <c r="F25" s="5"/>
      <c r="G25" s="4">
        <v>700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45574</v>
      </c>
      <c r="B26" s="15" t="s">
        <v>80</v>
      </c>
      <c r="C26" s="15"/>
      <c r="D26" s="5"/>
      <c r="E26" s="5" t="s">
        <v>17</v>
      </c>
      <c r="F26" s="5"/>
      <c r="G26" s="4">
        <v>2000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45574</v>
      </c>
      <c r="B27" s="15" t="s">
        <v>74</v>
      </c>
      <c r="C27" s="15"/>
      <c r="D27" s="5"/>
      <c r="E27" s="5" t="s">
        <v>17</v>
      </c>
      <c r="F27" s="5"/>
      <c r="G27" s="4">
        <v>2000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45574</v>
      </c>
      <c r="B28" s="15" t="s">
        <v>178</v>
      </c>
      <c r="C28" s="15"/>
      <c r="D28" s="5"/>
      <c r="E28" s="5" t="s">
        <v>17</v>
      </c>
      <c r="F28" s="5"/>
      <c r="G28" s="4">
        <v>2000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45574</v>
      </c>
      <c r="B29" s="15" t="s">
        <v>28</v>
      </c>
      <c r="C29" s="15"/>
      <c r="D29" s="5">
        <v>89859885976</v>
      </c>
      <c r="E29" s="5"/>
      <c r="F29" s="5"/>
      <c r="G29" s="4">
        <v>2000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45574</v>
      </c>
      <c r="B30" s="15" t="s">
        <v>416</v>
      </c>
      <c r="C30" s="15"/>
      <c r="D30" s="5"/>
      <c r="E30" s="5" t="s">
        <v>17</v>
      </c>
      <c r="F30" s="5"/>
      <c r="G30" s="4">
        <v>3000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45574</v>
      </c>
      <c r="B31" s="15" t="s">
        <v>267</v>
      </c>
      <c r="C31" s="15"/>
      <c r="D31" s="5"/>
      <c r="E31" s="5" t="s">
        <v>17</v>
      </c>
      <c r="F31" s="5"/>
      <c r="G31" s="4">
        <v>2000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45576</v>
      </c>
      <c r="B32" s="15" t="s">
        <v>160</v>
      </c>
      <c r="C32" s="15"/>
      <c r="D32" s="5"/>
      <c r="E32" s="5" t="s">
        <v>17</v>
      </c>
      <c r="F32" s="5"/>
      <c r="G32" s="4">
        <v>2000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1</v>
      </c>
    </row>
    <row r="33" spans="1:17" x14ac:dyDescent="0.3">
      <c r="A33" s="3">
        <v>45576</v>
      </c>
      <c r="B33" s="15" t="s">
        <v>33</v>
      </c>
      <c r="C33" s="15"/>
      <c r="D33" s="5"/>
      <c r="E33" s="5" t="s">
        <v>17</v>
      </c>
      <c r="F33" s="5"/>
      <c r="G33" s="4">
        <v>2000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45576</v>
      </c>
      <c r="B34" s="15" t="s">
        <v>529</v>
      </c>
      <c r="C34" s="15"/>
      <c r="D34" s="5"/>
      <c r="E34" s="5" t="s">
        <v>17</v>
      </c>
      <c r="F34" s="5"/>
      <c r="G34" s="4">
        <v>2000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45576</v>
      </c>
      <c r="B35" s="15" t="s">
        <v>85</v>
      </c>
      <c r="C35" s="15"/>
      <c r="D35" s="5"/>
      <c r="E35" s="5" t="s">
        <v>17</v>
      </c>
      <c r="F35" s="5"/>
      <c r="G35" s="4">
        <v>700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45576</v>
      </c>
      <c r="B36" s="15" t="s">
        <v>174</v>
      </c>
      <c r="C36" s="15"/>
      <c r="D36" s="5"/>
      <c r="E36" s="5" t="s">
        <v>17</v>
      </c>
      <c r="F36" s="5"/>
      <c r="G36" s="4">
        <v>1200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45577</v>
      </c>
      <c r="B37" s="15" t="s">
        <v>63</v>
      </c>
      <c r="C37" s="15"/>
      <c r="D37" s="5"/>
      <c r="E37" s="5" t="s">
        <v>17</v>
      </c>
      <c r="F37" s="5"/>
      <c r="G37" s="4">
        <v>700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1</v>
      </c>
    </row>
    <row r="38" spans="1:17" x14ac:dyDescent="0.3">
      <c r="A38" s="3">
        <v>45577</v>
      </c>
      <c r="B38" s="15" t="s">
        <v>54</v>
      </c>
      <c r="C38" s="15"/>
      <c r="D38" s="5">
        <v>89629387869</v>
      </c>
      <c r="E38" s="5"/>
      <c r="F38" s="5"/>
      <c r="G38" s="4">
        <v>2000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45578</v>
      </c>
      <c r="B39" s="15" t="s">
        <v>28</v>
      </c>
      <c r="C39" s="15"/>
      <c r="D39" s="5"/>
      <c r="E39" s="5" t="s">
        <v>17</v>
      </c>
      <c r="F39" s="5"/>
      <c r="G39" s="4">
        <v>2000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1</v>
      </c>
    </row>
    <row r="40" spans="1:17" x14ac:dyDescent="0.3">
      <c r="A40" s="3">
        <v>45578</v>
      </c>
      <c r="B40" s="15" t="s">
        <v>35</v>
      </c>
      <c r="C40" s="15"/>
      <c r="D40" s="5"/>
      <c r="E40" s="5" t="s">
        <v>17</v>
      </c>
      <c r="F40" s="5"/>
      <c r="G40" s="4">
        <v>2000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45578</v>
      </c>
      <c r="B41" s="15" t="s">
        <v>23</v>
      </c>
      <c r="C41" s="15"/>
      <c r="D41" s="5">
        <v>89197778826</v>
      </c>
      <c r="E41" s="5"/>
      <c r="F41" s="5"/>
      <c r="G41" s="4">
        <v>2000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45578</v>
      </c>
      <c r="B42" s="15" t="s">
        <v>22</v>
      </c>
      <c r="C42" s="15"/>
      <c r="D42" s="5"/>
      <c r="E42" s="5" t="s">
        <v>17</v>
      </c>
      <c r="F42" s="5"/>
      <c r="G42" s="4">
        <v>2000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45579</v>
      </c>
      <c r="B43" s="15" t="s">
        <v>74</v>
      </c>
      <c r="C43" s="15"/>
      <c r="D43" s="5"/>
      <c r="E43" s="5" t="s">
        <v>17</v>
      </c>
      <c r="F43" s="5"/>
      <c r="G43" s="4">
        <v>2000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45579</v>
      </c>
      <c r="B44" s="15" t="s">
        <v>162</v>
      </c>
      <c r="C44" s="15"/>
      <c r="D44" s="5"/>
      <c r="E44" s="5" t="s">
        <v>17</v>
      </c>
      <c r="F44" s="5"/>
      <c r="G44" s="4">
        <v>2000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45579</v>
      </c>
      <c r="B45" s="15" t="s">
        <v>270</v>
      </c>
      <c r="C45" s="15"/>
      <c r="D45" s="5">
        <v>89265727687</v>
      </c>
      <c r="E45" s="5"/>
      <c r="F45" s="5"/>
      <c r="G45" s="4">
        <v>2000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45579</v>
      </c>
      <c r="B46" s="15" t="s">
        <v>574</v>
      </c>
      <c r="C46" s="15"/>
      <c r="D46" s="5" t="s">
        <v>17</v>
      </c>
      <c r="E46" s="5"/>
      <c r="F46" s="5"/>
      <c r="G46" s="4">
        <v>2000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45580</v>
      </c>
      <c r="B47" s="15" t="s">
        <v>54</v>
      </c>
      <c r="C47" s="15"/>
      <c r="D47" s="5"/>
      <c r="E47" s="5" t="s">
        <v>17</v>
      </c>
      <c r="F47" s="5"/>
      <c r="G47" s="4">
        <v>1400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1</v>
      </c>
    </row>
    <row r="48" spans="1:17" x14ac:dyDescent="0.3">
      <c r="A48" s="3">
        <v>45580</v>
      </c>
      <c r="B48" s="15" t="s">
        <v>370</v>
      </c>
      <c r="C48" s="15"/>
      <c r="D48" s="5"/>
      <c r="E48" s="5" t="s">
        <v>17</v>
      </c>
      <c r="F48" s="5"/>
      <c r="G48" s="4">
        <v>2000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45580</v>
      </c>
      <c r="B49" s="15" t="s">
        <v>592</v>
      </c>
      <c r="C49" s="15"/>
      <c r="D49" s="5"/>
      <c r="E49" s="5" t="s">
        <v>17</v>
      </c>
      <c r="F49" s="5"/>
      <c r="G49" s="4">
        <v>2000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45580</v>
      </c>
      <c r="B50" s="15" t="s">
        <v>577</v>
      </c>
      <c r="C50" s="15"/>
      <c r="D50" s="5">
        <v>89850510500</v>
      </c>
      <c r="E50" s="5"/>
      <c r="F50" s="5"/>
      <c r="G50" s="4">
        <v>700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45580</v>
      </c>
      <c r="B51" s="15" t="s">
        <v>267</v>
      </c>
      <c r="C51" s="15"/>
      <c r="D51" s="5"/>
      <c r="E51" s="5" t="s">
        <v>17</v>
      </c>
      <c r="F51" s="5"/>
      <c r="G51" s="4">
        <v>1200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45581</v>
      </c>
      <c r="B52" s="15" t="s">
        <v>20</v>
      </c>
      <c r="C52" s="15"/>
      <c r="D52" s="5"/>
      <c r="E52" s="5" t="s">
        <v>17</v>
      </c>
      <c r="F52" s="5"/>
      <c r="G52" s="4">
        <v>2400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1</v>
      </c>
    </row>
    <row r="53" spans="1:17" x14ac:dyDescent="0.3">
      <c r="A53" s="3">
        <v>45581</v>
      </c>
      <c r="B53" s="15" t="s">
        <v>199</v>
      </c>
      <c r="C53" s="15"/>
      <c r="D53" s="5"/>
      <c r="E53" s="5" t="s">
        <v>17</v>
      </c>
      <c r="F53" s="5"/>
      <c r="G53" s="4">
        <v>700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45581</v>
      </c>
      <c r="B54" s="15" t="s">
        <v>592</v>
      </c>
      <c r="C54" s="15"/>
      <c r="D54" s="5"/>
      <c r="E54" s="5" t="s">
        <v>17</v>
      </c>
      <c r="F54" s="5"/>
      <c r="G54" s="4">
        <v>700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45581</v>
      </c>
      <c r="B55" s="15" t="s">
        <v>63</v>
      </c>
      <c r="C55" s="15"/>
      <c r="D55" s="5"/>
      <c r="E55" s="5" t="s">
        <v>17</v>
      </c>
      <c r="F55" s="5"/>
      <c r="G55" s="4">
        <v>700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45582</v>
      </c>
      <c r="B56" s="15" t="s">
        <v>33</v>
      </c>
      <c r="C56" s="15"/>
      <c r="D56" s="5"/>
      <c r="E56" s="5" t="s">
        <v>17</v>
      </c>
      <c r="F56" s="5"/>
      <c r="G56" s="4">
        <v>3200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1</v>
      </c>
    </row>
    <row r="57" spans="1:17" x14ac:dyDescent="0.3">
      <c r="A57" s="3">
        <v>45582</v>
      </c>
      <c r="B57" s="15" t="s">
        <v>54</v>
      </c>
      <c r="C57" s="15"/>
      <c r="D57" s="5"/>
      <c r="E57" s="5" t="s">
        <v>17</v>
      </c>
      <c r="F57" s="5"/>
      <c r="G57" s="4">
        <v>4000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45582</v>
      </c>
      <c r="B58" s="15" t="s">
        <v>50</v>
      </c>
      <c r="C58" s="15"/>
      <c r="D58" s="5"/>
      <c r="E58" s="5" t="s">
        <v>17</v>
      </c>
      <c r="F58" s="5"/>
      <c r="G58" s="4">
        <v>2000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45584</v>
      </c>
      <c r="B59" s="15" t="s">
        <v>55</v>
      </c>
      <c r="C59" s="15"/>
      <c r="D59" s="5"/>
      <c r="E59" s="5" t="s">
        <v>17</v>
      </c>
      <c r="F59" s="5"/>
      <c r="G59" s="4">
        <v>2000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1</v>
      </c>
    </row>
    <row r="60" spans="1:17" x14ac:dyDescent="0.3">
      <c r="A60" s="3">
        <v>45585</v>
      </c>
      <c r="B60" s="15" t="s">
        <v>430</v>
      </c>
      <c r="C60" s="15"/>
      <c r="D60" s="5"/>
      <c r="E60" s="5" t="s">
        <v>17</v>
      </c>
      <c r="F60" s="5"/>
      <c r="G60" s="4">
        <v>2500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1</v>
      </c>
    </row>
    <row r="61" spans="1:17" x14ac:dyDescent="0.3">
      <c r="A61" s="3">
        <v>45585</v>
      </c>
      <c r="B61" s="15" t="s">
        <v>291</v>
      </c>
      <c r="C61" s="15"/>
      <c r="D61" s="5"/>
      <c r="E61" s="5" t="s">
        <v>17</v>
      </c>
      <c r="F61" s="5"/>
      <c r="G61" s="4">
        <v>1900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45585</v>
      </c>
      <c r="B62" s="15" t="s">
        <v>55</v>
      </c>
      <c r="C62" s="15"/>
      <c r="D62" s="5">
        <v>89953758368</v>
      </c>
      <c r="E62" s="5"/>
      <c r="F62" s="5"/>
      <c r="G62" s="4">
        <v>2000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45586</v>
      </c>
      <c r="B63" s="15" t="s">
        <v>529</v>
      </c>
      <c r="C63" s="15"/>
      <c r="D63" s="5"/>
      <c r="E63" s="5" t="s">
        <v>17</v>
      </c>
      <c r="F63" s="5"/>
      <c r="G63" s="4">
        <v>700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1</v>
      </c>
    </row>
    <row r="64" spans="1:17" x14ac:dyDescent="0.3">
      <c r="A64" s="3">
        <v>45586</v>
      </c>
      <c r="B64" s="15" t="s">
        <v>112</v>
      </c>
      <c r="C64" s="15"/>
      <c r="D64" s="5">
        <v>89266799394</v>
      </c>
      <c r="E64" s="5"/>
      <c r="F64" s="5"/>
      <c r="G64" s="4">
        <v>2000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45586</v>
      </c>
      <c r="B65" s="15" t="s">
        <v>62</v>
      </c>
      <c r="C65" s="15"/>
      <c r="D65" s="5"/>
      <c r="E65" s="5" t="s">
        <v>17</v>
      </c>
      <c r="F65" s="5"/>
      <c r="G65" s="4">
        <v>1400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45587</v>
      </c>
      <c r="B66" s="15" t="s">
        <v>593</v>
      </c>
      <c r="C66" s="15"/>
      <c r="D66" s="5"/>
      <c r="E66" s="5" t="s">
        <v>17</v>
      </c>
      <c r="F66" s="5"/>
      <c r="G66" s="4">
        <v>1000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1</v>
      </c>
    </row>
    <row r="67" spans="1:17" x14ac:dyDescent="0.3">
      <c r="A67" s="3">
        <v>45588</v>
      </c>
      <c r="B67" s="15" t="s">
        <v>52</v>
      </c>
      <c r="C67" s="15"/>
      <c r="D67" s="5">
        <v>89218458905</v>
      </c>
      <c r="E67" s="5"/>
      <c r="F67" s="5"/>
      <c r="G67" s="4">
        <v>2000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1</v>
      </c>
    </row>
    <row r="68" spans="1:17" x14ac:dyDescent="0.3">
      <c r="A68" s="3">
        <v>45588</v>
      </c>
      <c r="B68" s="15" t="s">
        <v>152</v>
      </c>
      <c r="C68" s="15"/>
      <c r="D68" s="5">
        <v>89261345073</v>
      </c>
      <c r="E68" s="5"/>
      <c r="F68" s="5"/>
      <c r="G68" s="4">
        <v>700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45589</v>
      </c>
      <c r="B69" s="15" t="s">
        <v>594</v>
      </c>
      <c r="C69" s="15"/>
      <c r="D69" s="5"/>
      <c r="E69" s="5" t="s">
        <v>17</v>
      </c>
      <c r="F69" s="5"/>
      <c r="G69" s="4">
        <v>1700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1</v>
      </c>
    </row>
    <row r="70" spans="1:17" x14ac:dyDescent="0.3">
      <c r="A70" s="3">
        <v>45589</v>
      </c>
      <c r="B70" s="15" t="s">
        <v>168</v>
      </c>
      <c r="C70" s="15"/>
      <c r="D70" s="5"/>
      <c r="E70" s="5" t="s">
        <v>17</v>
      </c>
      <c r="F70" s="5"/>
      <c r="G70" s="4">
        <v>700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45589</v>
      </c>
      <c r="B71" s="15" t="s">
        <v>86</v>
      </c>
      <c r="C71" s="15"/>
      <c r="D71" s="5"/>
      <c r="E71" s="5" t="s">
        <v>17</v>
      </c>
      <c r="F71" s="5"/>
      <c r="G71" s="4">
        <v>2000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45589</v>
      </c>
      <c r="B72" s="15" t="s">
        <v>595</v>
      </c>
      <c r="C72" s="15"/>
      <c r="D72" s="5">
        <v>89197221262</v>
      </c>
      <c r="E72" s="5"/>
      <c r="F72" s="5"/>
      <c r="G72" s="4">
        <v>1400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45589</v>
      </c>
      <c r="B73" s="15" t="s">
        <v>315</v>
      </c>
      <c r="C73" s="15"/>
      <c r="D73" s="5"/>
      <c r="E73" s="5" t="s">
        <v>17</v>
      </c>
      <c r="F73" s="5"/>
      <c r="G73" s="4">
        <v>1600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45590</v>
      </c>
      <c r="B74" s="15" t="s">
        <v>162</v>
      </c>
      <c r="C74" s="15"/>
      <c r="D74" s="5"/>
      <c r="E74" s="5" t="s">
        <v>17</v>
      </c>
      <c r="F74" s="5"/>
      <c r="G74" s="4">
        <v>1200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1</v>
      </c>
    </row>
    <row r="75" spans="1:17" x14ac:dyDescent="0.3">
      <c r="A75" s="3">
        <v>45590</v>
      </c>
      <c r="B75" s="15" t="s">
        <v>579</v>
      </c>
      <c r="C75" s="15"/>
      <c r="D75" s="5">
        <v>89533803720</v>
      </c>
      <c r="E75" s="5"/>
      <c r="F75" s="5"/>
      <c r="G75" s="4">
        <v>2000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45590</v>
      </c>
      <c r="B76" s="15" t="s">
        <v>112</v>
      </c>
      <c r="C76" s="15"/>
      <c r="D76" s="5">
        <v>89261345073</v>
      </c>
      <c r="E76" s="5"/>
      <c r="F76" s="5"/>
      <c r="G76" s="4">
        <v>2000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45590</v>
      </c>
      <c r="B77" s="15" t="s">
        <v>291</v>
      </c>
      <c r="C77" s="15"/>
      <c r="D77" s="5"/>
      <c r="E77" s="5" t="s">
        <v>17</v>
      </c>
      <c r="F77" s="5"/>
      <c r="G77" s="4">
        <v>2000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45590</v>
      </c>
      <c r="B78" s="15" t="s">
        <v>154</v>
      </c>
      <c r="C78" s="15"/>
      <c r="D78" s="5"/>
      <c r="E78" s="5" t="s">
        <v>17</v>
      </c>
      <c r="F78" s="5"/>
      <c r="G78" s="4">
        <v>1200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45590</v>
      </c>
      <c r="B79" s="15" t="s">
        <v>21</v>
      </c>
      <c r="C79" s="15"/>
      <c r="D79" s="5"/>
      <c r="E79" s="5" t="s">
        <v>17</v>
      </c>
      <c r="F79" s="5"/>
      <c r="G79" s="4">
        <v>2000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45590</v>
      </c>
      <c r="B80" s="15" t="s">
        <v>487</v>
      </c>
      <c r="C80" s="15"/>
      <c r="D80" s="5">
        <v>89104700604</v>
      </c>
      <c r="E80" s="5"/>
      <c r="F80" s="5"/>
      <c r="G80" s="4">
        <v>2000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45591</v>
      </c>
      <c r="B81" s="15" t="s">
        <v>596</v>
      </c>
      <c r="C81" s="15"/>
      <c r="D81" s="5"/>
      <c r="E81" s="5" t="s">
        <v>17</v>
      </c>
      <c r="F81" s="5"/>
      <c r="G81" s="4">
        <v>2300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1</v>
      </c>
    </row>
    <row r="82" spans="1:17" x14ac:dyDescent="0.3">
      <c r="A82" s="3">
        <v>45592</v>
      </c>
      <c r="B82" s="15" t="s">
        <v>20</v>
      </c>
      <c r="C82" s="15"/>
      <c r="D82" s="5"/>
      <c r="E82" s="5" t="s">
        <v>17</v>
      </c>
      <c r="F82" s="5"/>
      <c r="G82" s="4">
        <v>2000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1</v>
      </c>
    </row>
    <row r="83" spans="1:17" x14ac:dyDescent="0.3">
      <c r="A83" s="3">
        <v>45592</v>
      </c>
      <c r="B83" s="15" t="s">
        <v>27</v>
      </c>
      <c r="C83" s="15"/>
      <c r="D83" s="5">
        <v>89138467120</v>
      </c>
      <c r="E83" s="5"/>
      <c r="F83" s="5"/>
      <c r="G83" s="4">
        <v>2000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45592</v>
      </c>
      <c r="B84" s="15" t="s">
        <v>597</v>
      </c>
      <c r="C84" s="15"/>
      <c r="D84" s="5"/>
      <c r="E84" s="5" t="s">
        <v>17</v>
      </c>
      <c r="F84" s="5"/>
      <c r="G84" s="4">
        <v>6400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45592</v>
      </c>
      <c r="B85" s="15" t="s">
        <v>529</v>
      </c>
      <c r="C85" s="15"/>
      <c r="D85" s="5"/>
      <c r="E85" s="5" t="s">
        <v>17</v>
      </c>
      <c r="F85" s="5"/>
      <c r="G85" s="4">
        <v>1400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45592</v>
      </c>
      <c r="B86" s="15" t="s">
        <v>162</v>
      </c>
      <c r="C86" s="15"/>
      <c r="D86" s="5"/>
      <c r="E86" s="5" t="s">
        <v>17</v>
      </c>
      <c r="F86" s="5"/>
      <c r="G86" s="4">
        <v>1400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45593</v>
      </c>
      <c r="B87" s="15" t="s">
        <v>63</v>
      </c>
      <c r="C87" s="15"/>
      <c r="D87" s="5"/>
      <c r="E87" s="5" t="s">
        <v>17</v>
      </c>
      <c r="F87" s="5"/>
      <c r="G87" s="4">
        <v>1800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1</v>
      </c>
    </row>
    <row r="88" spans="1:17" x14ac:dyDescent="0.3">
      <c r="A88" s="3">
        <v>45593</v>
      </c>
      <c r="B88" s="15" t="s">
        <v>79</v>
      </c>
      <c r="C88" s="15"/>
      <c r="D88" s="5">
        <v>89953758368</v>
      </c>
      <c r="E88" s="5"/>
      <c r="F88" s="5"/>
      <c r="G88" s="4">
        <v>2000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45593</v>
      </c>
      <c r="B89" s="15" t="s">
        <v>598</v>
      </c>
      <c r="C89" s="15"/>
      <c r="D89" s="5"/>
      <c r="E89" s="5" t="s">
        <v>17</v>
      </c>
      <c r="F89" s="5"/>
      <c r="G89" s="4">
        <v>1800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45593</v>
      </c>
      <c r="B90" s="15" t="s">
        <v>112</v>
      </c>
      <c r="C90" s="15"/>
      <c r="D90" s="5"/>
      <c r="E90" s="5" t="s">
        <v>17</v>
      </c>
      <c r="F90" s="5"/>
      <c r="G90" s="4">
        <v>2000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45594</v>
      </c>
      <c r="B91" s="15" t="s">
        <v>55</v>
      </c>
      <c r="C91" s="15"/>
      <c r="D91" s="5"/>
      <c r="E91" s="5" t="s">
        <v>17</v>
      </c>
      <c r="F91" s="5"/>
      <c r="G91" s="4">
        <v>700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1</v>
      </c>
    </row>
    <row r="92" spans="1:17" x14ac:dyDescent="0.3">
      <c r="A92" s="3">
        <v>45595</v>
      </c>
      <c r="B92" s="15" t="s">
        <v>74</v>
      </c>
      <c r="C92" s="15"/>
      <c r="D92" s="5"/>
      <c r="E92" s="5" t="s">
        <v>17</v>
      </c>
      <c r="F92" s="5"/>
      <c r="G92" s="4">
        <v>2000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1</v>
      </c>
    </row>
    <row r="93" spans="1:17" x14ac:dyDescent="0.3">
      <c r="A93" s="3">
        <v>45595</v>
      </c>
      <c r="B93" s="15" t="s">
        <v>164</v>
      </c>
      <c r="C93" s="15"/>
      <c r="D93" s="5">
        <v>89251333369</v>
      </c>
      <c r="E93" s="5"/>
      <c r="F93" s="5"/>
      <c r="G93" s="4">
        <v>2000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45595</v>
      </c>
      <c r="B94" s="15" t="s">
        <v>592</v>
      </c>
      <c r="C94" s="15"/>
      <c r="D94" s="5"/>
      <c r="E94" s="5" t="s">
        <v>17</v>
      </c>
      <c r="F94" s="5"/>
      <c r="G94" s="4">
        <v>1600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45595</v>
      </c>
      <c r="B95" s="15" t="s">
        <v>365</v>
      </c>
      <c r="C95" s="15"/>
      <c r="D95" s="5"/>
      <c r="E95" s="5" t="s">
        <v>17</v>
      </c>
      <c r="F95" s="5"/>
      <c r="G95" s="4">
        <v>1200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45596</v>
      </c>
      <c r="B96" s="15" t="s">
        <v>599</v>
      </c>
      <c r="C96" s="15"/>
      <c r="D96" s="5"/>
      <c r="E96" s="5" t="s">
        <v>17</v>
      </c>
      <c r="F96" s="5"/>
      <c r="G96" s="4">
        <v>1600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1</v>
      </c>
    </row>
    <row r="97" spans="1:17" x14ac:dyDescent="0.3">
      <c r="A97" s="3">
        <v>45596</v>
      </c>
      <c r="B97" s="15" t="s">
        <v>600</v>
      </c>
      <c r="C97" s="15"/>
      <c r="D97" s="5"/>
      <c r="E97" s="5" t="s">
        <v>17</v>
      </c>
      <c r="F97" s="5"/>
      <c r="G97" s="4">
        <v>2700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45596</v>
      </c>
      <c r="B98" s="15" t="s">
        <v>44</v>
      </c>
      <c r="C98" s="15"/>
      <c r="D98" s="5"/>
      <c r="E98" s="5" t="s">
        <v>17</v>
      </c>
      <c r="F98" s="5"/>
      <c r="G98" s="4">
        <v>1600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45596</v>
      </c>
      <c r="B99" s="15" t="s">
        <v>447</v>
      </c>
      <c r="C99" s="15"/>
      <c r="D99" s="5">
        <v>89182998517</v>
      </c>
      <c r="E99" s="5"/>
      <c r="F99" s="5"/>
      <c r="G99" s="4">
        <v>1600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45596</v>
      </c>
      <c r="B100" s="15" t="s">
        <v>62</v>
      </c>
      <c r="C100" s="15"/>
      <c r="D100" s="5"/>
      <c r="E100" s="5" t="s">
        <v>17</v>
      </c>
      <c r="F100" s="5"/>
      <c r="G100" s="4">
        <v>700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7" priority="1" stopIfTrue="1">
      <formula>LEN(TRIM(A2))&gt;0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sqref="A1:XFD1048576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/>
      <c r="B2" s="15"/>
      <c r="C2" s="15"/>
      <c r="D2" s="5"/>
      <c r="E2" s="5"/>
      <c r="F2" s="5"/>
      <c r="G2" s="4"/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0</v>
      </c>
    </row>
    <row r="3" spans="1:17" ht="15" thickBot="1" x14ac:dyDescent="0.35">
      <c r="A3" s="3"/>
      <c r="B3" s="15"/>
      <c r="C3" s="15"/>
      <c r="D3" s="5"/>
      <c r="E3" s="5"/>
      <c r="F3" s="5"/>
      <c r="G3" s="4"/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/>
      <c r="B4" s="15"/>
      <c r="C4" s="15"/>
      <c r="D4" s="5"/>
      <c r="E4" s="5"/>
      <c r="F4" s="5"/>
      <c r="G4" s="4"/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/>
      <c r="B5" s="15"/>
      <c r="C5" s="15"/>
      <c r="D5" s="5"/>
      <c r="E5" s="5"/>
      <c r="F5" s="5"/>
      <c r="G5" s="4"/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/>
      <c r="B6" s="15"/>
      <c r="C6" s="15"/>
      <c r="D6" s="5"/>
      <c r="E6" s="5"/>
      <c r="F6" s="5"/>
      <c r="G6" s="4"/>
      <c r="H6" s="6"/>
      <c r="I6" s="50" t="s">
        <v>3</v>
      </c>
      <c r="J6" s="51"/>
      <c r="K6" s="51"/>
      <c r="L6" s="52"/>
      <c r="M6" s="56">
        <f>SUM(G2:G250)</f>
        <v>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/>
      <c r="B7" s="15"/>
      <c r="C7" s="15"/>
      <c r="D7" s="5"/>
      <c r="E7" s="5"/>
      <c r="F7" s="5"/>
      <c r="G7" s="4"/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/>
      <c r="B8" s="15"/>
      <c r="C8" s="15"/>
      <c r="D8" s="5"/>
      <c r="E8" s="5"/>
      <c r="F8" s="5"/>
      <c r="G8" s="4"/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/>
      <c r="B9" s="15"/>
      <c r="C9" s="15"/>
      <c r="D9" s="5"/>
      <c r="E9" s="5"/>
      <c r="F9" s="5"/>
      <c r="G9" s="4"/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/>
      <c r="B10" s="15"/>
      <c r="C10" s="15"/>
      <c r="D10" s="5"/>
      <c r="E10" s="5"/>
      <c r="F10" s="5"/>
      <c r="G10" s="4"/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/>
      <c r="B11" s="15"/>
      <c r="C11" s="15"/>
      <c r="D11" s="5"/>
      <c r="E11" s="5"/>
      <c r="F11" s="5"/>
      <c r="G11" s="4"/>
      <c r="H11" s="6"/>
      <c r="I11" s="65">
        <f>COUNTA(G2:G250)</f>
        <v>0</v>
      </c>
      <c r="J11" s="66"/>
      <c r="K11" s="66"/>
      <c r="L11" s="67"/>
      <c r="M11" s="71">
        <f>COUNTA(D2:D250)</f>
        <v>0</v>
      </c>
      <c r="N11" s="73">
        <f>COUNTA(E2:E250)</f>
        <v>0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/>
      <c r="B12" s="15"/>
      <c r="C12" s="15"/>
      <c r="D12" s="5"/>
      <c r="E12" s="5"/>
      <c r="F12" s="5"/>
      <c r="G12" s="4"/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/>
      <c r="B13" s="15"/>
      <c r="C13" s="15"/>
      <c r="D13" s="5"/>
      <c r="E13" s="5"/>
      <c r="F13" s="5"/>
      <c r="G13" s="4"/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/>
      <c r="B14" s="15"/>
      <c r="C14" s="15"/>
      <c r="D14" s="5"/>
      <c r="E14" s="5"/>
      <c r="F14" s="5"/>
      <c r="G14" s="4"/>
      <c r="H14" s="6"/>
      <c r="I14" s="80" t="s">
        <v>10</v>
      </c>
      <c r="J14" s="81"/>
      <c r="K14" s="81"/>
      <c r="L14" s="82"/>
      <c r="M14" s="86">
        <f>SUM(Q2:Q250)</f>
        <v>0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/>
      <c r="B15" s="15"/>
      <c r="C15" s="15"/>
      <c r="D15" s="5"/>
      <c r="E15" s="5"/>
      <c r="F15" s="5"/>
      <c r="G15" s="4"/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/>
      <c r="B16" s="15"/>
      <c r="C16" s="15"/>
      <c r="D16" s="5"/>
      <c r="E16" s="5"/>
      <c r="F16" s="5"/>
      <c r="G16" s="4"/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/>
      <c r="B17" s="15"/>
      <c r="C17" s="15"/>
      <c r="D17" s="5"/>
      <c r="E17" s="5"/>
      <c r="F17" s="5"/>
      <c r="G17" s="4"/>
      <c r="H17" s="6"/>
      <c r="I17" s="90" t="s">
        <v>12</v>
      </c>
      <c r="J17" s="91"/>
      <c r="K17" s="91"/>
      <c r="L17" s="92"/>
      <c r="M17" s="96">
        <f>IF(M14=0,0,(COUNTA(G2:G250)/M14))</f>
        <v>0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/>
      <c r="B18" s="15"/>
      <c r="C18" s="15"/>
      <c r="D18" s="5"/>
      <c r="E18" s="5"/>
      <c r="F18" s="5"/>
      <c r="G18" s="4"/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/>
      <c r="B19" s="15"/>
      <c r="C19" s="15"/>
      <c r="D19" s="5"/>
      <c r="E19" s="5"/>
      <c r="F19" s="5"/>
      <c r="G19" s="4"/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/>
      <c r="B20" s="15"/>
      <c r="C20" s="15"/>
      <c r="D20" s="5"/>
      <c r="E20" s="5"/>
      <c r="F20" s="5"/>
      <c r="G20" s="4"/>
      <c r="H20" s="6"/>
      <c r="I20" s="90" t="s">
        <v>11</v>
      </c>
      <c r="J20" s="91"/>
      <c r="K20" s="91"/>
      <c r="L20" s="92"/>
      <c r="M20" s="108">
        <f>IF(M14=0,0,(SUM(G2:G250)/M14))</f>
        <v>0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/>
      <c r="B21" s="15"/>
      <c r="C21" s="15"/>
      <c r="D21" s="5"/>
      <c r="E21" s="5"/>
      <c r="F21" s="5"/>
      <c r="G21" s="4"/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/>
      <c r="B22" s="15"/>
      <c r="C22" s="15"/>
      <c r="D22" s="5"/>
      <c r="E22" s="5"/>
      <c r="F22" s="5"/>
      <c r="G22" s="4"/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/>
      <c r="B23" s="15"/>
      <c r="C23" s="15"/>
      <c r="D23" s="5"/>
      <c r="E23" s="5"/>
      <c r="F23" s="5"/>
      <c r="G23" s="4"/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0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/>
      <c r="B24" s="15"/>
      <c r="C24" s="15"/>
      <c r="D24" s="5"/>
      <c r="E24" s="5"/>
      <c r="F24" s="5"/>
      <c r="G24" s="4"/>
      <c r="H24" s="6"/>
      <c r="I24" s="102" t="s">
        <v>16</v>
      </c>
      <c r="J24" s="103"/>
      <c r="K24" s="103"/>
      <c r="L24" s="104"/>
      <c r="M24" s="105">
        <f>IF((K1-K2)&gt;M14,(K1-K2)*M20,M14*M20)</f>
        <v>0</v>
      </c>
      <c r="N24" s="106"/>
      <c r="O24" s="107"/>
      <c r="P24" s="6"/>
      <c r="Q24" s="14">
        <f t="shared" si="0"/>
        <v>0</v>
      </c>
    </row>
    <row r="25" spans="1:17" x14ac:dyDescent="0.3">
      <c r="A25" s="3"/>
      <c r="B25" s="15"/>
      <c r="C25" s="15"/>
      <c r="D25" s="5"/>
      <c r="E25" s="5"/>
      <c r="F25" s="5"/>
      <c r="G25" s="4"/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/>
      <c r="B26" s="15"/>
      <c r="C26" s="15"/>
      <c r="D26" s="5"/>
      <c r="E26" s="5"/>
      <c r="F26" s="5"/>
      <c r="G26" s="4"/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/>
      <c r="B27" s="15"/>
      <c r="C27" s="15"/>
      <c r="D27" s="5"/>
      <c r="E27" s="5"/>
      <c r="F27" s="5"/>
      <c r="G27" s="4"/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/>
      <c r="B28" s="15"/>
      <c r="C28" s="15"/>
      <c r="D28" s="5"/>
      <c r="E28" s="5"/>
      <c r="F28" s="5"/>
      <c r="G28" s="4"/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/>
      <c r="B29" s="15"/>
      <c r="C29" s="15"/>
      <c r="D29" s="5"/>
      <c r="E29" s="5"/>
      <c r="F29" s="5"/>
      <c r="G29" s="4"/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/>
      <c r="B30" s="15"/>
      <c r="C30" s="15"/>
      <c r="D30" s="5"/>
      <c r="E30" s="5"/>
      <c r="F30" s="5"/>
      <c r="G30" s="4"/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/>
      <c r="B31" s="15"/>
      <c r="C31" s="15"/>
      <c r="D31" s="5"/>
      <c r="E31" s="5"/>
      <c r="F31" s="5"/>
      <c r="G31" s="4"/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/>
      <c r="B32" s="15"/>
      <c r="C32" s="15"/>
      <c r="D32" s="5"/>
      <c r="E32" s="5"/>
      <c r="F32" s="5"/>
      <c r="G32" s="4"/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/>
      <c r="B33" s="15"/>
      <c r="C33" s="15"/>
      <c r="D33" s="5"/>
      <c r="E33" s="5"/>
      <c r="F33" s="5"/>
      <c r="G33" s="4"/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/>
      <c r="B34" s="15"/>
      <c r="C34" s="15"/>
      <c r="D34" s="5"/>
      <c r="E34" s="5"/>
      <c r="F34" s="5"/>
      <c r="G34" s="4"/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/>
      <c r="B35" s="15"/>
      <c r="C35" s="15"/>
      <c r="D35" s="5"/>
      <c r="E35" s="5"/>
      <c r="F35" s="5"/>
      <c r="G35" s="4"/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/>
      <c r="B36" s="15"/>
      <c r="C36" s="15"/>
      <c r="D36" s="5"/>
      <c r="E36" s="5"/>
      <c r="F36" s="5"/>
      <c r="G36" s="4"/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/>
      <c r="B37" s="15"/>
      <c r="C37" s="15"/>
      <c r="D37" s="5"/>
      <c r="E37" s="5"/>
      <c r="F37" s="5"/>
      <c r="G37" s="4"/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/>
      <c r="B38" s="15"/>
      <c r="C38" s="15"/>
      <c r="D38" s="5"/>
      <c r="E38" s="5"/>
      <c r="F38" s="5"/>
      <c r="G38" s="4"/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/>
      <c r="B39" s="15"/>
      <c r="C39" s="15"/>
      <c r="D39" s="5"/>
      <c r="E39" s="5"/>
      <c r="F39" s="5"/>
      <c r="G39" s="4"/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/>
      <c r="B40" s="15"/>
      <c r="C40" s="15"/>
      <c r="D40" s="5"/>
      <c r="E40" s="5"/>
      <c r="F40" s="5"/>
      <c r="G40" s="4"/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/>
      <c r="B41" s="15"/>
      <c r="C41" s="15"/>
      <c r="D41" s="5"/>
      <c r="E41" s="5"/>
      <c r="F41" s="5"/>
      <c r="G41" s="4"/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/>
      <c r="B42" s="15"/>
      <c r="C42" s="15"/>
      <c r="D42" s="5"/>
      <c r="E42" s="5"/>
      <c r="F42" s="5"/>
      <c r="G42" s="4"/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/>
      <c r="B43" s="15"/>
      <c r="C43" s="15"/>
      <c r="D43" s="5"/>
      <c r="E43" s="5"/>
      <c r="F43" s="5"/>
      <c r="G43" s="4"/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/>
      <c r="B44" s="15"/>
      <c r="C44" s="15"/>
      <c r="D44" s="5"/>
      <c r="E44" s="5"/>
      <c r="F44" s="5"/>
      <c r="G44" s="4"/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/>
      <c r="B45" s="15"/>
      <c r="C45" s="15"/>
      <c r="D45" s="5"/>
      <c r="E45" s="5"/>
      <c r="F45" s="5"/>
      <c r="G45" s="4"/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/>
      <c r="B46" s="15"/>
      <c r="C46" s="15"/>
      <c r="D46" s="5"/>
      <c r="E46" s="5"/>
      <c r="F46" s="5"/>
      <c r="G46" s="4"/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/>
      <c r="B47" s="15"/>
      <c r="C47" s="15"/>
      <c r="D47" s="5"/>
      <c r="E47" s="5"/>
      <c r="F47" s="5"/>
      <c r="G47" s="4"/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/>
      <c r="B48" s="15"/>
      <c r="C48" s="15"/>
      <c r="D48" s="5"/>
      <c r="E48" s="5"/>
      <c r="F48" s="5"/>
      <c r="G48" s="4"/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/>
      <c r="B49" s="15"/>
      <c r="C49" s="15"/>
      <c r="D49" s="5"/>
      <c r="E49" s="5"/>
      <c r="F49" s="5"/>
      <c r="G49" s="4"/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/>
      <c r="B50" s="15"/>
      <c r="C50" s="15"/>
      <c r="D50" s="5"/>
      <c r="E50" s="5"/>
      <c r="F50" s="5"/>
      <c r="G50" s="4"/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/>
      <c r="B51" s="15"/>
      <c r="C51" s="15"/>
      <c r="D51" s="5"/>
      <c r="E51" s="5"/>
      <c r="F51" s="5"/>
      <c r="G51" s="4"/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/>
      <c r="B52" s="15"/>
      <c r="C52" s="15"/>
      <c r="D52" s="5"/>
      <c r="E52" s="5"/>
      <c r="F52" s="5"/>
      <c r="G52" s="4"/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/>
      <c r="B53" s="15"/>
      <c r="C53" s="15"/>
      <c r="D53" s="5"/>
      <c r="E53" s="5"/>
      <c r="F53" s="5"/>
      <c r="G53" s="4"/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/>
      <c r="B54" s="15"/>
      <c r="C54" s="15"/>
      <c r="D54" s="5"/>
      <c r="E54" s="5"/>
      <c r="F54" s="5"/>
      <c r="G54" s="4"/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/>
      <c r="B55" s="15"/>
      <c r="C55" s="15"/>
      <c r="D55" s="5"/>
      <c r="E55" s="5"/>
      <c r="F55" s="5"/>
      <c r="G55" s="4"/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/>
      <c r="B56" s="15"/>
      <c r="C56" s="15"/>
      <c r="D56" s="5"/>
      <c r="E56" s="5"/>
      <c r="F56" s="5"/>
      <c r="G56" s="4"/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/>
      <c r="B57" s="15"/>
      <c r="C57" s="15"/>
      <c r="D57" s="5"/>
      <c r="E57" s="5"/>
      <c r="F57" s="5"/>
      <c r="G57" s="4"/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/>
      <c r="B58" s="15"/>
      <c r="C58" s="15"/>
      <c r="D58" s="5"/>
      <c r="E58" s="5"/>
      <c r="F58" s="5"/>
      <c r="G58" s="4"/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/>
      <c r="B59" s="15"/>
      <c r="C59" s="15"/>
      <c r="D59" s="5"/>
      <c r="E59" s="5"/>
      <c r="F59" s="5"/>
      <c r="G59" s="4"/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/>
      <c r="B60" s="15"/>
      <c r="C60" s="15"/>
      <c r="D60" s="5"/>
      <c r="E60" s="5"/>
      <c r="F60" s="5"/>
      <c r="G60" s="4"/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/>
      <c r="B61" s="15"/>
      <c r="C61" s="15"/>
      <c r="D61" s="5"/>
      <c r="E61" s="5"/>
      <c r="F61" s="5"/>
      <c r="G61" s="4"/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/>
      <c r="B62" s="15"/>
      <c r="C62" s="15"/>
      <c r="D62" s="5"/>
      <c r="E62" s="5"/>
      <c r="F62" s="5"/>
      <c r="G62" s="4"/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/>
      <c r="B63" s="15"/>
      <c r="C63" s="15"/>
      <c r="D63" s="5"/>
      <c r="E63" s="5"/>
      <c r="F63" s="5"/>
      <c r="G63" s="4"/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/>
      <c r="B64" s="15"/>
      <c r="C64" s="15"/>
      <c r="D64" s="5"/>
      <c r="E64" s="5"/>
      <c r="F64" s="5"/>
      <c r="G64" s="4"/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/>
      <c r="B65" s="15"/>
      <c r="C65" s="15"/>
      <c r="D65" s="5"/>
      <c r="E65" s="5"/>
      <c r="F65" s="5"/>
      <c r="G65" s="4"/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/>
      <c r="B66" s="15"/>
      <c r="C66" s="15"/>
      <c r="D66" s="5"/>
      <c r="E66" s="5"/>
      <c r="F66" s="5"/>
      <c r="G66" s="4"/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/>
      <c r="B67" s="15"/>
      <c r="C67" s="15"/>
      <c r="D67" s="5"/>
      <c r="E67" s="5"/>
      <c r="F67" s="5"/>
      <c r="G67" s="4"/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/>
      <c r="B68" s="15"/>
      <c r="C68" s="15"/>
      <c r="D68" s="5"/>
      <c r="E68" s="5"/>
      <c r="F68" s="5"/>
      <c r="G68" s="4"/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/>
      <c r="B69" s="15"/>
      <c r="C69" s="15"/>
      <c r="D69" s="5"/>
      <c r="E69" s="5"/>
      <c r="F69" s="5"/>
      <c r="G69" s="4"/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/>
      <c r="B70" s="15"/>
      <c r="C70" s="15"/>
      <c r="D70" s="5"/>
      <c r="E70" s="5"/>
      <c r="F70" s="5"/>
      <c r="G70" s="4"/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/>
      <c r="B71" s="15"/>
      <c r="C71" s="15"/>
      <c r="D71" s="5"/>
      <c r="E71" s="5"/>
      <c r="F71" s="5"/>
      <c r="G71" s="4"/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/>
      <c r="B72" s="15"/>
      <c r="C72" s="15"/>
      <c r="D72" s="5"/>
      <c r="E72" s="5"/>
      <c r="F72" s="5"/>
      <c r="G72" s="4"/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/>
      <c r="B73" s="15"/>
      <c r="C73" s="15"/>
      <c r="D73" s="5"/>
      <c r="E73" s="5"/>
      <c r="F73" s="5"/>
      <c r="G73" s="4"/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/>
      <c r="B74" s="15"/>
      <c r="C74" s="15"/>
      <c r="D74" s="5"/>
      <c r="E74" s="5"/>
      <c r="F74" s="5"/>
      <c r="G74" s="4"/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/>
      <c r="B75" s="15"/>
      <c r="C75" s="15"/>
      <c r="D75" s="5"/>
      <c r="E75" s="5"/>
      <c r="F75" s="5"/>
      <c r="G75" s="4"/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/>
      <c r="B76" s="15"/>
      <c r="C76" s="15"/>
      <c r="D76" s="5"/>
      <c r="E76" s="5"/>
      <c r="F76" s="5"/>
      <c r="G76" s="4"/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/>
      <c r="B77" s="15"/>
      <c r="C77" s="15"/>
      <c r="D77" s="5"/>
      <c r="E77" s="5"/>
      <c r="F77" s="5"/>
      <c r="G77" s="4"/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/>
      <c r="B78" s="15"/>
      <c r="C78" s="15"/>
      <c r="D78" s="5"/>
      <c r="E78" s="5"/>
      <c r="F78" s="5"/>
      <c r="G78" s="4"/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/>
      <c r="B79" s="15"/>
      <c r="C79" s="15"/>
      <c r="D79" s="5"/>
      <c r="E79" s="5"/>
      <c r="F79" s="5"/>
      <c r="G79" s="4"/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/>
      <c r="B80" s="15"/>
      <c r="C80" s="15"/>
      <c r="D80" s="5"/>
      <c r="E80" s="5"/>
      <c r="F80" s="5"/>
      <c r="G80" s="4"/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/>
      <c r="B81" s="15"/>
      <c r="C81" s="15"/>
      <c r="D81" s="5"/>
      <c r="E81" s="5"/>
      <c r="F81" s="5"/>
      <c r="G81" s="4"/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/>
      <c r="B82" s="15"/>
      <c r="C82" s="15"/>
      <c r="D82" s="5"/>
      <c r="E82" s="5"/>
      <c r="F82" s="5"/>
      <c r="G82" s="4"/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/>
      <c r="B83" s="15"/>
      <c r="C83" s="15"/>
      <c r="D83" s="5"/>
      <c r="E83" s="5"/>
      <c r="F83" s="5"/>
      <c r="G83" s="4"/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/>
      <c r="B84" s="15"/>
      <c r="C84" s="15"/>
      <c r="D84" s="5"/>
      <c r="E84" s="5"/>
      <c r="F84" s="5"/>
      <c r="G84" s="4"/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/>
      <c r="B85" s="15"/>
      <c r="C85" s="15"/>
      <c r="D85" s="5"/>
      <c r="E85" s="5"/>
      <c r="F85" s="5"/>
      <c r="G85" s="4"/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/>
      <c r="B86" s="15"/>
      <c r="C86" s="15"/>
      <c r="D86" s="5"/>
      <c r="E86" s="5"/>
      <c r="F86" s="5"/>
      <c r="G86" s="4"/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/>
      <c r="B87" s="15"/>
      <c r="C87" s="15"/>
      <c r="D87" s="5"/>
      <c r="E87" s="5"/>
      <c r="F87" s="5"/>
      <c r="G87" s="4"/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/>
      <c r="B88" s="15"/>
      <c r="C88" s="15"/>
      <c r="D88" s="5"/>
      <c r="E88" s="5"/>
      <c r="F88" s="5"/>
      <c r="G88" s="4"/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/>
      <c r="B89" s="15"/>
      <c r="C89" s="15"/>
      <c r="D89" s="5"/>
      <c r="E89" s="5"/>
      <c r="F89" s="5"/>
      <c r="G89" s="4"/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/>
      <c r="B90" s="15"/>
      <c r="C90" s="15"/>
      <c r="D90" s="5"/>
      <c r="E90" s="5"/>
      <c r="F90" s="5"/>
      <c r="G90" s="4"/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/>
      <c r="B91" s="15"/>
      <c r="C91" s="15"/>
      <c r="D91" s="5"/>
      <c r="E91" s="5"/>
      <c r="F91" s="5"/>
      <c r="G91" s="4"/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/>
      <c r="B92" s="15"/>
      <c r="C92" s="15"/>
      <c r="D92" s="5"/>
      <c r="E92" s="5"/>
      <c r="F92" s="5"/>
      <c r="G92" s="4"/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/>
      <c r="B93" s="15"/>
      <c r="C93" s="15"/>
      <c r="D93" s="5"/>
      <c r="E93" s="5"/>
      <c r="F93" s="5"/>
      <c r="G93" s="4"/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/>
      <c r="B94" s="15"/>
      <c r="C94" s="15"/>
      <c r="D94" s="5"/>
      <c r="E94" s="5"/>
      <c r="F94" s="5"/>
      <c r="G94" s="4"/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6" priority="1" stopIfTrue="1">
      <formula>LEN(TRIM(A2))&gt;0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E93" sqref="E93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45597</v>
      </c>
      <c r="B2" s="15" t="s">
        <v>534</v>
      </c>
      <c r="C2" s="15"/>
      <c r="D2" s="5"/>
      <c r="E2" s="5" t="s">
        <v>17</v>
      </c>
      <c r="F2" s="5"/>
      <c r="G2" s="4">
        <v>4200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45597</v>
      </c>
      <c r="B3" s="15" t="s">
        <v>26</v>
      </c>
      <c r="C3" s="15"/>
      <c r="D3" s="5"/>
      <c r="E3" s="5" t="s">
        <v>17</v>
      </c>
      <c r="F3" s="5"/>
      <c r="G3" s="4">
        <v>1200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45597</v>
      </c>
      <c r="B4" s="15" t="s">
        <v>592</v>
      </c>
      <c r="C4" s="15"/>
      <c r="D4" s="5"/>
      <c r="E4" s="5" t="s">
        <v>17</v>
      </c>
      <c r="F4" s="5"/>
      <c r="G4" s="4">
        <v>2000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45597</v>
      </c>
      <c r="B5" s="15" t="s">
        <v>97</v>
      </c>
      <c r="C5" s="15"/>
      <c r="D5" s="5"/>
      <c r="E5" s="5" t="s">
        <v>17</v>
      </c>
      <c r="F5" s="5"/>
      <c r="G5" s="4">
        <v>1200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45597</v>
      </c>
      <c r="B6" s="15" t="s">
        <v>340</v>
      </c>
      <c r="C6" s="15"/>
      <c r="D6" s="5"/>
      <c r="E6" s="5" t="s">
        <v>17</v>
      </c>
      <c r="F6" s="5"/>
      <c r="G6" s="4">
        <v>2000</v>
      </c>
      <c r="H6" s="6"/>
      <c r="I6" s="50" t="s">
        <v>3</v>
      </c>
      <c r="J6" s="51"/>
      <c r="K6" s="51"/>
      <c r="L6" s="52"/>
      <c r="M6" s="56">
        <f>SUM(G2:G250)</f>
        <v>169200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45597</v>
      </c>
      <c r="B7" s="15" t="s">
        <v>35</v>
      </c>
      <c r="C7" s="15"/>
      <c r="D7" s="5"/>
      <c r="E7" s="5" t="s">
        <v>17</v>
      </c>
      <c r="F7" s="5"/>
      <c r="G7" s="4">
        <v>1900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45598</v>
      </c>
      <c r="B8" s="15" t="s">
        <v>134</v>
      </c>
      <c r="C8" s="15"/>
      <c r="D8" s="5"/>
      <c r="E8" s="5" t="s">
        <v>17</v>
      </c>
      <c r="F8" s="5"/>
      <c r="G8" s="4">
        <v>700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1</v>
      </c>
    </row>
    <row r="9" spans="1:17" ht="14.4" customHeight="1" x14ac:dyDescent="0.3">
      <c r="A9" s="3">
        <v>45598</v>
      </c>
      <c r="B9" s="15" t="s">
        <v>33</v>
      </c>
      <c r="C9" s="15"/>
      <c r="D9" s="5"/>
      <c r="E9" s="5" t="s">
        <v>17</v>
      </c>
      <c r="F9" s="5"/>
      <c r="G9" s="4">
        <v>2000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45598</v>
      </c>
      <c r="B10" s="15" t="s">
        <v>27</v>
      </c>
      <c r="C10" s="15"/>
      <c r="D10" s="5">
        <v>89233129233</v>
      </c>
      <c r="E10" s="5"/>
      <c r="F10" s="5"/>
      <c r="G10" s="4">
        <v>700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45598</v>
      </c>
      <c r="B11" s="15" t="s">
        <v>35</v>
      </c>
      <c r="C11" s="15"/>
      <c r="D11" s="5"/>
      <c r="E11" s="5" t="s">
        <v>17</v>
      </c>
      <c r="F11" s="5"/>
      <c r="G11" s="4">
        <v>1200</v>
      </c>
      <c r="H11" s="6"/>
      <c r="I11" s="65">
        <f>COUNTA(G2:G250)</f>
        <v>89</v>
      </c>
      <c r="J11" s="66"/>
      <c r="K11" s="66"/>
      <c r="L11" s="67"/>
      <c r="M11" s="71">
        <f>COUNTA(D2:D250)</f>
        <v>19</v>
      </c>
      <c r="N11" s="73">
        <f>COUNTA(E2:E250)</f>
        <v>70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45600</v>
      </c>
      <c r="B12" s="15" t="s">
        <v>162</v>
      </c>
      <c r="C12" s="15"/>
      <c r="D12" s="5"/>
      <c r="E12" s="5" t="s">
        <v>17</v>
      </c>
      <c r="F12" s="5"/>
      <c r="G12" s="4">
        <v>1200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1</v>
      </c>
    </row>
    <row r="13" spans="1:17" ht="15.75" customHeight="1" x14ac:dyDescent="0.3">
      <c r="A13" s="3">
        <v>45600</v>
      </c>
      <c r="B13" s="15" t="s">
        <v>251</v>
      </c>
      <c r="C13" s="15"/>
      <c r="D13" s="5">
        <v>89536174886</v>
      </c>
      <c r="E13" s="5"/>
      <c r="F13" s="5"/>
      <c r="G13" s="4">
        <v>2000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45601</v>
      </c>
      <c r="B14" s="15" t="s">
        <v>35</v>
      </c>
      <c r="C14" s="15"/>
      <c r="D14" s="5">
        <v>89276105795</v>
      </c>
      <c r="E14" s="5"/>
      <c r="F14" s="5"/>
      <c r="G14" s="4">
        <v>1600</v>
      </c>
      <c r="H14" s="6"/>
      <c r="I14" s="80" t="s">
        <v>10</v>
      </c>
      <c r="J14" s="81"/>
      <c r="K14" s="81"/>
      <c r="L14" s="82"/>
      <c r="M14" s="86">
        <f>SUM(Q2:Q250)</f>
        <v>29</v>
      </c>
      <c r="N14" s="81"/>
      <c r="O14" s="87"/>
      <c r="P14" s="6"/>
      <c r="Q14" s="14">
        <f t="shared" si="0"/>
        <v>1</v>
      </c>
    </row>
    <row r="15" spans="1:17" ht="14.4" customHeight="1" x14ac:dyDescent="0.3">
      <c r="A15" s="3">
        <v>45601</v>
      </c>
      <c r="B15" s="15" t="s">
        <v>158</v>
      </c>
      <c r="C15" s="15"/>
      <c r="D15" s="5">
        <v>89151722079</v>
      </c>
      <c r="E15" s="5"/>
      <c r="F15" s="5"/>
      <c r="G15" s="4">
        <v>2000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45601</v>
      </c>
      <c r="B16" s="15" t="s">
        <v>601</v>
      </c>
      <c r="C16" s="15"/>
      <c r="D16" s="5"/>
      <c r="E16" s="5" t="s">
        <v>17</v>
      </c>
      <c r="F16" s="5"/>
      <c r="G16" s="4">
        <v>2500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45602</v>
      </c>
      <c r="B17" s="15" t="s">
        <v>48</v>
      </c>
      <c r="C17" s="15"/>
      <c r="D17" s="5"/>
      <c r="E17" s="5" t="s">
        <v>17</v>
      </c>
      <c r="F17" s="5"/>
      <c r="G17" s="4">
        <v>700</v>
      </c>
      <c r="H17" s="6"/>
      <c r="I17" s="90" t="s">
        <v>12</v>
      </c>
      <c r="J17" s="91"/>
      <c r="K17" s="91"/>
      <c r="L17" s="92"/>
      <c r="M17" s="96">
        <f>IF(M14=0,0,(COUNTA(G2:G250)/M14))</f>
        <v>3.0689655172413794</v>
      </c>
      <c r="N17" s="97"/>
      <c r="O17" s="98"/>
      <c r="P17" s="6"/>
      <c r="Q17" s="14">
        <f t="shared" si="0"/>
        <v>1</v>
      </c>
    </row>
    <row r="18" spans="1:17" ht="14.4" customHeight="1" x14ac:dyDescent="0.3">
      <c r="A18" s="3">
        <v>45602</v>
      </c>
      <c r="B18" s="15" t="s">
        <v>602</v>
      </c>
      <c r="C18" s="15"/>
      <c r="D18" s="5"/>
      <c r="E18" s="5" t="s">
        <v>17</v>
      </c>
      <c r="F18" s="5"/>
      <c r="G18" s="4">
        <v>2200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45602</v>
      </c>
      <c r="B19" s="15" t="s">
        <v>340</v>
      </c>
      <c r="C19" s="15"/>
      <c r="D19" s="5"/>
      <c r="E19" s="5" t="s">
        <v>17</v>
      </c>
      <c r="F19" s="5"/>
      <c r="G19" s="4">
        <v>2000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45602</v>
      </c>
      <c r="B20" s="15" t="s">
        <v>117</v>
      </c>
      <c r="C20" s="15"/>
      <c r="D20" s="5">
        <v>89047560312</v>
      </c>
      <c r="E20" s="5"/>
      <c r="F20" s="5"/>
      <c r="G20" s="4">
        <v>1200</v>
      </c>
      <c r="H20" s="6"/>
      <c r="I20" s="90" t="s">
        <v>11</v>
      </c>
      <c r="J20" s="91"/>
      <c r="K20" s="91"/>
      <c r="L20" s="92"/>
      <c r="M20" s="108">
        <f>IF(M14=0,0,(SUM(G2:G250)/M14))</f>
        <v>5834.4827586206893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45602</v>
      </c>
      <c r="B21" s="15" t="s">
        <v>577</v>
      </c>
      <c r="C21" s="15"/>
      <c r="D21" s="5">
        <v>89850510500</v>
      </c>
      <c r="E21" s="5"/>
      <c r="F21" s="5"/>
      <c r="G21" s="4">
        <v>700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45603</v>
      </c>
      <c r="B22" s="15" t="s">
        <v>603</v>
      </c>
      <c r="C22" s="15"/>
      <c r="D22" s="5"/>
      <c r="E22" s="5" t="s">
        <v>17</v>
      </c>
      <c r="F22" s="5"/>
      <c r="G22" s="4">
        <v>2000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1</v>
      </c>
    </row>
    <row r="23" spans="1:17" x14ac:dyDescent="0.3">
      <c r="A23" s="3">
        <v>45603</v>
      </c>
      <c r="B23" s="15" t="s">
        <v>604</v>
      </c>
      <c r="C23" s="15"/>
      <c r="D23" s="5"/>
      <c r="E23" s="5" t="s">
        <v>17</v>
      </c>
      <c r="F23" s="5"/>
      <c r="G23" s="4">
        <v>2000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95.137931034482762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45603</v>
      </c>
      <c r="B24" s="15" t="s">
        <v>605</v>
      </c>
      <c r="C24" s="15"/>
      <c r="D24" s="5"/>
      <c r="E24" s="5" t="s">
        <v>17</v>
      </c>
      <c r="F24" s="5"/>
      <c r="G24" s="4">
        <v>6000</v>
      </c>
      <c r="H24" s="6"/>
      <c r="I24" s="102" t="s">
        <v>16</v>
      </c>
      <c r="J24" s="103"/>
      <c r="K24" s="103"/>
      <c r="L24" s="104"/>
      <c r="M24" s="105">
        <f>IF((K1-K2)&gt;M14,(K1-K2)*M20,M14*M20)</f>
        <v>180868.96551724136</v>
      </c>
      <c r="N24" s="106"/>
      <c r="O24" s="107"/>
      <c r="P24" s="6"/>
      <c r="Q24" s="14">
        <f t="shared" si="0"/>
        <v>0</v>
      </c>
    </row>
    <row r="25" spans="1:17" x14ac:dyDescent="0.3">
      <c r="A25" s="3">
        <v>45603</v>
      </c>
      <c r="B25" s="15" t="s">
        <v>61</v>
      </c>
      <c r="C25" s="15"/>
      <c r="D25" s="5"/>
      <c r="E25" s="5" t="s">
        <v>17</v>
      </c>
      <c r="F25" s="5"/>
      <c r="G25" s="4">
        <v>1200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45603</v>
      </c>
      <c r="B26" s="15" t="s">
        <v>340</v>
      </c>
      <c r="C26" s="15"/>
      <c r="D26" s="5">
        <v>89234202389</v>
      </c>
      <c r="E26" s="5"/>
      <c r="F26" s="5"/>
      <c r="G26" s="4">
        <v>2000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45603</v>
      </c>
      <c r="B27" s="15" t="s">
        <v>133</v>
      </c>
      <c r="C27" s="15"/>
      <c r="D27" s="5"/>
      <c r="E27" s="5" t="s">
        <v>17</v>
      </c>
      <c r="F27" s="5"/>
      <c r="G27" s="4">
        <v>2000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45603</v>
      </c>
      <c r="B28" s="15" t="s">
        <v>55</v>
      </c>
      <c r="C28" s="15"/>
      <c r="D28" s="5"/>
      <c r="E28" s="5" t="s">
        <v>17</v>
      </c>
      <c r="F28" s="5"/>
      <c r="G28" s="4">
        <v>700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45603</v>
      </c>
      <c r="B29" s="15" t="s">
        <v>430</v>
      </c>
      <c r="C29" s="15"/>
      <c r="D29" s="5"/>
      <c r="E29" s="5" t="s">
        <v>17</v>
      </c>
      <c r="F29" s="5"/>
      <c r="G29" s="4">
        <v>2500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45604</v>
      </c>
      <c r="B30" s="15" t="s">
        <v>49</v>
      </c>
      <c r="C30" s="15"/>
      <c r="D30" s="5">
        <v>89137661296</v>
      </c>
      <c r="E30" s="5"/>
      <c r="F30" s="5"/>
      <c r="G30" s="4">
        <v>2100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1</v>
      </c>
    </row>
    <row r="31" spans="1:17" x14ac:dyDescent="0.3">
      <c r="A31" s="3">
        <v>45604</v>
      </c>
      <c r="B31" s="15" t="s">
        <v>134</v>
      </c>
      <c r="C31" s="15"/>
      <c r="D31" s="5"/>
      <c r="E31" s="5" t="s">
        <v>17</v>
      </c>
      <c r="F31" s="5"/>
      <c r="G31" s="4">
        <v>2000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45604</v>
      </c>
      <c r="B32" s="15" t="s">
        <v>606</v>
      </c>
      <c r="C32" s="15"/>
      <c r="D32" s="5"/>
      <c r="E32" s="5" t="s">
        <v>17</v>
      </c>
      <c r="F32" s="5"/>
      <c r="G32" s="4">
        <v>1200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45604</v>
      </c>
      <c r="B33" s="15" t="s">
        <v>84</v>
      </c>
      <c r="C33" s="15"/>
      <c r="D33" s="5">
        <v>89859885976</v>
      </c>
      <c r="E33" s="5"/>
      <c r="F33" s="5"/>
      <c r="G33" s="4">
        <v>700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45604</v>
      </c>
      <c r="B34" s="15" t="s">
        <v>28</v>
      </c>
      <c r="C34" s="15"/>
      <c r="D34" s="5"/>
      <c r="E34" s="5" t="s">
        <v>17</v>
      </c>
      <c r="F34" s="5"/>
      <c r="G34" s="4">
        <v>3200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45604</v>
      </c>
      <c r="B35" s="15" t="s">
        <v>24</v>
      </c>
      <c r="C35" s="15"/>
      <c r="D35" s="5"/>
      <c r="E35" s="5" t="s">
        <v>17</v>
      </c>
      <c r="F35" s="5"/>
      <c r="G35" s="4">
        <v>1200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45605</v>
      </c>
      <c r="B36" s="15" t="s">
        <v>74</v>
      </c>
      <c r="C36" s="15"/>
      <c r="D36" s="5"/>
      <c r="E36" s="5" t="s">
        <v>17</v>
      </c>
      <c r="F36" s="5"/>
      <c r="G36" s="4">
        <v>6400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45605</v>
      </c>
      <c r="B37" s="15" t="s">
        <v>84</v>
      </c>
      <c r="C37" s="15"/>
      <c r="D37" s="5"/>
      <c r="E37" s="5" t="s">
        <v>17</v>
      </c>
      <c r="F37" s="5"/>
      <c r="G37" s="4">
        <v>1200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45605</v>
      </c>
      <c r="B38" s="15" t="s">
        <v>370</v>
      </c>
      <c r="C38" s="15"/>
      <c r="D38" s="5"/>
      <c r="E38" s="5" t="s">
        <v>17</v>
      </c>
      <c r="F38" s="5"/>
      <c r="G38" s="4">
        <v>700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45605</v>
      </c>
      <c r="B39" s="15" t="s">
        <v>365</v>
      </c>
      <c r="C39" s="15"/>
      <c r="D39" s="5"/>
      <c r="E39" s="5" t="s">
        <v>17</v>
      </c>
      <c r="F39" s="5"/>
      <c r="G39" s="4">
        <v>700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45605</v>
      </c>
      <c r="B40" s="15" t="s">
        <v>44</v>
      </c>
      <c r="C40" s="15"/>
      <c r="D40" s="5"/>
      <c r="E40" s="5" t="s">
        <v>17</v>
      </c>
      <c r="F40" s="5"/>
      <c r="G40" s="4">
        <v>2000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45606</v>
      </c>
      <c r="B41" s="15" t="s">
        <v>30</v>
      </c>
      <c r="C41" s="15"/>
      <c r="D41" s="5">
        <v>89880963359</v>
      </c>
      <c r="E41" s="5"/>
      <c r="F41" s="5"/>
      <c r="G41" s="4">
        <v>2000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1</v>
      </c>
    </row>
    <row r="42" spans="1:17" x14ac:dyDescent="0.3">
      <c r="A42" s="3">
        <v>45607</v>
      </c>
      <c r="B42" s="15" t="s">
        <v>33</v>
      </c>
      <c r="C42" s="15"/>
      <c r="D42" s="5">
        <v>89780617377</v>
      </c>
      <c r="E42" s="5"/>
      <c r="F42" s="5"/>
      <c r="G42" s="4">
        <v>6700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1</v>
      </c>
    </row>
    <row r="43" spans="1:17" x14ac:dyDescent="0.3">
      <c r="A43" s="3">
        <v>45607</v>
      </c>
      <c r="B43" s="15" t="s">
        <v>607</v>
      </c>
      <c r="C43" s="15"/>
      <c r="D43" s="5"/>
      <c r="E43" s="5" t="s">
        <v>17</v>
      </c>
      <c r="F43" s="5"/>
      <c r="G43" s="4">
        <v>4000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45607</v>
      </c>
      <c r="B44" s="15" t="s">
        <v>178</v>
      </c>
      <c r="C44" s="15"/>
      <c r="D44" s="5"/>
      <c r="E44" s="5" t="s">
        <v>17</v>
      </c>
      <c r="F44" s="5"/>
      <c r="G44" s="4">
        <v>1700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45608</v>
      </c>
      <c r="B45" s="15" t="s">
        <v>608</v>
      </c>
      <c r="C45" s="15"/>
      <c r="D45" s="5">
        <v>89228945899</v>
      </c>
      <c r="E45" s="5"/>
      <c r="F45" s="5"/>
      <c r="G45" s="4">
        <v>2000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1</v>
      </c>
    </row>
    <row r="46" spans="1:17" x14ac:dyDescent="0.3">
      <c r="A46" s="3">
        <v>45608</v>
      </c>
      <c r="B46" s="15" t="s">
        <v>590</v>
      </c>
      <c r="C46" s="15"/>
      <c r="D46" s="5"/>
      <c r="E46" s="5" t="s">
        <v>17</v>
      </c>
      <c r="F46" s="5"/>
      <c r="G46" s="4">
        <v>2000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45609</v>
      </c>
      <c r="B47" s="15" t="s">
        <v>50</v>
      </c>
      <c r="C47" s="15"/>
      <c r="D47" s="5"/>
      <c r="E47" s="5" t="s">
        <v>17</v>
      </c>
      <c r="F47" s="5"/>
      <c r="G47" s="4">
        <v>1200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1</v>
      </c>
    </row>
    <row r="48" spans="1:17" x14ac:dyDescent="0.3">
      <c r="A48" s="3">
        <v>45609</v>
      </c>
      <c r="B48" s="15" t="s">
        <v>57</v>
      </c>
      <c r="C48" s="15"/>
      <c r="D48" s="5"/>
      <c r="E48" s="5" t="s">
        <v>17</v>
      </c>
      <c r="F48" s="5"/>
      <c r="G48" s="4">
        <v>2000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45610</v>
      </c>
      <c r="B49" s="15" t="s">
        <v>23</v>
      </c>
      <c r="C49" s="15"/>
      <c r="D49" s="5"/>
      <c r="E49" s="5" t="s">
        <v>17</v>
      </c>
      <c r="F49" s="5"/>
      <c r="G49" s="4">
        <v>2000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1</v>
      </c>
    </row>
    <row r="50" spans="1:17" x14ac:dyDescent="0.3">
      <c r="A50" s="3">
        <v>45610</v>
      </c>
      <c r="B50" s="15" t="s">
        <v>79</v>
      </c>
      <c r="C50" s="15"/>
      <c r="D50" s="5"/>
      <c r="E50" s="5" t="s">
        <v>17</v>
      </c>
      <c r="F50" s="5"/>
      <c r="G50" s="4">
        <v>1200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45610</v>
      </c>
      <c r="B51" s="15" t="s">
        <v>271</v>
      </c>
      <c r="C51" s="15"/>
      <c r="D51" s="5">
        <v>89629271151</v>
      </c>
      <c r="E51" s="5"/>
      <c r="F51" s="5"/>
      <c r="G51" s="4">
        <v>700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45611</v>
      </c>
      <c r="B52" s="15" t="s">
        <v>74</v>
      </c>
      <c r="C52" s="15"/>
      <c r="D52" s="5">
        <v>89290272827</v>
      </c>
      <c r="E52" s="5"/>
      <c r="F52" s="5"/>
      <c r="G52" s="4">
        <v>2000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1</v>
      </c>
    </row>
    <row r="53" spans="1:17" x14ac:dyDescent="0.3">
      <c r="A53" s="3">
        <v>45611</v>
      </c>
      <c r="B53" s="15" t="s">
        <v>62</v>
      </c>
      <c r="C53" s="15"/>
      <c r="D53" s="5"/>
      <c r="E53" s="5" t="s">
        <v>17</v>
      </c>
      <c r="F53" s="5"/>
      <c r="G53" s="4">
        <v>1200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45611</v>
      </c>
      <c r="B54" s="15" t="s">
        <v>63</v>
      </c>
      <c r="C54" s="15"/>
      <c r="D54" s="5"/>
      <c r="E54" s="5" t="s">
        <v>17</v>
      </c>
      <c r="F54" s="5"/>
      <c r="G54" s="4">
        <v>2000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45612</v>
      </c>
      <c r="B55" s="15" t="s">
        <v>377</v>
      </c>
      <c r="C55" s="15"/>
      <c r="D55" s="5"/>
      <c r="E55" s="5" t="s">
        <v>17</v>
      </c>
      <c r="F55" s="5"/>
      <c r="G55" s="4">
        <v>1400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1</v>
      </c>
    </row>
    <row r="56" spans="1:17" x14ac:dyDescent="0.3">
      <c r="A56" s="3">
        <v>45612</v>
      </c>
      <c r="B56" s="15" t="s">
        <v>171</v>
      </c>
      <c r="C56" s="15"/>
      <c r="D56" s="5"/>
      <c r="E56" s="5" t="s">
        <v>17</v>
      </c>
      <c r="F56" s="5"/>
      <c r="G56" s="4">
        <v>2000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45612</v>
      </c>
      <c r="B57" s="15" t="s">
        <v>213</v>
      </c>
      <c r="C57" s="15"/>
      <c r="D57" s="5"/>
      <c r="E57" s="5" t="s">
        <v>17</v>
      </c>
      <c r="F57" s="5"/>
      <c r="G57" s="4">
        <v>2000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45612</v>
      </c>
      <c r="B58" s="15" t="s">
        <v>28</v>
      </c>
      <c r="C58" s="15"/>
      <c r="D58" s="5"/>
      <c r="E58" s="5" t="s">
        <v>17</v>
      </c>
      <c r="F58" s="5"/>
      <c r="G58" s="4">
        <v>1700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45613</v>
      </c>
      <c r="B59" s="15" t="s">
        <v>63</v>
      </c>
      <c r="C59" s="15"/>
      <c r="D59" s="5"/>
      <c r="E59" s="5" t="s">
        <v>17</v>
      </c>
      <c r="F59" s="5"/>
      <c r="G59" s="4">
        <v>2000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1</v>
      </c>
    </row>
    <row r="60" spans="1:17" x14ac:dyDescent="0.3">
      <c r="A60" s="3">
        <v>45614</v>
      </c>
      <c r="B60" s="15" t="s">
        <v>213</v>
      </c>
      <c r="C60" s="15"/>
      <c r="D60" s="5"/>
      <c r="E60" s="5" t="s">
        <v>17</v>
      </c>
      <c r="F60" s="5"/>
      <c r="G60" s="4">
        <v>1700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1</v>
      </c>
    </row>
    <row r="61" spans="1:17" x14ac:dyDescent="0.3">
      <c r="A61" s="3">
        <v>45614</v>
      </c>
      <c r="B61" s="15" t="s">
        <v>78</v>
      </c>
      <c r="C61" s="15"/>
      <c r="D61" s="5"/>
      <c r="E61" s="5" t="s">
        <v>17</v>
      </c>
      <c r="F61" s="5"/>
      <c r="G61" s="4">
        <v>2000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45614</v>
      </c>
      <c r="B62" s="15" t="s">
        <v>553</v>
      </c>
      <c r="C62" s="15"/>
      <c r="D62" s="5"/>
      <c r="E62" s="5" t="s">
        <v>17</v>
      </c>
      <c r="F62" s="5"/>
      <c r="G62" s="4">
        <v>2000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45615</v>
      </c>
      <c r="B63" s="15" t="s">
        <v>54</v>
      </c>
      <c r="C63" s="15"/>
      <c r="D63" s="5"/>
      <c r="E63" s="5" t="s">
        <v>17</v>
      </c>
      <c r="F63" s="5"/>
      <c r="G63" s="4">
        <v>1700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1</v>
      </c>
    </row>
    <row r="64" spans="1:17" x14ac:dyDescent="0.3">
      <c r="A64" s="3">
        <v>45615</v>
      </c>
      <c r="B64" s="15" t="s">
        <v>570</v>
      </c>
      <c r="C64" s="15"/>
      <c r="D64" s="5"/>
      <c r="E64" s="5" t="s">
        <v>17</v>
      </c>
      <c r="F64" s="5"/>
      <c r="G64" s="4">
        <v>1700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45616</v>
      </c>
      <c r="B65" s="15" t="s">
        <v>64</v>
      </c>
      <c r="C65" s="15"/>
      <c r="D65" s="5"/>
      <c r="E65" s="5" t="s">
        <v>17</v>
      </c>
      <c r="F65" s="5"/>
      <c r="G65" s="4">
        <v>700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1</v>
      </c>
    </row>
    <row r="66" spans="1:17" x14ac:dyDescent="0.3">
      <c r="A66" s="3">
        <v>45616</v>
      </c>
      <c r="B66" s="15" t="s">
        <v>529</v>
      </c>
      <c r="C66" s="15"/>
      <c r="D66" s="5"/>
      <c r="E66" s="5" t="s">
        <v>17</v>
      </c>
      <c r="F66" s="5"/>
      <c r="G66" s="4">
        <v>1700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45616</v>
      </c>
      <c r="B67" s="15" t="s">
        <v>288</v>
      </c>
      <c r="C67" s="15"/>
      <c r="D67" s="5"/>
      <c r="E67" s="5" t="s">
        <v>17</v>
      </c>
      <c r="F67" s="5"/>
      <c r="G67" s="4">
        <v>2000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45617</v>
      </c>
      <c r="B68" s="15" t="s">
        <v>61</v>
      </c>
      <c r="C68" s="15"/>
      <c r="D68" s="5"/>
      <c r="E68" s="5" t="s">
        <v>17</v>
      </c>
      <c r="F68" s="5"/>
      <c r="G68" s="4">
        <v>3200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1</v>
      </c>
    </row>
    <row r="69" spans="1:17" x14ac:dyDescent="0.3">
      <c r="A69" s="3">
        <v>45617</v>
      </c>
      <c r="B69" s="15" t="s">
        <v>205</v>
      </c>
      <c r="C69" s="15"/>
      <c r="D69" s="5"/>
      <c r="E69" s="5" t="s">
        <v>17</v>
      </c>
      <c r="F69" s="5"/>
      <c r="G69" s="4">
        <v>2000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45617</v>
      </c>
      <c r="B70" s="15" t="s">
        <v>213</v>
      </c>
      <c r="C70" s="15"/>
      <c r="D70" s="5"/>
      <c r="E70" s="5" t="s">
        <v>17</v>
      </c>
      <c r="F70" s="5"/>
      <c r="G70" s="4">
        <v>1700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45618</v>
      </c>
      <c r="B71" s="15" t="s">
        <v>213</v>
      </c>
      <c r="C71" s="15"/>
      <c r="D71" s="5"/>
      <c r="E71" s="5" t="s">
        <v>17</v>
      </c>
      <c r="F71" s="5"/>
      <c r="G71" s="4">
        <v>2400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1</v>
      </c>
    </row>
    <row r="72" spans="1:17" x14ac:dyDescent="0.3">
      <c r="A72" s="3">
        <v>45618</v>
      </c>
      <c r="B72" s="15" t="s">
        <v>62</v>
      </c>
      <c r="C72" s="15"/>
      <c r="D72" s="5"/>
      <c r="E72" s="5" t="s">
        <v>17</v>
      </c>
      <c r="F72" s="5"/>
      <c r="G72" s="4">
        <v>2000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45619</v>
      </c>
      <c r="B73" s="15" t="s">
        <v>27</v>
      </c>
      <c r="C73" s="15"/>
      <c r="D73" s="5">
        <v>89581767211</v>
      </c>
      <c r="E73" s="5"/>
      <c r="F73" s="5"/>
      <c r="G73" s="4">
        <v>2000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1</v>
      </c>
    </row>
    <row r="74" spans="1:17" x14ac:dyDescent="0.3">
      <c r="A74" s="3">
        <v>45619</v>
      </c>
      <c r="B74" s="15" t="s">
        <v>45</v>
      </c>
      <c r="C74" s="15"/>
      <c r="D74" s="5"/>
      <c r="E74" s="5" t="s">
        <v>17</v>
      </c>
      <c r="F74" s="5"/>
      <c r="G74" s="4">
        <v>2000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45619</v>
      </c>
      <c r="B75" s="15" t="s">
        <v>317</v>
      </c>
      <c r="C75" s="15"/>
      <c r="D75" s="5"/>
      <c r="E75" s="5" t="s">
        <v>17</v>
      </c>
      <c r="F75" s="5"/>
      <c r="G75" s="4">
        <v>1200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45619</v>
      </c>
      <c r="B76" s="15" t="s">
        <v>178</v>
      </c>
      <c r="C76" s="15"/>
      <c r="D76" s="5">
        <v>89363050766</v>
      </c>
      <c r="E76" s="5"/>
      <c r="F76" s="5"/>
      <c r="G76" s="4">
        <v>700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45619</v>
      </c>
      <c r="B77" s="15" t="s">
        <v>467</v>
      </c>
      <c r="C77" s="15"/>
      <c r="D77" s="5">
        <v>89109960966</v>
      </c>
      <c r="E77" s="5"/>
      <c r="F77" s="5"/>
      <c r="G77" s="4">
        <v>2000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45619</v>
      </c>
      <c r="B78" s="15" t="s">
        <v>108</v>
      </c>
      <c r="C78" s="15"/>
      <c r="D78" s="5"/>
      <c r="E78" s="5" t="s">
        <v>17</v>
      </c>
      <c r="F78" s="5"/>
      <c r="G78" s="4">
        <v>2000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45620</v>
      </c>
      <c r="B79" s="15" t="s">
        <v>74</v>
      </c>
      <c r="C79" s="15"/>
      <c r="D79" s="5"/>
      <c r="E79" s="5" t="s">
        <v>17</v>
      </c>
      <c r="F79" s="5"/>
      <c r="G79" s="4">
        <v>2000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1</v>
      </c>
    </row>
    <row r="80" spans="1:17" x14ac:dyDescent="0.3">
      <c r="A80" s="3">
        <v>45620</v>
      </c>
      <c r="B80" s="15" t="s">
        <v>59</v>
      </c>
      <c r="C80" s="15"/>
      <c r="D80" s="5">
        <v>89010391551</v>
      </c>
      <c r="E80" s="5"/>
      <c r="F80" s="5"/>
      <c r="G80" s="4">
        <v>2000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45621</v>
      </c>
      <c r="B81" s="15" t="s">
        <v>358</v>
      </c>
      <c r="C81" s="15"/>
      <c r="D81" s="5"/>
      <c r="E81" s="5" t="s">
        <v>17</v>
      </c>
      <c r="F81" s="5"/>
      <c r="G81" s="4">
        <v>2000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1</v>
      </c>
    </row>
    <row r="82" spans="1:17" x14ac:dyDescent="0.3">
      <c r="A82" s="3">
        <v>45622</v>
      </c>
      <c r="B82" s="15" t="s">
        <v>35</v>
      </c>
      <c r="C82" s="15"/>
      <c r="D82" s="5"/>
      <c r="E82" s="5" t="s">
        <v>17</v>
      </c>
      <c r="F82" s="5"/>
      <c r="G82" s="4">
        <v>1400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1</v>
      </c>
    </row>
    <row r="83" spans="1:17" x14ac:dyDescent="0.3">
      <c r="A83" s="3">
        <v>45622</v>
      </c>
      <c r="B83" s="15" t="s">
        <v>61</v>
      </c>
      <c r="C83" s="15"/>
      <c r="D83" s="5"/>
      <c r="E83" s="5" t="s">
        <v>17</v>
      </c>
      <c r="F83" s="5"/>
      <c r="G83" s="4">
        <v>1200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45622</v>
      </c>
      <c r="B84" s="15" t="s">
        <v>59</v>
      </c>
      <c r="C84" s="15"/>
      <c r="D84" s="5"/>
      <c r="E84" s="5" t="s">
        <v>17</v>
      </c>
      <c r="F84" s="5"/>
      <c r="G84" s="4">
        <v>2000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45623</v>
      </c>
      <c r="B85" s="15" t="s">
        <v>55</v>
      </c>
      <c r="C85" s="15"/>
      <c r="D85" s="5"/>
      <c r="E85" s="5" t="s">
        <v>17</v>
      </c>
      <c r="F85" s="5"/>
      <c r="G85" s="4">
        <v>1200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1</v>
      </c>
    </row>
    <row r="86" spans="1:17" x14ac:dyDescent="0.3">
      <c r="A86" s="3">
        <v>45623</v>
      </c>
      <c r="B86" s="15" t="s">
        <v>168</v>
      </c>
      <c r="C86" s="15"/>
      <c r="D86" s="5"/>
      <c r="E86" s="5" t="s">
        <v>17</v>
      </c>
      <c r="F86" s="5"/>
      <c r="G86" s="4">
        <v>2000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45624</v>
      </c>
      <c r="B87" s="15" t="s">
        <v>33</v>
      </c>
      <c r="C87" s="15"/>
      <c r="D87" s="5"/>
      <c r="E87" s="5" t="s">
        <v>17</v>
      </c>
      <c r="F87" s="5"/>
      <c r="G87" s="4">
        <v>1200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1</v>
      </c>
    </row>
    <row r="88" spans="1:17" x14ac:dyDescent="0.3">
      <c r="A88" s="3">
        <v>45625</v>
      </c>
      <c r="B88" s="15" t="s">
        <v>609</v>
      </c>
      <c r="C88" s="15"/>
      <c r="D88" s="5"/>
      <c r="E88" s="5" t="s">
        <v>17</v>
      </c>
      <c r="F88" s="5"/>
      <c r="G88" s="4">
        <v>700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1</v>
      </c>
    </row>
    <row r="89" spans="1:17" x14ac:dyDescent="0.3">
      <c r="A89" s="3">
        <v>45625</v>
      </c>
      <c r="B89" s="15" t="s">
        <v>610</v>
      </c>
      <c r="C89" s="15"/>
      <c r="D89" s="5">
        <v>89615221243</v>
      </c>
      <c r="E89" s="5"/>
      <c r="F89" s="5"/>
      <c r="G89" s="4">
        <v>4000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45626</v>
      </c>
      <c r="B90" s="15" t="s">
        <v>611</v>
      </c>
      <c r="C90" s="15"/>
      <c r="D90" s="5"/>
      <c r="E90" s="5" t="s">
        <v>17</v>
      </c>
      <c r="F90" s="5"/>
      <c r="G90" s="4">
        <v>2000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1</v>
      </c>
    </row>
    <row r="91" spans="1:17" x14ac:dyDescent="0.3">
      <c r="A91" s="3"/>
      <c r="B91" s="15"/>
      <c r="C91" s="15"/>
      <c r="D91" s="5"/>
      <c r="E91" s="5"/>
      <c r="F91" s="5"/>
      <c r="G91" s="4"/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/>
      <c r="B92" s="15"/>
      <c r="C92" s="15"/>
      <c r="D92" s="5"/>
      <c r="E92" s="5"/>
      <c r="F92" s="5"/>
      <c r="G92" s="4"/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/>
      <c r="B93" s="15"/>
      <c r="C93" s="15"/>
      <c r="D93" s="5"/>
      <c r="E93" s="5"/>
      <c r="F93" s="5"/>
      <c r="G93" s="4"/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/>
      <c r="B94" s="15"/>
      <c r="C94" s="15"/>
      <c r="D94" s="5"/>
      <c r="E94" s="5"/>
      <c r="F94" s="5"/>
      <c r="G94" s="4"/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5" priority="1" stopIfTrue="1">
      <formula>LEN(TRIM(A2))&gt;0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C105" sqref="C105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45627</v>
      </c>
      <c r="B2" s="15" t="s">
        <v>182</v>
      </c>
      <c r="C2" s="15"/>
      <c r="D2" s="5"/>
      <c r="E2" s="5" t="s">
        <v>17</v>
      </c>
      <c r="F2" s="5"/>
      <c r="G2" s="4">
        <v>2000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45627</v>
      </c>
      <c r="B3" s="15" t="s">
        <v>612</v>
      </c>
      <c r="C3" s="15"/>
      <c r="D3" s="5"/>
      <c r="E3" s="5" t="s">
        <v>17</v>
      </c>
      <c r="F3" s="5"/>
      <c r="G3" s="4">
        <v>700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45627</v>
      </c>
      <c r="B4" s="15" t="s">
        <v>164</v>
      </c>
      <c r="C4" s="15"/>
      <c r="D4" s="5"/>
      <c r="E4" s="5" t="s">
        <v>17</v>
      </c>
      <c r="F4" s="5"/>
      <c r="G4" s="4">
        <v>2000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45627</v>
      </c>
      <c r="B5" s="15" t="s">
        <v>55</v>
      </c>
      <c r="C5" s="15"/>
      <c r="D5" s="5"/>
      <c r="E5" s="5" t="s">
        <v>17</v>
      </c>
      <c r="F5" s="5"/>
      <c r="G5" s="4">
        <v>2700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45627</v>
      </c>
      <c r="B6" s="15" t="s">
        <v>430</v>
      </c>
      <c r="C6" s="15"/>
      <c r="D6" s="5"/>
      <c r="E6" s="5" t="s">
        <v>17</v>
      </c>
      <c r="F6" s="5"/>
      <c r="G6" s="4">
        <v>1200</v>
      </c>
      <c r="H6" s="6"/>
      <c r="I6" s="50" t="s">
        <v>3</v>
      </c>
      <c r="J6" s="51"/>
      <c r="K6" s="51"/>
      <c r="L6" s="52"/>
      <c r="M6" s="56">
        <f>SUM(G2:G250)</f>
        <v>185000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45628</v>
      </c>
      <c r="B7" s="15" t="s">
        <v>613</v>
      </c>
      <c r="C7" s="15"/>
      <c r="D7" s="5"/>
      <c r="E7" s="5" t="s">
        <v>17</v>
      </c>
      <c r="F7" s="5"/>
      <c r="G7" s="4">
        <v>1200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1</v>
      </c>
    </row>
    <row r="8" spans="1:17" x14ac:dyDescent="0.3">
      <c r="A8" s="3">
        <v>45628</v>
      </c>
      <c r="B8" s="15" t="s">
        <v>84</v>
      </c>
      <c r="C8" s="15"/>
      <c r="D8" s="5"/>
      <c r="E8" s="5" t="s">
        <v>17</v>
      </c>
      <c r="F8" s="5"/>
      <c r="G8" s="4">
        <v>1200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45628</v>
      </c>
      <c r="B9" s="15" t="s">
        <v>213</v>
      </c>
      <c r="C9" s="15"/>
      <c r="D9" s="5"/>
      <c r="E9" s="5" t="s">
        <v>17</v>
      </c>
      <c r="F9" s="5"/>
      <c r="G9" s="4">
        <v>1200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45628</v>
      </c>
      <c r="B10" s="15" t="s">
        <v>270</v>
      </c>
      <c r="C10" s="15"/>
      <c r="D10" s="5">
        <v>89265727687</v>
      </c>
      <c r="E10" s="5"/>
      <c r="F10" s="5"/>
      <c r="G10" s="4">
        <v>1200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45628</v>
      </c>
      <c r="B11" s="15" t="s">
        <v>614</v>
      </c>
      <c r="C11" s="15"/>
      <c r="D11" s="5">
        <v>89955026144</v>
      </c>
      <c r="E11" s="5"/>
      <c r="F11" s="5"/>
      <c r="G11" s="4">
        <v>700</v>
      </c>
      <c r="H11" s="6"/>
      <c r="I11" s="65">
        <f>COUNTA(G2:G250)</f>
        <v>110</v>
      </c>
      <c r="J11" s="66"/>
      <c r="K11" s="66"/>
      <c r="L11" s="67"/>
      <c r="M11" s="71">
        <f>COUNTA(D2:D250)</f>
        <v>23</v>
      </c>
      <c r="N11" s="73">
        <f>COUNTA(E2:E250)</f>
        <v>87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45628</v>
      </c>
      <c r="B12" s="15" t="s">
        <v>80</v>
      </c>
      <c r="C12" s="15"/>
      <c r="D12" s="5"/>
      <c r="E12" s="5" t="s">
        <v>17</v>
      </c>
      <c r="F12" s="5"/>
      <c r="G12" s="4">
        <v>1200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45629</v>
      </c>
      <c r="B13" s="15" t="s">
        <v>27</v>
      </c>
      <c r="C13" s="15"/>
      <c r="D13" s="5"/>
      <c r="E13" s="5" t="s">
        <v>17</v>
      </c>
      <c r="F13" s="5"/>
      <c r="G13" s="4">
        <v>2200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1</v>
      </c>
    </row>
    <row r="14" spans="1:17" ht="14.4" customHeight="1" x14ac:dyDescent="0.3">
      <c r="A14" s="3">
        <v>45629</v>
      </c>
      <c r="B14" s="15" t="s">
        <v>74</v>
      </c>
      <c r="C14" s="15"/>
      <c r="D14" s="5"/>
      <c r="E14" s="5" t="s">
        <v>17</v>
      </c>
      <c r="F14" s="5"/>
      <c r="G14" s="4">
        <v>4000</v>
      </c>
      <c r="H14" s="6"/>
      <c r="I14" s="80" t="s">
        <v>10</v>
      </c>
      <c r="J14" s="81"/>
      <c r="K14" s="81"/>
      <c r="L14" s="82"/>
      <c r="M14" s="86">
        <f>SUM(Q2:Q250)</f>
        <v>32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45629</v>
      </c>
      <c r="B15" s="15" t="s">
        <v>62</v>
      </c>
      <c r="C15" s="15"/>
      <c r="D15" s="5"/>
      <c r="E15" s="5" t="s">
        <v>17</v>
      </c>
      <c r="F15" s="5"/>
      <c r="G15" s="4">
        <v>2000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45630</v>
      </c>
      <c r="B16" s="15" t="s">
        <v>154</v>
      </c>
      <c r="C16" s="15"/>
      <c r="D16" s="5"/>
      <c r="E16" s="5" t="s">
        <v>17</v>
      </c>
      <c r="F16" s="5"/>
      <c r="G16" s="4">
        <v>1700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1</v>
      </c>
    </row>
    <row r="17" spans="1:17" ht="14.4" customHeight="1" x14ac:dyDescent="0.3">
      <c r="A17" s="3">
        <v>45630</v>
      </c>
      <c r="B17" s="15" t="s">
        <v>33</v>
      </c>
      <c r="C17" s="15"/>
      <c r="D17" s="5"/>
      <c r="E17" s="5" t="s">
        <v>17</v>
      </c>
      <c r="F17" s="5"/>
      <c r="G17" s="4">
        <v>2000</v>
      </c>
      <c r="H17" s="6"/>
      <c r="I17" s="90" t="s">
        <v>12</v>
      </c>
      <c r="J17" s="91"/>
      <c r="K17" s="91"/>
      <c r="L17" s="92"/>
      <c r="M17" s="96">
        <f>IF(M14=0,0,(COUNTA(G2:G250)/M14))</f>
        <v>3.4375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45630</v>
      </c>
      <c r="B18" s="15" t="s">
        <v>592</v>
      </c>
      <c r="C18" s="15"/>
      <c r="D18" s="5"/>
      <c r="E18" s="5" t="s">
        <v>17</v>
      </c>
      <c r="F18" s="5"/>
      <c r="G18" s="4">
        <v>1700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45630</v>
      </c>
      <c r="B19" s="15" t="s">
        <v>152</v>
      </c>
      <c r="C19" s="15"/>
      <c r="D19" s="5"/>
      <c r="E19" s="5" t="s">
        <v>17</v>
      </c>
      <c r="F19" s="5"/>
      <c r="G19" s="4">
        <v>700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45631</v>
      </c>
      <c r="B20" s="15" t="s">
        <v>615</v>
      </c>
      <c r="C20" s="15"/>
      <c r="D20" s="5"/>
      <c r="E20" s="5" t="s">
        <v>17</v>
      </c>
      <c r="F20" s="5"/>
      <c r="G20" s="4">
        <v>1200</v>
      </c>
      <c r="H20" s="6"/>
      <c r="I20" s="90" t="s">
        <v>11</v>
      </c>
      <c r="J20" s="91"/>
      <c r="K20" s="91"/>
      <c r="L20" s="92"/>
      <c r="M20" s="108">
        <f>IF(M14=0,0,(SUM(G2:G250)/M14))</f>
        <v>5781.25</v>
      </c>
      <c r="N20" s="109"/>
      <c r="O20" s="110"/>
      <c r="P20" s="6"/>
      <c r="Q20" s="14">
        <f t="shared" si="0"/>
        <v>1</v>
      </c>
    </row>
    <row r="21" spans="1:17" ht="14.4" customHeight="1" x14ac:dyDescent="0.3">
      <c r="A21" s="3">
        <v>45631</v>
      </c>
      <c r="B21" s="15" t="s">
        <v>616</v>
      </c>
      <c r="C21" s="15"/>
      <c r="D21" s="5"/>
      <c r="E21" s="5" t="s">
        <v>17</v>
      </c>
      <c r="F21" s="5"/>
      <c r="G21" s="4">
        <v>2000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45631</v>
      </c>
      <c r="B22" s="15" t="s">
        <v>27</v>
      </c>
      <c r="C22" s="15"/>
      <c r="D22" s="5"/>
      <c r="E22" s="5" t="s">
        <v>17</v>
      </c>
      <c r="F22" s="5"/>
      <c r="G22" s="4">
        <v>700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45632</v>
      </c>
      <c r="B23" s="15" t="s">
        <v>52</v>
      </c>
      <c r="C23" s="15"/>
      <c r="D23" s="5">
        <v>89142872750</v>
      </c>
      <c r="E23" s="5"/>
      <c r="F23" s="5"/>
      <c r="G23" s="4">
        <v>700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110</v>
      </c>
      <c r="N23" s="118"/>
      <c r="O23" s="119"/>
      <c r="P23" s="6"/>
      <c r="Q23" s="14">
        <f t="shared" si="0"/>
        <v>1</v>
      </c>
    </row>
    <row r="24" spans="1:17" ht="15" thickBot="1" x14ac:dyDescent="0.35">
      <c r="A24" s="3">
        <v>45632</v>
      </c>
      <c r="B24" s="15" t="s">
        <v>600</v>
      </c>
      <c r="C24" s="15"/>
      <c r="D24" s="5"/>
      <c r="E24" s="5" t="s">
        <v>17</v>
      </c>
      <c r="F24" s="5"/>
      <c r="G24" s="4">
        <v>700</v>
      </c>
      <c r="H24" s="6"/>
      <c r="I24" s="102" t="s">
        <v>16</v>
      </c>
      <c r="J24" s="103"/>
      <c r="K24" s="103"/>
      <c r="L24" s="104"/>
      <c r="M24" s="105">
        <f>IF((K1-K2)&gt;M14,(K1-K2)*M20,M14*M20)</f>
        <v>185000</v>
      </c>
      <c r="N24" s="106"/>
      <c r="O24" s="107"/>
      <c r="P24" s="6"/>
      <c r="Q24" s="14">
        <f t="shared" si="0"/>
        <v>0</v>
      </c>
    </row>
    <row r="25" spans="1:17" x14ac:dyDescent="0.3">
      <c r="A25" s="3">
        <v>45633</v>
      </c>
      <c r="B25" s="15" t="s">
        <v>617</v>
      </c>
      <c r="C25" s="15"/>
      <c r="D25" s="5"/>
      <c r="E25" s="5" t="s">
        <v>17</v>
      </c>
      <c r="F25" s="5"/>
      <c r="G25" s="4">
        <v>700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1</v>
      </c>
    </row>
    <row r="26" spans="1:17" x14ac:dyDescent="0.3">
      <c r="A26" s="3">
        <v>45633</v>
      </c>
      <c r="B26" s="15" t="s">
        <v>59</v>
      </c>
      <c r="C26" s="15"/>
      <c r="D26" s="5"/>
      <c r="E26" s="5" t="s">
        <v>17</v>
      </c>
      <c r="F26" s="5"/>
      <c r="G26" s="4">
        <v>2000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45633</v>
      </c>
      <c r="B27" s="15" t="s">
        <v>23</v>
      </c>
      <c r="C27" s="15"/>
      <c r="D27" s="5"/>
      <c r="E27" s="5" t="s">
        <v>17</v>
      </c>
      <c r="F27" s="5"/>
      <c r="G27" s="4">
        <v>2700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45633</v>
      </c>
      <c r="B28" s="15" t="s">
        <v>199</v>
      </c>
      <c r="C28" s="15"/>
      <c r="D28" s="5"/>
      <c r="E28" s="5" t="s">
        <v>17</v>
      </c>
      <c r="F28" s="5"/>
      <c r="G28" s="4">
        <v>1700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45634</v>
      </c>
      <c r="B29" s="15" t="s">
        <v>54</v>
      </c>
      <c r="C29" s="15"/>
      <c r="D29" s="5">
        <v>89383150401</v>
      </c>
      <c r="E29" s="5"/>
      <c r="F29" s="5"/>
      <c r="G29" s="4">
        <v>1700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1</v>
      </c>
    </row>
    <row r="30" spans="1:17" x14ac:dyDescent="0.3">
      <c r="A30" s="3">
        <v>45634</v>
      </c>
      <c r="B30" s="15" t="s">
        <v>74</v>
      </c>
      <c r="C30" s="15"/>
      <c r="D30" s="5"/>
      <c r="E30" s="5" t="s">
        <v>17</v>
      </c>
      <c r="F30" s="5"/>
      <c r="G30" s="4">
        <v>2000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45635</v>
      </c>
      <c r="B31" s="15" t="s">
        <v>74</v>
      </c>
      <c r="C31" s="15"/>
      <c r="D31" s="5"/>
      <c r="E31" s="5" t="s">
        <v>17</v>
      </c>
      <c r="F31" s="5"/>
      <c r="G31" s="4">
        <v>700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1</v>
      </c>
    </row>
    <row r="32" spans="1:17" x14ac:dyDescent="0.3">
      <c r="A32" s="3">
        <v>45635</v>
      </c>
      <c r="B32" s="15" t="s">
        <v>52</v>
      </c>
      <c r="C32" s="15"/>
      <c r="D32" s="5"/>
      <c r="E32" s="5" t="s">
        <v>17</v>
      </c>
      <c r="F32" s="5"/>
      <c r="G32" s="4">
        <v>1200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45636</v>
      </c>
      <c r="B33" s="15" t="s">
        <v>213</v>
      </c>
      <c r="C33" s="15"/>
      <c r="D33" s="5"/>
      <c r="E33" s="5" t="s">
        <v>17</v>
      </c>
      <c r="F33" s="5"/>
      <c r="G33" s="4">
        <v>1700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1</v>
      </c>
    </row>
    <row r="34" spans="1:17" x14ac:dyDescent="0.3">
      <c r="A34" s="3">
        <v>45636</v>
      </c>
      <c r="B34" s="15" t="s">
        <v>35</v>
      </c>
      <c r="C34" s="15"/>
      <c r="D34" s="5"/>
      <c r="E34" s="5" t="s">
        <v>17</v>
      </c>
      <c r="F34" s="5"/>
      <c r="G34" s="4">
        <v>700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45636</v>
      </c>
      <c r="B35" s="15" t="s">
        <v>618</v>
      </c>
      <c r="C35" s="15"/>
      <c r="D35" s="5">
        <v>89197221262</v>
      </c>
      <c r="E35" s="5"/>
      <c r="F35" s="5"/>
      <c r="G35" s="4">
        <v>2500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45637</v>
      </c>
      <c r="B36" s="15" t="s">
        <v>80</v>
      </c>
      <c r="C36" s="15"/>
      <c r="D36" s="5"/>
      <c r="E36" s="5" t="s">
        <v>17</v>
      </c>
      <c r="F36" s="5"/>
      <c r="G36" s="4">
        <v>1600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45637</v>
      </c>
      <c r="B37" s="15" t="s">
        <v>589</v>
      </c>
      <c r="C37" s="15"/>
      <c r="D37" s="5"/>
      <c r="E37" s="5" t="s">
        <v>17</v>
      </c>
      <c r="F37" s="5"/>
      <c r="G37" s="4">
        <v>4000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45637</v>
      </c>
      <c r="B38" s="15" t="s">
        <v>619</v>
      </c>
      <c r="C38" s="15"/>
      <c r="D38" s="5">
        <v>89213692990</v>
      </c>
      <c r="E38" s="5"/>
      <c r="F38" s="5"/>
      <c r="G38" s="4">
        <v>2000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45638</v>
      </c>
      <c r="B39" s="15" t="s">
        <v>22</v>
      </c>
      <c r="C39" s="15"/>
      <c r="D39" s="5"/>
      <c r="E39" s="5" t="s">
        <v>17</v>
      </c>
      <c r="F39" s="5"/>
      <c r="G39" s="4">
        <v>700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1</v>
      </c>
    </row>
    <row r="40" spans="1:17" x14ac:dyDescent="0.3">
      <c r="A40" s="3">
        <v>45638</v>
      </c>
      <c r="B40" s="15" t="s">
        <v>74</v>
      </c>
      <c r="C40" s="15"/>
      <c r="D40" s="5">
        <v>89891405338</v>
      </c>
      <c r="E40" s="5"/>
      <c r="F40" s="5"/>
      <c r="G40" s="4">
        <v>700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45638</v>
      </c>
      <c r="B41" s="15" t="s">
        <v>24</v>
      </c>
      <c r="C41" s="15"/>
      <c r="D41" s="5">
        <v>89219990019</v>
      </c>
      <c r="E41" s="5"/>
      <c r="F41" s="5"/>
      <c r="G41" s="4">
        <v>2000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45638</v>
      </c>
      <c r="B42" s="15" t="s">
        <v>60</v>
      </c>
      <c r="C42" s="15"/>
      <c r="D42" s="5"/>
      <c r="E42" s="5" t="s">
        <v>17</v>
      </c>
      <c r="F42" s="5"/>
      <c r="G42" s="4">
        <v>1200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45638</v>
      </c>
      <c r="B43" s="15" t="s">
        <v>35</v>
      </c>
      <c r="C43" s="15"/>
      <c r="D43" s="5"/>
      <c r="E43" s="5" t="s">
        <v>17</v>
      </c>
      <c r="F43" s="5"/>
      <c r="G43" s="4">
        <v>1200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45638</v>
      </c>
      <c r="B44" s="15" t="s">
        <v>21</v>
      </c>
      <c r="C44" s="15"/>
      <c r="D44" s="5"/>
      <c r="E44" s="5" t="s">
        <v>17</v>
      </c>
      <c r="F44" s="5"/>
      <c r="G44" s="4">
        <v>2500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45638</v>
      </c>
      <c r="B45" s="15" t="s">
        <v>582</v>
      </c>
      <c r="C45" s="15"/>
      <c r="D45" s="5"/>
      <c r="E45" s="5" t="s">
        <v>17</v>
      </c>
      <c r="F45" s="5"/>
      <c r="G45" s="4">
        <v>3000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45638</v>
      </c>
      <c r="B46" s="15" t="s">
        <v>173</v>
      </c>
      <c r="C46" s="15"/>
      <c r="D46" s="5"/>
      <c r="E46" s="5" t="s">
        <v>17</v>
      </c>
      <c r="F46" s="5"/>
      <c r="G46" s="4">
        <v>1700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45639</v>
      </c>
      <c r="B47" s="15" t="s">
        <v>46</v>
      </c>
      <c r="C47" s="15"/>
      <c r="D47" s="5"/>
      <c r="E47" s="5" t="s">
        <v>17</v>
      </c>
      <c r="F47" s="5"/>
      <c r="G47" s="4">
        <v>2500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1</v>
      </c>
    </row>
    <row r="48" spans="1:17" x14ac:dyDescent="0.3">
      <c r="A48" s="3">
        <v>45639</v>
      </c>
      <c r="B48" s="15" t="s">
        <v>74</v>
      </c>
      <c r="C48" s="15"/>
      <c r="D48" s="5"/>
      <c r="E48" s="5" t="s">
        <v>17</v>
      </c>
      <c r="F48" s="5"/>
      <c r="G48" s="4">
        <v>2800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45640</v>
      </c>
      <c r="B49" s="15" t="s">
        <v>90</v>
      </c>
      <c r="C49" s="15"/>
      <c r="D49" s="5">
        <v>89299875007</v>
      </c>
      <c r="E49" s="5"/>
      <c r="F49" s="5"/>
      <c r="G49" s="4">
        <v>700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1</v>
      </c>
    </row>
    <row r="50" spans="1:17" x14ac:dyDescent="0.3">
      <c r="A50" s="3">
        <v>45640</v>
      </c>
      <c r="B50" s="15" t="s">
        <v>267</v>
      </c>
      <c r="C50" s="15"/>
      <c r="D50" s="5"/>
      <c r="E50" s="5" t="s">
        <v>17</v>
      </c>
      <c r="F50" s="5"/>
      <c r="G50" s="4">
        <v>700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45640</v>
      </c>
      <c r="B51" s="15" t="s">
        <v>117</v>
      </c>
      <c r="C51" s="15"/>
      <c r="D51" s="5"/>
      <c r="E51" s="5" t="s">
        <v>17</v>
      </c>
      <c r="F51" s="5"/>
      <c r="G51" s="4">
        <v>1200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45640</v>
      </c>
      <c r="B52" s="15" t="s">
        <v>79</v>
      </c>
      <c r="C52" s="15"/>
      <c r="D52" s="5">
        <v>89953758368</v>
      </c>
      <c r="E52" s="5"/>
      <c r="F52" s="5"/>
      <c r="G52" s="4">
        <v>700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45641</v>
      </c>
      <c r="B53" s="15" t="s">
        <v>194</v>
      </c>
      <c r="C53" s="15"/>
      <c r="D53" s="5"/>
      <c r="E53" s="5" t="s">
        <v>17</v>
      </c>
      <c r="F53" s="5"/>
      <c r="G53" s="4">
        <v>4000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1</v>
      </c>
    </row>
    <row r="54" spans="1:17" x14ac:dyDescent="0.3">
      <c r="A54" s="3">
        <v>45641</v>
      </c>
      <c r="B54" s="15" t="s">
        <v>55</v>
      </c>
      <c r="C54" s="15"/>
      <c r="D54" s="5"/>
      <c r="E54" s="5" t="s">
        <v>17</v>
      </c>
      <c r="F54" s="5"/>
      <c r="G54" s="4">
        <v>1800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45642</v>
      </c>
      <c r="B55" s="15" t="s">
        <v>140</v>
      </c>
      <c r="C55" s="15"/>
      <c r="D55" s="5"/>
      <c r="E55" s="5" t="s">
        <v>17</v>
      </c>
      <c r="F55" s="5"/>
      <c r="G55" s="4">
        <v>4000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1</v>
      </c>
    </row>
    <row r="56" spans="1:17" x14ac:dyDescent="0.3">
      <c r="A56" s="3">
        <v>45642</v>
      </c>
      <c r="B56" s="15" t="s">
        <v>317</v>
      </c>
      <c r="C56" s="15"/>
      <c r="D56" s="5"/>
      <c r="E56" s="5" t="s">
        <v>17</v>
      </c>
      <c r="F56" s="5"/>
      <c r="G56" s="4">
        <v>700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45642</v>
      </c>
      <c r="B57" s="15" t="s">
        <v>586</v>
      </c>
      <c r="C57" s="15"/>
      <c r="D57" s="5"/>
      <c r="E57" s="5" t="s">
        <v>17</v>
      </c>
      <c r="F57" s="5"/>
      <c r="G57" s="4">
        <v>1200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45642</v>
      </c>
      <c r="B58" s="15" t="s">
        <v>160</v>
      </c>
      <c r="C58" s="15"/>
      <c r="D58" s="5">
        <v>89204803225</v>
      </c>
      <c r="E58" s="5"/>
      <c r="F58" s="5"/>
      <c r="G58" s="4">
        <v>700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45643</v>
      </c>
      <c r="B59" s="15" t="s">
        <v>620</v>
      </c>
      <c r="C59" s="15"/>
      <c r="D59" s="5">
        <v>89371961576</v>
      </c>
      <c r="E59" s="5"/>
      <c r="F59" s="5"/>
      <c r="G59" s="4">
        <v>2000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1</v>
      </c>
    </row>
    <row r="60" spans="1:17" x14ac:dyDescent="0.3">
      <c r="A60" s="3">
        <v>45643</v>
      </c>
      <c r="B60" s="15" t="s">
        <v>401</v>
      </c>
      <c r="C60" s="15"/>
      <c r="D60" s="5"/>
      <c r="E60" s="5" t="s">
        <v>17</v>
      </c>
      <c r="F60" s="5"/>
      <c r="G60" s="4">
        <v>1700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45644</v>
      </c>
      <c r="B61" s="15" t="s">
        <v>152</v>
      </c>
      <c r="C61" s="15"/>
      <c r="D61" s="5">
        <v>89261345073</v>
      </c>
      <c r="E61" s="5"/>
      <c r="F61" s="5"/>
      <c r="G61" s="4">
        <v>1200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45644</v>
      </c>
      <c r="B62" s="15" t="s">
        <v>621</v>
      </c>
      <c r="C62" s="15"/>
      <c r="D62" s="5"/>
      <c r="E62" s="5" t="s">
        <v>17</v>
      </c>
      <c r="F62" s="5"/>
      <c r="G62" s="4">
        <v>700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45644</v>
      </c>
      <c r="B63" s="15" t="s">
        <v>35</v>
      </c>
      <c r="C63" s="15"/>
      <c r="D63" s="5"/>
      <c r="E63" s="5" t="s">
        <v>17</v>
      </c>
      <c r="F63" s="5"/>
      <c r="G63" s="4">
        <v>3000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45644</v>
      </c>
      <c r="B64" s="15" t="s">
        <v>317</v>
      </c>
      <c r="C64" s="15"/>
      <c r="D64" s="5"/>
      <c r="E64" s="5" t="s">
        <v>17</v>
      </c>
      <c r="F64" s="5"/>
      <c r="G64" s="4">
        <v>1200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45644</v>
      </c>
      <c r="B65" s="15" t="s">
        <v>529</v>
      </c>
      <c r="C65" s="15"/>
      <c r="D65" s="5"/>
      <c r="E65" s="5" t="s">
        <v>17</v>
      </c>
      <c r="F65" s="5"/>
      <c r="G65" s="4">
        <v>1200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45644</v>
      </c>
      <c r="B66" s="15" t="s">
        <v>154</v>
      </c>
      <c r="C66" s="15"/>
      <c r="D66" s="5">
        <v>89156147850</v>
      </c>
      <c r="E66" s="5"/>
      <c r="F66" s="5"/>
      <c r="G66" s="4">
        <v>1200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45645</v>
      </c>
      <c r="B67" s="15" t="s">
        <v>80</v>
      </c>
      <c r="C67" s="15"/>
      <c r="D67" s="5"/>
      <c r="E67" s="5" t="s">
        <v>17</v>
      </c>
      <c r="F67" s="5"/>
      <c r="G67" s="4">
        <v>1800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1</v>
      </c>
    </row>
    <row r="68" spans="1:17" x14ac:dyDescent="0.3">
      <c r="A68" s="3">
        <v>45646</v>
      </c>
      <c r="B68" s="15" t="s">
        <v>27</v>
      </c>
      <c r="C68" s="15"/>
      <c r="D68" s="5"/>
      <c r="E68" s="5" t="s">
        <v>17</v>
      </c>
      <c r="F68" s="5"/>
      <c r="G68" s="4">
        <v>2000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1</v>
      </c>
    </row>
    <row r="69" spans="1:17" x14ac:dyDescent="0.3">
      <c r="A69" s="3">
        <v>45646</v>
      </c>
      <c r="B69" s="15" t="s">
        <v>48</v>
      </c>
      <c r="C69" s="15"/>
      <c r="D69" s="5"/>
      <c r="E69" s="5" t="s">
        <v>17</v>
      </c>
      <c r="F69" s="5"/>
      <c r="G69" s="4">
        <v>1800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45646</v>
      </c>
      <c r="B70" s="15" t="s">
        <v>55</v>
      </c>
      <c r="C70" s="15"/>
      <c r="D70" s="5"/>
      <c r="E70" s="5" t="s">
        <v>17</v>
      </c>
      <c r="F70" s="5"/>
      <c r="G70" s="4">
        <v>3300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45646</v>
      </c>
      <c r="B71" s="15" t="s">
        <v>622</v>
      </c>
      <c r="C71" s="15"/>
      <c r="D71" s="5">
        <v>89140005758</v>
      </c>
      <c r="E71" s="5"/>
      <c r="F71" s="5"/>
      <c r="G71" s="4">
        <v>700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45646</v>
      </c>
      <c r="B72" s="15" t="s">
        <v>28</v>
      </c>
      <c r="C72" s="15"/>
      <c r="D72" s="5"/>
      <c r="E72" s="5" t="s">
        <v>17</v>
      </c>
      <c r="F72" s="5"/>
      <c r="G72" s="4">
        <v>1700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45646</v>
      </c>
      <c r="B73" s="15" t="s">
        <v>562</v>
      </c>
      <c r="C73" s="15"/>
      <c r="D73" s="5">
        <v>89850510500</v>
      </c>
      <c r="E73" s="5"/>
      <c r="F73" s="5"/>
      <c r="G73" s="4">
        <v>2400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45647</v>
      </c>
      <c r="B74" s="15" t="s">
        <v>518</v>
      </c>
      <c r="C74" s="15"/>
      <c r="D74" s="5">
        <v>89182998517</v>
      </c>
      <c r="E74" s="5"/>
      <c r="F74" s="5"/>
      <c r="G74" s="4">
        <v>2000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1</v>
      </c>
    </row>
    <row r="75" spans="1:17" x14ac:dyDescent="0.3">
      <c r="A75" s="3">
        <v>45647</v>
      </c>
      <c r="B75" s="15" t="s">
        <v>439</v>
      </c>
      <c r="C75" s="15"/>
      <c r="D75" s="5"/>
      <c r="E75" s="5" t="s">
        <v>17</v>
      </c>
      <c r="F75" s="5"/>
      <c r="G75" s="4">
        <v>2000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45648</v>
      </c>
      <c r="B76" s="15" t="s">
        <v>62</v>
      </c>
      <c r="C76" s="15"/>
      <c r="D76" s="5"/>
      <c r="E76" s="5" t="s">
        <v>17</v>
      </c>
      <c r="F76" s="5"/>
      <c r="G76" s="4">
        <v>2000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1</v>
      </c>
    </row>
    <row r="77" spans="1:17" x14ac:dyDescent="0.3">
      <c r="A77" s="3">
        <v>45648</v>
      </c>
      <c r="B77" s="15" t="s">
        <v>63</v>
      </c>
      <c r="C77" s="15"/>
      <c r="D77" s="5"/>
      <c r="E77" s="5" t="s">
        <v>17</v>
      </c>
      <c r="F77" s="5"/>
      <c r="G77" s="4">
        <v>2000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45648</v>
      </c>
      <c r="B78" s="15" t="s">
        <v>23</v>
      </c>
      <c r="C78" s="15"/>
      <c r="D78" s="5"/>
      <c r="E78" s="5" t="s">
        <v>17</v>
      </c>
      <c r="F78" s="5"/>
      <c r="G78" s="4">
        <v>1600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45648</v>
      </c>
      <c r="B79" s="15" t="s">
        <v>20</v>
      </c>
      <c r="C79" s="15"/>
      <c r="D79" s="5"/>
      <c r="E79" s="5" t="s">
        <v>17</v>
      </c>
      <c r="F79" s="5"/>
      <c r="G79" s="4">
        <v>1700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45648</v>
      </c>
      <c r="B80" s="15" t="s">
        <v>27</v>
      </c>
      <c r="C80" s="15"/>
      <c r="D80" s="5"/>
      <c r="E80" s="5" t="s">
        <v>17</v>
      </c>
      <c r="F80" s="5"/>
      <c r="G80" s="4">
        <v>6100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45649</v>
      </c>
      <c r="B81" s="15" t="s">
        <v>112</v>
      </c>
      <c r="C81" s="15"/>
      <c r="D81" s="5">
        <v>89261345073</v>
      </c>
      <c r="E81" s="5"/>
      <c r="F81" s="5"/>
      <c r="G81" s="4">
        <v>700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1</v>
      </c>
    </row>
    <row r="82" spans="1:17" x14ac:dyDescent="0.3">
      <c r="A82" s="3">
        <v>45649</v>
      </c>
      <c r="B82" s="15" t="s">
        <v>270</v>
      </c>
      <c r="C82" s="15"/>
      <c r="D82" s="5">
        <v>89265727687</v>
      </c>
      <c r="E82" s="5"/>
      <c r="F82" s="5"/>
      <c r="G82" s="4">
        <v>700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45649</v>
      </c>
      <c r="B83" s="15" t="s">
        <v>74</v>
      </c>
      <c r="C83" s="15"/>
      <c r="D83" s="5"/>
      <c r="E83" s="5" t="s">
        <v>17</v>
      </c>
      <c r="F83" s="5"/>
      <c r="G83" s="4">
        <v>2000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45649</v>
      </c>
      <c r="B84" s="15" t="s">
        <v>548</v>
      </c>
      <c r="C84" s="15"/>
      <c r="D84" s="5"/>
      <c r="E84" s="5" t="s">
        <v>17</v>
      </c>
      <c r="F84" s="5"/>
      <c r="G84" s="4">
        <v>700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45650</v>
      </c>
      <c r="B85" s="15" t="s">
        <v>592</v>
      </c>
      <c r="C85" s="15"/>
      <c r="D85" s="5"/>
      <c r="E85" s="5" t="s">
        <v>17</v>
      </c>
      <c r="F85" s="5"/>
      <c r="G85" s="4">
        <v>2400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1</v>
      </c>
    </row>
    <row r="86" spans="1:17" x14ac:dyDescent="0.3">
      <c r="A86" s="3">
        <v>45650</v>
      </c>
      <c r="B86" s="15" t="s">
        <v>55</v>
      </c>
      <c r="C86" s="15"/>
      <c r="D86" s="5"/>
      <c r="E86" s="5" t="s">
        <v>17</v>
      </c>
      <c r="F86" s="5"/>
      <c r="G86" s="4">
        <v>1700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45650</v>
      </c>
      <c r="B87" s="15" t="s">
        <v>236</v>
      </c>
      <c r="C87" s="15"/>
      <c r="D87" s="5"/>
      <c r="E87" s="5" t="s">
        <v>17</v>
      </c>
      <c r="F87" s="5"/>
      <c r="G87" s="4">
        <v>1000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45650</v>
      </c>
      <c r="B88" s="15" t="s">
        <v>122</v>
      </c>
      <c r="C88" s="15"/>
      <c r="D88" s="5"/>
      <c r="E88" s="5" t="s">
        <v>17</v>
      </c>
      <c r="F88" s="5"/>
      <c r="G88" s="4">
        <v>1600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45650</v>
      </c>
      <c r="B89" s="15" t="s">
        <v>623</v>
      </c>
      <c r="C89" s="15"/>
      <c r="D89" s="5"/>
      <c r="E89" s="5" t="s">
        <v>17</v>
      </c>
      <c r="F89" s="5"/>
      <c r="G89" s="4">
        <v>2000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45651</v>
      </c>
      <c r="B90" s="15" t="s">
        <v>154</v>
      </c>
      <c r="C90" s="15"/>
      <c r="D90" s="5">
        <v>89215657616</v>
      </c>
      <c r="E90" s="5"/>
      <c r="F90" s="5"/>
      <c r="G90" s="4">
        <v>2500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1</v>
      </c>
    </row>
    <row r="91" spans="1:17" x14ac:dyDescent="0.3">
      <c r="A91" s="3">
        <v>45651</v>
      </c>
      <c r="B91" s="15" t="s">
        <v>81</v>
      </c>
      <c r="C91" s="15"/>
      <c r="D91" s="5"/>
      <c r="E91" s="5" t="s">
        <v>17</v>
      </c>
      <c r="F91" s="5"/>
      <c r="G91" s="4">
        <v>2000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45651</v>
      </c>
      <c r="B92" s="15" t="s">
        <v>229</v>
      </c>
      <c r="C92" s="15"/>
      <c r="D92" s="5"/>
      <c r="E92" s="5" t="s">
        <v>17</v>
      </c>
      <c r="F92" s="5"/>
      <c r="G92" s="4">
        <v>1200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45651</v>
      </c>
      <c r="B93" s="15" t="s">
        <v>82</v>
      </c>
      <c r="C93" s="15"/>
      <c r="D93" s="5"/>
      <c r="E93" s="5" t="s">
        <v>17</v>
      </c>
      <c r="F93" s="5"/>
      <c r="G93" s="4">
        <v>700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45652</v>
      </c>
      <c r="B94" s="15" t="s">
        <v>33</v>
      </c>
      <c r="C94" s="15"/>
      <c r="D94" s="5"/>
      <c r="E94" s="5" t="s">
        <v>17</v>
      </c>
      <c r="F94" s="5"/>
      <c r="G94" s="4">
        <v>2000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1</v>
      </c>
    </row>
    <row r="95" spans="1:17" x14ac:dyDescent="0.3">
      <c r="A95" s="3">
        <v>45652</v>
      </c>
      <c r="B95" s="15" t="s">
        <v>48</v>
      </c>
      <c r="C95" s="15"/>
      <c r="D95" s="5"/>
      <c r="E95" s="5" t="s">
        <v>17</v>
      </c>
      <c r="F95" s="5"/>
      <c r="G95" s="4">
        <v>700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45653</v>
      </c>
      <c r="B96" s="15" t="s">
        <v>76</v>
      </c>
      <c r="C96" s="15"/>
      <c r="D96" s="5"/>
      <c r="E96" s="5" t="s">
        <v>17</v>
      </c>
      <c r="F96" s="5"/>
      <c r="G96" s="4">
        <v>1000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1</v>
      </c>
    </row>
    <row r="97" spans="1:17" x14ac:dyDescent="0.3">
      <c r="A97" s="3">
        <v>45653</v>
      </c>
      <c r="B97" s="15" t="s">
        <v>23</v>
      </c>
      <c r="C97" s="15"/>
      <c r="D97" s="5"/>
      <c r="E97" s="5" t="s">
        <v>17</v>
      </c>
      <c r="F97" s="5"/>
      <c r="G97" s="4">
        <v>1200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45653</v>
      </c>
      <c r="B98" s="15" t="s">
        <v>182</v>
      </c>
      <c r="C98" s="15"/>
      <c r="D98" s="5">
        <v>89603965008</v>
      </c>
      <c r="E98" s="5"/>
      <c r="F98" s="5"/>
      <c r="G98" s="4">
        <v>1200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45653</v>
      </c>
      <c r="B99" s="15" t="s">
        <v>623</v>
      </c>
      <c r="C99" s="15"/>
      <c r="D99" s="5"/>
      <c r="E99" s="5" t="s">
        <v>17</v>
      </c>
      <c r="F99" s="5"/>
      <c r="G99" s="4">
        <v>1400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45653</v>
      </c>
      <c r="B100" s="15" t="s">
        <v>45</v>
      </c>
      <c r="C100" s="15"/>
      <c r="D100" s="5"/>
      <c r="E100" s="5" t="s">
        <v>17</v>
      </c>
      <c r="F100" s="5"/>
      <c r="G100" s="4">
        <v>3800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45653</v>
      </c>
      <c r="B101" s="15" t="s">
        <v>565</v>
      </c>
      <c r="C101" s="15"/>
      <c r="D101" s="5">
        <v>89680808878</v>
      </c>
      <c r="E101" s="5"/>
      <c r="F101" s="5"/>
      <c r="G101" s="4">
        <v>1600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45653</v>
      </c>
      <c r="B102" s="15" t="s">
        <v>229</v>
      </c>
      <c r="C102" s="15"/>
      <c r="D102" s="5"/>
      <c r="E102" s="5" t="s">
        <v>17</v>
      </c>
      <c r="F102" s="5"/>
      <c r="G102" s="4">
        <v>1700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45653</v>
      </c>
      <c r="B103" s="15" t="s">
        <v>119</v>
      </c>
      <c r="C103" s="15"/>
      <c r="D103" s="5"/>
      <c r="E103" s="5" t="s">
        <v>17</v>
      </c>
      <c r="F103" s="5"/>
      <c r="G103" s="4">
        <v>2000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45654</v>
      </c>
      <c r="B104" s="15" t="s">
        <v>624</v>
      </c>
      <c r="C104" s="15"/>
      <c r="D104" s="5"/>
      <c r="E104" s="5" t="s">
        <v>17</v>
      </c>
      <c r="F104" s="5"/>
      <c r="G104" s="4">
        <v>700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1</v>
      </c>
    </row>
    <row r="105" spans="1:17" x14ac:dyDescent="0.3">
      <c r="A105" s="3">
        <v>111397</v>
      </c>
      <c r="B105" s="15" t="s">
        <v>96</v>
      </c>
      <c r="C105" s="15"/>
      <c r="D105" s="5">
        <v>89510158219</v>
      </c>
      <c r="E105" s="5"/>
      <c r="F105" s="5"/>
      <c r="G105" s="4">
        <v>2700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1</v>
      </c>
    </row>
    <row r="106" spans="1:17" x14ac:dyDescent="0.3">
      <c r="A106" s="3">
        <v>45655</v>
      </c>
      <c r="B106" s="15" t="s">
        <v>62</v>
      </c>
      <c r="C106" s="15"/>
      <c r="D106" s="5"/>
      <c r="E106" s="5" t="s">
        <v>17</v>
      </c>
      <c r="F106" s="5"/>
      <c r="G106" s="4">
        <v>700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1</v>
      </c>
    </row>
    <row r="107" spans="1:17" x14ac:dyDescent="0.3">
      <c r="A107" s="3">
        <v>45655</v>
      </c>
      <c r="B107" s="15" t="s">
        <v>74</v>
      </c>
      <c r="C107" s="15"/>
      <c r="D107" s="5"/>
      <c r="E107" s="5" t="s">
        <v>17</v>
      </c>
      <c r="F107" s="5"/>
      <c r="G107" s="4">
        <v>700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45655</v>
      </c>
      <c r="B108" s="15" t="s">
        <v>625</v>
      </c>
      <c r="C108" s="15"/>
      <c r="D108" s="5"/>
      <c r="E108" s="5" t="s">
        <v>17</v>
      </c>
      <c r="F108" s="5"/>
      <c r="G108" s="4">
        <v>1800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>
        <v>45656</v>
      </c>
      <c r="B109" s="15" t="s">
        <v>600</v>
      </c>
      <c r="C109" s="15"/>
      <c r="D109" s="5"/>
      <c r="E109" s="5" t="s">
        <v>17</v>
      </c>
      <c r="F109" s="5"/>
      <c r="G109" s="4">
        <v>1200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1</v>
      </c>
    </row>
    <row r="110" spans="1:17" x14ac:dyDescent="0.3">
      <c r="A110" s="26">
        <v>45656</v>
      </c>
      <c r="B110" s="29" t="s">
        <v>50</v>
      </c>
      <c r="C110" s="29"/>
      <c r="D110" s="28"/>
      <c r="E110" s="28" t="s">
        <v>17</v>
      </c>
      <c r="F110" s="28"/>
      <c r="G110" s="27">
        <v>2000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>
        <v>45657</v>
      </c>
      <c r="B111" s="15" t="s">
        <v>33</v>
      </c>
      <c r="C111" s="15"/>
      <c r="D111" s="5"/>
      <c r="E111" s="5" t="s">
        <v>17</v>
      </c>
      <c r="F111" s="5"/>
      <c r="G111" s="4">
        <v>2000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1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4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A103" sqref="A103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45659</v>
      </c>
      <c r="B2" s="15" t="s">
        <v>194</v>
      </c>
      <c r="C2" s="15"/>
      <c r="D2" s="5"/>
      <c r="E2" s="5" t="s">
        <v>17</v>
      </c>
      <c r="F2" s="5"/>
      <c r="G2" s="4">
        <v>1800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45659</v>
      </c>
      <c r="B3" s="15" t="s">
        <v>26</v>
      </c>
      <c r="C3" s="15"/>
      <c r="D3" s="5"/>
      <c r="E3" s="5" t="s">
        <v>17</v>
      </c>
      <c r="F3" s="5"/>
      <c r="G3" s="4">
        <v>2000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45659</v>
      </c>
      <c r="B4" s="15" t="s">
        <v>50</v>
      </c>
      <c r="C4" s="15"/>
      <c r="D4" s="5"/>
      <c r="E4" s="5" t="s">
        <v>17</v>
      </c>
      <c r="F4" s="5"/>
      <c r="G4" s="4">
        <v>1200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45659</v>
      </c>
      <c r="B5" s="15" t="s">
        <v>340</v>
      </c>
      <c r="C5" s="15"/>
      <c r="D5" s="5"/>
      <c r="E5" s="5" t="s">
        <v>17</v>
      </c>
      <c r="F5" s="5"/>
      <c r="G5" s="4">
        <v>1200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45659</v>
      </c>
      <c r="B6" s="15" t="s">
        <v>230</v>
      </c>
      <c r="C6" s="15"/>
      <c r="D6" s="5"/>
      <c r="E6" s="5" t="s">
        <v>17</v>
      </c>
      <c r="F6" s="5"/>
      <c r="G6" s="4">
        <v>1200</v>
      </c>
      <c r="H6" s="6"/>
      <c r="I6" s="50" t="s">
        <v>3</v>
      </c>
      <c r="J6" s="51"/>
      <c r="K6" s="51"/>
      <c r="L6" s="52"/>
      <c r="M6" s="56">
        <f>SUM(G2:G250)</f>
        <v>175400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45659</v>
      </c>
      <c r="B7" s="15" t="s">
        <v>626</v>
      </c>
      <c r="C7" s="15"/>
      <c r="D7" s="5"/>
      <c r="E7" s="5" t="s">
        <v>17</v>
      </c>
      <c r="F7" s="5"/>
      <c r="G7" s="4">
        <v>700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45659</v>
      </c>
      <c r="B8" s="15" t="s">
        <v>50</v>
      </c>
      <c r="C8" s="15"/>
      <c r="D8" s="5"/>
      <c r="E8" s="5" t="s">
        <v>17</v>
      </c>
      <c r="F8" s="5"/>
      <c r="G8" s="4">
        <v>700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45660</v>
      </c>
      <c r="B9" s="15" t="s">
        <v>21</v>
      </c>
      <c r="C9" s="15"/>
      <c r="D9" s="5">
        <v>89164939527</v>
      </c>
      <c r="E9" s="5"/>
      <c r="F9" s="5"/>
      <c r="G9" s="4">
        <v>700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1</v>
      </c>
    </row>
    <row r="10" spans="1:17" ht="15" customHeight="1" x14ac:dyDescent="0.3">
      <c r="A10" s="3">
        <v>45660</v>
      </c>
      <c r="B10" s="15" t="s">
        <v>411</v>
      </c>
      <c r="C10" s="15"/>
      <c r="D10" s="5"/>
      <c r="E10" s="5" t="s">
        <v>17</v>
      </c>
      <c r="F10" s="5"/>
      <c r="G10" s="4">
        <v>4000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45660</v>
      </c>
      <c r="B11" s="15" t="s">
        <v>27</v>
      </c>
      <c r="C11" s="15"/>
      <c r="D11" s="5"/>
      <c r="E11" s="5" t="s">
        <v>17</v>
      </c>
      <c r="F11" s="5"/>
      <c r="G11" s="4">
        <v>700</v>
      </c>
      <c r="H11" s="6"/>
      <c r="I11" s="65">
        <f>COUNTA(G2:G250)</f>
        <v>101</v>
      </c>
      <c r="J11" s="66"/>
      <c r="K11" s="66"/>
      <c r="L11" s="67"/>
      <c r="M11" s="71">
        <f>COUNTA(D2:D250)</f>
        <v>32</v>
      </c>
      <c r="N11" s="73">
        <f>COUNTA(E2:E250)</f>
        <v>69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45660</v>
      </c>
      <c r="B12" s="15" t="s">
        <v>79</v>
      </c>
      <c r="C12" s="15"/>
      <c r="D12" s="5"/>
      <c r="E12" s="5" t="s">
        <v>17</v>
      </c>
      <c r="F12" s="5"/>
      <c r="G12" s="4">
        <v>1800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45661</v>
      </c>
      <c r="B13" s="15" t="s">
        <v>340</v>
      </c>
      <c r="C13" s="15"/>
      <c r="D13" s="5"/>
      <c r="E13" s="5" t="s">
        <v>17</v>
      </c>
      <c r="F13" s="5"/>
      <c r="G13" s="4">
        <v>700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1</v>
      </c>
    </row>
    <row r="14" spans="1:17" ht="14.4" customHeight="1" x14ac:dyDescent="0.3">
      <c r="A14" s="3">
        <v>45661</v>
      </c>
      <c r="B14" s="15" t="s">
        <v>82</v>
      </c>
      <c r="C14" s="15"/>
      <c r="D14" s="5">
        <v>89031783570</v>
      </c>
      <c r="E14" s="5"/>
      <c r="F14" s="5"/>
      <c r="G14" s="4">
        <v>2000</v>
      </c>
      <c r="H14" s="6"/>
      <c r="I14" s="80" t="s">
        <v>10</v>
      </c>
      <c r="J14" s="81"/>
      <c r="K14" s="81"/>
      <c r="L14" s="82"/>
      <c r="M14" s="86">
        <f>SUM(Q2:Q250)</f>
        <v>27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45662</v>
      </c>
      <c r="B15" s="15" t="s">
        <v>63</v>
      </c>
      <c r="C15" s="15"/>
      <c r="D15" s="5"/>
      <c r="E15" s="5" t="s">
        <v>17</v>
      </c>
      <c r="F15" s="5"/>
      <c r="G15" s="4">
        <v>700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1</v>
      </c>
    </row>
    <row r="16" spans="1:17" ht="14.4" customHeight="1" x14ac:dyDescent="0.3">
      <c r="A16" s="3">
        <v>45662</v>
      </c>
      <c r="B16" s="15" t="s">
        <v>164</v>
      </c>
      <c r="C16" s="15"/>
      <c r="D16" s="5">
        <v>89257873376</v>
      </c>
      <c r="E16" s="5"/>
      <c r="F16" s="5"/>
      <c r="G16" s="4">
        <v>1800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45662</v>
      </c>
      <c r="B17" s="15" t="s">
        <v>317</v>
      </c>
      <c r="C17" s="15"/>
      <c r="D17" s="5"/>
      <c r="E17" s="5" t="s">
        <v>17</v>
      </c>
      <c r="F17" s="5"/>
      <c r="G17" s="4">
        <v>2000</v>
      </c>
      <c r="H17" s="6"/>
      <c r="I17" s="90" t="s">
        <v>12</v>
      </c>
      <c r="J17" s="91"/>
      <c r="K17" s="91"/>
      <c r="L17" s="92"/>
      <c r="M17" s="96">
        <f>IF(M14=0,0,(COUNTA(G2:G250)/M14))</f>
        <v>3.7407407407407409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45662</v>
      </c>
      <c r="B18" s="15" t="s">
        <v>55</v>
      </c>
      <c r="C18" s="15"/>
      <c r="D18" s="5">
        <v>89183435752</v>
      </c>
      <c r="E18" s="5"/>
      <c r="F18" s="5"/>
      <c r="G18" s="4">
        <v>4000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45662</v>
      </c>
      <c r="B19" s="15" t="s">
        <v>627</v>
      </c>
      <c r="C19" s="15"/>
      <c r="D19" s="5">
        <v>89151028101</v>
      </c>
      <c r="E19" s="5"/>
      <c r="F19" s="5"/>
      <c r="G19" s="4">
        <v>1400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45663</v>
      </c>
      <c r="B20" s="15" t="s">
        <v>27</v>
      </c>
      <c r="C20" s="15"/>
      <c r="D20" s="5"/>
      <c r="E20" s="5" t="s">
        <v>17</v>
      </c>
      <c r="F20" s="5"/>
      <c r="G20" s="4">
        <v>2000</v>
      </c>
      <c r="H20" s="6"/>
      <c r="I20" s="90" t="s">
        <v>11</v>
      </c>
      <c r="J20" s="91"/>
      <c r="K20" s="91"/>
      <c r="L20" s="92"/>
      <c r="M20" s="108">
        <f>IF(M14=0,0,(SUM(G2:G250)/M14))</f>
        <v>6496.2962962962965</v>
      </c>
      <c r="N20" s="109"/>
      <c r="O20" s="110"/>
      <c r="P20" s="6"/>
      <c r="Q20" s="14">
        <f t="shared" si="0"/>
        <v>1</v>
      </c>
    </row>
    <row r="21" spans="1:17" ht="14.4" customHeight="1" x14ac:dyDescent="0.3">
      <c r="A21" s="3">
        <v>45663</v>
      </c>
      <c r="B21" s="15" t="s">
        <v>116</v>
      </c>
      <c r="C21" s="15"/>
      <c r="D21" s="5"/>
      <c r="E21" s="5" t="s">
        <v>17</v>
      </c>
      <c r="F21" s="5"/>
      <c r="G21" s="4">
        <v>1200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45665</v>
      </c>
      <c r="B22" s="15" t="s">
        <v>628</v>
      </c>
      <c r="C22" s="15"/>
      <c r="D22" s="5"/>
      <c r="E22" s="5" t="s">
        <v>17</v>
      </c>
      <c r="F22" s="5"/>
      <c r="G22" s="4">
        <v>700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1</v>
      </c>
    </row>
    <row r="23" spans="1:17" x14ac:dyDescent="0.3">
      <c r="A23" s="3">
        <v>45665</v>
      </c>
      <c r="B23" s="15" t="s">
        <v>33</v>
      </c>
      <c r="C23" s="15"/>
      <c r="D23" s="5"/>
      <c r="E23" s="5" t="s">
        <v>17</v>
      </c>
      <c r="F23" s="5"/>
      <c r="G23" s="4">
        <v>1200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115.96296296296296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45666</v>
      </c>
      <c r="B24" s="15" t="s">
        <v>629</v>
      </c>
      <c r="C24" s="15"/>
      <c r="D24" s="5">
        <v>89090557287</v>
      </c>
      <c r="E24" s="5"/>
      <c r="F24" s="5"/>
      <c r="G24" s="4">
        <v>4700</v>
      </c>
      <c r="H24" s="6"/>
      <c r="I24" s="102" t="s">
        <v>16</v>
      </c>
      <c r="J24" s="103"/>
      <c r="K24" s="103"/>
      <c r="L24" s="104"/>
      <c r="M24" s="105">
        <f>IF((K1-K2)&gt;M14,(K1-K2)*M20,M14*M20)</f>
        <v>201385.1851851852</v>
      </c>
      <c r="N24" s="106"/>
      <c r="O24" s="107"/>
      <c r="P24" s="6"/>
      <c r="Q24" s="14">
        <f t="shared" si="0"/>
        <v>1</v>
      </c>
    </row>
    <row r="25" spans="1:17" x14ac:dyDescent="0.3">
      <c r="A25" s="3">
        <v>45667</v>
      </c>
      <c r="B25" s="15" t="s">
        <v>430</v>
      </c>
      <c r="C25" s="15"/>
      <c r="D25" s="5"/>
      <c r="E25" s="5" t="s">
        <v>17</v>
      </c>
      <c r="F25" s="5"/>
      <c r="G25" s="4">
        <v>2400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1</v>
      </c>
    </row>
    <row r="26" spans="1:17" x14ac:dyDescent="0.3">
      <c r="A26" s="3">
        <v>45667</v>
      </c>
      <c r="B26" s="15" t="s">
        <v>78</v>
      </c>
      <c r="C26" s="15"/>
      <c r="D26" s="5"/>
      <c r="E26" s="5" t="s">
        <v>17</v>
      </c>
      <c r="F26" s="5"/>
      <c r="G26" s="4">
        <v>2000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45667</v>
      </c>
      <c r="B27" s="15" t="s">
        <v>79</v>
      </c>
      <c r="C27" s="15"/>
      <c r="D27" s="5"/>
      <c r="E27" s="5" t="s">
        <v>17</v>
      </c>
      <c r="F27" s="5"/>
      <c r="G27" s="4">
        <v>1800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45667</v>
      </c>
      <c r="B28" s="15" t="s">
        <v>116</v>
      </c>
      <c r="C28" s="15"/>
      <c r="D28" s="5"/>
      <c r="E28" s="5" t="s">
        <v>17</v>
      </c>
      <c r="F28" s="5"/>
      <c r="G28" s="4">
        <v>2000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45667</v>
      </c>
      <c r="B29" s="15" t="s">
        <v>27</v>
      </c>
      <c r="C29" s="15"/>
      <c r="D29" s="5"/>
      <c r="E29" s="5" t="s">
        <v>17</v>
      </c>
      <c r="F29" s="5"/>
      <c r="G29" s="4">
        <v>2500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45667</v>
      </c>
      <c r="B30" s="15" t="s">
        <v>630</v>
      </c>
      <c r="C30" s="15"/>
      <c r="D30" s="5">
        <v>89953758368</v>
      </c>
      <c r="E30" s="5"/>
      <c r="F30" s="5"/>
      <c r="G30" s="4">
        <v>700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45667</v>
      </c>
      <c r="B31" s="15" t="s">
        <v>21</v>
      </c>
      <c r="C31" s="15"/>
      <c r="D31" s="5">
        <v>89836217221</v>
      </c>
      <c r="E31" s="5"/>
      <c r="F31" s="5"/>
      <c r="G31" s="4">
        <v>1200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45667</v>
      </c>
      <c r="B32" s="15" t="s">
        <v>140</v>
      </c>
      <c r="C32" s="15"/>
      <c r="D32" s="5">
        <v>89167650089</v>
      </c>
      <c r="E32" s="5"/>
      <c r="F32" s="5"/>
      <c r="G32" s="4">
        <v>1800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45667</v>
      </c>
      <c r="B33" s="15" t="s">
        <v>174</v>
      </c>
      <c r="C33" s="15"/>
      <c r="D33" s="5">
        <v>89251182701</v>
      </c>
      <c r="E33" s="5"/>
      <c r="F33" s="5"/>
      <c r="G33" s="4">
        <v>1800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45668</v>
      </c>
      <c r="B34" s="15" t="s">
        <v>430</v>
      </c>
      <c r="C34" s="15"/>
      <c r="D34" s="5"/>
      <c r="E34" s="5" t="s">
        <v>17</v>
      </c>
      <c r="F34" s="5"/>
      <c r="G34" s="4">
        <v>1400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1</v>
      </c>
    </row>
    <row r="35" spans="1:17" x14ac:dyDescent="0.3">
      <c r="A35" s="3">
        <v>45669</v>
      </c>
      <c r="B35" s="15" t="s">
        <v>78</v>
      </c>
      <c r="C35" s="15"/>
      <c r="D35" s="5"/>
      <c r="E35" s="5" t="s">
        <v>17</v>
      </c>
      <c r="F35" s="5"/>
      <c r="G35" s="4">
        <v>2400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1</v>
      </c>
    </row>
    <row r="36" spans="1:17" x14ac:dyDescent="0.3">
      <c r="A36" s="3">
        <v>45669</v>
      </c>
      <c r="B36" s="15" t="s">
        <v>631</v>
      </c>
      <c r="C36" s="15"/>
      <c r="D36" s="5"/>
      <c r="E36" s="5" t="s">
        <v>17</v>
      </c>
      <c r="F36" s="5"/>
      <c r="G36" s="4">
        <v>700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45669</v>
      </c>
      <c r="B37" s="15" t="s">
        <v>60</v>
      </c>
      <c r="C37" s="15"/>
      <c r="D37" s="5">
        <v>89953758368</v>
      </c>
      <c r="E37" s="5"/>
      <c r="F37" s="5"/>
      <c r="G37" s="4">
        <v>700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45669</v>
      </c>
      <c r="B38" s="15" t="s">
        <v>33</v>
      </c>
      <c r="C38" s="15"/>
      <c r="D38" s="5">
        <v>89147192668</v>
      </c>
      <c r="E38" s="5"/>
      <c r="F38" s="5"/>
      <c r="G38" s="4">
        <v>2000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45669</v>
      </c>
      <c r="B39" s="15" t="s">
        <v>632</v>
      </c>
      <c r="C39" s="15"/>
      <c r="D39" s="5" t="s">
        <v>17</v>
      </c>
      <c r="E39" s="5"/>
      <c r="F39" s="5"/>
      <c r="G39" s="4">
        <v>2000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45669</v>
      </c>
      <c r="B40" s="15" t="s">
        <v>27</v>
      </c>
      <c r="C40" s="15"/>
      <c r="D40" s="5">
        <v>89658027260</v>
      </c>
      <c r="E40" s="5"/>
      <c r="F40" s="5"/>
      <c r="G40" s="4">
        <v>5600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45670</v>
      </c>
      <c r="B41" s="15" t="s">
        <v>67</v>
      </c>
      <c r="C41" s="15"/>
      <c r="D41" s="5"/>
      <c r="E41" s="5" t="s">
        <v>17</v>
      </c>
      <c r="F41" s="5"/>
      <c r="G41" s="4">
        <v>2000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1</v>
      </c>
    </row>
    <row r="42" spans="1:17" x14ac:dyDescent="0.3">
      <c r="A42" s="3">
        <v>45670</v>
      </c>
      <c r="B42" s="15" t="s">
        <v>140</v>
      </c>
      <c r="C42" s="15"/>
      <c r="D42" s="5"/>
      <c r="E42" s="5" t="s">
        <v>17</v>
      </c>
      <c r="F42" s="5"/>
      <c r="G42" s="4">
        <v>2000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45670</v>
      </c>
      <c r="B43" s="15" t="s">
        <v>33</v>
      </c>
      <c r="C43" s="15"/>
      <c r="D43" s="5"/>
      <c r="E43" s="5" t="s">
        <v>17</v>
      </c>
      <c r="F43" s="5"/>
      <c r="G43" s="4">
        <v>700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45670</v>
      </c>
      <c r="B44" s="15" t="s">
        <v>403</v>
      </c>
      <c r="C44" s="15"/>
      <c r="D44" s="5"/>
      <c r="E44" s="5" t="s">
        <v>17</v>
      </c>
      <c r="F44" s="5"/>
      <c r="G44" s="4">
        <v>2000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45670</v>
      </c>
      <c r="B45" s="15" t="s">
        <v>62</v>
      </c>
      <c r="C45" s="15"/>
      <c r="D45" s="5">
        <v>89900211090</v>
      </c>
      <c r="E45" s="5"/>
      <c r="F45" s="5"/>
      <c r="G45" s="4">
        <v>700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45671</v>
      </c>
      <c r="B46" s="15" t="s">
        <v>468</v>
      </c>
      <c r="C46" s="15"/>
      <c r="D46" s="5">
        <v>89219990019</v>
      </c>
      <c r="E46" s="5"/>
      <c r="F46" s="5"/>
      <c r="G46" s="4">
        <v>1800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1</v>
      </c>
    </row>
    <row r="47" spans="1:17" x14ac:dyDescent="0.3">
      <c r="A47" s="3">
        <v>45671</v>
      </c>
      <c r="B47" s="15" t="s">
        <v>592</v>
      </c>
      <c r="C47" s="15"/>
      <c r="D47" s="5"/>
      <c r="E47" s="5" t="s">
        <v>17</v>
      </c>
      <c r="F47" s="5"/>
      <c r="G47" s="4">
        <v>2000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45671</v>
      </c>
      <c r="B48" s="15" t="s">
        <v>21</v>
      </c>
      <c r="C48" s="15"/>
      <c r="D48" s="5">
        <v>89902745287</v>
      </c>
      <c r="E48" s="5"/>
      <c r="F48" s="5"/>
      <c r="G48" s="4">
        <v>700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45672</v>
      </c>
      <c r="B49" s="15" t="s">
        <v>296</v>
      </c>
      <c r="C49" s="15"/>
      <c r="D49" s="5"/>
      <c r="E49" s="5" t="s">
        <v>17</v>
      </c>
      <c r="F49" s="5"/>
      <c r="G49" s="4">
        <v>2000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1</v>
      </c>
    </row>
    <row r="50" spans="1:17" x14ac:dyDescent="0.3">
      <c r="A50" s="3">
        <v>45672</v>
      </c>
      <c r="B50" s="15" t="s">
        <v>140</v>
      </c>
      <c r="C50" s="15"/>
      <c r="D50" s="5"/>
      <c r="E50" s="5" t="s">
        <v>17</v>
      </c>
      <c r="F50" s="5"/>
      <c r="G50" s="4">
        <v>1800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45672</v>
      </c>
      <c r="B51" s="15" t="s">
        <v>74</v>
      </c>
      <c r="C51" s="15"/>
      <c r="D51" s="5"/>
      <c r="E51" s="5" t="s">
        <v>17</v>
      </c>
      <c r="F51" s="5"/>
      <c r="G51" s="4">
        <v>1200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45672</v>
      </c>
      <c r="B52" s="15" t="s">
        <v>592</v>
      </c>
      <c r="C52" s="15"/>
      <c r="D52" s="5"/>
      <c r="E52" s="5" t="s">
        <v>17</v>
      </c>
      <c r="F52" s="5"/>
      <c r="G52" s="4">
        <v>1700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45672</v>
      </c>
      <c r="B53" s="15" t="s">
        <v>358</v>
      </c>
      <c r="C53" s="15"/>
      <c r="D53" s="5"/>
      <c r="E53" s="5" t="s">
        <v>17</v>
      </c>
      <c r="F53" s="5"/>
      <c r="G53" s="4">
        <v>700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45672</v>
      </c>
      <c r="B54" s="15" t="s">
        <v>178</v>
      </c>
      <c r="C54" s="15"/>
      <c r="D54" s="5"/>
      <c r="E54" s="5" t="s">
        <v>17</v>
      </c>
      <c r="F54" s="5"/>
      <c r="G54" s="4">
        <v>2000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45672</v>
      </c>
      <c r="B55" s="15" t="s">
        <v>310</v>
      </c>
      <c r="C55" s="15"/>
      <c r="D55" s="5"/>
      <c r="E55" s="5" t="s">
        <v>17</v>
      </c>
      <c r="F55" s="5"/>
      <c r="G55" s="4">
        <v>1200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45672</v>
      </c>
      <c r="B56" s="15" t="s">
        <v>430</v>
      </c>
      <c r="C56" s="15"/>
      <c r="D56" s="5"/>
      <c r="E56" s="5" t="s">
        <v>17</v>
      </c>
      <c r="F56" s="5"/>
      <c r="G56" s="4">
        <v>2500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45672</v>
      </c>
      <c r="B57" s="15" t="s">
        <v>633</v>
      </c>
      <c r="C57" s="15"/>
      <c r="D57" s="5"/>
      <c r="E57" s="5" t="s">
        <v>17</v>
      </c>
      <c r="F57" s="5"/>
      <c r="G57" s="4">
        <v>2000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45673</v>
      </c>
      <c r="B58" s="15" t="s">
        <v>230</v>
      </c>
      <c r="C58" s="15"/>
      <c r="D58" s="5">
        <v>89900211090</v>
      </c>
      <c r="E58" s="5"/>
      <c r="F58" s="5"/>
      <c r="G58" s="4">
        <v>2000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1</v>
      </c>
    </row>
    <row r="59" spans="1:17" x14ac:dyDescent="0.3">
      <c r="A59" s="3">
        <v>45673</v>
      </c>
      <c r="B59" s="15" t="s">
        <v>76</v>
      </c>
      <c r="C59" s="15"/>
      <c r="D59" s="5">
        <v>89002303576</v>
      </c>
      <c r="E59" s="5"/>
      <c r="F59" s="5"/>
      <c r="G59" s="4">
        <v>5800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45673</v>
      </c>
      <c r="B60" s="15" t="s">
        <v>162</v>
      </c>
      <c r="C60" s="15"/>
      <c r="D60" s="5"/>
      <c r="E60" s="5" t="s">
        <v>17</v>
      </c>
      <c r="F60" s="5"/>
      <c r="G60" s="4">
        <v>700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45673</v>
      </c>
      <c r="B61" s="15" t="s">
        <v>634</v>
      </c>
      <c r="C61" s="15"/>
      <c r="D61" s="5"/>
      <c r="E61" s="5" t="s">
        <v>17</v>
      </c>
      <c r="F61" s="5"/>
      <c r="G61" s="4">
        <v>2000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45673</v>
      </c>
      <c r="B62" s="15" t="s">
        <v>52</v>
      </c>
      <c r="C62" s="15"/>
      <c r="D62" s="5">
        <v>89139826372</v>
      </c>
      <c r="E62" s="5"/>
      <c r="F62" s="5"/>
      <c r="G62" s="4">
        <v>4000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45674</v>
      </c>
      <c r="B63" s="15" t="s">
        <v>55</v>
      </c>
      <c r="C63" s="15"/>
      <c r="D63" s="5"/>
      <c r="E63" s="5" t="s">
        <v>17</v>
      </c>
      <c r="F63" s="5"/>
      <c r="G63" s="4">
        <v>1200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1</v>
      </c>
    </row>
    <row r="64" spans="1:17" x14ac:dyDescent="0.3">
      <c r="A64" s="3">
        <v>45674</v>
      </c>
      <c r="B64" s="15" t="s">
        <v>386</v>
      </c>
      <c r="C64" s="15"/>
      <c r="D64" s="5"/>
      <c r="E64" s="5" t="s">
        <v>17</v>
      </c>
      <c r="F64" s="5"/>
      <c r="G64" s="4">
        <v>2000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45674</v>
      </c>
      <c r="B65" s="15" t="s">
        <v>154</v>
      </c>
      <c r="C65" s="15"/>
      <c r="D65" s="5"/>
      <c r="E65" s="5" t="s">
        <v>17</v>
      </c>
      <c r="F65" s="5"/>
      <c r="G65" s="4">
        <v>700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45676</v>
      </c>
      <c r="B66" s="15" t="s">
        <v>296</v>
      </c>
      <c r="C66" s="15"/>
      <c r="D66" s="5"/>
      <c r="E66" s="5" t="s">
        <v>17</v>
      </c>
      <c r="F66" s="5"/>
      <c r="G66" s="4">
        <v>700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1</v>
      </c>
    </row>
    <row r="67" spans="1:17" x14ac:dyDescent="0.3">
      <c r="A67" s="3">
        <v>45677</v>
      </c>
      <c r="B67" s="15" t="s">
        <v>27</v>
      </c>
      <c r="C67" s="15"/>
      <c r="D67" s="5"/>
      <c r="E67" s="5" t="s">
        <v>17</v>
      </c>
      <c r="F67" s="5"/>
      <c r="G67" s="4">
        <v>700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1</v>
      </c>
    </row>
    <row r="68" spans="1:17" x14ac:dyDescent="0.3">
      <c r="A68" s="3">
        <v>45677</v>
      </c>
      <c r="B68" s="15" t="s">
        <v>48</v>
      </c>
      <c r="C68" s="15"/>
      <c r="D68" s="5"/>
      <c r="E68" s="5" t="s">
        <v>17</v>
      </c>
      <c r="F68" s="5"/>
      <c r="G68" s="4">
        <v>1200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45677</v>
      </c>
      <c r="B69" s="15" t="s">
        <v>63</v>
      </c>
      <c r="C69" s="15"/>
      <c r="D69" s="5"/>
      <c r="E69" s="5" t="s">
        <v>17</v>
      </c>
      <c r="F69" s="5"/>
      <c r="G69" s="4">
        <v>1200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45677</v>
      </c>
      <c r="B70" s="15" t="s">
        <v>54</v>
      </c>
      <c r="C70" s="15"/>
      <c r="D70" s="5"/>
      <c r="E70" s="5" t="s">
        <v>17</v>
      </c>
      <c r="F70" s="5"/>
      <c r="G70" s="4">
        <v>700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45677</v>
      </c>
      <c r="B71" s="15" t="s">
        <v>45</v>
      </c>
      <c r="C71" s="15"/>
      <c r="D71" s="5"/>
      <c r="E71" s="5" t="s">
        <v>17</v>
      </c>
      <c r="F71" s="5"/>
      <c r="G71" s="4">
        <v>700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45677</v>
      </c>
      <c r="B72" s="15" t="s">
        <v>74</v>
      </c>
      <c r="C72" s="15"/>
      <c r="D72" s="5"/>
      <c r="E72" s="5" t="s">
        <v>17</v>
      </c>
      <c r="F72" s="5"/>
      <c r="G72" s="4">
        <v>4000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45678</v>
      </c>
      <c r="B73" s="15" t="s">
        <v>35</v>
      </c>
      <c r="C73" s="15"/>
      <c r="D73" s="5">
        <v>89276105795</v>
      </c>
      <c r="E73" s="5"/>
      <c r="F73" s="5"/>
      <c r="G73" s="4">
        <v>2000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1</v>
      </c>
    </row>
    <row r="74" spans="1:17" x14ac:dyDescent="0.3">
      <c r="A74" s="3">
        <v>45678</v>
      </c>
      <c r="B74" s="15" t="s">
        <v>635</v>
      </c>
      <c r="C74" s="15"/>
      <c r="D74" s="5"/>
      <c r="E74" s="5" t="s">
        <v>17</v>
      </c>
      <c r="F74" s="5"/>
      <c r="G74" s="4">
        <v>2000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45678</v>
      </c>
      <c r="B75" s="15" t="s">
        <v>636</v>
      </c>
      <c r="C75" s="15"/>
      <c r="D75" s="5">
        <v>89104948799</v>
      </c>
      <c r="E75" s="5"/>
      <c r="F75" s="5"/>
      <c r="G75" s="4">
        <v>2100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45679</v>
      </c>
      <c r="B76" s="15" t="s">
        <v>20</v>
      </c>
      <c r="C76" s="15"/>
      <c r="D76" s="5" t="s">
        <v>17</v>
      </c>
      <c r="E76" s="5"/>
      <c r="F76" s="5"/>
      <c r="G76" s="4">
        <v>2000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1</v>
      </c>
    </row>
    <row r="77" spans="1:17" x14ac:dyDescent="0.3">
      <c r="A77" s="3">
        <v>45679</v>
      </c>
      <c r="B77" s="15" t="s">
        <v>140</v>
      </c>
      <c r="C77" s="15"/>
      <c r="D77" s="5">
        <v>89124168924</v>
      </c>
      <c r="E77" s="5"/>
      <c r="F77" s="5"/>
      <c r="G77" s="4">
        <v>2000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45679</v>
      </c>
      <c r="B78" s="15" t="s">
        <v>358</v>
      </c>
      <c r="C78" s="15"/>
      <c r="D78" s="5"/>
      <c r="E78" s="5" t="s">
        <v>17</v>
      </c>
      <c r="F78" s="5"/>
      <c r="G78" s="4">
        <v>2000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45680</v>
      </c>
      <c r="B79" s="15" t="s">
        <v>35</v>
      </c>
      <c r="C79" s="15"/>
      <c r="D79" s="5"/>
      <c r="E79" s="5" t="s">
        <v>17</v>
      </c>
      <c r="F79" s="5"/>
      <c r="G79" s="4">
        <v>700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1</v>
      </c>
    </row>
    <row r="80" spans="1:17" x14ac:dyDescent="0.3">
      <c r="A80" s="3">
        <v>45680</v>
      </c>
      <c r="B80" s="15" t="s">
        <v>477</v>
      </c>
      <c r="C80" s="15"/>
      <c r="D80" s="5"/>
      <c r="E80" s="5" t="s">
        <v>17</v>
      </c>
      <c r="F80" s="5"/>
      <c r="G80" s="4">
        <v>2000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45680</v>
      </c>
      <c r="B81" s="15" t="s">
        <v>450</v>
      </c>
      <c r="C81" s="15"/>
      <c r="D81" s="5">
        <v>89163274614</v>
      </c>
      <c r="E81" s="5"/>
      <c r="F81" s="5"/>
      <c r="G81" s="4">
        <v>2000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45681</v>
      </c>
      <c r="B82" s="15" t="s">
        <v>41</v>
      </c>
      <c r="C82" s="15"/>
      <c r="D82" s="5" t="s">
        <v>17</v>
      </c>
      <c r="E82" s="5"/>
      <c r="F82" s="5"/>
      <c r="G82" s="4">
        <v>2000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1</v>
      </c>
    </row>
    <row r="83" spans="1:17" x14ac:dyDescent="0.3">
      <c r="A83" s="3">
        <v>45681</v>
      </c>
      <c r="B83" s="15" t="s">
        <v>60</v>
      </c>
      <c r="C83" s="15"/>
      <c r="D83" s="5">
        <v>89953758368</v>
      </c>
      <c r="E83" s="5"/>
      <c r="F83" s="5"/>
      <c r="G83" s="4">
        <v>1200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45681</v>
      </c>
      <c r="B84" s="15" t="s">
        <v>80</v>
      </c>
      <c r="C84" s="15"/>
      <c r="D84" s="5">
        <v>89855779972</v>
      </c>
      <c r="E84" s="5"/>
      <c r="F84" s="5"/>
      <c r="G84" s="4">
        <v>4000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45681</v>
      </c>
      <c r="B85" s="15" t="s">
        <v>213</v>
      </c>
      <c r="C85" s="15"/>
      <c r="D85" s="5"/>
      <c r="E85" s="5" t="s">
        <v>17</v>
      </c>
      <c r="F85" s="5"/>
      <c r="G85" s="4">
        <v>1200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45681</v>
      </c>
      <c r="B86" s="15" t="s">
        <v>184</v>
      </c>
      <c r="C86" s="15"/>
      <c r="D86" s="5"/>
      <c r="E86" s="5" t="s">
        <v>17</v>
      </c>
      <c r="F86" s="5"/>
      <c r="G86" s="4">
        <v>1400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45682</v>
      </c>
      <c r="B87" s="15" t="s">
        <v>20</v>
      </c>
      <c r="C87" s="15"/>
      <c r="D87" s="5">
        <v>89145500335</v>
      </c>
      <c r="E87" s="5"/>
      <c r="F87" s="5"/>
      <c r="G87" s="4">
        <v>2000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1</v>
      </c>
    </row>
    <row r="88" spans="1:17" x14ac:dyDescent="0.3">
      <c r="A88" s="3">
        <v>45682</v>
      </c>
      <c r="B88" s="15" t="s">
        <v>74</v>
      </c>
      <c r="C88" s="15"/>
      <c r="D88" s="5">
        <v>89996060317</v>
      </c>
      <c r="E88" s="5"/>
      <c r="F88" s="5"/>
      <c r="G88" s="4">
        <v>700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45682</v>
      </c>
      <c r="B89" s="15" t="s">
        <v>230</v>
      </c>
      <c r="C89" s="15"/>
      <c r="D89" s="5"/>
      <c r="E89" s="5" t="s">
        <v>17</v>
      </c>
      <c r="F89" s="5"/>
      <c r="G89" s="4">
        <v>2400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45684</v>
      </c>
      <c r="B90" s="15" t="s">
        <v>529</v>
      </c>
      <c r="C90" s="15"/>
      <c r="D90" s="5"/>
      <c r="E90" s="5" t="s">
        <v>17</v>
      </c>
      <c r="F90" s="5"/>
      <c r="G90" s="4">
        <v>1200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1</v>
      </c>
    </row>
    <row r="91" spans="1:17" x14ac:dyDescent="0.3">
      <c r="A91" s="3">
        <v>45684</v>
      </c>
      <c r="B91" s="15" t="s">
        <v>96</v>
      </c>
      <c r="C91" s="15"/>
      <c r="D91" s="5">
        <v>89510158219</v>
      </c>
      <c r="E91" s="5"/>
      <c r="F91" s="5"/>
      <c r="G91" s="4">
        <v>3000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45684</v>
      </c>
      <c r="B92" s="15" t="s">
        <v>358</v>
      </c>
      <c r="C92" s="15"/>
      <c r="D92" s="5"/>
      <c r="E92" s="5" t="s">
        <v>17</v>
      </c>
      <c r="F92" s="5"/>
      <c r="G92" s="4">
        <v>700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45684</v>
      </c>
      <c r="B93" s="15" t="s">
        <v>168</v>
      </c>
      <c r="C93" s="15"/>
      <c r="D93" s="5"/>
      <c r="E93" s="5" t="s">
        <v>17</v>
      </c>
      <c r="F93" s="5"/>
      <c r="G93" s="4">
        <v>2000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45685</v>
      </c>
      <c r="B94" s="15" t="s">
        <v>122</v>
      </c>
      <c r="C94" s="15"/>
      <c r="D94" s="5"/>
      <c r="E94" s="5" t="s">
        <v>17</v>
      </c>
      <c r="F94" s="5"/>
      <c r="G94" s="4">
        <v>700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1</v>
      </c>
    </row>
    <row r="95" spans="1:17" x14ac:dyDescent="0.3">
      <c r="A95" s="3">
        <v>45685</v>
      </c>
      <c r="B95" s="15" t="s">
        <v>447</v>
      </c>
      <c r="C95" s="15"/>
      <c r="D95" s="5"/>
      <c r="E95" s="5" t="s">
        <v>17</v>
      </c>
      <c r="F95" s="5"/>
      <c r="G95" s="4">
        <v>3400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45685</v>
      </c>
      <c r="B96" s="15" t="s">
        <v>27</v>
      </c>
      <c r="C96" s="15"/>
      <c r="D96" s="5"/>
      <c r="E96" s="5" t="s">
        <v>17</v>
      </c>
      <c r="F96" s="5"/>
      <c r="G96" s="4">
        <v>1400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45685</v>
      </c>
      <c r="B97" s="15" t="s">
        <v>60</v>
      </c>
      <c r="C97" s="15"/>
      <c r="D97" s="5"/>
      <c r="E97" s="5" t="s">
        <v>17</v>
      </c>
      <c r="F97" s="5"/>
      <c r="G97" s="4">
        <v>1200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45686</v>
      </c>
      <c r="B98" s="15" t="s">
        <v>52</v>
      </c>
      <c r="C98" s="15"/>
      <c r="D98" s="5"/>
      <c r="E98" s="5" t="s">
        <v>17</v>
      </c>
      <c r="F98" s="5"/>
      <c r="G98" s="4">
        <v>2000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1</v>
      </c>
    </row>
    <row r="99" spans="1:17" x14ac:dyDescent="0.3">
      <c r="A99" s="3">
        <v>45686</v>
      </c>
      <c r="B99" s="15" t="s">
        <v>529</v>
      </c>
      <c r="C99" s="15"/>
      <c r="D99" s="5"/>
      <c r="E99" s="5" t="s">
        <v>17</v>
      </c>
      <c r="F99" s="5"/>
      <c r="G99" s="4">
        <v>700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45686</v>
      </c>
      <c r="B100" s="15" t="s">
        <v>134</v>
      </c>
      <c r="C100" s="15"/>
      <c r="D100" s="5">
        <v>89145693355</v>
      </c>
      <c r="E100" s="5"/>
      <c r="F100" s="5"/>
      <c r="G100" s="4">
        <v>2000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45687</v>
      </c>
      <c r="B101" s="15" t="s">
        <v>370</v>
      </c>
      <c r="C101" s="15"/>
      <c r="D101" s="5"/>
      <c r="E101" s="5" t="s">
        <v>17</v>
      </c>
      <c r="F101" s="5"/>
      <c r="G101" s="4">
        <v>700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1</v>
      </c>
    </row>
    <row r="102" spans="1:17" x14ac:dyDescent="0.3">
      <c r="A102" s="3">
        <v>45688</v>
      </c>
      <c r="B102" s="15" t="s">
        <v>71</v>
      </c>
      <c r="C102" s="15"/>
      <c r="D102" s="5"/>
      <c r="E102" s="5" t="s">
        <v>17</v>
      </c>
      <c r="F102" s="5"/>
      <c r="G102" s="4">
        <v>700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1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3" priority="1" stopIfTrue="1">
      <formula>LEN(TRIM(A2))&gt;0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zoomScaleNormal="100" workbookViewId="0">
      <selection activeCell="F113" sqref="A1:XFD1048576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44896</v>
      </c>
      <c r="B2" s="15" t="s">
        <v>112</v>
      </c>
      <c r="C2" s="15"/>
      <c r="D2" s="5">
        <v>89184047718</v>
      </c>
      <c r="E2" s="5"/>
      <c r="F2" s="5"/>
      <c r="G2" s="4">
        <v>1000</v>
      </c>
      <c r="H2" s="6"/>
      <c r="I2" s="42" t="s">
        <v>14</v>
      </c>
      <c r="J2" s="43"/>
      <c r="K2" s="12">
        <v>4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44896</v>
      </c>
      <c r="B3" s="15" t="s">
        <v>113</v>
      </c>
      <c r="C3" s="15"/>
      <c r="D3" s="5">
        <v>89296384146</v>
      </c>
      <c r="E3" s="5"/>
      <c r="F3" s="5"/>
      <c r="G3" s="4">
        <v>2500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44897</v>
      </c>
      <c r="B4" s="15" t="s">
        <v>114</v>
      </c>
      <c r="C4" s="15"/>
      <c r="D4" s="5"/>
      <c r="E4" s="5" t="s">
        <v>17</v>
      </c>
      <c r="F4" s="5"/>
      <c r="G4" s="4">
        <v>1200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1</v>
      </c>
    </row>
    <row r="5" spans="1:17" ht="15" customHeight="1" x14ac:dyDescent="0.3">
      <c r="A5" s="3">
        <v>44897</v>
      </c>
      <c r="B5" s="15" t="s">
        <v>49</v>
      </c>
      <c r="C5" s="15"/>
      <c r="D5" s="5"/>
      <c r="E5" s="5" t="s">
        <v>17</v>
      </c>
      <c r="F5" s="5"/>
      <c r="G5" s="4">
        <v>1000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44897</v>
      </c>
      <c r="B6" s="15" t="s">
        <v>115</v>
      </c>
      <c r="C6" s="15"/>
      <c r="D6" s="5"/>
      <c r="E6" s="5" t="s">
        <v>17</v>
      </c>
      <c r="F6" s="5"/>
      <c r="G6" s="4">
        <v>1000</v>
      </c>
      <c r="H6" s="6"/>
      <c r="I6" s="50" t="s">
        <v>3</v>
      </c>
      <c r="J6" s="51"/>
      <c r="K6" s="51"/>
      <c r="L6" s="52"/>
      <c r="M6" s="56">
        <f>SUM(G2:G250)</f>
        <v>110300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44897</v>
      </c>
      <c r="B7" s="15" t="s">
        <v>80</v>
      </c>
      <c r="C7" s="15"/>
      <c r="D7" s="5"/>
      <c r="E7" s="5"/>
      <c r="F7" s="5" t="s">
        <v>17</v>
      </c>
      <c r="G7" s="4">
        <v>1000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44898</v>
      </c>
      <c r="B8" s="15" t="s">
        <v>27</v>
      </c>
      <c r="C8" s="15"/>
      <c r="D8" s="5"/>
      <c r="E8" s="5" t="s">
        <v>17</v>
      </c>
      <c r="F8" s="5"/>
      <c r="G8" s="4">
        <v>700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1</v>
      </c>
    </row>
    <row r="9" spans="1:17" ht="14.4" customHeight="1" x14ac:dyDescent="0.3">
      <c r="A9" s="3">
        <v>44899</v>
      </c>
      <c r="B9" s="15" t="s">
        <v>60</v>
      </c>
      <c r="C9" s="15"/>
      <c r="D9" s="5">
        <v>89037777037</v>
      </c>
      <c r="E9" s="5"/>
      <c r="F9" s="5"/>
      <c r="G9" s="4">
        <v>1000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1</v>
      </c>
    </row>
    <row r="10" spans="1:17" ht="15" customHeight="1" x14ac:dyDescent="0.3">
      <c r="A10" s="3">
        <v>44899</v>
      </c>
      <c r="B10" s="15" t="s">
        <v>115</v>
      </c>
      <c r="C10" s="15"/>
      <c r="D10" s="5"/>
      <c r="E10" s="5" t="s">
        <v>17</v>
      </c>
      <c r="F10" s="5"/>
      <c r="G10" s="4">
        <v>2500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44899</v>
      </c>
      <c r="B11" s="15" t="s">
        <v>116</v>
      </c>
      <c r="C11" s="15"/>
      <c r="D11" s="5"/>
      <c r="E11" s="5" t="s">
        <v>17</v>
      </c>
      <c r="F11" s="5"/>
      <c r="G11" s="4">
        <v>1000</v>
      </c>
      <c r="H11" s="6"/>
      <c r="I11" s="65">
        <f>COUNTA(G2:G250)</f>
        <v>108</v>
      </c>
      <c r="J11" s="66"/>
      <c r="K11" s="66"/>
      <c r="L11" s="67"/>
      <c r="M11" s="71">
        <f>COUNTA(D2:D250)</f>
        <v>25</v>
      </c>
      <c r="N11" s="73">
        <f>COUNTA(E2:E250)</f>
        <v>63</v>
      </c>
      <c r="O11" s="75">
        <f>COUNTA(F2:F250)</f>
        <v>19</v>
      </c>
      <c r="P11" s="6"/>
      <c r="Q11" s="14">
        <f t="shared" si="0"/>
        <v>0</v>
      </c>
    </row>
    <row r="12" spans="1:17" ht="15" customHeight="1" x14ac:dyDescent="0.3">
      <c r="A12" s="3">
        <v>44899</v>
      </c>
      <c r="B12" s="15" t="s">
        <v>117</v>
      </c>
      <c r="C12" s="15"/>
      <c r="D12" s="5">
        <v>89685695230</v>
      </c>
      <c r="E12" s="5"/>
      <c r="F12" s="5"/>
      <c r="G12" s="4">
        <v>1500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44900</v>
      </c>
      <c r="B13" s="15" t="s">
        <v>118</v>
      </c>
      <c r="C13" s="15"/>
      <c r="D13" s="5">
        <v>89227777377</v>
      </c>
      <c r="E13" s="5"/>
      <c r="F13" s="5"/>
      <c r="G13" s="4">
        <v>800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1</v>
      </c>
    </row>
    <row r="14" spans="1:17" ht="14.4" customHeight="1" x14ac:dyDescent="0.3">
      <c r="A14" s="3">
        <v>44900</v>
      </c>
      <c r="B14" s="15" t="s">
        <v>54</v>
      </c>
      <c r="C14" s="15"/>
      <c r="D14" s="5"/>
      <c r="E14" s="5" t="s">
        <v>17</v>
      </c>
      <c r="F14" s="5"/>
      <c r="G14" s="4">
        <v>1200</v>
      </c>
      <c r="H14" s="6"/>
      <c r="I14" s="80" t="s">
        <v>10</v>
      </c>
      <c r="J14" s="81"/>
      <c r="K14" s="81"/>
      <c r="L14" s="82"/>
      <c r="M14" s="86">
        <f>SUM(Q2:Q250)</f>
        <v>29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44900</v>
      </c>
      <c r="B15" s="15" t="s">
        <v>107</v>
      </c>
      <c r="C15" s="15"/>
      <c r="D15" s="5"/>
      <c r="E15" s="5" t="s">
        <v>17</v>
      </c>
      <c r="F15" s="5"/>
      <c r="G15" s="4">
        <v>1000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44900</v>
      </c>
      <c r="B16" s="15" t="s">
        <v>119</v>
      </c>
      <c r="C16" s="15"/>
      <c r="D16" s="5"/>
      <c r="E16" s="5" t="s">
        <v>17</v>
      </c>
      <c r="F16" s="5"/>
      <c r="G16" s="4">
        <v>2000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44901</v>
      </c>
      <c r="B17" s="15" t="s">
        <v>61</v>
      </c>
      <c r="C17" s="15"/>
      <c r="D17" s="5"/>
      <c r="E17" s="5" t="s">
        <v>17</v>
      </c>
      <c r="F17" s="5"/>
      <c r="G17" s="4">
        <v>1400</v>
      </c>
      <c r="H17" s="6"/>
      <c r="I17" s="90" t="s">
        <v>12</v>
      </c>
      <c r="J17" s="91"/>
      <c r="K17" s="91"/>
      <c r="L17" s="92"/>
      <c r="M17" s="96">
        <f>IF(M14=0,0,(COUNTA(G2:G250)/M14))</f>
        <v>3.7241379310344827</v>
      </c>
      <c r="N17" s="97"/>
      <c r="O17" s="98"/>
      <c r="P17" s="6"/>
      <c r="Q17" s="14">
        <f t="shared" si="0"/>
        <v>1</v>
      </c>
    </row>
    <row r="18" spans="1:17" ht="14.4" customHeight="1" x14ac:dyDescent="0.3">
      <c r="A18" s="3">
        <v>44901</v>
      </c>
      <c r="B18" s="15" t="s">
        <v>36</v>
      </c>
      <c r="C18" s="15"/>
      <c r="D18" s="5"/>
      <c r="E18" s="5"/>
      <c r="F18" s="5"/>
      <c r="G18" s="4">
        <v>1000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44901</v>
      </c>
      <c r="B19" s="15" t="s">
        <v>120</v>
      </c>
      <c r="C19" s="15"/>
      <c r="D19" s="5"/>
      <c r="E19" s="5" t="s">
        <v>17</v>
      </c>
      <c r="F19" s="5"/>
      <c r="G19" s="4">
        <v>1000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44902</v>
      </c>
      <c r="B20" s="15" t="s">
        <v>121</v>
      </c>
      <c r="C20" s="15"/>
      <c r="D20" s="5"/>
      <c r="E20" s="5" t="s">
        <v>17</v>
      </c>
      <c r="F20" s="5"/>
      <c r="G20" s="4">
        <v>700</v>
      </c>
      <c r="H20" s="6"/>
      <c r="I20" s="90" t="s">
        <v>11</v>
      </c>
      <c r="J20" s="91"/>
      <c r="K20" s="91"/>
      <c r="L20" s="92"/>
      <c r="M20" s="108">
        <f>IF(M14=0,0,(SUM(G2:G250)/M14))</f>
        <v>3803.4482758620688</v>
      </c>
      <c r="N20" s="109"/>
      <c r="O20" s="110"/>
      <c r="P20" s="6"/>
      <c r="Q20" s="14">
        <f t="shared" si="0"/>
        <v>1</v>
      </c>
    </row>
    <row r="21" spans="1:17" ht="14.4" customHeight="1" x14ac:dyDescent="0.3">
      <c r="A21" s="3">
        <v>44902</v>
      </c>
      <c r="B21" s="15" t="s">
        <v>122</v>
      </c>
      <c r="C21" s="15"/>
      <c r="D21" s="5"/>
      <c r="E21" s="5" t="s">
        <v>17</v>
      </c>
      <c r="F21" s="5"/>
      <c r="G21" s="4">
        <v>1000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44902</v>
      </c>
      <c r="B22" s="15" t="s">
        <v>123</v>
      </c>
      <c r="C22" s="15"/>
      <c r="D22" s="5"/>
      <c r="E22" s="5" t="s">
        <v>17</v>
      </c>
      <c r="F22" s="5"/>
      <c r="G22" s="4">
        <v>1200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44902</v>
      </c>
      <c r="B23" s="15" t="s">
        <v>54</v>
      </c>
      <c r="C23" s="15"/>
      <c r="D23" s="5"/>
      <c r="E23" s="5" t="s">
        <v>17</v>
      </c>
      <c r="F23" s="5"/>
      <c r="G23" s="4">
        <v>1200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месяце",IF(M14=0,0,L17*(IF((K1-K2)&gt;M14,(K1-K2),M14))))</f>
        <v>0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44903</v>
      </c>
      <c r="B24" s="15" t="s">
        <v>124</v>
      </c>
      <c r="C24" s="15"/>
      <c r="D24" s="5"/>
      <c r="E24" s="5" t="s">
        <v>17</v>
      </c>
      <c r="F24" s="5"/>
      <c r="G24" s="4">
        <v>800</v>
      </c>
      <c r="H24" s="6"/>
      <c r="I24" s="102" t="s">
        <v>16</v>
      </c>
      <c r="J24" s="103"/>
      <c r="K24" s="103"/>
      <c r="L24" s="104"/>
      <c r="M24" s="105">
        <f>IF((K1-K2)&gt;M14,(K1-K2)*M20,M14*M20)</f>
        <v>110300</v>
      </c>
      <c r="N24" s="106"/>
      <c r="O24" s="107"/>
      <c r="P24" s="6"/>
      <c r="Q24" s="14">
        <f t="shared" si="0"/>
        <v>1</v>
      </c>
    </row>
    <row r="25" spans="1:17" x14ac:dyDescent="0.3">
      <c r="A25" s="3">
        <v>44903</v>
      </c>
      <c r="B25" s="15" t="s">
        <v>118</v>
      </c>
      <c r="C25" s="15"/>
      <c r="D25" s="5">
        <v>89227777377</v>
      </c>
      <c r="E25" s="5"/>
      <c r="F25" s="5"/>
      <c r="G25" s="4">
        <v>1000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44904</v>
      </c>
      <c r="B26" s="15" t="s">
        <v>125</v>
      </c>
      <c r="C26" s="15"/>
      <c r="D26" s="5"/>
      <c r="E26" s="5" t="s">
        <v>17</v>
      </c>
      <c r="F26" s="5"/>
      <c r="G26" s="4">
        <v>800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1</v>
      </c>
    </row>
    <row r="27" spans="1:17" x14ac:dyDescent="0.3">
      <c r="A27" s="3">
        <v>44904</v>
      </c>
      <c r="B27" s="15" t="s">
        <v>126</v>
      </c>
      <c r="C27" s="15"/>
      <c r="D27" s="5"/>
      <c r="E27" s="5"/>
      <c r="F27" s="5" t="s">
        <v>17</v>
      </c>
      <c r="G27" s="4">
        <v>800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44904</v>
      </c>
      <c r="B28" s="15" t="s">
        <v>46</v>
      </c>
      <c r="C28" s="15"/>
      <c r="D28" s="5"/>
      <c r="E28" s="5" t="s">
        <v>17</v>
      </c>
      <c r="F28" s="5"/>
      <c r="G28" s="4">
        <v>800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44904</v>
      </c>
      <c r="B29" s="15" t="s">
        <v>127</v>
      </c>
      <c r="C29" s="15"/>
      <c r="D29" s="5">
        <v>89882582422</v>
      </c>
      <c r="E29" s="5"/>
      <c r="F29" s="5"/>
      <c r="G29" s="4">
        <v>700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44904</v>
      </c>
      <c r="B30" s="15" t="s">
        <v>128</v>
      </c>
      <c r="C30" s="15"/>
      <c r="D30" s="5"/>
      <c r="E30" s="5" t="s">
        <v>17</v>
      </c>
      <c r="F30" s="5"/>
      <c r="G30" s="4">
        <v>1000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44904</v>
      </c>
      <c r="B31" s="15" t="s">
        <v>129</v>
      </c>
      <c r="C31" s="15"/>
      <c r="D31" s="5"/>
      <c r="E31" s="5" t="s">
        <v>17</v>
      </c>
      <c r="F31" s="5"/>
      <c r="G31" s="4">
        <v>800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44904</v>
      </c>
      <c r="B32" s="15" t="s">
        <v>59</v>
      </c>
      <c r="C32" s="15"/>
      <c r="D32" s="5">
        <v>89103396100</v>
      </c>
      <c r="E32" s="5"/>
      <c r="F32" s="5"/>
      <c r="G32" s="4">
        <v>800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44904</v>
      </c>
      <c r="B33" s="15" t="s">
        <v>35</v>
      </c>
      <c r="C33" s="15"/>
      <c r="D33" s="5">
        <v>89372735352</v>
      </c>
      <c r="E33" s="5"/>
      <c r="F33" s="5"/>
      <c r="G33" s="4">
        <v>800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44904</v>
      </c>
      <c r="B34" s="15" t="s">
        <v>130</v>
      </c>
      <c r="C34" s="15"/>
      <c r="D34" s="5" t="s">
        <v>17</v>
      </c>
      <c r="E34" s="5"/>
      <c r="F34" s="5"/>
      <c r="G34" s="4">
        <v>2500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44904</v>
      </c>
      <c r="B35" s="15" t="s">
        <v>131</v>
      </c>
      <c r="C35" s="15"/>
      <c r="D35" s="5"/>
      <c r="E35" s="5" t="s">
        <v>17</v>
      </c>
      <c r="F35" s="5"/>
      <c r="G35" s="4">
        <v>1600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44904</v>
      </c>
      <c r="B36" s="15" t="s">
        <v>132</v>
      </c>
      <c r="C36" s="15"/>
      <c r="D36" s="5"/>
      <c r="E36" s="5" t="s">
        <v>17</v>
      </c>
      <c r="F36" s="5"/>
      <c r="G36" s="4">
        <v>2000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44905</v>
      </c>
      <c r="B37" s="15" t="s">
        <v>85</v>
      </c>
      <c r="C37" s="15"/>
      <c r="D37" s="5"/>
      <c r="E37" s="5" t="s">
        <v>17</v>
      </c>
      <c r="F37" s="5"/>
      <c r="G37" s="4">
        <v>800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1</v>
      </c>
    </row>
    <row r="38" spans="1:17" x14ac:dyDescent="0.3">
      <c r="A38" s="3">
        <v>44905</v>
      </c>
      <c r="B38" s="15" t="s">
        <v>133</v>
      </c>
      <c r="C38" s="15"/>
      <c r="D38" s="5"/>
      <c r="E38" s="5" t="s">
        <v>17</v>
      </c>
      <c r="F38" s="5"/>
      <c r="G38" s="4">
        <v>700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44907</v>
      </c>
      <c r="B39" s="15" t="s">
        <v>27</v>
      </c>
      <c r="C39" s="15"/>
      <c r="D39" s="5"/>
      <c r="E39" s="5"/>
      <c r="F39" s="5" t="s">
        <v>17</v>
      </c>
      <c r="G39" s="4">
        <v>1000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1</v>
      </c>
    </row>
    <row r="40" spans="1:17" x14ac:dyDescent="0.3">
      <c r="A40" s="3">
        <v>44907</v>
      </c>
      <c r="B40" s="15" t="s">
        <v>33</v>
      </c>
      <c r="C40" s="15"/>
      <c r="D40" s="5"/>
      <c r="E40" s="5" t="s">
        <v>17</v>
      </c>
      <c r="F40" s="5"/>
      <c r="G40" s="4">
        <v>1000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44907</v>
      </c>
      <c r="B41" s="15" t="s">
        <v>134</v>
      </c>
      <c r="C41" s="15"/>
      <c r="D41" s="5"/>
      <c r="E41" s="5" t="s">
        <v>17</v>
      </c>
      <c r="F41" s="5"/>
      <c r="G41" s="4">
        <v>1000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44908</v>
      </c>
      <c r="B42" s="15" t="s">
        <v>63</v>
      </c>
      <c r="C42" s="15"/>
      <c r="D42" s="5"/>
      <c r="E42" s="5" t="s">
        <v>17</v>
      </c>
      <c r="F42" s="5"/>
      <c r="G42" s="4">
        <v>1000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1</v>
      </c>
    </row>
    <row r="43" spans="1:17" x14ac:dyDescent="0.3">
      <c r="A43" s="3">
        <v>44909</v>
      </c>
      <c r="B43" s="15" t="s">
        <v>90</v>
      </c>
      <c r="C43" s="15"/>
      <c r="D43" s="5"/>
      <c r="E43" s="5" t="s">
        <v>17</v>
      </c>
      <c r="F43" s="5"/>
      <c r="G43" s="4">
        <v>700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44909</v>
      </c>
      <c r="B44" s="15" t="s">
        <v>62</v>
      </c>
      <c r="C44" s="15"/>
      <c r="D44" s="5">
        <v>89232792999</v>
      </c>
      <c r="E44" s="5"/>
      <c r="F44" s="5"/>
      <c r="G44" s="4">
        <v>700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44909</v>
      </c>
      <c r="B45" s="15" t="s">
        <v>135</v>
      </c>
      <c r="C45" s="15"/>
      <c r="D45" s="5"/>
      <c r="E45" s="5" t="s">
        <v>17</v>
      </c>
      <c r="F45" s="5"/>
      <c r="G45" s="4">
        <v>700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44909</v>
      </c>
      <c r="B46" s="15" t="s">
        <v>136</v>
      </c>
      <c r="C46" s="15"/>
      <c r="D46" s="5"/>
      <c r="E46" s="5" t="s">
        <v>17</v>
      </c>
      <c r="F46" s="5"/>
      <c r="G46" s="4">
        <v>1000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44909</v>
      </c>
      <c r="B47" s="15" t="s">
        <v>137</v>
      </c>
      <c r="C47" s="15"/>
      <c r="D47" s="5"/>
      <c r="E47" s="5" t="s">
        <v>17</v>
      </c>
      <c r="F47" s="5"/>
      <c r="G47" s="4">
        <v>2500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44909</v>
      </c>
      <c r="B48" s="15" t="s">
        <v>138</v>
      </c>
      <c r="C48" s="15"/>
      <c r="D48" s="5"/>
      <c r="E48" s="5" t="s">
        <v>17</v>
      </c>
      <c r="F48" s="5"/>
      <c r="G48" s="4">
        <v>1000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44909</v>
      </c>
      <c r="B49" s="15" t="s">
        <v>75</v>
      </c>
      <c r="C49" s="15"/>
      <c r="D49" s="5">
        <v>89227894891</v>
      </c>
      <c r="E49" s="5"/>
      <c r="F49" s="5"/>
      <c r="G49" s="4">
        <v>700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 t="s">
        <v>139</v>
      </c>
      <c r="B50" s="15" t="s">
        <v>140</v>
      </c>
      <c r="C50" s="15"/>
      <c r="D50" s="5"/>
      <c r="E50" s="5" t="s">
        <v>17</v>
      </c>
      <c r="F50" s="5"/>
      <c r="G50" s="4">
        <v>700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1</v>
      </c>
    </row>
    <row r="51" spans="1:17" x14ac:dyDescent="0.3">
      <c r="A51" s="3">
        <v>44909</v>
      </c>
      <c r="B51" s="15" t="s">
        <v>33</v>
      </c>
      <c r="C51" s="15"/>
      <c r="D51" s="5"/>
      <c r="E51" s="5" t="s">
        <v>17</v>
      </c>
      <c r="F51" s="5"/>
      <c r="G51" s="4">
        <v>1000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1</v>
      </c>
    </row>
    <row r="52" spans="1:17" x14ac:dyDescent="0.3">
      <c r="A52" s="3">
        <v>44909</v>
      </c>
      <c r="B52" s="15" t="s">
        <v>141</v>
      </c>
      <c r="C52" s="15"/>
      <c r="D52" s="5"/>
      <c r="E52" s="5" t="s">
        <v>17</v>
      </c>
      <c r="F52" s="5"/>
      <c r="G52" s="4">
        <v>1400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44910</v>
      </c>
      <c r="B53" s="15" t="s">
        <v>142</v>
      </c>
      <c r="C53" s="15"/>
      <c r="D53" s="5">
        <v>89877830356</v>
      </c>
      <c r="E53" s="5"/>
      <c r="F53" s="5"/>
      <c r="G53" s="4">
        <v>800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1</v>
      </c>
    </row>
    <row r="54" spans="1:17" x14ac:dyDescent="0.3">
      <c r="A54" s="3">
        <v>44910</v>
      </c>
      <c r="B54" s="15" t="s">
        <v>140</v>
      </c>
      <c r="C54" s="15"/>
      <c r="D54" s="5"/>
      <c r="E54" s="5" t="s">
        <v>17</v>
      </c>
      <c r="F54" s="5"/>
      <c r="G54" s="4">
        <v>700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44910</v>
      </c>
      <c r="B55" s="15" t="s">
        <v>143</v>
      </c>
      <c r="C55" s="15"/>
      <c r="D55" s="5"/>
      <c r="E55" s="5" t="s">
        <v>17</v>
      </c>
      <c r="F55" s="5"/>
      <c r="G55" s="4">
        <v>700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44911</v>
      </c>
      <c r="B56" s="15" t="s">
        <v>144</v>
      </c>
      <c r="C56" s="15"/>
      <c r="D56" s="5"/>
      <c r="E56" s="5"/>
      <c r="F56" s="5" t="s">
        <v>17</v>
      </c>
      <c r="G56" s="4">
        <v>700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1</v>
      </c>
    </row>
    <row r="57" spans="1:17" x14ac:dyDescent="0.3">
      <c r="A57" s="3">
        <v>44911</v>
      </c>
      <c r="B57" s="15" t="s">
        <v>145</v>
      </c>
      <c r="C57" s="15"/>
      <c r="D57" s="5"/>
      <c r="E57" s="5" t="s">
        <v>17</v>
      </c>
      <c r="F57" s="5"/>
      <c r="G57" s="4">
        <v>1000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44911</v>
      </c>
      <c r="B58" s="15" t="s">
        <v>96</v>
      </c>
      <c r="C58" s="15"/>
      <c r="D58" s="5">
        <v>89510158219</v>
      </c>
      <c r="E58" s="5"/>
      <c r="F58" s="5"/>
      <c r="G58" s="4">
        <v>1000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44911</v>
      </c>
      <c r="B59" s="15" t="s">
        <v>146</v>
      </c>
      <c r="C59" s="15"/>
      <c r="D59" s="5">
        <v>89109960966</v>
      </c>
      <c r="E59" s="5"/>
      <c r="F59" s="5"/>
      <c r="G59" s="4">
        <v>500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44913</v>
      </c>
      <c r="B60" s="15" t="s">
        <v>147</v>
      </c>
      <c r="C60" s="15"/>
      <c r="D60" s="5"/>
      <c r="E60" s="5" t="s">
        <v>17</v>
      </c>
      <c r="F60" s="5"/>
      <c r="G60" s="4">
        <v>700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1</v>
      </c>
    </row>
    <row r="61" spans="1:17" x14ac:dyDescent="0.3">
      <c r="A61" s="3">
        <v>44913</v>
      </c>
      <c r="B61" s="15" t="s">
        <v>148</v>
      </c>
      <c r="C61" s="15"/>
      <c r="D61" s="5"/>
      <c r="E61" s="5" t="s">
        <v>17</v>
      </c>
      <c r="F61" s="5"/>
      <c r="G61" s="4">
        <v>700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44914</v>
      </c>
      <c r="B62" s="15" t="s">
        <v>87</v>
      </c>
      <c r="C62" s="15"/>
      <c r="D62" s="5">
        <v>89117122252</v>
      </c>
      <c r="E62" s="5"/>
      <c r="F62" s="5"/>
      <c r="G62" s="4">
        <v>1000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1</v>
      </c>
    </row>
    <row r="63" spans="1:17" x14ac:dyDescent="0.3">
      <c r="A63" s="3">
        <v>44914</v>
      </c>
      <c r="B63" s="15" t="s">
        <v>149</v>
      </c>
      <c r="C63" s="15"/>
      <c r="D63" s="5"/>
      <c r="E63" s="5"/>
      <c r="F63" s="5" t="s">
        <v>17</v>
      </c>
      <c r="G63" s="4">
        <v>1000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44914</v>
      </c>
      <c r="B64" s="15" t="s">
        <v>35</v>
      </c>
      <c r="C64" s="15"/>
      <c r="D64" s="5"/>
      <c r="E64" s="5" t="s">
        <v>17</v>
      </c>
      <c r="F64" s="5"/>
      <c r="G64" s="4">
        <v>1000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44914</v>
      </c>
      <c r="B65" s="15" t="s">
        <v>101</v>
      </c>
      <c r="C65" s="15"/>
      <c r="D65" s="5"/>
      <c r="E65" s="5" t="s">
        <v>17</v>
      </c>
      <c r="F65" s="5"/>
      <c r="G65" s="4">
        <v>1000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44914</v>
      </c>
      <c r="B66" s="15" t="s">
        <v>150</v>
      </c>
      <c r="C66" s="15"/>
      <c r="D66" s="5"/>
      <c r="E66" s="5" t="s">
        <v>17</v>
      </c>
      <c r="F66" s="5"/>
      <c r="G66" s="4">
        <v>1000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44916</v>
      </c>
      <c r="B67" s="15" t="s">
        <v>33</v>
      </c>
      <c r="C67" s="15"/>
      <c r="D67" s="5"/>
      <c r="E67" s="5"/>
      <c r="F67" s="5" t="s">
        <v>17</v>
      </c>
      <c r="G67" s="4">
        <v>700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1</v>
      </c>
    </row>
    <row r="68" spans="1:17" x14ac:dyDescent="0.3">
      <c r="A68" s="3">
        <v>44916</v>
      </c>
      <c r="B68" s="15" t="s">
        <v>86</v>
      </c>
      <c r="C68" s="15"/>
      <c r="D68" s="5"/>
      <c r="E68" s="5" t="s">
        <v>17</v>
      </c>
      <c r="F68" s="5"/>
      <c r="G68" s="4">
        <v>700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44916</v>
      </c>
      <c r="B69" s="15" t="s">
        <v>35</v>
      </c>
      <c r="C69" s="15"/>
      <c r="D69" s="5">
        <v>89372735352</v>
      </c>
      <c r="E69" s="5"/>
      <c r="F69" s="5"/>
      <c r="G69" s="4">
        <v>700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44916</v>
      </c>
      <c r="B70" s="15" t="s">
        <v>80</v>
      </c>
      <c r="C70" s="15"/>
      <c r="D70" s="5"/>
      <c r="E70" s="5"/>
      <c r="F70" s="5" t="s">
        <v>17</v>
      </c>
      <c r="G70" s="4">
        <v>700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44916</v>
      </c>
      <c r="B71" s="15" t="s">
        <v>151</v>
      </c>
      <c r="C71" s="15"/>
      <c r="D71" s="5"/>
      <c r="E71" s="5"/>
      <c r="F71" s="5" t="s">
        <v>17</v>
      </c>
      <c r="G71" s="4">
        <v>700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44916</v>
      </c>
      <c r="B72" s="15" t="s">
        <v>64</v>
      </c>
      <c r="C72" s="15"/>
      <c r="D72" s="5"/>
      <c r="E72" s="5" t="s">
        <v>17</v>
      </c>
      <c r="F72" s="5"/>
      <c r="G72" s="4">
        <v>1000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44916</v>
      </c>
      <c r="B73" s="15" t="s">
        <v>50</v>
      </c>
      <c r="C73" s="15"/>
      <c r="D73" s="5"/>
      <c r="E73" s="5"/>
      <c r="F73" s="5" t="s">
        <v>17</v>
      </c>
      <c r="G73" s="4">
        <v>700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44916</v>
      </c>
      <c r="B74" s="15" t="s">
        <v>152</v>
      </c>
      <c r="C74" s="15"/>
      <c r="D74" s="5"/>
      <c r="E74" s="5" t="s">
        <v>17</v>
      </c>
      <c r="F74" s="5"/>
      <c r="G74" s="4">
        <v>700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44917</v>
      </c>
      <c r="B75" s="15" t="s">
        <v>39</v>
      </c>
      <c r="C75" s="15"/>
      <c r="D75" s="5"/>
      <c r="E75" s="5" t="s">
        <v>17</v>
      </c>
      <c r="F75" s="5"/>
      <c r="G75" s="4">
        <v>700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1</v>
      </c>
    </row>
    <row r="76" spans="1:17" x14ac:dyDescent="0.3">
      <c r="A76" s="3">
        <v>44917</v>
      </c>
      <c r="B76" s="15" t="s">
        <v>61</v>
      </c>
      <c r="C76" s="15"/>
      <c r="D76" s="5"/>
      <c r="E76" s="5" t="s">
        <v>17</v>
      </c>
      <c r="F76" s="5"/>
      <c r="G76" s="4">
        <v>1000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44917</v>
      </c>
      <c r="B77" s="15" t="s">
        <v>153</v>
      </c>
      <c r="C77" s="15"/>
      <c r="D77" s="5"/>
      <c r="E77" s="5"/>
      <c r="F77" s="5" t="s">
        <v>17</v>
      </c>
      <c r="G77" s="4">
        <v>700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44917</v>
      </c>
      <c r="B78" s="15" t="s">
        <v>154</v>
      </c>
      <c r="C78" s="15"/>
      <c r="D78" s="5"/>
      <c r="E78" s="5" t="s">
        <v>17</v>
      </c>
      <c r="F78" s="5"/>
      <c r="G78" s="4">
        <v>700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44917</v>
      </c>
      <c r="B79" s="15" t="s">
        <v>155</v>
      </c>
      <c r="C79" s="15"/>
      <c r="D79" s="5"/>
      <c r="E79" s="5" t="s">
        <v>17</v>
      </c>
      <c r="F79" s="5"/>
      <c r="G79" s="4">
        <v>700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44917</v>
      </c>
      <c r="B80" s="15" t="s">
        <v>61</v>
      </c>
      <c r="C80" s="15"/>
      <c r="D80" s="5"/>
      <c r="E80" s="5"/>
      <c r="F80" s="5" t="s">
        <v>17</v>
      </c>
      <c r="G80" s="4">
        <v>700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44917</v>
      </c>
      <c r="B81" s="15" t="s">
        <v>156</v>
      </c>
      <c r="C81" s="15"/>
      <c r="D81" s="5"/>
      <c r="E81" s="5"/>
      <c r="F81" s="5" t="s">
        <v>17</v>
      </c>
      <c r="G81" s="4">
        <v>700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44917</v>
      </c>
      <c r="B82" s="15" t="s">
        <v>45</v>
      </c>
      <c r="C82" s="15"/>
      <c r="D82" s="5"/>
      <c r="E82" s="5"/>
      <c r="F82" s="5" t="s">
        <v>17</v>
      </c>
      <c r="G82" s="4">
        <v>700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44917</v>
      </c>
      <c r="B83" s="15" t="s">
        <v>20</v>
      </c>
      <c r="C83" s="15"/>
      <c r="D83" s="5"/>
      <c r="E83" s="5"/>
      <c r="F83" s="5" t="s">
        <v>17</v>
      </c>
      <c r="G83" s="4">
        <v>700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44918</v>
      </c>
      <c r="B84" s="15" t="s">
        <v>22</v>
      </c>
      <c r="C84" s="15"/>
      <c r="D84" s="5"/>
      <c r="E84" s="5"/>
      <c r="F84" s="5" t="s">
        <v>17</v>
      </c>
      <c r="G84" s="4">
        <v>1000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1</v>
      </c>
    </row>
    <row r="85" spans="1:17" x14ac:dyDescent="0.3">
      <c r="A85" s="3">
        <v>44918</v>
      </c>
      <c r="B85" s="15" t="s">
        <v>20</v>
      </c>
      <c r="C85" s="15"/>
      <c r="D85" s="5">
        <v>89619237979</v>
      </c>
      <c r="E85" s="5"/>
      <c r="F85" s="5"/>
      <c r="G85" s="4">
        <v>700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44918</v>
      </c>
      <c r="B86" s="15" t="s">
        <v>61</v>
      </c>
      <c r="C86" s="15"/>
      <c r="D86" s="5">
        <v>89884091327</v>
      </c>
      <c r="E86" s="5"/>
      <c r="F86" s="5"/>
      <c r="G86" s="4">
        <v>700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44918</v>
      </c>
      <c r="B87" s="15" t="s">
        <v>97</v>
      </c>
      <c r="C87" s="15"/>
      <c r="D87" s="5">
        <v>89385188322</v>
      </c>
      <c r="E87" s="5"/>
      <c r="F87" s="5"/>
      <c r="G87" s="4">
        <v>700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44918</v>
      </c>
      <c r="B88" s="15" t="s">
        <v>64</v>
      </c>
      <c r="C88" s="15"/>
      <c r="D88" s="5"/>
      <c r="E88" s="5" t="s">
        <v>17</v>
      </c>
      <c r="F88" s="5"/>
      <c r="G88" s="4">
        <v>1000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44918</v>
      </c>
      <c r="B89" s="15" t="s">
        <v>21</v>
      </c>
      <c r="C89" s="15"/>
      <c r="D89" s="5">
        <v>89651551780</v>
      </c>
      <c r="E89" s="5"/>
      <c r="F89" s="5"/>
      <c r="G89" s="4">
        <v>1000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44918</v>
      </c>
      <c r="B90" s="15" t="s">
        <v>141</v>
      </c>
      <c r="C90" s="15"/>
      <c r="D90" s="5"/>
      <c r="E90" s="5"/>
      <c r="F90" s="5" t="s">
        <v>17</v>
      </c>
      <c r="G90" s="4">
        <v>1000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44918</v>
      </c>
      <c r="B91" s="15" t="s">
        <v>21</v>
      </c>
      <c r="C91" s="15"/>
      <c r="D91" s="5"/>
      <c r="E91" s="5" t="s">
        <v>17</v>
      </c>
      <c r="F91" s="5"/>
      <c r="G91" s="4">
        <v>1000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44919</v>
      </c>
      <c r="B92" s="15" t="s">
        <v>54</v>
      </c>
      <c r="C92" s="15"/>
      <c r="D92" s="5"/>
      <c r="E92" s="5" t="s">
        <v>17</v>
      </c>
      <c r="F92" s="5"/>
      <c r="G92" s="4">
        <v>1000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1</v>
      </c>
    </row>
    <row r="93" spans="1:17" x14ac:dyDescent="0.3">
      <c r="A93" s="3">
        <v>44919</v>
      </c>
      <c r="B93" s="15" t="s">
        <v>157</v>
      </c>
      <c r="C93" s="15"/>
      <c r="D93" s="5"/>
      <c r="E93" s="5" t="s">
        <v>17</v>
      </c>
      <c r="F93" s="5"/>
      <c r="G93" s="4">
        <v>700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44920</v>
      </c>
      <c r="B94" s="15" t="s">
        <v>158</v>
      </c>
      <c r="C94" s="15"/>
      <c r="D94" s="5">
        <v>89163948694</v>
      </c>
      <c r="E94" s="5"/>
      <c r="F94" s="5"/>
      <c r="G94" s="4">
        <v>1000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1</v>
      </c>
    </row>
    <row r="95" spans="1:17" x14ac:dyDescent="0.3">
      <c r="A95" s="3">
        <v>44920</v>
      </c>
      <c r="B95" s="15" t="s">
        <v>159</v>
      </c>
      <c r="C95" s="15"/>
      <c r="D95" s="5"/>
      <c r="E95" s="5" t="s">
        <v>17</v>
      </c>
      <c r="F95" s="5"/>
      <c r="G95" s="4">
        <v>2500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44921</v>
      </c>
      <c r="B96" s="15" t="s">
        <v>50</v>
      </c>
      <c r="C96" s="15"/>
      <c r="D96" s="5"/>
      <c r="E96" s="5" t="s">
        <v>17</v>
      </c>
      <c r="F96" s="5"/>
      <c r="G96" s="4">
        <v>1500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1</v>
      </c>
    </row>
    <row r="97" spans="1:17" x14ac:dyDescent="0.3">
      <c r="A97" s="3">
        <v>44921</v>
      </c>
      <c r="B97" s="15" t="s">
        <v>152</v>
      </c>
      <c r="C97" s="15"/>
      <c r="D97" s="5">
        <v>89057522670</v>
      </c>
      <c r="E97" s="5"/>
      <c r="F97" s="5"/>
      <c r="G97" s="4">
        <v>700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44922</v>
      </c>
      <c r="B98" s="15" t="s">
        <v>160</v>
      </c>
      <c r="C98" s="15"/>
      <c r="D98" s="5"/>
      <c r="E98" s="5"/>
      <c r="F98" s="5" t="s">
        <v>17</v>
      </c>
      <c r="G98" s="4">
        <v>2200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1</v>
      </c>
    </row>
    <row r="99" spans="1:17" x14ac:dyDescent="0.3">
      <c r="A99" s="3">
        <v>44922</v>
      </c>
      <c r="B99" s="15" t="s">
        <v>27</v>
      </c>
      <c r="C99" s="15"/>
      <c r="D99" s="5"/>
      <c r="E99" s="5"/>
      <c r="F99" s="5" t="s">
        <v>17</v>
      </c>
      <c r="G99" s="4">
        <v>700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44922</v>
      </c>
      <c r="B100" s="15" t="s">
        <v>63</v>
      </c>
      <c r="C100" s="15"/>
      <c r="D100" s="5">
        <v>89042224852</v>
      </c>
      <c r="E100" s="5"/>
      <c r="F100" s="5"/>
      <c r="G100" s="4">
        <v>1000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44922</v>
      </c>
      <c r="B101" s="15" t="s">
        <v>140</v>
      </c>
      <c r="C101" s="15"/>
      <c r="D101" s="5"/>
      <c r="E101" s="5" t="s">
        <v>17</v>
      </c>
      <c r="F101" s="5"/>
      <c r="G101" s="4">
        <v>1000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44922</v>
      </c>
      <c r="B102" s="15" t="s">
        <v>64</v>
      </c>
      <c r="C102" s="15"/>
      <c r="D102" s="5"/>
      <c r="E102" s="5" t="s">
        <v>17</v>
      </c>
      <c r="F102" s="5"/>
      <c r="G102" s="4">
        <v>1000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44922</v>
      </c>
      <c r="B103" s="15" t="s">
        <v>63</v>
      </c>
      <c r="C103" s="15"/>
      <c r="D103" s="5"/>
      <c r="E103" s="5" t="s">
        <v>17</v>
      </c>
      <c r="F103" s="5"/>
      <c r="G103" s="4">
        <v>1000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44923</v>
      </c>
      <c r="B104" s="15" t="s">
        <v>161</v>
      </c>
      <c r="C104" s="15"/>
      <c r="D104" s="5"/>
      <c r="E104" s="5" t="s">
        <v>17</v>
      </c>
      <c r="F104" s="5"/>
      <c r="G104" s="4">
        <v>2500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1</v>
      </c>
    </row>
    <row r="105" spans="1:17" x14ac:dyDescent="0.3">
      <c r="A105" s="3">
        <v>44923</v>
      </c>
      <c r="B105" s="15" t="s">
        <v>80</v>
      </c>
      <c r="C105" s="15"/>
      <c r="D105" s="5"/>
      <c r="E105" s="5"/>
      <c r="F105" s="5" t="s">
        <v>17</v>
      </c>
      <c r="G105" s="4">
        <v>700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>
        <v>44924</v>
      </c>
      <c r="B106" s="15" t="s">
        <v>64</v>
      </c>
      <c r="C106" s="15"/>
      <c r="D106" s="5"/>
      <c r="E106" s="5" t="s">
        <v>17</v>
      </c>
      <c r="F106" s="5"/>
      <c r="G106" s="4">
        <v>1000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1</v>
      </c>
    </row>
    <row r="107" spans="1:17" x14ac:dyDescent="0.3">
      <c r="A107" s="3">
        <v>44924</v>
      </c>
      <c r="B107" s="15" t="s">
        <v>162</v>
      </c>
      <c r="C107" s="15"/>
      <c r="D107" s="5">
        <v>89685695230</v>
      </c>
      <c r="E107" s="5"/>
      <c r="F107" s="5"/>
      <c r="G107" s="4">
        <v>1200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44925</v>
      </c>
      <c r="B108" s="15" t="s">
        <v>163</v>
      </c>
      <c r="C108" s="15"/>
      <c r="D108" s="5"/>
      <c r="E108" s="5" t="s">
        <v>17</v>
      </c>
      <c r="F108" s="5"/>
      <c r="G108" s="4">
        <v>1000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1</v>
      </c>
    </row>
    <row r="109" spans="1:17" x14ac:dyDescent="0.3">
      <c r="A109" s="3">
        <v>44925</v>
      </c>
      <c r="B109" s="15" t="s">
        <v>164</v>
      </c>
      <c r="C109" s="15"/>
      <c r="D109" s="5"/>
      <c r="E109" s="5" t="s">
        <v>17</v>
      </c>
      <c r="F109" s="5"/>
      <c r="G109" s="4">
        <v>1000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30" priority="1" stopIfTrue="1">
      <formula>LEN(TRIM(A2))&gt;0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F68" sqref="F68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45689</v>
      </c>
      <c r="B2" s="15" t="s">
        <v>213</v>
      </c>
      <c r="C2" s="15"/>
      <c r="D2" s="5"/>
      <c r="E2" s="5" t="s">
        <v>17</v>
      </c>
      <c r="F2" s="5"/>
      <c r="G2" s="4">
        <v>2000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45689</v>
      </c>
      <c r="B3" s="15" t="s">
        <v>63</v>
      </c>
      <c r="C3" s="15"/>
      <c r="D3" s="5">
        <v>89269152554</v>
      </c>
      <c r="E3" s="5"/>
      <c r="F3" s="5"/>
      <c r="G3" s="4">
        <v>2000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45690</v>
      </c>
      <c r="B4" s="15" t="s">
        <v>637</v>
      </c>
      <c r="C4" s="15"/>
      <c r="D4" s="5"/>
      <c r="E4" s="5" t="s">
        <v>17</v>
      </c>
      <c r="F4" s="5"/>
      <c r="G4" s="4">
        <v>2000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1</v>
      </c>
    </row>
    <row r="5" spans="1:17" ht="15" customHeight="1" x14ac:dyDescent="0.3">
      <c r="A5" s="3">
        <v>45691</v>
      </c>
      <c r="B5" s="15" t="s">
        <v>24</v>
      </c>
      <c r="C5" s="15"/>
      <c r="D5" s="5">
        <v>89112901937</v>
      </c>
      <c r="E5" s="5"/>
      <c r="F5" s="5"/>
      <c r="G5" s="4">
        <v>2000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1</v>
      </c>
    </row>
    <row r="6" spans="1:17" ht="15" customHeight="1" x14ac:dyDescent="0.3">
      <c r="A6" s="3">
        <v>45691</v>
      </c>
      <c r="B6" s="15" t="s">
        <v>638</v>
      </c>
      <c r="C6" s="15"/>
      <c r="D6" s="5"/>
      <c r="E6" s="5" t="s">
        <v>17</v>
      </c>
      <c r="F6" s="5"/>
      <c r="G6" s="4">
        <v>2000</v>
      </c>
      <c r="H6" s="6"/>
      <c r="I6" s="50" t="s">
        <v>3</v>
      </c>
      <c r="J6" s="51"/>
      <c r="K6" s="51"/>
      <c r="L6" s="52"/>
      <c r="M6" s="56">
        <f>SUM(G2:G250)</f>
        <v>107400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45691</v>
      </c>
      <c r="B7" s="15" t="s">
        <v>315</v>
      </c>
      <c r="C7" s="15"/>
      <c r="D7" s="5"/>
      <c r="E7" s="5" t="s">
        <v>17</v>
      </c>
      <c r="F7" s="5"/>
      <c r="G7" s="4">
        <v>1700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45692</v>
      </c>
      <c r="B8" s="15" t="s">
        <v>167</v>
      </c>
      <c r="C8" s="15"/>
      <c r="D8" s="5">
        <v>89224290864</v>
      </c>
      <c r="E8" s="5"/>
      <c r="F8" s="5"/>
      <c r="G8" s="4">
        <v>700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1</v>
      </c>
    </row>
    <row r="9" spans="1:17" ht="14.4" customHeight="1" x14ac:dyDescent="0.3">
      <c r="A9" s="3">
        <v>45693</v>
      </c>
      <c r="B9" s="15" t="s">
        <v>74</v>
      </c>
      <c r="C9" s="15"/>
      <c r="D9" s="5">
        <v>89185429175</v>
      </c>
      <c r="E9" s="5"/>
      <c r="F9" s="5"/>
      <c r="G9" s="4">
        <v>2000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1</v>
      </c>
    </row>
    <row r="10" spans="1:17" ht="15" customHeight="1" x14ac:dyDescent="0.3">
      <c r="A10" s="3">
        <v>45693</v>
      </c>
      <c r="B10" s="15" t="s">
        <v>529</v>
      </c>
      <c r="C10" s="15"/>
      <c r="D10" s="5"/>
      <c r="E10" s="5" t="s">
        <v>17</v>
      </c>
      <c r="F10" s="5"/>
      <c r="G10" s="4">
        <v>700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45693</v>
      </c>
      <c r="B11" s="15" t="s">
        <v>122</v>
      </c>
      <c r="C11" s="15"/>
      <c r="D11" s="5"/>
      <c r="E11" s="5" t="s">
        <v>17</v>
      </c>
      <c r="F11" s="5"/>
      <c r="G11" s="4">
        <v>700</v>
      </c>
      <c r="H11" s="6"/>
      <c r="I11" s="65">
        <f>COUNTA(G2:G250)</f>
        <v>67</v>
      </c>
      <c r="J11" s="66"/>
      <c r="K11" s="66"/>
      <c r="L11" s="67"/>
      <c r="M11" s="71">
        <f>COUNTA(D2:D250)</f>
        <v>17</v>
      </c>
      <c r="N11" s="73">
        <f>COUNTA(E2:E250)</f>
        <v>50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45693</v>
      </c>
      <c r="B12" s="15" t="s">
        <v>639</v>
      </c>
      <c r="C12" s="15"/>
      <c r="D12" s="5"/>
      <c r="E12" s="5" t="s">
        <v>17</v>
      </c>
      <c r="F12" s="5"/>
      <c r="G12" s="4">
        <v>1200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45694</v>
      </c>
      <c r="B13" s="15" t="s">
        <v>55</v>
      </c>
      <c r="C13" s="15"/>
      <c r="D13" s="5"/>
      <c r="E13" s="5" t="s">
        <v>17</v>
      </c>
      <c r="F13" s="5"/>
      <c r="G13" s="4">
        <v>2000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1</v>
      </c>
    </row>
    <row r="14" spans="1:17" ht="14.4" customHeight="1" x14ac:dyDescent="0.3">
      <c r="A14" s="3">
        <v>45694</v>
      </c>
      <c r="B14" s="15" t="s">
        <v>640</v>
      </c>
      <c r="C14" s="15"/>
      <c r="D14" s="5"/>
      <c r="E14" s="5" t="s">
        <v>17</v>
      </c>
      <c r="F14" s="5"/>
      <c r="G14" s="4">
        <v>700</v>
      </c>
      <c r="H14" s="6"/>
      <c r="I14" s="80" t="s">
        <v>10</v>
      </c>
      <c r="J14" s="81"/>
      <c r="K14" s="81"/>
      <c r="L14" s="82"/>
      <c r="M14" s="86">
        <f>SUM(Q2:Q250)</f>
        <v>26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45694</v>
      </c>
      <c r="B15" s="15" t="s">
        <v>641</v>
      </c>
      <c r="C15" s="15"/>
      <c r="D15" s="5"/>
      <c r="E15" s="5" t="s">
        <v>17</v>
      </c>
      <c r="F15" s="5"/>
      <c r="G15" s="4">
        <v>700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45694</v>
      </c>
      <c r="B16" s="15" t="s">
        <v>642</v>
      </c>
      <c r="C16" s="15"/>
      <c r="D16" s="5"/>
      <c r="E16" s="5" t="s">
        <v>17</v>
      </c>
      <c r="F16" s="5"/>
      <c r="G16" s="4">
        <v>2000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45694</v>
      </c>
      <c r="B17" s="15" t="s">
        <v>45</v>
      </c>
      <c r="C17" s="15"/>
      <c r="D17" s="5"/>
      <c r="E17" s="5" t="s">
        <v>17</v>
      </c>
      <c r="F17" s="5"/>
      <c r="G17" s="4">
        <v>2000</v>
      </c>
      <c r="H17" s="6"/>
      <c r="I17" s="90" t="s">
        <v>12</v>
      </c>
      <c r="J17" s="91"/>
      <c r="K17" s="91"/>
      <c r="L17" s="92"/>
      <c r="M17" s="96">
        <f>IF(M14=0,0,(COUNTA(G2:G250)/M14))</f>
        <v>2.5769230769230771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45694</v>
      </c>
      <c r="B18" s="15" t="s">
        <v>49</v>
      </c>
      <c r="C18" s="15"/>
      <c r="D18" s="5"/>
      <c r="E18" s="5" t="s">
        <v>17</v>
      </c>
      <c r="F18" s="5"/>
      <c r="G18" s="4">
        <v>2000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45695</v>
      </c>
      <c r="B19" s="36" t="s">
        <v>152</v>
      </c>
      <c r="C19" s="15"/>
      <c r="D19" s="5"/>
      <c r="E19" s="5" t="s">
        <v>17</v>
      </c>
      <c r="F19" s="5"/>
      <c r="G19" s="4">
        <v>1200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45695</v>
      </c>
      <c r="B20" s="15" t="s">
        <v>35</v>
      </c>
      <c r="C20" s="15"/>
      <c r="D20" s="5">
        <v>89276105795</v>
      </c>
      <c r="E20" s="5"/>
      <c r="F20" s="5"/>
      <c r="G20" s="4">
        <v>1200</v>
      </c>
      <c r="H20" s="6"/>
      <c r="I20" s="90" t="s">
        <v>11</v>
      </c>
      <c r="J20" s="91"/>
      <c r="K20" s="91"/>
      <c r="L20" s="92"/>
      <c r="M20" s="108">
        <f>IF(M14=0,0,(SUM(G2:G250)/M14))</f>
        <v>4130.7692307692305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45695</v>
      </c>
      <c r="B21" s="15" t="s">
        <v>201</v>
      </c>
      <c r="C21" s="15"/>
      <c r="D21" s="5"/>
      <c r="E21" s="5" t="s">
        <v>17</v>
      </c>
      <c r="F21" s="5"/>
      <c r="G21" s="4">
        <v>700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45695</v>
      </c>
      <c r="B22" s="15" t="s">
        <v>97</v>
      </c>
      <c r="C22" s="15"/>
      <c r="D22" s="5"/>
      <c r="E22" s="5" t="s">
        <v>17</v>
      </c>
      <c r="F22" s="5"/>
      <c r="G22" s="4">
        <v>700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45695</v>
      </c>
      <c r="B23" s="15" t="s">
        <v>28</v>
      </c>
      <c r="C23" s="15"/>
      <c r="D23" s="5"/>
      <c r="E23" s="5" t="s">
        <v>17</v>
      </c>
      <c r="F23" s="5"/>
      <c r="G23" s="4">
        <v>2000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79.884615384615387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45696</v>
      </c>
      <c r="B24" s="15" t="s">
        <v>49</v>
      </c>
      <c r="C24" s="15"/>
      <c r="D24" s="5"/>
      <c r="E24" s="5" t="s">
        <v>17</v>
      </c>
      <c r="F24" s="5"/>
      <c r="G24" s="4">
        <v>700</v>
      </c>
      <c r="H24" s="6"/>
      <c r="I24" s="102" t="s">
        <v>16</v>
      </c>
      <c r="J24" s="103"/>
      <c r="K24" s="103"/>
      <c r="L24" s="104"/>
      <c r="M24" s="105">
        <f>IF((K1-K2)&gt;M14,(K1-K2)*M20,M14*M20)</f>
        <v>128053.84615384614</v>
      </c>
      <c r="N24" s="106"/>
      <c r="O24" s="107"/>
      <c r="P24" s="6"/>
      <c r="Q24" s="14">
        <f t="shared" si="0"/>
        <v>1</v>
      </c>
    </row>
    <row r="25" spans="1:17" x14ac:dyDescent="0.3">
      <c r="A25" s="3">
        <v>45696</v>
      </c>
      <c r="B25" s="15" t="s">
        <v>80</v>
      </c>
      <c r="C25" s="15"/>
      <c r="D25" s="5"/>
      <c r="E25" s="5" t="s">
        <v>17</v>
      </c>
      <c r="F25" s="5"/>
      <c r="G25" s="4">
        <v>700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45696</v>
      </c>
      <c r="B26" s="15" t="s">
        <v>267</v>
      </c>
      <c r="C26" s="15"/>
      <c r="D26" s="5"/>
      <c r="E26" s="5" t="s">
        <v>17</v>
      </c>
      <c r="F26" s="5"/>
      <c r="G26" s="4">
        <v>1200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45697</v>
      </c>
      <c r="B27" s="15" t="s">
        <v>97</v>
      </c>
      <c r="C27" s="15"/>
      <c r="D27" s="5"/>
      <c r="E27" s="5" t="s">
        <v>17</v>
      </c>
      <c r="F27" s="5"/>
      <c r="G27" s="4">
        <v>3700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45698</v>
      </c>
      <c r="B28" s="15" t="s">
        <v>270</v>
      </c>
      <c r="C28" s="15"/>
      <c r="D28" s="5">
        <v>89265727687</v>
      </c>
      <c r="E28" s="5"/>
      <c r="F28" s="5"/>
      <c r="G28" s="4">
        <v>1200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1</v>
      </c>
    </row>
    <row r="29" spans="1:17" x14ac:dyDescent="0.3">
      <c r="A29" s="3">
        <v>45699</v>
      </c>
      <c r="B29" s="15" t="s">
        <v>71</v>
      </c>
      <c r="C29" s="15"/>
      <c r="D29" s="5"/>
      <c r="E29" s="5" t="s">
        <v>17</v>
      </c>
      <c r="F29" s="5"/>
      <c r="G29" s="4">
        <v>2000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1</v>
      </c>
    </row>
    <row r="30" spans="1:17" x14ac:dyDescent="0.3">
      <c r="A30" s="3">
        <v>45699</v>
      </c>
      <c r="B30" s="15" t="s">
        <v>21</v>
      </c>
      <c r="C30" s="15"/>
      <c r="D30" s="5">
        <v>89832888880</v>
      </c>
      <c r="E30" s="5"/>
      <c r="F30" s="5"/>
      <c r="G30" s="4">
        <v>2000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45699</v>
      </c>
      <c r="B31" s="15" t="s">
        <v>340</v>
      </c>
      <c r="C31" s="15"/>
      <c r="D31" s="5"/>
      <c r="E31" s="5" t="s">
        <v>17</v>
      </c>
      <c r="F31" s="5"/>
      <c r="G31" s="4">
        <v>700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45700</v>
      </c>
      <c r="B32" s="15" t="s">
        <v>340</v>
      </c>
      <c r="C32" s="15"/>
      <c r="D32" s="5"/>
      <c r="E32" s="5" t="s">
        <v>17</v>
      </c>
      <c r="F32" s="5"/>
      <c r="G32" s="4">
        <v>700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1</v>
      </c>
    </row>
    <row r="33" spans="1:17" x14ac:dyDescent="0.3">
      <c r="A33" s="3">
        <v>45700</v>
      </c>
      <c r="B33" s="15" t="s">
        <v>298</v>
      </c>
      <c r="C33" s="15"/>
      <c r="D33" s="5">
        <v>89997508089</v>
      </c>
      <c r="E33" s="5"/>
      <c r="F33" s="5"/>
      <c r="G33" s="4">
        <v>3000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45701</v>
      </c>
      <c r="B34" s="15" t="s">
        <v>122</v>
      </c>
      <c r="C34" s="15"/>
      <c r="D34" s="5"/>
      <c r="E34" s="5" t="s">
        <v>17</v>
      </c>
      <c r="F34" s="5"/>
      <c r="G34" s="4">
        <v>700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1</v>
      </c>
    </row>
    <row r="35" spans="1:17" x14ac:dyDescent="0.3">
      <c r="A35" s="3">
        <v>45701</v>
      </c>
      <c r="B35" s="15" t="s">
        <v>35</v>
      </c>
      <c r="C35" s="15"/>
      <c r="D35" s="5"/>
      <c r="E35" s="5" t="s">
        <v>17</v>
      </c>
      <c r="F35" s="5"/>
      <c r="G35" s="4">
        <v>1000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45701</v>
      </c>
      <c r="B36" s="15" t="s">
        <v>63</v>
      </c>
      <c r="C36" s="15"/>
      <c r="D36" s="5"/>
      <c r="E36" s="5" t="s">
        <v>17</v>
      </c>
      <c r="F36" s="5"/>
      <c r="G36" s="4">
        <v>1000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45701</v>
      </c>
      <c r="B37" s="15" t="s">
        <v>122</v>
      </c>
      <c r="C37" s="15"/>
      <c r="D37" s="5">
        <v>89614099377</v>
      </c>
      <c r="E37" s="5"/>
      <c r="F37" s="5"/>
      <c r="G37" s="4">
        <v>1000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45702</v>
      </c>
      <c r="B38" s="15" t="s">
        <v>20</v>
      </c>
      <c r="C38" s="15"/>
      <c r="D38" s="5"/>
      <c r="E38" s="5" t="s">
        <v>17</v>
      </c>
      <c r="F38" s="5"/>
      <c r="G38" s="4">
        <v>1000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1</v>
      </c>
    </row>
    <row r="39" spans="1:17" x14ac:dyDescent="0.3">
      <c r="A39" s="3">
        <v>45702</v>
      </c>
      <c r="B39" s="15" t="s">
        <v>80</v>
      </c>
      <c r="C39" s="15"/>
      <c r="D39" s="5">
        <v>89047560312</v>
      </c>
      <c r="E39" s="5"/>
      <c r="F39" s="5"/>
      <c r="G39" s="4">
        <v>3900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45704</v>
      </c>
      <c r="B40" s="15" t="s">
        <v>643</v>
      </c>
      <c r="C40" s="15"/>
      <c r="D40" s="5"/>
      <c r="E40" s="5" t="s">
        <v>17</v>
      </c>
      <c r="F40" s="5"/>
      <c r="G40" s="4">
        <v>700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1</v>
      </c>
    </row>
    <row r="41" spans="1:17" x14ac:dyDescent="0.3">
      <c r="A41" s="3">
        <v>45704</v>
      </c>
      <c r="B41" s="15" t="s">
        <v>64</v>
      </c>
      <c r="C41" s="15"/>
      <c r="D41" s="5"/>
      <c r="E41" s="5" t="s">
        <v>17</v>
      </c>
      <c r="F41" s="5"/>
      <c r="G41" s="4">
        <v>1200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45705</v>
      </c>
      <c r="B42" s="15" t="s">
        <v>644</v>
      </c>
      <c r="C42" s="15"/>
      <c r="D42" s="5"/>
      <c r="E42" s="5" t="s">
        <v>17</v>
      </c>
      <c r="F42" s="5"/>
      <c r="G42" s="4">
        <v>4000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1</v>
      </c>
    </row>
    <row r="43" spans="1:17" x14ac:dyDescent="0.3">
      <c r="A43" s="3">
        <v>45705</v>
      </c>
      <c r="B43" s="15" t="s">
        <v>540</v>
      </c>
      <c r="C43" s="15"/>
      <c r="D43" s="5">
        <v>89887774921</v>
      </c>
      <c r="E43" s="5"/>
      <c r="F43" s="5"/>
      <c r="G43" s="4">
        <v>2000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45705</v>
      </c>
      <c r="B44" s="15" t="s">
        <v>122</v>
      </c>
      <c r="C44" s="15"/>
      <c r="D44" s="5">
        <v>89873611453</v>
      </c>
      <c r="E44" s="5"/>
      <c r="F44" s="5"/>
      <c r="G44" s="4">
        <v>1200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45706</v>
      </c>
      <c r="B45" s="15" t="s">
        <v>20</v>
      </c>
      <c r="C45" s="15"/>
      <c r="D45" s="5">
        <v>89244002937</v>
      </c>
      <c r="E45" s="5"/>
      <c r="F45" s="5"/>
      <c r="G45" s="4">
        <v>4000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1</v>
      </c>
    </row>
    <row r="46" spans="1:17" x14ac:dyDescent="0.3">
      <c r="A46" s="3">
        <v>45706</v>
      </c>
      <c r="B46" s="15" t="s">
        <v>74</v>
      </c>
      <c r="C46" s="15"/>
      <c r="D46" s="5"/>
      <c r="E46" s="5" t="s">
        <v>17</v>
      </c>
      <c r="F46" s="5"/>
      <c r="G46" s="4">
        <v>2000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45706</v>
      </c>
      <c r="B47" s="15" t="s">
        <v>74</v>
      </c>
      <c r="C47" s="15"/>
      <c r="D47" s="5"/>
      <c r="E47" s="5" t="s">
        <v>17</v>
      </c>
      <c r="F47" s="5"/>
      <c r="G47" s="4">
        <v>1200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45707</v>
      </c>
      <c r="B48" s="15" t="s">
        <v>48</v>
      </c>
      <c r="C48" s="15"/>
      <c r="D48" s="5"/>
      <c r="E48" s="5" t="s">
        <v>17</v>
      </c>
      <c r="F48" s="5"/>
      <c r="G48" s="4">
        <v>1200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1</v>
      </c>
    </row>
    <row r="49" spans="1:17" x14ac:dyDescent="0.3">
      <c r="A49" s="3">
        <v>45707</v>
      </c>
      <c r="B49" s="15" t="s">
        <v>615</v>
      </c>
      <c r="C49" s="15"/>
      <c r="D49" s="5"/>
      <c r="E49" s="5" t="s">
        <v>17</v>
      </c>
      <c r="F49" s="5"/>
      <c r="G49" s="4">
        <v>2000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45707</v>
      </c>
      <c r="B50" s="15" t="s">
        <v>97</v>
      </c>
      <c r="C50" s="15"/>
      <c r="D50" s="5"/>
      <c r="E50" s="5" t="s">
        <v>17</v>
      </c>
      <c r="F50" s="5"/>
      <c r="G50" s="4">
        <v>700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45708</v>
      </c>
      <c r="B51" s="15" t="s">
        <v>152</v>
      </c>
      <c r="C51" s="15"/>
      <c r="D51" s="5">
        <v>89261345073</v>
      </c>
      <c r="E51" s="5"/>
      <c r="F51" s="5"/>
      <c r="G51" s="4">
        <v>1200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1</v>
      </c>
    </row>
    <row r="52" spans="1:17" x14ac:dyDescent="0.3">
      <c r="A52" s="3">
        <v>45708</v>
      </c>
      <c r="B52" s="15" t="s">
        <v>643</v>
      </c>
      <c r="C52" s="15"/>
      <c r="D52" s="5"/>
      <c r="E52" s="5" t="s">
        <v>17</v>
      </c>
      <c r="F52" s="5"/>
      <c r="G52" s="4">
        <v>1200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45708</v>
      </c>
      <c r="B53" s="15" t="s">
        <v>529</v>
      </c>
      <c r="C53" s="15"/>
      <c r="D53" s="5"/>
      <c r="E53" s="5" t="s">
        <v>17</v>
      </c>
      <c r="F53" s="5"/>
      <c r="G53" s="4">
        <v>2400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45709</v>
      </c>
      <c r="B54" s="15" t="s">
        <v>54</v>
      </c>
      <c r="C54" s="15"/>
      <c r="D54" s="5"/>
      <c r="E54" s="5" t="s">
        <v>17</v>
      </c>
      <c r="F54" s="5"/>
      <c r="G54" s="4">
        <v>1400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1</v>
      </c>
    </row>
    <row r="55" spans="1:17" x14ac:dyDescent="0.3">
      <c r="A55" s="3">
        <v>45709</v>
      </c>
      <c r="B55" s="15" t="s">
        <v>184</v>
      </c>
      <c r="C55" s="15"/>
      <c r="D55" s="5"/>
      <c r="E55" s="5" t="s">
        <v>17</v>
      </c>
      <c r="F55" s="5"/>
      <c r="G55" s="4">
        <v>1200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45709</v>
      </c>
      <c r="B56" s="15" t="s">
        <v>265</v>
      </c>
      <c r="C56" s="15"/>
      <c r="D56" s="5"/>
      <c r="E56" s="5" t="s">
        <v>17</v>
      </c>
      <c r="F56" s="5"/>
      <c r="G56" s="4">
        <v>1700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45711</v>
      </c>
      <c r="B57" s="15" t="s">
        <v>21</v>
      </c>
      <c r="C57" s="15"/>
      <c r="D57" s="5">
        <v>89136063003</v>
      </c>
      <c r="E57" s="5"/>
      <c r="F57" s="5"/>
      <c r="G57" s="4">
        <v>2000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1</v>
      </c>
    </row>
    <row r="58" spans="1:17" x14ac:dyDescent="0.3">
      <c r="A58" s="3">
        <v>45711</v>
      </c>
      <c r="B58" s="15" t="s">
        <v>79</v>
      </c>
      <c r="C58" s="15"/>
      <c r="D58" s="5"/>
      <c r="E58" s="5" t="s">
        <v>17</v>
      </c>
      <c r="F58" s="5"/>
      <c r="G58" s="4">
        <v>2700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45711</v>
      </c>
      <c r="B59" s="15" t="s">
        <v>154</v>
      </c>
      <c r="C59" s="15"/>
      <c r="D59" s="5"/>
      <c r="E59" s="5" t="s">
        <v>17</v>
      </c>
      <c r="F59" s="5"/>
      <c r="G59" s="4">
        <v>700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45711</v>
      </c>
      <c r="B60" s="15" t="s">
        <v>20</v>
      </c>
      <c r="C60" s="15"/>
      <c r="D60" s="5"/>
      <c r="E60" s="5" t="s">
        <v>17</v>
      </c>
      <c r="F60" s="5"/>
      <c r="G60" s="4">
        <v>2000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45711</v>
      </c>
      <c r="B61" s="15" t="s">
        <v>395</v>
      </c>
      <c r="C61" s="15"/>
      <c r="D61" s="5">
        <v>89093741962</v>
      </c>
      <c r="E61" s="5"/>
      <c r="F61" s="5"/>
      <c r="G61" s="4">
        <v>1200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45712</v>
      </c>
      <c r="B62" s="15" t="s">
        <v>174</v>
      </c>
      <c r="C62" s="15"/>
      <c r="D62" s="5">
        <v>89803680991</v>
      </c>
      <c r="E62" s="5"/>
      <c r="F62" s="5"/>
      <c r="G62" s="4">
        <v>2000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1</v>
      </c>
    </row>
    <row r="63" spans="1:17" x14ac:dyDescent="0.3">
      <c r="A63" s="3">
        <v>45713</v>
      </c>
      <c r="B63" s="15" t="s">
        <v>252</v>
      </c>
      <c r="C63" s="15"/>
      <c r="D63" s="5"/>
      <c r="E63" s="5" t="s">
        <v>17</v>
      </c>
      <c r="F63" s="5"/>
      <c r="G63" s="4">
        <v>1700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1</v>
      </c>
    </row>
    <row r="64" spans="1:17" x14ac:dyDescent="0.3">
      <c r="A64" s="3">
        <v>45713</v>
      </c>
      <c r="B64" s="15" t="s">
        <v>529</v>
      </c>
      <c r="C64" s="15"/>
      <c r="D64" s="5"/>
      <c r="E64" s="5" t="s">
        <v>17</v>
      </c>
      <c r="F64" s="5"/>
      <c r="G64" s="4">
        <v>700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45714</v>
      </c>
      <c r="B65" s="15" t="s">
        <v>24</v>
      </c>
      <c r="C65" s="15"/>
      <c r="D65" s="5"/>
      <c r="E65" s="5" t="s">
        <v>17</v>
      </c>
      <c r="F65" s="5"/>
      <c r="G65" s="4">
        <v>4000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1</v>
      </c>
    </row>
    <row r="66" spans="1:17" x14ac:dyDescent="0.3">
      <c r="A66" s="3">
        <v>45715</v>
      </c>
      <c r="B66" s="15" t="s">
        <v>48</v>
      </c>
      <c r="C66" s="15"/>
      <c r="D66" s="5"/>
      <c r="E66" s="5" t="s">
        <v>17</v>
      </c>
      <c r="F66" s="5"/>
      <c r="G66" s="4">
        <v>700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1</v>
      </c>
    </row>
    <row r="67" spans="1:17" x14ac:dyDescent="0.3">
      <c r="A67" s="3">
        <v>45715</v>
      </c>
      <c r="B67" s="15" t="s">
        <v>122</v>
      </c>
      <c r="C67" s="15"/>
      <c r="D67" s="5"/>
      <c r="E67" s="5" t="s">
        <v>17</v>
      </c>
      <c r="F67" s="5"/>
      <c r="G67" s="4">
        <v>2000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45716</v>
      </c>
      <c r="B68" s="15" t="s">
        <v>84</v>
      </c>
      <c r="C68" s="15"/>
      <c r="D68" s="5"/>
      <c r="E68" s="5" t="s">
        <v>17</v>
      </c>
      <c r="F68" s="5"/>
      <c r="G68" s="4">
        <v>1700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1</v>
      </c>
    </row>
    <row r="69" spans="1:17" x14ac:dyDescent="0.3">
      <c r="A69" s="3"/>
      <c r="B69" s="15"/>
      <c r="C69" s="15"/>
      <c r="D69" s="5"/>
      <c r="E69" s="5"/>
      <c r="F69" s="5"/>
      <c r="G69" s="4"/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/>
      <c r="B70" s="15"/>
      <c r="C70" s="15"/>
      <c r="D70" s="5"/>
      <c r="E70" s="5"/>
      <c r="F70" s="5"/>
      <c r="G70" s="4"/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/>
      <c r="B71" s="15"/>
      <c r="C71" s="15"/>
      <c r="D71" s="5"/>
      <c r="E71" s="5"/>
      <c r="F71" s="5"/>
      <c r="G71" s="4"/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/>
      <c r="B72" s="15"/>
      <c r="C72" s="15"/>
      <c r="D72" s="5"/>
      <c r="E72" s="5"/>
      <c r="F72" s="5"/>
      <c r="G72" s="4"/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/>
      <c r="B73" s="15"/>
      <c r="C73" s="15"/>
      <c r="D73" s="5"/>
      <c r="E73" s="5"/>
      <c r="F73" s="5"/>
      <c r="G73" s="4"/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/>
      <c r="B74" s="15"/>
      <c r="C74" s="15"/>
      <c r="D74" s="5"/>
      <c r="E74" s="5"/>
      <c r="F74" s="5"/>
      <c r="G74" s="4"/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/>
      <c r="B75" s="15"/>
      <c r="C75" s="15"/>
      <c r="D75" s="5"/>
      <c r="E75" s="5"/>
      <c r="F75" s="5"/>
      <c r="G75" s="4"/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/>
      <c r="B76" s="15"/>
      <c r="C76" s="15"/>
      <c r="D76" s="5"/>
      <c r="E76" s="5"/>
      <c r="F76" s="5"/>
      <c r="G76" s="4"/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/>
      <c r="B77" s="15"/>
      <c r="C77" s="15"/>
      <c r="D77" s="5"/>
      <c r="E77" s="5"/>
      <c r="F77" s="5"/>
      <c r="G77" s="4"/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/>
      <c r="B78" s="15"/>
      <c r="C78" s="15"/>
      <c r="D78" s="5"/>
      <c r="E78" s="5"/>
      <c r="F78" s="5"/>
      <c r="G78" s="4"/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/>
      <c r="B79" s="15"/>
      <c r="C79" s="15"/>
      <c r="D79" s="5"/>
      <c r="E79" s="5"/>
      <c r="F79" s="5"/>
      <c r="G79" s="4"/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/>
      <c r="B80" s="15"/>
      <c r="C80" s="15"/>
      <c r="D80" s="5"/>
      <c r="E80" s="5"/>
      <c r="F80" s="5"/>
      <c r="G80" s="4"/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/>
      <c r="B81" s="15"/>
      <c r="C81" s="15"/>
      <c r="D81" s="5"/>
      <c r="E81" s="5"/>
      <c r="F81" s="5"/>
      <c r="G81" s="4"/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/>
      <c r="B82" s="15"/>
      <c r="C82" s="15"/>
      <c r="D82" s="5"/>
      <c r="E82" s="5"/>
      <c r="F82" s="5"/>
      <c r="G82" s="4"/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/>
      <c r="B83" s="15"/>
      <c r="C83" s="15"/>
      <c r="D83" s="5"/>
      <c r="E83" s="5"/>
      <c r="F83" s="5"/>
      <c r="G83" s="4"/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/>
      <c r="B84" s="15"/>
      <c r="C84" s="15"/>
      <c r="D84" s="5"/>
      <c r="E84" s="5"/>
      <c r="F84" s="5"/>
      <c r="G84" s="4"/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/>
      <c r="B85" s="15"/>
      <c r="C85" s="15"/>
      <c r="D85" s="5"/>
      <c r="E85" s="5"/>
      <c r="F85" s="5"/>
      <c r="G85" s="4"/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/>
      <c r="B86" s="15"/>
      <c r="C86" s="15"/>
      <c r="D86" s="5"/>
      <c r="E86" s="5"/>
      <c r="F86" s="5"/>
      <c r="G86" s="4"/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/>
      <c r="B87" s="15"/>
      <c r="C87" s="15"/>
      <c r="D87" s="5"/>
      <c r="E87" s="5"/>
      <c r="F87" s="5"/>
      <c r="G87" s="4"/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/>
      <c r="B88" s="15"/>
      <c r="C88" s="15"/>
      <c r="D88" s="5"/>
      <c r="E88" s="5"/>
      <c r="F88" s="5"/>
      <c r="G88" s="4"/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/>
      <c r="B89" s="15"/>
      <c r="C89" s="15"/>
      <c r="D89" s="5"/>
      <c r="E89" s="5"/>
      <c r="F89" s="5"/>
      <c r="G89" s="4"/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/>
      <c r="B90" s="15"/>
      <c r="C90" s="15"/>
      <c r="D90" s="5"/>
      <c r="E90" s="5"/>
      <c r="F90" s="5"/>
      <c r="G90" s="4"/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/>
      <c r="B91" s="15"/>
      <c r="C91" s="15"/>
      <c r="D91" s="5"/>
      <c r="E91" s="5"/>
      <c r="F91" s="5"/>
      <c r="G91" s="4"/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/>
      <c r="B92" s="15"/>
      <c r="C92" s="15"/>
      <c r="D92" s="5"/>
      <c r="E92" s="5"/>
      <c r="F92" s="5"/>
      <c r="G92" s="4"/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/>
      <c r="B93" s="15"/>
      <c r="C93" s="15"/>
      <c r="D93" s="5"/>
      <c r="E93" s="5"/>
      <c r="F93" s="5"/>
      <c r="G93" s="4"/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/>
      <c r="B94" s="15"/>
      <c r="C94" s="15"/>
      <c r="D94" s="5"/>
      <c r="E94" s="5"/>
      <c r="F94" s="5"/>
      <c r="G94" s="4"/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2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D108" sqref="D108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45717</v>
      </c>
      <c r="B2" s="15" t="s">
        <v>71</v>
      </c>
      <c r="C2" s="15"/>
      <c r="D2" s="5">
        <v>89088005626</v>
      </c>
      <c r="E2" s="5"/>
      <c r="F2" s="5"/>
      <c r="G2" s="4">
        <v>1000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45717</v>
      </c>
      <c r="B3" s="15" t="s">
        <v>643</v>
      </c>
      <c r="C3" s="15"/>
      <c r="D3" s="5"/>
      <c r="E3" s="5" t="s">
        <v>17</v>
      </c>
      <c r="F3" s="5"/>
      <c r="G3" s="4">
        <v>1700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45717</v>
      </c>
      <c r="B4" s="15" t="s">
        <v>443</v>
      </c>
      <c r="C4" s="15"/>
      <c r="D4" s="5"/>
      <c r="E4" s="5" t="s">
        <v>17</v>
      </c>
      <c r="F4" s="5"/>
      <c r="G4" s="4">
        <v>6100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45717</v>
      </c>
      <c r="B5" s="15" t="s">
        <v>45</v>
      </c>
      <c r="C5" s="15"/>
      <c r="D5" s="5"/>
      <c r="E5" s="5" t="s">
        <v>17</v>
      </c>
      <c r="F5" s="5"/>
      <c r="G5" s="4">
        <v>1800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45717</v>
      </c>
      <c r="B6" s="15" t="s">
        <v>97</v>
      </c>
      <c r="C6" s="15"/>
      <c r="D6" s="5"/>
      <c r="E6" s="5" t="s">
        <v>17</v>
      </c>
      <c r="F6" s="5"/>
      <c r="G6" s="4">
        <v>2000</v>
      </c>
      <c r="H6" s="6"/>
      <c r="I6" s="50" t="s">
        <v>3</v>
      </c>
      <c r="J6" s="51"/>
      <c r="K6" s="51"/>
      <c r="L6" s="52"/>
      <c r="M6" s="56">
        <f>SUM(G2:G250)</f>
        <v>203200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45718</v>
      </c>
      <c r="B7" s="15" t="s">
        <v>509</v>
      </c>
      <c r="C7" s="15"/>
      <c r="D7" s="5"/>
      <c r="E7" s="5" t="s">
        <v>17</v>
      </c>
      <c r="F7" s="5"/>
      <c r="G7" s="4">
        <v>1700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1</v>
      </c>
    </row>
    <row r="8" spans="1:17" x14ac:dyDescent="0.3">
      <c r="A8" s="3">
        <v>45718</v>
      </c>
      <c r="B8" s="15" t="s">
        <v>252</v>
      </c>
      <c r="C8" s="15"/>
      <c r="D8" s="5"/>
      <c r="E8" s="5" t="s">
        <v>17</v>
      </c>
      <c r="F8" s="5"/>
      <c r="G8" s="4">
        <v>3400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45718</v>
      </c>
      <c r="B9" s="15" t="s">
        <v>643</v>
      </c>
      <c r="C9" s="15"/>
      <c r="D9" s="5"/>
      <c r="E9" s="5" t="s">
        <v>17</v>
      </c>
      <c r="F9" s="5"/>
      <c r="G9" s="4">
        <v>2000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45718</v>
      </c>
      <c r="B10" s="15" t="s">
        <v>62</v>
      </c>
      <c r="C10" s="15"/>
      <c r="D10" s="5"/>
      <c r="E10" s="5" t="s">
        <v>17</v>
      </c>
      <c r="F10" s="5"/>
      <c r="G10" s="4">
        <v>1700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45718</v>
      </c>
      <c r="B11" s="15" t="s">
        <v>27</v>
      </c>
      <c r="C11" s="15"/>
      <c r="D11" s="5"/>
      <c r="E11" s="5" t="s">
        <v>17</v>
      </c>
      <c r="F11" s="5"/>
      <c r="G11" s="4">
        <v>1800</v>
      </c>
      <c r="H11" s="6"/>
      <c r="I11" s="65">
        <f>COUNTA(G2:G250)</f>
        <v>111</v>
      </c>
      <c r="J11" s="66"/>
      <c r="K11" s="66"/>
      <c r="L11" s="67"/>
      <c r="M11" s="71">
        <f>COUNTA(D2:D250)</f>
        <v>24</v>
      </c>
      <c r="N11" s="73">
        <f>COUNTA(E2:E250)</f>
        <v>86</v>
      </c>
      <c r="O11" s="75">
        <f>COUNTA(F2:F250)</f>
        <v>1</v>
      </c>
      <c r="P11" s="6"/>
      <c r="Q11" s="14">
        <f t="shared" si="0"/>
        <v>0</v>
      </c>
    </row>
    <row r="12" spans="1:17" ht="15" customHeight="1" x14ac:dyDescent="0.3">
      <c r="A12" s="3">
        <v>45718</v>
      </c>
      <c r="B12" s="15" t="s">
        <v>22</v>
      </c>
      <c r="C12" s="15"/>
      <c r="D12" s="5"/>
      <c r="E12" s="5" t="s">
        <v>17</v>
      </c>
      <c r="F12" s="5"/>
      <c r="G12" s="4">
        <v>1700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45719</v>
      </c>
      <c r="B13" s="15" t="s">
        <v>592</v>
      </c>
      <c r="C13" s="15"/>
      <c r="D13" s="5"/>
      <c r="E13" s="5" t="s">
        <v>17</v>
      </c>
      <c r="F13" s="5"/>
      <c r="G13" s="4">
        <v>3200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1</v>
      </c>
    </row>
    <row r="14" spans="1:17" ht="14.4" customHeight="1" x14ac:dyDescent="0.3">
      <c r="A14" s="3">
        <v>45720</v>
      </c>
      <c r="B14" s="15" t="s">
        <v>645</v>
      </c>
      <c r="C14" s="15"/>
      <c r="D14" s="5"/>
      <c r="E14" s="5" t="s">
        <v>17</v>
      </c>
      <c r="F14" s="5"/>
      <c r="G14" s="4">
        <v>2000</v>
      </c>
      <c r="H14" s="6"/>
      <c r="I14" s="80" t="s">
        <v>10</v>
      </c>
      <c r="J14" s="81"/>
      <c r="K14" s="81"/>
      <c r="L14" s="82"/>
      <c r="M14" s="86">
        <f>SUM(Q2:Q250)</f>
        <v>30</v>
      </c>
      <c r="N14" s="81"/>
      <c r="O14" s="87"/>
      <c r="P14" s="6"/>
      <c r="Q14" s="14">
        <f t="shared" si="0"/>
        <v>1</v>
      </c>
    </row>
    <row r="15" spans="1:17" ht="14.4" customHeight="1" x14ac:dyDescent="0.3">
      <c r="A15" s="3">
        <v>45720</v>
      </c>
      <c r="B15" s="15" t="s">
        <v>178</v>
      </c>
      <c r="C15" s="15"/>
      <c r="D15" s="5"/>
      <c r="E15" s="5" t="s">
        <v>17</v>
      </c>
      <c r="F15" s="5"/>
      <c r="G15" s="4">
        <v>3400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45720</v>
      </c>
      <c r="B16" s="15" t="s">
        <v>54</v>
      </c>
      <c r="C16" s="15"/>
      <c r="D16" s="5"/>
      <c r="E16" s="5" t="s">
        <v>17</v>
      </c>
      <c r="F16" s="5"/>
      <c r="G16" s="4">
        <v>1700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45721</v>
      </c>
      <c r="B17" s="15" t="s">
        <v>33</v>
      </c>
      <c r="C17" s="15"/>
      <c r="D17" s="5"/>
      <c r="E17" s="5" t="s">
        <v>17</v>
      </c>
      <c r="F17" s="5"/>
      <c r="G17" s="4">
        <v>1000</v>
      </c>
      <c r="H17" s="6"/>
      <c r="I17" s="90" t="s">
        <v>12</v>
      </c>
      <c r="J17" s="91"/>
      <c r="K17" s="91"/>
      <c r="L17" s="92"/>
      <c r="M17" s="96">
        <f>IF(M14=0,0,(COUNTA(G2:G250)/M14))</f>
        <v>3.7</v>
      </c>
      <c r="N17" s="97"/>
      <c r="O17" s="98"/>
      <c r="P17" s="6"/>
      <c r="Q17" s="14">
        <f t="shared" si="0"/>
        <v>1</v>
      </c>
    </row>
    <row r="18" spans="1:17" ht="14.4" customHeight="1" x14ac:dyDescent="0.3">
      <c r="A18" s="3">
        <v>45721</v>
      </c>
      <c r="B18" s="15" t="s">
        <v>646</v>
      </c>
      <c r="C18" s="15"/>
      <c r="D18" s="5"/>
      <c r="E18" s="5" t="s">
        <v>17</v>
      </c>
      <c r="F18" s="5"/>
      <c r="G18" s="4">
        <v>2000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45721</v>
      </c>
      <c r="B19" s="15" t="s">
        <v>162</v>
      </c>
      <c r="C19" s="15"/>
      <c r="D19" s="5">
        <v>89685695230</v>
      </c>
      <c r="E19" s="5"/>
      <c r="F19" s="5"/>
      <c r="G19" s="4">
        <v>1400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45721</v>
      </c>
      <c r="B20" s="15" t="s">
        <v>45</v>
      </c>
      <c r="C20" s="15"/>
      <c r="D20" s="5"/>
      <c r="E20" s="5" t="s">
        <v>17</v>
      </c>
      <c r="F20" s="5"/>
      <c r="G20" s="4">
        <v>1000</v>
      </c>
      <c r="H20" s="6"/>
      <c r="I20" s="90" t="s">
        <v>11</v>
      </c>
      <c r="J20" s="91"/>
      <c r="K20" s="91"/>
      <c r="L20" s="92"/>
      <c r="M20" s="108">
        <f>IF(M14=0,0,(SUM(G2:G250)/M14))</f>
        <v>6773.333333333333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45721</v>
      </c>
      <c r="B21" s="15" t="s">
        <v>320</v>
      </c>
      <c r="C21" s="15"/>
      <c r="D21" s="5"/>
      <c r="E21" s="5" t="s">
        <v>17</v>
      </c>
      <c r="F21" s="5"/>
      <c r="G21" s="4">
        <v>2400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45722</v>
      </c>
      <c r="B22" s="15" t="s">
        <v>647</v>
      </c>
      <c r="C22" s="15"/>
      <c r="D22" s="5"/>
      <c r="E22" s="5" t="s">
        <v>17</v>
      </c>
      <c r="F22" s="5"/>
      <c r="G22" s="4">
        <v>1800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1</v>
      </c>
    </row>
    <row r="23" spans="1:17" x14ac:dyDescent="0.3">
      <c r="A23" s="3">
        <v>45722</v>
      </c>
      <c r="B23" s="15" t="s">
        <v>229</v>
      </c>
      <c r="C23" s="15"/>
      <c r="D23" s="5"/>
      <c r="E23" s="5" t="s">
        <v>17</v>
      </c>
      <c r="F23" s="5"/>
      <c r="G23" s="4">
        <v>1800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114.7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45722</v>
      </c>
      <c r="B24" s="15" t="s">
        <v>97</v>
      </c>
      <c r="C24" s="15"/>
      <c r="D24" s="5"/>
      <c r="E24" s="5" t="s">
        <v>17</v>
      </c>
      <c r="F24" s="5"/>
      <c r="G24" s="4">
        <v>1400</v>
      </c>
      <c r="H24" s="6"/>
      <c r="I24" s="102" t="s">
        <v>16</v>
      </c>
      <c r="J24" s="103"/>
      <c r="K24" s="103"/>
      <c r="L24" s="104"/>
      <c r="M24" s="105">
        <f>IF((K1-K2)&gt;M14,(K1-K2)*M20,M14*M20)</f>
        <v>209973.33333333331</v>
      </c>
      <c r="N24" s="106"/>
      <c r="O24" s="107"/>
      <c r="P24" s="6"/>
      <c r="Q24" s="14">
        <f t="shared" si="0"/>
        <v>0</v>
      </c>
    </row>
    <row r="25" spans="1:17" x14ac:dyDescent="0.3">
      <c r="A25" s="3">
        <v>45722</v>
      </c>
      <c r="B25" s="15" t="s">
        <v>365</v>
      </c>
      <c r="C25" s="15"/>
      <c r="D25" s="5"/>
      <c r="E25" s="5" t="s">
        <v>17</v>
      </c>
      <c r="F25" s="5"/>
      <c r="G25" s="4">
        <v>3600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45722</v>
      </c>
      <c r="B26" s="15" t="s">
        <v>61</v>
      </c>
      <c r="C26" s="15"/>
      <c r="D26" s="5"/>
      <c r="E26" s="5" t="s">
        <v>17</v>
      </c>
      <c r="F26" s="5"/>
      <c r="G26" s="4">
        <v>1700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45723</v>
      </c>
      <c r="B27" s="15" t="s">
        <v>643</v>
      </c>
      <c r="C27" s="15"/>
      <c r="D27" s="5"/>
      <c r="E27" s="5" t="s">
        <v>17</v>
      </c>
      <c r="F27" s="5"/>
      <c r="G27" s="4">
        <v>700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45723</v>
      </c>
      <c r="B28" s="15" t="s">
        <v>315</v>
      </c>
      <c r="C28" s="15"/>
      <c r="D28" s="5"/>
      <c r="E28" s="5" t="s">
        <v>17</v>
      </c>
      <c r="F28" s="5"/>
      <c r="G28" s="4">
        <v>1700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45723</v>
      </c>
      <c r="B29" s="15" t="s">
        <v>23</v>
      </c>
      <c r="C29" s="15"/>
      <c r="D29" s="5"/>
      <c r="E29" s="5" t="s">
        <v>17</v>
      </c>
      <c r="F29" s="5"/>
      <c r="G29" s="4">
        <v>700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45723</v>
      </c>
      <c r="B30" s="15" t="s">
        <v>60</v>
      </c>
      <c r="C30" s="15"/>
      <c r="D30" s="5"/>
      <c r="E30" s="5" t="s">
        <v>17</v>
      </c>
      <c r="F30" s="5"/>
      <c r="G30" s="4">
        <v>700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45724</v>
      </c>
      <c r="B31" s="15" t="s">
        <v>48</v>
      </c>
      <c r="C31" s="15"/>
      <c r="D31" s="5">
        <v>89094192340</v>
      </c>
      <c r="E31" s="5"/>
      <c r="F31" s="5"/>
      <c r="G31" s="4">
        <v>2000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1</v>
      </c>
    </row>
    <row r="32" spans="1:17" x14ac:dyDescent="0.3">
      <c r="A32" s="3">
        <v>45724</v>
      </c>
      <c r="B32" s="15" t="s">
        <v>430</v>
      </c>
      <c r="C32" s="15"/>
      <c r="D32" s="5"/>
      <c r="E32" s="5" t="s">
        <v>17</v>
      </c>
      <c r="F32" s="5"/>
      <c r="G32" s="4">
        <v>1400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45725</v>
      </c>
      <c r="B33" s="15" t="s">
        <v>61</v>
      </c>
      <c r="C33" s="15"/>
      <c r="D33" s="5">
        <v>89183392939</v>
      </c>
      <c r="E33" s="5"/>
      <c r="F33" s="5"/>
      <c r="G33" s="4">
        <v>2000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1</v>
      </c>
    </row>
    <row r="34" spans="1:17" x14ac:dyDescent="0.3">
      <c r="A34" s="3">
        <v>45725</v>
      </c>
      <c r="B34" s="15" t="s">
        <v>499</v>
      </c>
      <c r="C34" s="15"/>
      <c r="D34" s="5"/>
      <c r="E34" s="5" t="s">
        <v>17</v>
      </c>
      <c r="F34" s="5"/>
      <c r="G34" s="4">
        <v>2200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45725</v>
      </c>
      <c r="B35" s="15" t="s">
        <v>27</v>
      </c>
      <c r="C35" s="15"/>
      <c r="D35" s="5"/>
      <c r="E35" s="5" t="s">
        <v>17</v>
      </c>
      <c r="F35" s="5"/>
      <c r="G35" s="4">
        <v>1400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45726</v>
      </c>
      <c r="B36" s="15" t="s">
        <v>64</v>
      </c>
      <c r="C36" s="15"/>
      <c r="D36" s="5"/>
      <c r="E36" s="5" t="s">
        <v>17</v>
      </c>
      <c r="F36" s="5"/>
      <c r="G36" s="4">
        <v>700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45727</v>
      </c>
      <c r="B37" s="15" t="s">
        <v>213</v>
      </c>
      <c r="C37" s="15"/>
      <c r="D37" s="5"/>
      <c r="E37" s="5" t="s">
        <v>17</v>
      </c>
      <c r="F37" s="5"/>
      <c r="G37" s="4">
        <v>2000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1</v>
      </c>
    </row>
    <row r="38" spans="1:17" x14ac:dyDescent="0.3">
      <c r="A38" s="3">
        <v>45727</v>
      </c>
      <c r="B38" s="15" t="s">
        <v>213</v>
      </c>
      <c r="C38" s="15"/>
      <c r="D38" s="5"/>
      <c r="E38" s="5" t="s">
        <v>17</v>
      </c>
      <c r="F38" s="5"/>
      <c r="G38" s="4">
        <v>2700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45727</v>
      </c>
      <c r="B39" s="15" t="s">
        <v>33</v>
      </c>
      <c r="C39" s="15"/>
      <c r="D39" s="5"/>
      <c r="E39" s="5" t="s">
        <v>17</v>
      </c>
      <c r="F39" s="5"/>
      <c r="G39" s="4">
        <v>1800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45727</v>
      </c>
      <c r="B40" s="15" t="s">
        <v>33</v>
      </c>
      <c r="C40" s="15"/>
      <c r="D40" s="5"/>
      <c r="E40" s="5" t="s">
        <v>17</v>
      </c>
      <c r="F40" s="5"/>
      <c r="G40" s="4">
        <v>1200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45727</v>
      </c>
      <c r="B41" s="15" t="s">
        <v>20</v>
      </c>
      <c r="C41" s="15"/>
      <c r="D41" s="5"/>
      <c r="E41" s="5" t="s">
        <v>17</v>
      </c>
      <c r="F41" s="5"/>
      <c r="G41" s="4">
        <v>1200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45728</v>
      </c>
      <c r="B42" s="15" t="s">
        <v>54</v>
      </c>
      <c r="C42" s="15"/>
      <c r="D42" s="5"/>
      <c r="E42" s="5" t="s">
        <v>17</v>
      </c>
      <c r="F42" s="5"/>
      <c r="G42" s="4">
        <v>700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1</v>
      </c>
    </row>
    <row r="43" spans="1:17" x14ac:dyDescent="0.3">
      <c r="A43" s="3">
        <v>45729</v>
      </c>
      <c r="B43" s="15" t="s">
        <v>133</v>
      </c>
      <c r="C43" s="15"/>
      <c r="D43" s="5"/>
      <c r="E43" s="5" t="s">
        <v>17</v>
      </c>
      <c r="F43" s="5"/>
      <c r="G43" s="4">
        <v>1200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45729</v>
      </c>
      <c r="B44" s="15" t="s">
        <v>411</v>
      </c>
      <c r="C44" s="15"/>
      <c r="D44" s="5">
        <v>89651549989</v>
      </c>
      <c r="E44" s="5"/>
      <c r="F44" s="5"/>
      <c r="G44" s="4">
        <v>1000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45729</v>
      </c>
      <c r="B45" s="15" t="s">
        <v>582</v>
      </c>
      <c r="C45" s="15"/>
      <c r="D45" s="5"/>
      <c r="E45" s="5" t="s">
        <v>17</v>
      </c>
      <c r="F45" s="5"/>
      <c r="G45" s="4">
        <v>2000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45729</v>
      </c>
      <c r="B46" s="15" t="s">
        <v>62</v>
      </c>
      <c r="C46" s="15"/>
      <c r="D46" s="5"/>
      <c r="E46" s="5" t="s">
        <v>17</v>
      </c>
      <c r="F46" s="5"/>
      <c r="G46" s="4">
        <v>2000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45730</v>
      </c>
      <c r="B47" s="15" t="s">
        <v>182</v>
      </c>
      <c r="C47" s="15"/>
      <c r="D47" s="5"/>
      <c r="E47" s="5"/>
      <c r="F47" s="5" t="s">
        <v>17</v>
      </c>
      <c r="G47" s="4">
        <v>1200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1</v>
      </c>
    </row>
    <row r="48" spans="1:17" x14ac:dyDescent="0.3">
      <c r="A48" s="3">
        <v>45730</v>
      </c>
      <c r="B48" s="15" t="s">
        <v>358</v>
      </c>
      <c r="C48" s="15"/>
      <c r="D48" s="5"/>
      <c r="E48" s="5" t="s">
        <v>17</v>
      </c>
      <c r="F48" s="5"/>
      <c r="G48" s="4">
        <v>700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45730</v>
      </c>
      <c r="B49" s="15" t="s">
        <v>54</v>
      </c>
      <c r="C49" s="15"/>
      <c r="D49" s="5">
        <v>89118633555</v>
      </c>
      <c r="E49" s="5"/>
      <c r="F49" s="5"/>
      <c r="G49" s="4">
        <v>1200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45730</v>
      </c>
      <c r="B50" s="15" t="s">
        <v>296</v>
      </c>
      <c r="C50" s="15"/>
      <c r="D50" s="5"/>
      <c r="E50" s="5" t="s">
        <v>17</v>
      </c>
      <c r="F50" s="5"/>
      <c r="G50" s="4">
        <v>700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45730</v>
      </c>
      <c r="B51" s="15" t="s">
        <v>168</v>
      </c>
      <c r="C51" s="15"/>
      <c r="D51" s="5"/>
      <c r="E51" s="5" t="s">
        <v>17</v>
      </c>
      <c r="F51" s="5"/>
      <c r="G51" s="4">
        <v>700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45731</v>
      </c>
      <c r="B52" s="15" t="s">
        <v>643</v>
      </c>
      <c r="C52" s="15"/>
      <c r="D52" s="5"/>
      <c r="E52" s="5" t="s">
        <v>17</v>
      </c>
      <c r="F52" s="5"/>
      <c r="G52" s="4">
        <v>1200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1</v>
      </c>
    </row>
    <row r="53" spans="1:17" x14ac:dyDescent="0.3">
      <c r="A53" s="3">
        <v>45731</v>
      </c>
      <c r="B53" s="15" t="s">
        <v>76</v>
      </c>
      <c r="C53" s="15"/>
      <c r="D53" s="5"/>
      <c r="E53" s="5" t="s">
        <v>17</v>
      </c>
      <c r="F53" s="5"/>
      <c r="G53" s="4">
        <v>700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45731</v>
      </c>
      <c r="B54" s="15" t="s">
        <v>510</v>
      </c>
      <c r="C54" s="15"/>
      <c r="D54" s="5"/>
      <c r="E54" s="5" t="s">
        <v>17</v>
      </c>
      <c r="F54" s="5"/>
      <c r="G54" s="4">
        <v>2000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45732</v>
      </c>
      <c r="B55" s="15" t="s">
        <v>637</v>
      </c>
      <c r="C55" s="15"/>
      <c r="D55" s="5"/>
      <c r="E55" s="5" t="s">
        <v>17</v>
      </c>
      <c r="F55" s="5"/>
      <c r="G55" s="4">
        <v>2000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1</v>
      </c>
    </row>
    <row r="56" spans="1:17" x14ac:dyDescent="0.3">
      <c r="A56" s="3">
        <v>45732</v>
      </c>
      <c r="B56" s="15" t="s">
        <v>443</v>
      </c>
      <c r="C56" s="15"/>
      <c r="D56" s="5"/>
      <c r="E56" s="5" t="s">
        <v>17</v>
      </c>
      <c r="F56" s="5"/>
      <c r="G56" s="4">
        <v>2000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45732</v>
      </c>
      <c r="B57" s="15" t="s">
        <v>62</v>
      </c>
      <c r="C57" s="15"/>
      <c r="D57" s="5">
        <v>89030921195</v>
      </c>
      <c r="E57" s="5"/>
      <c r="F57" s="5"/>
      <c r="G57" s="4">
        <v>3400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45733</v>
      </c>
      <c r="B58" s="15" t="s">
        <v>583</v>
      </c>
      <c r="C58" s="15"/>
      <c r="D58" s="5">
        <v>89505574583</v>
      </c>
      <c r="E58" s="5"/>
      <c r="F58" s="5"/>
      <c r="G58" s="4">
        <v>2000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1</v>
      </c>
    </row>
    <row r="59" spans="1:17" x14ac:dyDescent="0.3">
      <c r="A59" s="3">
        <v>45733</v>
      </c>
      <c r="B59" s="15" t="s">
        <v>206</v>
      </c>
      <c r="C59" s="15"/>
      <c r="D59" s="5"/>
      <c r="E59" s="5" t="s">
        <v>17</v>
      </c>
      <c r="F59" s="5"/>
      <c r="G59" s="4">
        <v>700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45734</v>
      </c>
      <c r="B60" s="15" t="s">
        <v>174</v>
      </c>
      <c r="C60" s="15"/>
      <c r="D60" s="5"/>
      <c r="E60" s="5" t="s">
        <v>17</v>
      </c>
      <c r="F60" s="5"/>
      <c r="G60" s="4">
        <v>1200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1</v>
      </c>
    </row>
    <row r="61" spans="1:17" x14ac:dyDescent="0.3">
      <c r="A61" s="3">
        <v>45735</v>
      </c>
      <c r="B61" s="15" t="s">
        <v>230</v>
      </c>
      <c r="C61" s="15"/>
      <c r="D61" s="5"/>
      <c r="E61" s="5" t="s">
        <v>17</v>
      </c>
      <c r="F61" s="5"/>
      <c r="G61" s="4">
        <v>2000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45735</v>
      </c>
      <c r="B62" s="15" t="s">
        <v>33</v>
      </c>
      <c r="C62" s="15"/>
      <c r="D62" s="5"/>
      <c r="E62" s="5" t="s">
        <v>17</v>
      </c>
      <c r="F62" s="5"/>
      <c r="G62" s="4">
        <v>2000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45735</v>
      </c>
      <c r="B63" s="15" t="s">
        <v>80</v>
      </c>
      <c r="C63" s="15"/>
      <c r="D63" s="5"/>
      <c r="E63" s="5" t="s">
        <v>17</v>
      </c>
      <c r="F63" s="5"/>
      <c r="G63" s="4">
        <v>2000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45735</v>
      </c>
      <c r="B64" s="15" t="s">
        <v>60</v>
      </c>
      <c r="C64" s="15"/>
      <c r="D64" s="5"/>
      <c r="E64" s="5" t="s">
        <v>17</v>
      </c>
      <c r="F64" s="5"/>
      <c r="G64" s="4">
        <v>1200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45736</v>
      </c>
      <c r="B65" s="15" t="s">
        <v>645</v>
      </c>
      <c r="C65" s="15"/>
      <c r="D65" s="5"/>
      <c r="E65" s="5" t="s">
        <v>17</v>
      </c>
      <c r="F65" s="5"/>
      <c r="G65" s="4">
        <v>2000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1</v>
      </c>
    </row>
    <row r="66" spans="1:17" x14ac:dyDescent="0.3">
      <c r="A66" s="3">
        <v>45736</v>
      </c>
      <c r="B66" s="15" t="s">
        <v>213</v>
      </c>
      <c r="C66" s="15"/>
      <c r="D66" s="5"/>
      <c r="E66" s="5" t="s">
        <v>17</v>
      </c>
      <c r="F66" s="5"/>
      <c r="G66" s="4">
        <v>2000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45736</v>
      </c>
      <c r="B67" s="15" t="s">
        <v>23</v>
      </c>
      <c r="C67" s="15"/>
      <c r="D67" s="5">
        <v>89624508801</v>
      </c>
      <c r="E67" s="5"/>
      <c r="F67" s="5"/>
      <c r="G67" s="4">
        <v>2000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45736</v>
      </c>
      <c r="B68" s="15" t="s">
        <v>30</v>
      </c>
      <c r="C68" s="15"/>
      <c r="D68" s="5"/>
      <c r="E68" s="5" t="s">
        <v>17</v>
      </c>
      <c r="F68" s="5"/>
      <c r="G68" s="4">
        <v>2000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45736</v>
      </c>
      <c r="B69" s="15" t="s">
        <v>529</v>
      </c>
      <c r="C69" s="15"/>
      <c r="D69" s="5"/>
      <c r="E69" s="5" t="s">
        <v>17</v>
      </c>
      <c r="F69" s="5"/>
      <c r="G69" s="4">
        <v>1200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45737</v>
      </c>
      <c r="B70" s="15" t="s">
        <v>46</v>
      </c>
      <c r="C70" s="15"/>
      <c r="D70" s="5"/>
      <c r="E70" s="5" t="s">
        <v>17</v>
      </c>
      <c r="F70" s="5"/>
      <c r="G70" s="4">
        <v>1700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1</v>
      </c>
    </row>
    <row r="71" spans="1:17" x14ac:dyDescent="0.3">
      <c r="A71" s="3">
        <v>45737</v>
      </c>
      <c r="B71" s="15" t="s">
        <v>643</v>
      </c>
      <c r="C71" s="15"/>
      <c r="D71" s="5"/>
      <c r="E71" s="5" t="s">
        <v>17</v>
      </c>
      <c r="F71" s="5"/>
      <c r="G71" s="4">
        <v>700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45737</v>
      </c>
      <c r="B72" s="15" t="s">
        <v>289</v>
      </c>
      <c r="C72" s="15"/>
      <c r="D72" s="5"/>
      <c r="E72" s="5" t="s">
        <v>17</v>
      </c>
      <c r="F72" s="5"/>
      <c r="G72" s="4">
        <v>2400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45737</v>
      </c>
      <c r="B73" s="15" t="s">
        <v>23</v>
      </c>
      <c r="C73" s="15"/>
      <c r="D73" s="5"/>
      <c r="E73" s="5" t="s">
        <v>17</v>
      </c>
      <c r="F73" s="5"/>
      <c r="G73" s="4">
        <v>2000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45737</v>
      </c>
      <c r="B74" s="15" t="s">
        <v>21</v>
      </c>
      <c r="C74" s="15"/>
      <c r="D74" s="5"/>
      <c r="E74" s="5" t="s">
        <v>17</v>
      </c>
      <c r="F74" s="5"/>
      <c r="G74" s="4">
        <v>2000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45737</v>
      </c>
      <c r="B75" s="15" t="s">
        <v>63</v>
      </c>
      <c r="C75" s="15"/>
      <c r="D75" s="5">
        <v>89516688197</v>
      </c>
      <c r="E75" s="5"/>
      <c r="F75" s="5"/>
      <c r="G75" s="4">
        <v>2700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45739</v>
      </c>
      <c r="B76" s="15" t="s">
        <v>46</v>
      </c>
      <c r="C76" s="15"/>
      <c r="D76" s="5"/>
      <c r="E76" s="5" t="s">
        <v>17</v>
      </c>
      <c r="F76" s="5"/>
      <c r="G76" s="4">
        <v>2000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1</v>
      </c>
    </row>
    <row r="77" spans="1:17" x14ac:dyDescent="0.3">
      <c r="A77" s="3">
        <v>45739</v>
      </c>
      <c r="B77" s="15" t="s">
        <v>648</v>
      </c>
      <c r="C77" s="15"/>
      <c r="D77" s="5"/>
      <c r="E77" s="5" t="s">
        <v>17</v>
      </c>
      <c r="F77" s="5"/>
      <c r="G77" s="4">
        <v>700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45739</v>
      </c>
      <c r="B78" s="15" t="s">
        <v>33</v>
      </c>
      <c r="C78" s="15"/>
      <c r="D78" s="5">
        <v>89264096747</v>
      </c>
      <c r="E78" s="5"/>
      <c r="F78" s="5"/>
      <c r="G78" s="4">
        <v>4100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45740</v>
      </c>
      <c r="B79" s="15" t="s">
        <v>55</v>
      </c>
      <c r="C79" s="15"/>
      <c r="D79" s="5"/>
      <c r="E79" s="5" t="s">
        <v>17</v>
      </c>
      <c r="F79" s="5"/>
      <c r="G79" s="4">
        <v>700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1</v>
      </c>
    </row>
    <row r="80" spans="1:17" x14ac:dyDescent="0.3">
      <c r="A80" s="3">
        <v>45741</v>
      </c>
      <c r="B80" s="15" t="s">
        <v>44</v>
      </c>
      <c r="C80" s="15"/>
      <c r="D80" s="5"/>
      <c r="E80" s="5" t="s">
        <v>17</v>
      </c>
      <c r="F80" s="5"/>
      <c r="G80" s="4">
        <v>2000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1</v>
      </c>
    </row>
    <row r="81" spans="1:17" x14ac:dyDescent="0.3">
      <c r="A81" s="3">
        <v>45741</v>
      </c>
      <c r="B81" s="15" t="s">
        <v>107</v>
      </c>
      <c r="C81" s="15"/>
      <c r="D81" s="5">
        <v>89264096747</v>
      </c>
      <c r="E81" s="5"/>
      <c r="F81" s="5"/>
      <c r="G81" s="4">
        <v>1200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45741</v>
      </c>
      <c r="B82" s="15" t="s">
        <v>45</v>
      </c>
      <c r="C82" s="15"/>
      <c r="D82" s="5"/>
      <c r="E82" s="5" t="s">
        <v>17</v>
      </c>
      <c r="F82" s="5"/>
      <c r="G82" s="4">
        <v>1200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45741</v>
      </c>
      <c r="B83" s="15" t="s">
        <v>529</v>
      </c>
      <c r="C83" s="15"/>
      <c r="D83" s="5"/>
      <c r="E83" s="5" t="s">
        <v>17</v>
      </c>
      <c r="F83" s="5"/>
      <c r="G83" s="4">
        <v>1200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45741</v>
      </c>
      <c r="B84" s="15" t="s">
        <v>457</v>
      </c>
      <c r="C84" s="15"/>
      <c r="D84" s="5">
        <v>89775606309</v>
      </c>
      <c r="E84" s="5"/>
      <c r="F84" s="5"/>
      <c r="G84" s="4">
        <v>2000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45741</v>
      </c>
      <c r="B85" s="15" t="s">
        <v>33</v>
      </c>
      <c r="C85" s="15"/>
      <c r="D85" s="5">
        <v>89241928284</v>
      </c>
      <c r="E85" s="5"/>
      <c r="F85" s="5"/>
      <c r="G85" s="4">
        <v>2000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45741</v>
      </c>
      <c r="B86" s="15" t="s">
        <v>27</v>
      </c>
      <c r="C86" s="15"/>
      <c r="D86" s="5"/>
      <c r="E86" s="5" t="s">
        <v>17</v>
      </c>
      <c r="F86" s="5"/>
      <c r="G86" s="4">
        <v>2000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45741</v>
      </c>
      <c r="B87" s="15" t="s">
        <v>649</v>
      </c>
      <c r="C87" s="15"/>
      <c r="D87" s="5">
        <v>89120134123</v>
      </c>
      <c r="E87" s="5"/>
      <c r="F87" s="5"/>
      <c r="G87" s="4">
        <v>4000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45741</v>
      </c>
      <c r="B88" s="15" t="s">
        <v>97</v>
      </c>
      <c r="C88" s="15"/>
      <c r="D88" s="5"/>
      <c r="E88" s="5" t="s">
        <v>17</v>
      </c>
      <c r="F88" s="5"/>
      <c r="G88" s="4">
        <v>2000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45741</v>
      </c>
      <c r="B89" s="15" t="s">
        <v>266</v>
      </c>
      <c r="C89" s="15"/>
      <c r="D89" s="5">
        <v>89265727687</v>
      </c>
      <c r="E89" s="5"/>
      <c r="F89" s="5"/>
      <c r="G89" s="4">
        <v>1200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45741</v>
      </c>
      <c r="B90" s="15" t="s">
        <v>67</v>
      </c>
      <c r="C90" s="15"/>
      <c r="D90" s="5"/>
      <c r="E90" s="5" t="s">
        <v>17</v>
      </c>
      <c r="F90" s="5"/>
      <c r="G90" s="4">
        <v>3000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45742</v>
      </c>
      <c r="B91" s="15" t="s">
        <v>643</v>
      </c>
      <c r="C91" s="15"/>
      <c r="D91" s="5"/>
      <c r="E91" s="5" t="s">
        <v>17</v>
      </c>
      <c r="F91" s="5"/>
      <c r="G91" s="4">
        <v>1200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1</v>
      </c>
    </row>
    <row r="92" spans="1:17" x14ac:dyDescent="0.3">
      <c r="A92" s="3">
        <v>45742</v>
      </c>
      <c r="B92" s="15" t="s">
        <v>213</v>
      </c>
      <c r="C92" s="15"/>
      <c r="D92" s="5"/>
      <c r="E92" s="5" t="s">
        <v>17</v>
      </c>
      <c r="F92" s="5"/>
      <c r="G92" s="4">
        <v>2000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45742</v>
      </c>
      <c r="B93" s="15" t="s">
        <v>133</v>
      </c>
      <c r="C93" s="15"/>
      <c r="D93" s="5">
        <v>89836217221</v>
      </c>
      <c r="E93" s="5"/>
      <c r="F93" s="5"/>
      <c r="G93" s="4">
        <v>1200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45742</v>
      </c>
      <c r="B94" s="15" t="s">
        <v>97</v>
      </c>
      <c r="C94" s="15"/>
      <c r="D94" s="5"/>
      <c r="E94" s="5" t="s">
        <v>17</v>
      </c>
      <c r="F94" s="5"/>
      <c r="G94" s="4">
        <v>2000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45742</v>
      </c>
      <c r="B95" s="15" t="s">
        <v>22</v>
      </c>
      <c r="C95" s="15"/>
      <c r="D95" s="5"/>
      <c r="E95" s="5" t="s">
        <v>17</v>
      </c>
      <c r="F95" s="5"/>
      <c r="G95" s="4">
        <v>2700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45742</v>
      </c>
      <c r="B96" s="15" t="s">
        <v>140</v>
      </c>
      <c r="C96" s="15"/>
      <c r="D96" s="5"/>
      <c r="E96" s="5" t="s">
        <v>17</v>
      </c>
      <c r="F96" s="5"/>
      <c r="G96" s="4">
        <v>3000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45743</v>
      </c>
      <c r="B97" s="15" t="s">
        <v>24</v>
      </c>
      <c r="C97" s="15"/>
      <c r="D97" s="5">
        <v>89263985006</v>
      </c>
      <c r="E97" s="5"/>
      <c r="F97" s="5"/>
      <c r="G97" s="4">
        <v>4000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1</v>
      </c>
    </row>
    <row r="98" spans="1:17" x14ac:dyDescent="0.3">
      <c r="A98" s="3">
        <v>45743</v>
      </c>
      <c r="B98" s="15" t="s">
        <v>33</v>
      </c>
      <c r="C98" s="15"/>
      <c r="D98" s="5">
        <v>89511128883</v>
      </c>
      <c r="E98" s="5"/>
      <c r="F98" s="5"/>
      <c r="G98" s="4">
        <v>1200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45743</v>
      </c>
      <c r="B99" s="15" t="s">
        <v>62</v>
      </c>
      <c r="C99" s="15"/>
      <c r="D99" s="5" t="s">
        <v>17</v>
      </c>
      <c r="E99" s="5"/>
      <c r="F99" s="5"/>
      <c r="G99" s="4">
        <v>3400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45743</v>
      </c>
      <c r="B100" s="15" t="s">
        <v>23</v>
      </c>
      <c r="C100" s="15"/>
      <c r="D100" s="5">
        <v>89626798759</v>
      </c>
      <c r="E100" s="5"/>
      <c r="F100" s="5"/>
      <c r="G100" s="4">
        <v>2000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>
        <v>45743</v>
      </c>
      <c r="B101" s="15" t="s">
        <v>270</v>
      </c>
      <c r="C101" s="15"/>
      <c r="D101" s="5">
        <v>89104948799</v>
      </c>
      <c r="E101" s="5"/>
      <c r="F101" s="5"/>
      <c r="G101" s="4">
        <v>700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45744</v>
      </c>
      <c r="B102" s="15" t="s">
        <v>55</v>
      </c>
      <c r="C102" s="15"/>
      <c r="D102" s="5"/>
      <c r="E102" s="5" t="s">
        <v>17</v>
      </c>
      <c r="F102" s="5"/>
      <c r="G102" s="4">
        <v>2000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1</v>
      </c>
    </row>
    <row r="103" spans="1:17" x14ac:dyDescent="0.3">
      <c r="A103" s="3">
        <v>45744</v>
      </c>
      <c r="B103" s="15" t="s">
        <v>59</v>
      </c>
      <c r="C103" s="15"/>
      <c r="D103" s="5"/>
      <c r="E103" s="5" t="s">
        <v>17</v>
      </c>
      <c r="F103" s="5"/>
      <c r="G103" s="4">
        <v>2000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45745</v>
      </c>
      <c r="B104" s="15" t="s">
        <v>522</v>
      </c>
      <c r="C104" s="15"/>
      <c r="D104" s="5"/>
      <c r="E104" s="5" t="s">
        <v>17</v>
      </c>
      <c r="F104" s="5"/>
      <c r="G104" s="4">
        <v>2000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1</v>
      </c>
    </row>
    <row r="105" spans="1:17" x14ac:dyDescent="0.3">
      <c r="A105" s="3">
        <v>45745</v>
      </c>
      <c r="B105" s="15" t="s">
        <v>213</v>
      </c>
      <c r="C105" s="15"/>
      <c r="D105" s="5"/>
      <c r="E105" s="5" t="s">
        <v>17</v>
      </c>
      <c r="F105" s="5"/>
      <c r="G105" s="4">
        <v>1000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>
        <v>45745</v>
      </c>
      <c r="B106" s="15" t="s">
        <v>650</v>
      </c>
      <c r="C106" s="15"/>
      <c r="D106" s="5"/>
      <c r="E106" s="5" t="s">
        <v>17</v>
      </c>
      <c r="F106" s="5"/>
      <c r="G106" s="4">
        <v>1900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>
        <v>45746</v>
      </c>
      <c r="B107" s="15" t="s">
        <v>340</v>
      </c>
      <c r="C107" s="15"/>
      <c r="D107" s="5"/>
      <c r="E107" s="5" t="s">
        <v>17</v>
      </c>
      <c r="F107" s="5"/>
      <c r="G107" s="4">
        <v>1400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1</v>
      </c>
    </row>
    <row r="108" spans="1:17" x14ac:dyDescent="0.3">
      <c r="A108" s="3">
        <v>45746</v>
      </c>
      <c r="B108" s="15" t="s">
        <v>583</v>
      </c>
      <c r="C108" s="15"/>
      <c r="D108" s="5">
        <v>89505574583</v>
      </c>
      <c r="E108" s="5"/>
      <c r="F108" s="5"/>
      <c r="G108" s="4">
        <v>2000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>
        <v>45747</v>
      </c>
      <c r="B109" s="15" t="s">
        <v>46</v>
      </c>
      <c r="C109" s="15"/>
      <c r="D109" s="5">
        <v>89264096747</v>
      </c>
      <c r="E109" s="5"/>
      <c r="F109" s="5"/>
      <c r="G109" s="4">
        <v>1400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1</v>
      </c>
    </row>
    <row r="110" spans="1:17" x14ac:dyDescent="0.3">
      <c r="A110" s="26">
        <v>45747</v>
      </c>
      <c r="B110" s="29" t="s">
        <v>643</v>
      </c>
      <c r="C110" s="29"/>
      <c r="D110" s="28"/>
      <c r="E110" s="28" t="s">
        <v>17</v>
      </c>
      <c r="F110" s="28"/>
      <c r="G110" s="27">
        <v>1900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>
        <v>45747</v>
      </c>
      <c r="B111" s="15" t="s">
        <v>107</v>
      </c>
      <c r="C111" s="15"/>
      <c r="D111" s="5"/>
      <c r="E111" s="5" t="s">
        <v>17</v>
      </c>
      <c r="F111" s="5"/>
      <c r="G111" s="4">
        <v>700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>
        <v>45747</v>
      </c>
      <c r="B112" s="15" t="s">
        <v>62</v>
      </c>
      <c r="C112" s="15"/>
      <c r="D112" s="5"/>
      <c r="E112" s="5" t="s">
        <v>17</v>
      </c>
      <c r="F112" s="5"/>
      <c r="G112" s="4">
        <v>4000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1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tabSelected="1" workbookViewId="0">
      <selection activeCell="C66" sqref="C66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45748</v>
      </c>
      <c r="B2" s="15" t="s">
        <v>48</v>
      </c>
      <c r="C2" s="15"/>
      <c r="D2" s="5">
        <v>89803374030</v>
      </c>
      <c r="E2" s="5"/>
      <c r="F2" s="5"/>
      <c r="G2" s="4">
        <v>2000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45748</v>
      </c>
      <c r="B3" s="15" t="s">
        <v>651</v>
      </c>
      <c r="C3" s="15"/>
      <c r="D3" s="5"/>
      <c r="E3" s="5" t="s">
        <v>17</v>
      </c>
      <c r="F3" s="5"/>
      <c r="G3" s="4">
        <v>2000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45749</v>
      </c>
      <c r="B4" s="15" t="s">
        <v>27</v>
      </c>
      <c r="C4" s="15"/>
      <c r="D4" s="5"/>
      <c r="E4" s="5" t="s">
        <v>17</v>
      </c>
      <c r="F4" s="5"/>
      <c r="G4" s="4">
        <v>2000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1</v>
      </c>
    </row>
    <row r="5" spans="1:17" ht="15" customHeight="1" x14ac:dyDescent="0.3">
      <c r="A5" s="3">
        <v>45749</v>
      </c>
      <c r="B5" s="15" t="s">
        <v>23</v>
      </c>
      <c r="C5" s="15"/>
      <c r="D5" s="5"/>
      <c r="E5" s="5" t="s">
        <v>17</v>
      </c>
      <c r="F5" s="5"/>
      <c r="G5" s="4">
        <v>2000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45749</v>
      </c>
      <c r="B6" s="15" t="s">
        <v>590</v>
      </c>
      <c r="C6" s="15"/>
      <c r="D6" s="5"/>
      <c r="E6" s="5" t="s">
        <v>17</v>
      </c>
      <c r="F6" s="5"/>
      <c r="G6" s="4">
        <v>2000</v>
      </c>
      <c r="H6" s="6"/>
      <c r="I6" s="50" t="s">
        <v>3</v>
      </c>
      <c r="J6" s="51"/>
      <c r="K6" s="51"/>
      <c r="L6" s="52"/>
      <c r="M6" s="56">
        <f>SUM(G2:G250)</f>
        <v>120800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45749</v>
      </c>
      <c r="B7" s="15" t="s">
        <v>35</v>
      </c>
      <c r="C7" s="15"/>
      <c r="D7" s="5"/>
      <c r="E7" s="5" t="s">
        <v>17</v>
      </c>
      <c r="F7" s="5"/>
      <c r="G7" s="4">
        <v>700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45750</v>
      </c>
      <c r="B8" s="15" t="s">
        <v>85</v>
      </c>
      <c r="C8" s="15"/>
      <c r="D8" s="5"/>
      <c r="E8" s="5" t="s">
        <v>17</v>
      </c>
      <c r="F8" s="5"/>
      <c r="G8" s="4">
        <v>2700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1</v>
      </c>
    </row>
    <row r="9" spans="1:17" ht="14.4" customHeight="1" x14ac:dyDescent="0.3">
      <c r="A9" s="3">
        <v>45750</v>
      </c>
      <c r="B9" s="15" t="s">
        <v>652</v>
      </c>
      <c r="C9" s="15"/>
      <c r="D9" s="5">
        <v>89850510500</v>
      </c>
      <c r="E9" s="5"/>
      <c r="F9" s="5"/>
      <c r="G9" s="4">
        <v>700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45751</v>
      </c>
      <c r="B10" s="15" t="s">
        <v>23</v>
      </c>
      <c r="C10" s="15"/>
      <c r="D10" s="5"/>
      <c r="E10" s="5" t="s">
        <v>17</v>
      </c>
      <c r="F10" s="5"/>
      <c r="G10" s="4">
        <v>2000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1</v>
      </c>
    </row>
    <row r="11" spans="1:17" ht="15" customHeight="1" x14ac:dyDescent="0.3">
      <c r="A11" s="3">
        <v>45751</v>
      </c>
      <c r="B11" s="15" t="s">
        <v>76</v>
      </c>
      <c r="C11" s="15"/>
      <c r="D11" s="5"/>
      <c r="E11" s="5" t="s">
        <v>17</v>
      </c>
      <c r="F11" s="5"/>
      <c r="G11" s="4">
        <v>3700</v>
      </c>
      <c r="H11" s="6"/>
      <c r="I11" s="65">
        <f>COUNTA(G2:G250)</f>
        <v>69</v>
      </c>
      <c r="J11" s="66"/>
      <c r="K11" s="66"/>
      <c r="L11" s="67"/>
      <c r="M11" s="71">
        <f>COUNTA(D2:D250)</f>
        <v>19</v>
      </c>
      <c r="N11" s="73">
        <f>COUNTA(E2:E250)</f>
        <v>50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45751</v>
      </c>
      <c r="B12" s="15" t="s">
        <v>63</v>
      </c>
      <c r="C12" s="15"/>
      <c r="D12" s="5">
        <v>89916786220</v>
      </c>
      <c r="E12" s="5"/>
      <c r="F12" s="5"/>
      <c r="G12" s="4">
        <v>2000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45751</v>
      </c>
      <c r="B13" s="15" t="s">
        <v>287</v>
      </c>
      <c r="C13" s="15"/>
      <c r="D13" s="5"/>
      <c r="E13" s="5" t="s">
        <v>17</v>
      </c>
      <c r="F13" s="5"/>
      <c r="G13" s="4">
        <v>2000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45751</v>
      </c>
      <c r="B14" s="15" t="s">
        <v>23</v>
      </c>
      <c r="C14" s="15"/>
      <c r="D14" s="5"/>
      <c r="E14" s="5" t="s">
        <v>17</v>
      </c>
      <c r="F14" s="5"/>
      <c r="G14" s="4">
        <v>1200</v>
      </c>
      <c r="H14" s="6"/>
      <c r="I14" s="80" t="s">
        <v>10</v>
      </c>
      <c r="J14" s="81"/>
      <c r="K14" s="81"/>
      <c r="L14" s="82"/>
      <c r="M14" s="86">
        <f>SUM(Q2:Q250)</f>
        <v>21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45751</v>
      </c>
      <c r="B15" s="15" t="s">
        <v>164</v>
      </c>
      <c r="C15" s="15"/>
      <c r="D15" s="5"/>
      <c r="E15" s="5" t="s">
        <v>17</v>
      </c>
      <c r="F15" s="5"/>
      <c r="G15" s="4">
        <v>2000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45752</v>
      </c>
      <c r="B16" s="15" t="s">
        <v>46</v>
      </c>
      <c r="C16" s="15"/>
      <c r="D16" s="5">
        <v>89264096747</v>
      </c>
      <c r="E16" s="5"/>
      <c r="F16" s="5"/>
      <c r="G16" s="4">
        <v>2400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1</v>
      </c>
    </row>
    <row r="17" spans="1:17" ht="14.4" customHeight="1" x14ac:dyDescent="0.3">
      <c r="A17" s="3">
        <v>45753</v>
      </c>
      <c r="B17" s="15" t="s">
        <v>653</v>
      </c>
      <c r="C17" s="15"/>
      <c r="D17" s="5">
        <v>89614469880</v>
      </c>
      <c r="E17" s="5"/>
      <c r="F17" s="5"/>
      <c r="G17" s="4">
        <v>700</v>
      </c>
      <c r="H17" s="6"/>
      <c r="I17" s="90" t="s">
        <v>12</v>
      </c>
      <c r="J17" s="91"/>
      <c r="K17" s="91"/>
      <c r="L17" s="92"/>
      <c r="M17" s="96">
        <f>IF(M14=0,0,(COUNTA(G2:G250)/M14))</f>
        <v>3.2857142857142856</v>
      </c>
      <c r="N17" s="97"/>
      <c r="O17" s="98"/>
      <c r="P17" s="6"/>
      <c r="Q17" s="14">
        <f t="shared" si="0"/>
        <v>1</v>
      </c>
    </row>
    <row r="18" spans="1:17" ht="14.4" customHeight="1" x14ac:dyDescent="0.3">
      <c r="A18" s="3">
        <v>45753</v>
      </c>
      <c r="B18" s="15" t="s">
        <v>442</v>
      </c>
      <c r="C18" s="15"/>
      <c r="D18" s="5"/>
      <c r="E18" s="5" t="s">
        <v>17</v>
      </c>
      <c r="F18" s="5"/>
      <c r="G18" s="4">
        <v>700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45753</v>
      </c>
      <c r="B19" s="15" t="s">
        <v>67</v>
      </c>
      <c r="C19" s="15"/>
      <c r="D19" s="5"/>
      <c r="E19" s="5" t="s">
        <v>17</v>
      </c>
      <c r="F19" s="5"/>
      <c r="G19" s="4">
        <v>1200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45753</v>
      </c>
      <c r="B20" s="15" t="s">
        <v>213</v>
      </c>
      <c r="C20" s="15"/>
      <c r="D20" s="5"/>
      <c r="E20" s="5" t="s">
        <v>17</v>
      </c>
      <c r="F20" s="5"/>
      <c r="G20" s="4">
        <v>700</v>
      </c>
      <c r="H20" s="6"/>
      <c r="I20" s="90" t="s">
        <v>11</v>
      </c>
      <c r="J20" s="91"/>
      <c r="K20" s="91"/>
      <c r="L20" s="92"/>
      <c r="M20" s="108">
        <f>IF(M14=0,0,(SUM(G2:G250)/M14))</f>
        <v>5752.3809523809523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45753</v>
      </c>
      <c r="B21" s="15" t="s">
        <v>55</v>
      </c>
      <c r="C21" s="15"/>
      <c r="D21" s="5"/>
      <c r="E21" s="5" t="s">
        <v>17</v>
      </c>
      <c r="F21" s="5"/>
      <c r="G21" s="4">
        <v>2000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45754</v>
      </c>
      <c r="B22" s="15" t="s">
        <v>117</v>
      </c>
      <c r="C22" s="15"/>
      <c r="D22" s="5">
        <v>89047560312</v>
      </c>
      <c r="E22" s="5"/>
      <c r="F22" s="5"/>
      <c r="G22" s="4">
        <v>2000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1</v>
      </c>
    </row>
    <row r="23" spans="1:17" x14ac:dyDescent="0.3">
      <c r="A23" s="3">
        <v>45754</v>
      </c>
      <c r="B23" s="15" t="s">
        <v>645</v>
      </c>
      <c r="C23" s="15"/>
      <c r="D23" s="5"/>
      <c r="E23" s="5" t="s">
        <v>17</v>
      </c>
      <c r="F23" s="5"/>
      <c r="G23" s="4">
        <v>2000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101.85714285714285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45754</v>
      </c>
      <c r="B24" s="15" t="s">
        <v>654</v>
      </c>
      <c r="C24" s="15"/>
      <c r="D24" s="5"/>
      <c r="E24" s="5" t="s">
        <v>17</v>
      </c>
      <c r="F24" s="5"/>
      <c r="G24" s="4">
        <v>1700</v>
      </c>
      <c r="H24" s="6"/>
      <c r="I24" s="102" t="s">
        <v>16</v>
      </c>
      <c r="J24" s="103"/>
      <c r="K24" s="103"/>
      <c r="L24" s="104"/>
      <c r="M24" s="105">
        <f>IF((K1-K2)&gt;M14,(K1-K2)*M20,M14*M20)</f>
        <v>178323.80952380953</v>
      </c>
      <c r="N24" s="106"/>
      <c r="O24" s="107"/>
      <c r="P24" s="6"/>
      <c r="Q24" s="14">
        <f t="shared" si="0"/>
        <v>0</v>
      </c>
    </row>
    <row r="25" spans="1:17" x14ac:dyDescent="0.3">
      <c r="A25" s="3">
        <v>45754</v>
      </c>
      <c r="B25" s="15" t="s">
        <v>74</v>
      </c>
      <c r="C25" s="15"/>
      <c r="D25" s="5"/>
      <c r="E25" s="5" t="s">
        <v>17</v>
      </c>
      <c r="F25" s="5"/>
      <c r="G25" s="4">
        <v>2000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45756</v>
      </c>
      <c r="B26" s="15" t="s">
        <v>315</v>
      </c>
      <c r="C26" s="15"/>
      <c r="D26" s="5"/>
      <c r="E26" s="5" t="s">
        <v>17</v>
      </c>
      <c r="F26" s="5"/>
      <c r="G26" s="4">
        <v>1700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1</v>
      </c>
    </row>
    <row r="27" spans="1:17" x14ac:dyDescent="0.3">
      <c r="A27" s="3">
        <v>45756</v>
      </c>
      <c r="B27" s="15" t="s">
        <v>236</v>
      </c>
      <c r="C27" s="15"/>
      <c r="D27" s="5">
        <v>89803374030</v>
      </c>
      <c r="E27" s="5"/>
      <c r="F27" s="5"/>
      <c r="G27" s="4">
        <v>4000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45756</v>
      </c>
      <c r="B28" s="15" t="s">
        <v>655</v>
      </c>
      <c r="C28" s="15"/>
      <c r="D28" s="5">
        <v>89604001187</v>
      </c>
      <c r="E28" s="5"/>
      <c r="F28" s="5"/>
      <c r="G28" s="4">
        <v>700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45756</v>
      </c>
      <c r="B29" s="15" t="s">
        <v>46</v>
      </c>
      <c r="C29" s="15"/>
      <c r="D29" s="5">
        <v>89264096747</v>
      </c>
      <c r="E29" s="5"/>
      <c r="F29" s="5"/>
      <c r="G29" s="4">
        <v>2400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45756</v>
      </c>
      <c r="B30" s="15" t="s">
        <v>643</v>
      </c>
      <c r="C30" s="15"/>
      <c r="D30" s="5"/>
      <c r="E30" s="5" t="s">
        <v>17</v>
      </c>
      <c r="F30" s="5"/>
      <c r="G30" s="4">
        <v>700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45757</v>
      </c>
      <c r="B31" s="15" t="s">
        <v>22</v>
      </c>
      <c r="C31" s="15"/>
      <c r="D31" s="5"/>
      <c r="E31" s="5" t="s">
        <v>17</v>
      </c>
      <c r="F31" s="5"/>
      <c r="G31" s="4">
        <v>2000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1</v>
      </c>
    </row>
    <row r="32" spans="1:17" x14ac:dyDescent="0.3">
      <c r="A32" s="3">
        <v>45757</v>
      </c>
      <c r="B32" s="15" t="s">
        <v>645</v>
      </c>
      <c r="C32" s="15"/>
      <c r="D32" s="5"/>
      <c r="E32" s="5" t="s">
        <v>17</v>
      </c>
      <c r="F32" s="5"/>
      <c r="G32" s="4">
        <v>1200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45757</v>
      </c>
      <c r="B33" s="15" t="s">
        <v>270</v>
      </c>
      <c r="C33" s="15"/>
      <c r="D33" s="5">
        <v>89104948799</v>
      </c>
      <c r="E33" s="5"/>
      <c r="F33" s="5"/>
      <c r="G33" s="4">
        <v>1700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45757</v>
      </c>
      <c r="B34" s="15" t="s">
        <v>97</v>
      </c>
      <c r="C34" s="15"/>
      <c r="D34" s="5"/>
      <c r="E34" s="5" t="s">
        <v>17</v>
      </c>
      <c r="F34" s="5"/>
      <c r="G34" s="4">
        <v>1700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45757</v>
      </c>
      <c r="B35" s="15" t="s">
        <v>27</v>
      </c>
      <c r="C35" s="15"/>
      <c r="D35" s="5"/>
      <c r="E35" s="5" t="s">
        <v>17</v>
      </c>
      <c r="F35" s="5"/>
      <c r="G35" s="4">
        <v>2000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45759</v>
      </c>
      <c r="B36" s="15" t="s">
        <v>97</v>
      </c>
      <c r="C36" s="15"/>
      <c r="D36" s="5"/>
      <c r="E36" s="5" t="s">
        <v>17</v>
      </c>
      <c r="F36" s="5"/>
      <c r="G36" s="4">
        <v>2400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45760</v>
      </c>
      <c r="B37" s="15" t="s">
        <v>62</v>
      </c>
      <c r="C37" s="15"/>
      <c r="D37" s="5"/>
      <c r="E37" s="5" t="s">
        <v>17</v>
      </c>
      <c r="F37" s="5"/>
      <c r="G37" s="4">
        <v>1200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1</v>
      </c>
    </row>
    <row r="38" spans="1:17" x14ac:dyDescent="0.3">
      <c r="A38" s="3">
        <v>45760</v>
      </c>
      <c r="B38" s="15" t="s">
        <v>54</v>
      </c>
      <c r="C38" s="15"/>
      <c r="D38" s="5"/>
      <c r="E38" s="5" t="s">
        <v>17</v>
      </c>
      <c r="F38" s="5"/>
      <c r="G38" s="4">
        <v>2000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45760</v>
      </c>
      <c r="B39" s="15" t="s">
        <v>27</v>
      </c>
      <c r="C39" s="15"/>
      <c r="D39" s="5"/>
      <c r="E39" s="5" t="s">
        <v>17</v>
      </c>
      <c r="F39" s="5"/>
      <c r="G39" s="4">
        <v>2000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45761</v>
      </c>
      <c r="B40" s="15" t="s">
        <v>592</v>
      </c>
      <c r="C40" s="15"/>
      <c r="D40" s="5"/>
      <c r="E40" s="5" t="s">
        <v>17</v>
      </c>
      <c r="F40" s="5"/>
      <c r="G40" s="4">
        <v>1200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1</v>
      </c>
    </row>
    <row r="41" spans="1:17" x14ac:dyDescent="0.3">
      <c r="A41" s="3">
        <v>45761</v>
      </c>
      <c r="B41" s="15" t="s">
        <v>266</v>
      </c>
      <c r="C41" s="15"/>
      <c r="D41" s="5">
        <v>89104948799</v>
      </c>
      <c r="E41" s="5"/>
      <c r="F41" s="5"/>
      <c r="G41" s="4">
        <v>1200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45761</v>
      </c>
      <c r="B42" s="15" t="s">
        <v>55</v>
      </c>
      <c r="C42" s="15"/>
      <c r="D42" s="5"/>
      <c r="E42" s="5" t="s">
        <v>17</v>
      </c>
      <c r="F42" s="5"/>
      <c r="G42" s="4">
        <v>700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45762</v>
      </c>
      <c r="B43" s="15" t="s">
        <v>656</v>
      </c>
      <c r="C43" s="15"/>
      <c r="D43" s="5">
        <v>89870521932</v>
      </c>
      <c r="E43" s="5"/>
      <c r="F43" s="5"/>
      <c r="G43" s="4">
        <v>700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45762</v>
      </c>
      <c r="B44" s="15" t="s">
        <v>46</v>
      </c>
      <c r="C44" s="15"/>
      <c r="D44" s="5">
        <v>89264096747</v>
      </c>
      <c r="E44" s="5"/>
      <c r="F44" s="5"/>
      <c r="G44" s="4">
        <v>4800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45762</v>
      </c>
      <c r="B45" s="15" t="s">
        <v>252</v>
      </c>
      <c r="C45" s="15"/>
      <c r="D45" s="5">
        <v>89891405338</v>
      </c>
      <c r="E45" s="5"/>
      <c r="F45" s="5"/>
      <c r="G45" s="4">
        <v>700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45762</v>
      </c>
      <c r="B46" s="15" t="s">
        <v>321</v>
      </c>
      <c r="C46" s="15"/>
      <c r="D46" s="5"/>
      <c r="E46" s="5" t="s">
        <v>17</v>
      </c>
      <c r="F46" s="5"/>
      <c r="G46" s="4">
        <v>2400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45762</v>
      </c>
      <c r="B47" s="15" t="s">
        <v>643</v>
      </c>
      <c r="C47" s="15"/>
      <c r="D47" s="5"/>
      <c r="E47" s="5" t="s">
        <v>17</v>
      </c>
      <c r="F47" s="5"/>
      <c r="G47" s="4">
        <v>1700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45763</v>
      </c>
      <c r="B48" s="15" t="s">
        <v>266</v>
      </c>
      <c r="C48" s="15"/>
      <c r="D48" s="5">
        <v>89104948789</v>
      </c>
      <c r="E48" s="5"/>
      <c r="F48" s="5"/>
      <c r="G48" s="4">
        <v>2000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1</v>
      </c>
    </row>
    <row r="49" spans="1:17" x14ac:dyDescent="0.3">
      <c r="A49" s="3">
        <v>45763</v>
      </c>
      <c r="B49" s="15" t="s">
        <v>182</v>
      </c>
      <c r="C49" s="15"/>
      <c r="D49" s="5"/>
      <c r="E49" s="5" t="s">
        <v>17</v>
      </c>
      <c r="F49" s="5"/>
      <c r="G49" s="4">
        <v>700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45763</v>
      </c>
      <c r="B50" s="15" t="s">
        <v>94</v>
      </c>
      <c r="C50" s="15"/>
      <c r="D50" s="5"/>
      <c r="E50" s="5" t="s">
        <v>17</v>
      </c>
      <c r="F50" s="5"/>
      <c r="G50" s="4">
        <v>1200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45763</v>
      </c>
      <c r="B51" s="15" t="s">
        <v>96</v>
      </c>
      <c r="C51" s="15"/>
      <c r="D51" s="5"/>
      <c r="E51" s="5" t="s">
        <v>17</v>
      </c>
      <c r="F51" s="5"/>
      <c r="G51" s="4">
        <v>2000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45764</v>
      </c>
      <c r="B52" s="15" t="s">
        <v>194</v>
      </c>
      <c r="C52" s="15"/>
      <c r="D52" s="5">
        <v>89600813963</v>
      </c>
      <c r="E52" s="5"/>
      <c r="F52" s="5"/>
      <c r="G52" s="4">
        <v>700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1</v>
      </c>
    </row>
    <row r="53" spans="1:17" x14ac:dyDescent="0.3">
      <c r="A53" s="3">
        <v>45764</v>
      </c>
      <c r="B53" s="15" t="s">
        <v>54</v>
      </c>
      <c r="C53" s="15"/>
      <c r="D53" s="5"/>
      <c r="E53" s="5" t="s">
        <v>17</v>
      </c>
      <c r="F53" s="5"/>
      <c r="G53" s="4">
        <v>1200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45764</v>
      </c>
      <c r="B54" s="15" t="s">
        <v>80</v>
      </c>
      <c r="C54" s="15"/>
      <c r="D54" s="5">
        <v>89855779972</v>
      </c>
      <c r="E54" s="5"/>
      <c r="F54" s="5"/>
      <c r="G54" s="4">
        <v>1200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45766</v>
      </c>
      <c r="B55" s="15" t="s">
        <v>44</v>
      </c>
      <c r="C55" s="15"/>
      <c r="D55" s="5"/>
      <c r="E55" s="5" t="s">
        <v>17</v>
      </c>
      <c r="F55" s="5"/>
      <c r="G55" s="4">
        <v>3200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1</v>
      </c>
    </row>
    <row r="56" spans="1:17" x14ac:dyDescent="0.3">
      <c r="A56" s="3">
        <v>45766</v>
      </c>
      <c r="B56" s="15" t="s">
        <v>63</v>
      </c>
      <c r="C56" s="15"/>
      <c r="D56" s="5"/>
      <c r="E56" s="5" t="s">
        <v>17</v>
      </c>
      <c r="F56" s="5"/>
      <c r="G56" s="4">
        <v>700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45767</v>
      </c>
      <c r="B57" s="15" t="s">
        <v>167</v>
      </c>
      <c r="C57" s="15"/>
      <c r="D57" s="5"/>
      <c r="E57" s="5" t="s">
        <v>17</v>
      </c>
      <c r="F57" s="5"/>
      <c r="G57" s="4">
        <v>2000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1</v>
      </c>
    </row>
    <row r="58" spans="1:17" x14ac:dyDescent="0.3">
      <c r="A58" s="3">
        <v>45767</v>
      </c>
      <c r="B58" s="15" t="s">
        <v>45</v>
      </c>
      <c r="C58" s="15"/>
      <c r="D58" s="5"/>
      <c r="E58" s="5" t="s">
        <v>17</v>
      </c>
      <c r="F58" s="5"/>
      <c r="G58" s="4">
        <v>5400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45767</v>
      </c>
      <c r="B59" s="15" t="s">
        <v>213</v>
      </c>
      <c r="C59" s="15"/>
      <c r="D59" s="5"/>
      <c r="E59" s="5" t="s">
        <v>17</v>
      </c>
      <c r="F59" s="5"/>
      <c r="G59" s="4">
        <v>2700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45768</v>
      </c>
      <c r="B60" s="15" t="s">
        <v>213</v>
      </c>
      <c r="C60" s="15"/>
      <c r="D60" s="5"/>
      <c r="E60" s="5" t="s">
        <v>17</v>
      </c>
      <c r="F60" s="5"/>
      <c r="G60" s="4">
        <v>2000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1</v>
      </c>
    </row>
    <row r="61" spans="1:17" x14ac:dyDescent="0.3">
      <c r="A61" s="3">
        <v>45768</v>
      </c>
      <c r="B61" s="15" t="s">
        <v>35</v>
      </c>
      <c r="C61" s="15"/>
      <c r="D61" s="5"/>
      <c r="E61" s="5" t="s">
        <v>17</v>
      </c>
      <c r="F61" s="5"/>
      <c r="G61" s="4">
        <v>2000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45769</v>
      </c>
      <c r="B62" s="15" t="s">
        <v>79</v>
      </c>
      <c r="C62" s="15"/>
      <c r="D62" s="5"/>
      <c r="E62" s="5" t="s">
        <v>17</v>
      </c>
      <c r="F62" s="5"/>
      <c r="G62" s="4">
        <v>2000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1</v>
      </c>
    </row>
    <row r="63" spans="1:17" x14ac:dyDescent="0.3">
      <c r="A63" s="3">
        <v>45769</v>
      </c>
      <c r="B63" s="15" t="s">
        <v>35</v>
      </c>
      <c r="C63" s="15"/>
      <c r="D63" s="5"/>
      <c r="E63" s="5" t="s">
        <v>17</v>
      </c>
      <c r="F63" s="5"/>
      <c r="G63" s="4">
        <v>700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45769</v>
      </c>
      <c r="B64" s="15" t="s">
        <v>370</v>
      </c>
      <c r="C64" s="15"/>
      <c r="D64" s="5"/>
      <c r="E64" s="5" t="s">
        <v>17</v>
      </c>
      <c r="F64" s="5"/>
      <c r="G64" s="4">
        <v>2600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45770</v>
      </c>
      <c r="B65" s="15" t="s">
        <v>233</v>
      </c>
      <c r="C65" s="15"/>
      <c r="D65" s="5"/>
      <c r="E65" s="5" t="s">
        <v>17</v>
      </c>
      <c r="F65" s="5"/>
      <c r="G65" s="4">
        <v>700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1</v>
      </c>
    </row>
    <row r="66" spans="1:17" x14ac:dyDescent="0.3">
      <c r="A66" s="3">
        <v>45770</v>
      </c>
      <c r="B66" s="15" t="s">
        <v>74</v>
      </c>
      <c r="C66" s="15"/>
      <c r="D66" s="5"/>
      <c r="E66" s="5" t="s">
        <v>17</v>
      </c>
      <c r="F66" s="5"/>
      <c r="G66" s="4">
        <v>700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45770</v>
      </c>
      <c r="B67" s="15" t="s">
        <v>134</v>
      </c>
      <c r="C67" s="15"/>
      <c r="D67" s="5"/>
      <c r="E67" s="5" t="s">
        <v>17</v>
      </c>
      <c r="F67" s="5"/>
      <c r="G67" s="4">
        <v>1200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45770</v>
      </c>
      <c r="B68" s="15" t="s">
        <v>27</v>
      </c>
      <c r="C68" s="15"/>
      <c r="D68" s="5">
        <v>89872920107</v>
      </c>
      <c r="E68" s="5"/>
      <c r="F68" s="5"/>
      <c r="G68" s="4">
        <v>700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45770</v>
      </c>
      <c r="B69" s="15" t="s">
        <v>27</v>
      </c>
      <c r="C69" s="15"/>
      <c r="D69" s="5"/>
      <c r="E69" s="5" t="s">
        <v>17</v>
      </c>
      <c r="F69" s="5"/>
      <c r="G69" s="4">
        <v>2000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45771</v>
      </c>
      <c r="B70" s="15" t="s">
        <v>583</v>
      </c>
      <c r="C70" s="15"/>
      <c r="D70" s="5">
        <v>89505574583</v>
      </c>
      <c r="E70" s="5"/>
      <c r="F70" s="5"/>
      <c r="G70" s="4">
        <v>1700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1</v>
      </c>
    </row>
    <row r="71" spans="1:17" x14ac:dyDescent="0.3">
      <c r="A71" s="3"/>
      <c r="B71" s="15"/>
      <c r="C71" s="15"/>
      <c r="D71" s="5"/>
      <c r="E71" s="5"/>
      <c r="F71" s="5"/>
      <c r="G71" s="4"/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/>
      <c r="B72" s="15"/>
      <c r="C72" s="15"/>
      <c r="D72" s="5"/>
      <c r="E72" s="5"/>
      <c r="F72" s="5"/>
      <c r="G72" s="4"/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/>
      <c r="B73" s="15"/>
      <c r="C73" s="15"/>
      <c r="D73" s="5"/>
      <c r="E73" s="5"/>
      <c r="F73" s="5"/>
      <c r="G73" s="4"/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/>
      <c r="B74" s="15"/>
      <c r="C74" s="15"/>
      <c r="D74" s="5"/>
      <c r="E74" s="5"/>
      <c r="F74" s="5"/>
      <c r="G74" s="4"/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/>
      <c r="B75" s="15"/>
      <c r="C75" s="15"/>
      <c r="D75" s="5"/>
      <c r="E75" s="5"/>
      <c r="F75" s="5"/>
      <c r="G75" s="4"/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/>
      <c r="B76" s="15"/>
      <c r="C76" s="15"/>
      <c r="D76" s="5"/>
      <c r="E76" s="5"/>
      <c r="F76" s="5"/>
      <c r="G76" s="4"/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/>
      <c r="B77" s="15"/>
      <c r="C77" s="15"/>
      <c r="D77" s="5"/>
      <c r="E77" s="5"/>
      <c r="F77" s="5"/>
      <c r="G77" s="4"/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/>
      <c r="B78" s="15"/>
      <c r="C78" s="15"/>
      <c r="D78" s="5"/>
      <c r="E78" s="5"/>
      <c r="F78" s="5"/>
      <c r="G78" s="4"/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/>
      <c r="B79" s="15"/>
      <c r="C79" s="15"/>
      <c r="D79" s="5"/>
      <c r="E79" s="5"/>
      <c r="F79" s="5"/>
      <c r="G79" s="4"/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/>
      <c r="B80" s="15"/>
      <c r="C80" s="15"/>
      <c r="D80" s="5"/>
      <c r="E80" s="5"/>
      <c r="F80" s="5"/>
      <c r="G80" s="4"/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/>
      <c r="B81" s="15"/>
      <c r="C81" s="15"/>
      <c r="D81" s="5"/>
      <c r="E81" s="5"/>
      <c r="F81" s="5"/>
      <c r="G81" s="4"/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/>
      <c r="B82" s="15"/>
      <c r="C82" s="15"/>
      <c r="D82" s="5"/>
      <c r="E82" s="5"/>
      <c r="F82" s="5"/>
      <c r="G82" s="4"/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/>
      <c r="B83" s="15"/>
      <c r="C83" s="15"/>
      <c r="D83" s="5"/>
      <c r="E83" s="5"/>
      <c r="F83" s="5"/>
      <c r="G83" s="4"/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/>
      <c r="B84" s="15"/>
      <c r="C84" s="15"/>
      <c r="D84" s="5"/>
      <c r="E84" s="5"/>
      <c r="F84" s="5"/>
      <c r="G84" s="4"/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/>
      <c r="B85" s="15"/>
      <c r="C85" s="15"/>
      <c r="D85" s="5"/>
      <c r="E85" s="5"/>
      <c r="F85" s="5"/>
      <c r="G85" s="4"/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/>
      <c r="B86" s="15"/>
      <c r="C86" s="15"/>
      <c r="D86" s="5"/>
      <c r="E86" s="5"/>
      <c r="F86" s="5"/>
      <c r="G86" s="4"/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/>
      <c r="B87" s="15"/>
      <c r="C87" s="15"/>
      <c r="D87" s="5"/>
      <c r="E87" s="5"/>
      <c r="F87" s="5"/>
      <c r="G87" s="4"/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/>
      <c r="B88" s="15"/>
      <c r="C88" s="15"/>
      <c r="D88" s="5"/>
      <c r="E88" s="5"/>
      <c r="F88" s="5"/>
      <c r="G88" s="4"/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/>
      <c r="B89" s="15"/>
      <c r="C89" s="15"/>
      <c r="D89" s="5"/>
      <c r="E89" s="5"/>
      <c r="F89" s="5"/>
      <c r="G89" s="4"/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/>
      <c r="B90" s="15"/>
      <c r="C90" s="15"/>
      <c r="D90" s="5"/>
      <c r="E90" s="5"/>
      <c r="F90" s="5"/>
      <c r="G90" s="4"/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/>
      <c r="B91" s="15"/>
      <c r="C91" s="15"/>
      <c r="D91" s="5"/>
      <c r="E91" s="5"/>
      <c r="F91" s="5"/>
      <c r="G91" s="4"/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/>
      <c r="B92" s="15"/>
      <c r="C92" s="15"/>
      <c r="D92" s="5"/>
      <c r="E92" s="5"/>
      <c r="F92" s="5"/>
      <c r="G92" s="4"/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/>
      <c r="B93" s="15"/>
      <c r="C93" s="15"/>
      <c r="D93" s="5"/>
      <c r="E93" s="5"/>
      <c r="F93" s="5"/>
      <c r="G93" s="4"/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/>
      <c r="B94" s="15"/>
      <c r="C94" s="15"/>
      <c r="D94" s="5"/>
      <c r="E94" s="5"/>
      <c r="F94" s="5"/>
      <c r="G94" s="4"/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0" priority="1" stopIfTrue="1">
      <formula>LEN(TRIM(A2))&gt;0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F95" sqref="F95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44927</v>
      </c>
      <c r="B2" s="15" t="s">
        <v>107</v>
      </c>
      <c r="C2" s="15"/>
      <c r="D2" s="5"/>
      <c r="E2" s="5" t="s">
        <v>17</v>
      </c>
      <c r="F2" s="5"/>
      <c r="G2" s="4">
        <v>1000</v>
      </c>
      <c r="H2" s="6"/>
      <c r="I2" s="42" t="s">
        <v>14</v>
      </c>
      <c r="J2" s="43"/>
      <c r="K2" s="12">
        <v>4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44929</v>
      </c>
      <c r="B3" s="15" t="s">
        <v>146</v>
      </c>
      <c r="C3" s="15"/>
      <c r="D3" s="5">
        <v>89109960966</v>
      </c>
      <c r="E3" s="5"/>
      <c r="F3" s="5"/>
      <c r="G3" s="4">
        <v>1000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1</v>
      </c>
    </row>
    <row r="4" spans="1:17" ht="15" customHeight="1" x14ac:dyDescent="0.3">
      <c r="A4" s="3">
        <v>44929</v>
      </c>
      <c r="B4" s="15" t="s">
        <v>27</v>
      </c>
      <c r="C4" s="15"/>
      <c r="D4" s="5">
        <v>89262255710</v>
      </c>
      <c r="E4" s="5"/>
      <c r="F4" s="5"/>
      <c r="G4" s="4">
        <v>1000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44929</v>
      </c>
      <c r="B5" s="15" t="s">
        <v>45</v>
      </c>
      <c r="C5" s="15"/>
      <c r="D5" s="5"/>
      <c r="E5" s="5" t="s">
        <v>17</v>
      </c>
      <c r="F5" s="5"/>
      <c r="G5" s="4">
        <v>700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44930</v>
      </c>
      <c r="B6" s="15" t="s">
        <v>23</v>
      </c>
      <c r="C6" s="15"/>
      <c r="D6" s="5"/>
      <c r="E6" s="5" t="s">
        <v>17</v>
      </c>
      <c r="F6" s="5"/>
      <c r="G6" s="4">
        <v>1000</v>
      </c>
      <c r="H6" s="6"/>
      <c r="I6" s="50" t="s">
        <v>3</v>
      </c>
      <c r="J6" s="51"/>
      <c r="K6" s="51"/>
      <c r="L6" s="52"/>
      <c r="M6" s="56">
        <f>SUM(G2:G250)</f>
        <v>116400</v>
      </c>
      <c r="N6" s="57"/>
      <c r="O6" s="58"/>
      <c r="P6" s="6"/>
      <c r="Q6" s="14">
        <f t="shared" si="0"/>
        <v>1</v>
      </c>
    </row>
    <row r="7" spans="1:17" ht="15.75" customHeight="1" x14ac:dyDescent="0.3">
      <c r="A7" s="3">
        <v>44930</v>
      </c>
      <c r="B7" s="15" t="s">
        <v>43</v>
      </c>
      <c r="C7" s="15"/>
      <c r="D7" s="5"/>
      <c r="E7" s="5" t="s">
        <v>17</v>
      </c>
      <c r="F7" s="5"/>
      <c r="G7" s="4">
        <v>3000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44932</v>
      </c>
      <c r="B8" s="15" t="s">
        <v>20</v>
      </c>
      <c r="C8" s="15"/>
      <c r="D8" s="5">
        <v>89266799394</v>
      </c>
      <c r="E8" s="5"/>
      <c r="F8" s="5"/>
      <c r="G8" s="4">
        <v>1000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1</v>
      </c>
    </row>
    <row r="9" spans="1:17" ht="14.4" customHeight="1" x14ac:dyDescent="0.3">
      <c r="A9" s="3">
        <v>44932</v>
      </c>
      <c r="B9" s="15" t="s">
        <v>165</v>
      </c>
      <c r="C9" s="15"/>
      <c r="D9" s="5"/>
      <c r="E9" s="5" t="s">
        <v>17</v>
      </c>
      <c r="F9" s="5"/>
      <c r="G9" s="4">
        <v>1000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44932</v>
      </c>
      <c r="B10" s="15" t="s">
        <v>166</v>
      </c>
      <c r="C10" s="15"/>
      <c r="D10" s="5">
        <v>89670061405</v>
      </c>
      <c r="E10" s="5"/>
      <c r="F10" s="5"/>
      <c r="G10" s="4">
        <v>1000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44932</v>
      </c>
      <c r="B11" s="15" t="s">
        <v>96</v>
      </c>
      <c r="C11" s="15"/>
      <c r="D11" s="5">
        <v>89103396100</v>
      </c>
      <c r="E11" s="5"/>
      <c r="F11" s="5"/>
      <c r="G11" s="4">
        <v>1000</v>
      </c>
      <c r="H11" s="6"/>
      <c r="I11" s="65">
        <f>COUNTA(G2:G250)</f>
        <v>87</v>
      </c>
      <c r="J11" s="66"/>
      <c r="K11" s="66"/>
      <c r="L11" s="67"/>
      <c r="M11" s="71">
        <f>COUNTA(D2:D250)</f>
        <v>35</v>
      </c>
      <c r="N11" s="73">
        <f>COUNTA(E2:E250)</f>
        <v>52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44932</v>
      </c>
      <c r="B12" s="15" t="s">
        <v>167</v>
      </c>
      <c r="C12" s="15"/>
      <c r="D12" s="5"/>
      <c r="E12" s="5" t="s">
        <v>17</v>
      </c>
      <c r="F12" s="5"/>
      <c r="G12" s="4">
        <v>1000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44933</v>
      </c>
      <c r="B13" s="15" t="s">
        <v>168</v>
      </c>
      <c r="C13" s="15"/>
      <c r="D13" s="5"/>
      <c r="E13" s="5" t="s">
        <v>17</v>
      </c>
      <c r="F13" s="5"/>
      <c r="G13" s="4">
        <v>1000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1</v>
      </c>
    </row>
    <row r="14" spans="1:17" ht="14.4" customHeight="1" x14ac:dyDescent="0.3">
      <c r="A14" s="3">
        <v>44934</v>
      </c>
      <c r="B14" s="15" t="s">
        <v>107</v>
      </c>
      <c r="C14" s="15"/>
      <c r="D14" s="5"/>
      <c r="E14" s="5" t="s">
        <v>17</v>
      </c>
      <c r="F14" s="5"/>
      <c r="G14" s="4">
        <v>1000</v>
      </c>
      <c r="H14" s="6"/>
      <c r="I14" s="80" t="s">
        <v>10</v>
      </c>
      <c r="J14" s="81"/>
      <c r="K14" s="81"/>
      <c r="L14" s="82"/>
      <c r="M14" s="86">
        <f>SUM(Q2:Q250)</f>
        <v>29</v>
      </c>
      <c r="N14" s="81"/>
      <c r="O14" s="87"/>
      <c r="P14" s="6"/>
      <c r="Q14" s="14">
        <f t="shared" si="0"/>
        <v>1</v>
      </c>
    </row>
    <row r="15" spans="1:17" ht="14.4" customHeight="1" x14ac:dyDescent="0.3">
      <c r="A15" s="3">
        <v>44934</v>
      </c>
      <c r="B15" s="15" t="s">
        <v>169</v>
      </c>
      <c r="C15" s="15"/>
      <c r="D15" s="5">
        <v>89227894891</v>
      </c>
      <c r="E15" s="5"/>
      <c r="F15" s="5"/>
      <c r="G15" s="4">
        <v>3000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44934</v>
      </c>
      <c r="B16" s="15" t="s">
        <v>170</v>
      </c>
      <c r="C16" s="15"/>
      <c r="D16" s="5"/>
      <c r="E16" s="5" t="s">
        <v>17</v>
      </c>
      <c r="F16" s="5"/>
      <c r="G16" s="4">
        <v>1000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44934</v>
      </c>
      <c r="B17" s="15" t="s">
        <v>61</v>
      </c>
      <c r="C17" s="15"/>
      <c r="D17" s="5">
        <v>89124261960</v>
      </c>
      <c r="E17" s="5"/>
      <c r="F17" s="5"/>
      <c r="G17" s="4">
        <v>1500</v>
      </c>
      <c r="H17" s="6"/>
      <c r="I17" s="90" t="s">
        <v>12</v>
      </c>
      <c r="J17" s="91"/>
      <c r="K17" s="91"/>
      <c r="L17" s="92"/>
      <c r="M17" s="96">
        <f>IF(M14=0,0,(COUNTA(G2:G250)/M14))</f>
        <v>3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44934</v>
      </c>
      <c r="B18" s="15" t="s">
        <v>165</v>
      </c>
      <c r="C18" s="15"/>
      <c r="D18" s="5">
        <v>89884091327</v>
      </c>
      <c r="E18" s="5"/>
      <c r="F18" s="5"/>
      <c r="G18" s="4">
        <v>700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44934</v>
      </c>
      <c r="B19" s="15" t="s">
        <v>162</v>
      </c>
      <c r="C19" s="15"/>
      <c r="D19" s="5">
        <v>89685695230</v>
      </c>
      <c r="E19" s="5"/>
      <c r="F19" s="5"/>
      <c r="G19" s="4">
        <v>700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44934</v>
      </c>
      <c r="B20" s="15" t="s">
        <v>45</v>
      </c>
      <c r="C20" s="15"/>
      <c r="D20" s="5"/>
      <c r="E20" s="5" t="s">
        <v>17</v>
      </c>
      <c r="F20" s="5"/>
      <c r="G20" s="4">
        <v>700</v>
      </c>
      <c r="H20" s="6"/>
      <c r="I20" s="90" t="s">
        <v>11</v>
      </c>
      <c r="J20" s="91"/>
      <c r="K20" s="91"/>
      <c r="L20" s="92"/>
      <c r="M20" s="108">
        <f>IF(M14=0,0,(SUM(G2:G250)/M14))</f>
        <v>4013.7931034482758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44935</v>
      </c>
      <c r="B21" s="15" t="s">
        <v>61</v>
      </c>
      <c r="C21" s="15"/>
      <c r="D21" s="5"/>
      <c r="E21" s="5" t="s">
        <v>17</v>
      </c>
      <c r="F21" s="5"/>
      <c r="G21" s="4">
        <v>700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1</v>
      </c>
    </row>
    <row r="22" spans="1:17" x14ac:dyDescent="0.3">
      <c r="A22" s="3">
        <v>44935</v>
      </c>
      <c r="B22" s="15" t="s">
        <v>152</v>
      </c>
      <c r="C22" s="15"/>
      <c r="D22" s="5">
        <v>89166848938</v>
      </c>
      <c r="E22" s="5"/>
      <c r="F22" s="5"/>
      <c r="G22" s="4">
        <v>1000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44935</v>
      </c>
      <c r="B23" s="15" t="s">
        <v>94</v>
      </c>
      <c r="C23" s="15"/>
      <c r="D23" s="5">
        <v>89876343630</v>
      </c>
      <c r="E23" s="5"/>
      <c r="F23" s="5"/>
      <c r="G23" s="4">
        <v>1000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месяце",IF(M14=0,0,L17*(IF((K1-K2)&gt;M14,(K1-K2),M14))))</f>
        <v>0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44935</v>
      </c>
      <c r="B24" s="15" t="s">
        <v>171</v>
      </c>
      <c r="C24" s="15"/>
      <c r="D24" s="5">
        <v>89146458901</v>
      </c>
      <c r="E24" s="5"/>
      <c r="F24" s="5"/>
      <c r="G24" s="4">
        <v>400</v>
      </c>
      <c r="H24" s="6"/>
      <c r="I24" s="102" t="s">
        <v>16</v>
      </c>
      <c r="J24" s="103"/>
      <c r="K24" s="103"/>
      <c r="L24" s="104"/>
      <c r="M24" s="105">
        <f>IF((K1-K2)&gt;M14,(K1-K2)*M20,M14*M20)</f>
        <v>116400</v>
      </c>
      <c r="N24" s="106"/>
      <c r="O24" s="107"/>
      <c r="P24" s="6"/>
      <c r="Q24" s="14">
        <f t="shared" si="0"/>
        <v>0</v>
      </c>
    </row>
    <row r="25" spans="1:17" x14ac:dyDescent="0.3">
      <c r="A25" s="3">
        <v>44935</v>
      </c>
      <c r="B25" s="15" t="s">
        <v>162</v>
      </c>
      <c r="C25" s="15"/>
      <c r="D25" s="5">
        <v>89056492777</v>
      </c>
      <c r="E25" s="5"/>
      <c r="F25" s="5"/>
      <c r="G25" s="4">
        <v>1000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44936</v>
      </c>
      <c r="B26" s="15" t="s">
        <v>152</v>
      </c>
      <c r="C26" s="15"/>
      <c r="D26" s="5"/>
      <c r="E26" s="5" t="s">
        <v>17</v>
      </c>
      <c r="F26" s="5"/>
      <c r="G26" s="4">
        <v>1000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1</v>
      </c>
    </row>
    <row r="27" spans="1:17" x14ac:dyDescent="0.3">
      <c r="A27" s="3">
        <v>44936</v>
      </c>
      <c r="B27" s="15" t="s">
        <v>89</v>
      </c>
      <c r="C27" s="15"/>
      <c r="D27" s="5">
        <v>89854369766</v>
      </c>
      <c r="E27" s="5"/>
      <c r="F27" s="5"/>
      <c r="G27" s="4">
        <v>1000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44936</v>
      </c>
      <c r="B28" s="15" t="s">
        <v>172</v>
      </c>
      <c r="C28" s="15"/>
      <c r="D28" s="5"/>
      <c r="E28" s="5" t="s">
        <v>17</v>
      </c>
      <c r="F28" s="5"/>
      <c r="G28" s="4">
        <v>1500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44936</v>
      </c>
      <c r="B29" s="15" t="s">
        <v>33</v>
      </c>
      <c r="C29" s="15"/>
      <c r="D29" s="5"/>
      <c r="E29" s="5" t="s">
        <v>17</v>
      </c>
      <c r="F29" s="5"/>
      <c r="G29" s="4">
        <v>3000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44936</v>
      </c>
      <c r="B30" s="15" t="s">
        <v>173</v>
      </c>
      <c r="C30" s="15"/>
      <c r="D30" s="5"/>
      <c r="E30" s="5" t="s">
        <v>17</v>
      </c>
      <c r="F30" s="5"/>
      <c r="G30" s="4">
        <v>1000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44937</v>
      </c>
      <c r="B31" s="15" t="s">
        <v>49</v>
      </c>
      <c r="C31" s="15"/>
      <c r="D31" s="5"/>
      <c r="E31" s="5" t="s">
        <v>17</v>
      </c>
      <c r="F31" s="5"/>
      <c r="G31" s="4">
        <v>1000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1</v>
      </c>
    </row>
    <row r="32" spans="1:17" x14ac:dyDescent="0.3">
      <c r="A32" s="3">
        <v>44937</v>
      </c>
      <c r="B32" s="15" t="s">
        <v>174</v>
      </c>
      <c r="C32" s="15"/>
      <c r="D32" s="5"/>
      <c r="E32" s="5" t="s">
        <v>17</v>
      </c>
      <c r="F32" s="5"/>
      <c r="G32" s="4">
        <v>2500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44937</v>
      </c>
      <c r="B33" s="15" t="s">
        <v>158</v>
      </c>
      <c r="C33" s="15"/>
      <c r="D33" s="5"/>
      <c r="E33" s="5" t="s">
        <v>17</v>
      </c>
      <c r="F33" s="5"/>
      <c r="G33" s="4">
        <v>2400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44937</v>
      </c>
      <c r="B34" s="15" t="s">
        <v>62</v>
      </c>
      <c r="C34" s="15"/>
      <c r="D34" s="5">
        <v>89857518051</v>
      </c>
      <c r="E34" s="5"/>
      <c r="F34" s="5"/>
      <c r="G34" s="4">
        <v>1000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44937</v>
      </c>
      <c r="B35" s="15" t="s">
        <v>59</v>
      </c>
      <c r="C35" s="15"/>
      <c r="D35" s="5"/>
      <c r="E35" s="5" t="s">
        <v>17</v>
      </c>
      <c r="F35" s="5"/>
      <c r="G35" s="4">
        <v>3000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44938</v>
      </c>
      <c r="B36" s="15" t="s">
        <v>175</v>
      </c>
      <c r="C36" s="15"/>
      <c r="D36" s="5">
        <v>89882582422</v>
      </c>
      <c r="E36" s="5"/>
      <c r="F36" s="5"/>
      <c r="G36" s="4">
        <v>700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44938</v>
      </c>
      <c r="B37" s="15" t="s">
        <v>57</v>
      </c>
      <c r="C37" s="15"/>
      <c r="D37" s="5"/>
      <c r="E37" s="5" t="s">
        <v>17</v>
      </c>
      <c r="F37" s="5"/>
      <c r="G37" s="4">
        <v>3000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44938</v>
      </c>
      <c r="B38" s="15" t="s">
        <v>176</v>
      </c>
      <c r="C38" s="15"/>
      <c r="D38" s="5">
        <v>89124544555</v>
      </c>
      <c r="E38" s="5"/>
      <c r="F38" s="5"/>
      <c r="G38" s="4">
        <v>1000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44938</v>
      </c>
      <c r="B39" s="15" t="s">
        <v>177</v>
      </c>
      <c r="C39" s="15"/>
      <c r="D39" s="5">
        <v>89270417877</v>
      </c>
      <c r="E39" s="5"/>
      <c r="F39" s="5"/>
      <c r="G39" s="4">
        <v>2500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44939</v>
      </c>
      <c r="B40" s="15" t="s">
        <v>64</v>
      </c>
      <c r="C40" s="15"/>
      <c r="D40" s="5"/>
      <c r="E40" s="5" t="s">
        <v>17</v>
      </c>
      <c r="F40" s="5"/>
      <c r="G40" s="4">
        <v>3000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1</v>
      </c>
    </row>
    <row r="41" spans="1:17" x14ac:dyDescent="0.3">
      <c r="A41" s="3">
        <v>44939</v>
      </c>
      <c r="B41" s="15" t="s">
        <v>112</v>
      </c>
      <c r="C41" s="15"/>
      <c r="D41" s="5"/>
      <c r="E41" s="5" t="s">
        <v>17</v>
      </c>
      <c r="F41" s="5"/>
      <c r="G41" s="4">
        <v>3000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44939</v>
      </c>
      <c r="B42" s="15" t="s">
        <v>178</v>
      </c>
      <c r="C42" s="15"/>
      <c r="D42" s="5"/>
      <c r="E42" s="5" t="s">
        <v>17</v>
      </c>
      <c r="F42" s="5"/>
      <c r="G42" s="4">
        <v>700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44941</v>
      </c>
      <c r="B43" s="15" t="s">
        <v>86</v>
      </c>
      <c r="C43" s="15"/>
      <c r="D43" s="5"/>
      <c r="E43" s="5" t="s">
        <v>17</v>
      </c>
      <c r="F43" s="5"/>
      <c r="G43" s="4">
        <v>1000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44941</v>
      </c>
      <c r="B44" s="15" t="s">
        <v>179</v>
      </c>
      <c r="C44" s="15"/>
      <c r="D44" s="5">
        <v>89222497549</v>
      </c>
      <c r="E44" s="5"/>
      <c r="F44" s="5"/>
      <c r="G44" s="4">
        <v>1000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44941</v>
      </c>
      <c r="B45" s="15" t="s">
        <v>80</v>
      </c>
      <c r="C45" s="15"/>
      <c r="D45" s="5"/>
      <c r="E45" s="5" t="s">
        <v>17</v>
      </c>
      <c r="F45" s="5"/>
      <c r="G45" s="4">
        <v>2500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44941</v>
      </c>
      <c r="B46" s="15" t="s">
        <v>180</v>
      </c>
      <c r="C46" s="15"/>
      <c r="D46" s="5"/>
      <c r="E46" s="5" t="s">
        <v>17</v>
      </c>
      <c r="F46" s="5"/>
      <c r="G46" s="4">
        <v>700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44942</v>
      </c>
      <c r="B47" s="15" t="s">
        <v>181</v>
      </c>
      <c r="C47" s="15"/>
      <c r="D47" s="5"/>
      <c r="E47" s="5" t="s">
        <v>17</v>
      </c>
      <c r="F47" s="5"/>
      <c r="G47" s="4">
        <v>3200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1</v>
      </c>
    </row>
    <row r="48" spans="1:17" x14ac:dyDescent="0.3">
      <c r="A48" s="3">
        <v>44942</v>
      </c>
      <c r="B48" s="15" t="s">
        <v>182</v>
      </c>
      <c r="C48" s="15"/>
      <c r="D48" s="5"/>
      <c r="E48" s="5" t="s">
        <v>17</v>
      </c>
      <c r="F48" s="5"/>
      <c r="G48" s="4">
        <v>1000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44942</v>
      </c>
      <c r="B49" s="15" t="s">
        <v>183</v>
      </c>
      <c r="C49" s="15"/>
      <c r="D49" s="5"/>
      <c r="E49" s="5" t="s">
        <v>17</v>
      </c>
      <c r="F49" s="5"/>
      <c r="G49" s="4">
        <v>2500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44942</v>
      </c>
      <c r="B50" s="15" t="s">
        <v>35</v>
      </c>
      <c r="C50" s="15"/>
      <c r="D50" s="5"/>
      <c r="E50" s="5" t="s">
        <v>17</v>
      </c>
      <c r="F50" s="5"/>
      <c r="G50" s="4">
        <v>1000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44943</v>
      </c>
      <c r="B51" s="15" t="s">
        <v>64</v>
      </c>
      <c r="C51" s="15"/>
      <c r="D51" s="5"/>
      <c r="E51" s="5" t="s">
        <v>17</v>
      </c>
      <c r="F51" s="5"/>
      <c r="G51" s="4">
        <v>1000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1</v>
      </c>
    </row>
    <row r="52" spans="1:17" x14ac:dyDescent="0.3">
      <c r="A52" s="3">
        <v>44943</v>
      </c>
      <c r="B52" s="15" t="s">
        <v>184</v>
      </c>
      <c r="C52" s="15"/>
      <c r="D52" s="5"/>
      <c r="E52" s="5" t="s">
        <v>17</v>
      </c>
      <c r="F52" s="5"/>
      <c r="G52" s="4">
        <v>1000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44944</v>
      </c>
      <c r="B53" s="15" t="s">
        <v>50</v>
      </c>
      <c r="C53" s="15"/>
      <c r="D53" s="5"/>
      <c r="E53" s="5" t="s">
        <v>17</v>
      </c>
      <c r="F53" s="5"/>
      <c r="G53" s="4">
        <v>1000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1</v>
      </c>
    </row>
    <row r="54" spans="1:17" x14ac:dyDescent="0.3">
      <c r="A54" s="3">
        <v>44944</v>
      </c>
      <c r="B54" s="15" t="s">
        <v>185</v>
      </c>
      <c r="C54" s="15"/>
      <c r="D54" s="5"/>
      <c r="E54" s="5" t="s">
        <v>17</v>
      </c>
      <c r="F54" s="5"/>
      <c r="G54" s="4">
        <v>1000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44944</v>
      </c>
      <c r="B55" s="15" t="s">
        <v>23</v>
      </c>
      <c r="C55" s="15"/>
      <c r="D55" s="5"/>
      <c r="E55" s="5" t="s">
        <v>17</v>
      </c>
      <c r="F55" s="5"/>
      <c r="G55" s="4">
        <v>1500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44944</v>
      </c>
      <c r="B56" s="15" t="s">
        <v>159</v>
      </c>
      <c r="C56" s="15"/>
      <c r="D56" s="5"/>
      <c r="E56" s="5" t="s">
        <v>17</v>
      </c>
      <c r="F56" s="5"/>
      <c r="G56" s="4">
        <v>1000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44944</v>
      </c>
      <c r="B57" s="15" t="s">
        <v>186</v>
      </c>
      <c r="C57" s="15"/>
      <c r="D57" s="5">
        <v>89307303013</v>
      </c>
      <c r="E57" s="5"/>
      <c r="F57" s="5"/>
      <c r="G57" s="4">
        <v>1000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44944</v>
      </c>
      <c r="B58" s="15" t="s">
        <v>63</v>
      </c>
      <c r="C58" s="15"/>
      <c r="D58" s="5">
        <v>89267573016</v>
      </c>
      <c r="E58" s="5"/>
      <c r="F58" s="5"/>
      <c r="G58" s="4">
        <v>2000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44945</v>
      </c>
      <c r="B59" s="15" t="s">
        <v>122</v>
      </c>
      <c r="C59" s="15"/>
      <c r="D59" s="5">
        <v>89182578883</v>
      </c>
      <c r="E59" s="5"/>
      <c r="F59" s="5"/>
      <c r="G59" s="4">
        <v>2500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1</v>
      </c>
    </row>
    <row r="60" spans="1:17" x14ac:dyDescent="0.3">
      <c r="A60" s="3">
        <v>44945</v>
      </c>
      <c r="B60" s="15" t="s">
        <v>187</v>
      </c>
      <c r="C60" s="15"/>
      <c r="D60" s="5"/>
      <c r="E60" s="5" t="s">
        <v>17</v>
      </c>
      <c r="F60" s="5"/>
      <c r="G60" s="4">
        <v>1500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44945</v>
      </c>
      <c r="B61" s="15" t="s">
        <v>188</v>
      </c>
      <c r="C61" s="15"/>
      <c r="D61" s="5">
        <v>89272733419</v>
      </c>
      <c r="E61" s="5"/>
      <c r="F61" s="5"/>
      <c r="G61" s="4">
        <v>1000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44945</v>
      </c>
      <c r="B62" s="15" t="s">
        <v>61</v>
      </c>
      <c r="C62" s="15"/>
      <c r="D62" s="5">
        <v>89884091327</v>
      </c>
      <c r="E62" s="5"/>
      <c r="F62" s="5"/>
      <c r="G62" s="4">
        <v>700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44946</v>
      </c>
      <c r="B63" s="15" t="s">
        <v>46</v>
      </c>
      <c r="C63" s="15"/>
      <c r="D63" s="5"/>
      <c r="E63" s="5" t="s">
        <v>17</v>
      </c>
      <c r="F63" s="5"/>
      <c r="G63" s="4">
        <v>1200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1</v>
      </c>
    </row>
    <row r="64" spans="1:17" x14ac:dyDescent="0.3">
      <c r="A64" s="3">
        <v>44947</v>
      </c>
      <c r="B64" s="15" t="s">
        <v>107</v>
      </c>
      <c r="C64" s="15"/>
      <c r="D64" s="5">
        <v>89167105992</v>
      </c>
      <c r="E64" s="5"/>
      <c r="F64" s="5"/>
      <c r="G64" s="4">
        <v>1000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1</v>
      </c>
    </row>
    <row r="65" spans="1:17" x14ac:dyDescent="0.3">
      <c r="A65" s="3">
        <v>44947</v>
      </c>
      <c r="B65" s="15" t="s">
        <v>35</v>
      </c>
      <c r="C65" s="15"/>
      <c r="D65" s="5">
        <v>89372735352</v>
      </c>
      <c r="E65" s="5"/>
      <c r="F65" s="5"/>
      <c r="G65" s="4">
        <v>1000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44947</v>
      </c>
      <c r="B66" s="15" t="s">
        <v>55</v>
      </c>
      <c r="C66" s="15"/>
      <c r="D66" s="5"/>
      <c r="E66" s="5" t="s">
        <v>17</v>
      </c>
      <c r="F66" s="5"/>
      <c r="G66" s="4">
        <v>1000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44947</v>
      </c>
      <c r="B67" s="15" t="s">
        <v>23</v>
      </c>
      <c r="C67" s="15"/>
      <c r="D67" s="5"/>
      <c r="E67" s="5" t="s">
        <v>17</v>
      </c>
      <c r="F67" s="5"/>
      <c r="G67" s="4">
        <v>700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44948</v>
      </c>
      <c r="B68" s="15" t="s">
        <v>189</v>
      </c>
      <c r="C68" s="15"/>
      <c r="D68" s="5">
        <v>89619065553</v>
      </c>
      <c r="E68" s="5"/>
      <c r="F68" s="5"/>
      <c r="G68" s="4">
        <v>2000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1</v>
      </c>
    </row>
    <row r="69" spans="1:17" x14ac:dyDescent="0.3">
      <c r="A69" s="3">
        <v>44948</v>
      </c>
      <c r="B69" s="15" t="s">
        <v>27</v>
      </c>
      <c r="C69" s="15"/>
      <c r="D69" s="5">
        <v>89227652444</v>
      </c>
      <c r="E69" s="5"/>
      <c r="F69" s="5"/>
      <c r="G69" s="4">
        <v>1000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44948</v>
      </c>
      <c r="B70" s="15" t="s">
        <v>63</v>
      </c>
      <c r="C70" s="15"/>
      <c r="D70" s="5"/>
      <c r="E70" s="5" t="s">
        <v>17</v>
      </c>
      <c r="F70" s="5"/>
      <c r="G70" s="4">
        <v>1000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44948</v>
      </c>
      <c r="B71" s="15" t="s">
        <v>50</v>
      </c>
      <c r="C71" s="15"/>
      <c r="D71" s="5"/>
      <c r="E71" s="5" t="s">
        <v>17</v>
      </c>
      <c r="F71" s="5"/>
      <c r="G71" s="4">
        <v>1000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44949</v>
      </c>
      <c r="B72" s="15" t="s">
        <v>190</v>
      </c>
      <c r="C72" s="15"/>
      <c r="D72" s="5"/>
      <c r="E72" s="5" t="s">
        <v>17</v>
      </c>
      <c r="F72" s="5"/>
      <c r="G72" s="4">
        <v>1000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1</v>
      </c>
    </row>
    <row r="73" spans="1:17" x14ac:dyDescent="0.3">
      <c r="A73" s="3">
        <v>44950</v>
      </c>
      <c r="B73" s="15" t="s">
        <v>27</v>
      </c>
      <c r="C73" s="15"/>
      <c r="D73" s="5"/>
      <c r="E73" s="5" t="s">
        <v>17</v>
      </c>
      <c r="F73" s="5"/>
      <c r="G73" s="4">
        <v>2500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1</v>
      </c>
    </row>
    <row r="74" spans="1:17" x14ac:dyDescent="0.3">
      <c r="A74" s="3">
        <v>44950</v>
      </c>
      <c r="B74" s="15" t="s">
        <v>130</v>
      </c>
      <c r="C74" s="15"/>
      <c r="D74" s="5" t="s">
        <v>17</v>
      </c>
      <c r="E74" s="5"/>
      <c r="F74" s="5"/>
      <c r="G74" s="4">
        <v>1000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44951</v>
      </c>
      <c r="B75" s="15" t="s">
        <v>55</v>
      </c>
      <c r="C75" s="15"/>
      <c r="D75" s="5"/>
      <c r="E75" s="5" t="s">
        <v>17</v>
      </c>
      <c r="F75" s="5"/>
      <c r="G75" s="4">
        <v>1000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1</v>
      </c>
    </row>
    <row r="76" spans="1:17" x14ac:dyDescent="0.3">
      <c r="A76" s="3">
        <v>44951</v>
      </c>
      <c r="B76" s="15" t="s">
        <v>45</v>
      </c>
      <c r="C76" s="15"/>
      <c r="D76" s="5"/>
      <c r="E76" s="5" t="s">
        <v>17</v>
      </c>
      <c r="F76" s="5"/>
      <c r="G76" s="4">
        <v>1000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44951</v>
      </c>
      <c r="B77" s="15" t="s">
        <v>191</v>
      </c>
      <c r="C77" s="15"/>
      <c r="D77" s="5"/>
      <c r="E77" s="5" t="s">
        <v>17</v>
      </c>
      <c r="F77" s="5"/>
      <c r="G77" s="4">
        <v>1000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44952</v>
      </c>
      <c r="B78" s="15" t="s">
        <v>46</v>
      </c>
      <c r="C78" s="15"/>
      <c r="D78" s="5"/>
      <c r="E78" s="5" t="s">
        <v>17</v>
      </c>
      <c r="F78" s="5"/>
      <c r="G78" s="4">
        <v>1000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1</v>
      </c>
    </row>
    <row r="79" spans="1:17" x14ac:dyDescent="0.3">
      <c r="A79" s="3">
        <v>44953</v>
      </c>
      <c r="B79" s="15" t="s">
        <v>76</v>
      </c>
      <c r="C79" s="15"/>
      <c r="D79" s="5">
        <v>89996831086</v>
      </c>
      <c r="E79" s="5"/>
      <c r="F79" s="5"/>
      <c r="G79" s="4">
        <v>1000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1</v>
      </c>
    </row>
    <row r="80" spans="1:17" x14ac:dyDescent="0.3">
      <c r="A80" s="3">
        <v>44953</v>
      </c>
      <c r="B80" s="15" t="s">
        <v>192</v>
      </c>
      <c r="C80" s="15"/>
      <c r="D80" s="5"/>
      <c r="E80" s="5" t="s">
        <v>17</v>
      </c>
      <c r="F80" s="5"/>
      <c r="G80" s="4">
        <v>1000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44954</v>
      </c>
      <c r="B81" s="15" t="s">
        <v>165</v>
      </c>
      <c r="C81" s="15"/>
      <c r="D81" s="5">
        <v>89884091327</v>
      </c>
      <c r="E81" s="5"/>
      <c r="F81" s="5"/>
      <c r="G81" s="4">
        <v>700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1</v>
      </c>
    </row>
    <row r="82" spans="1:17" x14ac:dyDescent="0.3">
      <c r="A82" s="3">
        <v>44954</v>
      </c>
      <c r="B82" s="15" t="s">
        <v>140</v>
      </c>
      <c r="C82" s="15"/>
      <c r="D82" s="5">
        <v>89231412545</v>
      </c>
      <c r="E82" s="5"/>
      <c r="F82" s="5"/>
      <c r="G82" s="4">
        <v>2000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44955</v>
      </c>
      <c r="B83" s="15" t="s">
        <v>74</v>
      </c>
      <c r="C83" s="15"/>
      <c r="D83" s="5"/>
      <c r="E83" s="5" t="s">
        <v>17</v>
      </c>
      <c r="F83" s="5"/>
      <c r="G83" s="4">
        <v>1000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1</v>
      </c>
    </row>
    <row r="84" spans="1:17" x14ac:dyDescent="0.3">
      <c r="A84" s="3">
        <v>44955</v>
      </c>
      <c r="B84" s="15" t="s">
        <v>193</v>
      </c>
      <c r="C84" s="15"/>
      <c r="D84" s="5">
        <v>89227894891</v>
      </c>
      <c r="E84" s="5"/>
      <c r="F84" s="5"/>
      <c r="G84" s="4">
        <v>1000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44956</v>
      </c>
      <c r="B85" s="15" t="s">
        <v>33</v>
      </c>
      <c r="C85" s="15"/>
      <c r="D85" s="5"/>
      <c r="E85" s="5" t="s">
        <v>17</v>
      </c>
      <c r="F85" s="5"/>
      <c r="G85" s="4">
        <v>1000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1</v>
      </c>
    </row>
    <row r="86" spans="1:17" x14ac:dyDescent="0.3">
      <c r="A86" s="3">
        <v>44956</v>
      </c>
      <c r="B86" s="15" t="s">
        <v>194</v>
      </c>
      <c r="C86" s="15"/>
      <c r="D86" s="5">
        <v>89181715101</v>
      </c>
      <c r="E86" s="5"/>
      <c r="F86" s="5"/>
      <c r="G86" s="4">
        <v>1000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 t="s">
        <v>195</v>
      </c>
      <c r="B87" s="15" t="s">
        <v>196</v>
      </c>
      <c r="C87" s="15"/>
      <c r="D87" s="5"/>
      <c r="E87" s="5" t="s">
        <v>17</v>
      </c>
      <c r="F87" s="5"/>
      <c r="G87" s="4">
        <v>1000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1</v>
      </c>
    </row>
    <row r="88" spans="1:17" x14ac:dyDescent="0.3">
      <c r="A88" s="3">
        <v>44957</v>
      </c>
      <c r="B88" s="15" t="s">
        <v>197</v>
      </c>
      <c r="C88" s="15"/>
      <c r="D88" s="5">
        <v>89166251177</v>
      </c>
      <c r="E88" s="5"/>
      <c r="F88" s="5"/>
      <c r="G88" s="4">
        <v>2500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1</v>
      </c>
    </row>
    <row r="89" spans="1:17" x14ac:dyDescent="0.3">
      <c r="A89" s="3"/>
      <c r="B89" s="15"/>
      <c r="C89" s="15"/>
      <c r="D89" s="5"/>
      <c r="E89" s="5"/>
      <c r="F89" s="5"/>
      <c r="G89" s="4"/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/>
      <c r="B90" s="15"/>
      <c r="C90" s="15"/>
      <c r="D90" s="5"/>
      <c r="E90" s="5"/>
      <c r="F90" s="5"/>
      <c r="G90" s="4"/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/>
      <c r="B91" s="15"/>
      <c r="C91" s="15"/>
      <c r="D91" s="5"/>
      <c r="E91" s="5"/>
      <c r="F91" s="5"/>
      <c r="G91" s="4"/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/>
      <c r="B92" s="15"/>
      <c r="C92" s="15"/>
      <c r="D92" s="5"/>
      <c r="E92" s="5"/>
      <c r="F92" s="5"/>
      <c r="G92" s="4"/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/>
      <c r="B93" s="15"/>
      <c r="C93" s="15"/>
      <c r="D93" s="5"/>
      <c r="E93" s="5"/>
      <c r="F93" s="5"/>
      <c r="G93" s="4"/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/>
      <c r="B94" s="15"/>
      <c r="C94" s="15"/>
      <c r="D94" s="5"/>
      <c r="E94" s="5"/>
      <c r="F94" s="5"/>
      <c r="G94" s="4"/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29" priority="1" stopIfTrue="1">
      <formula>LEN(TRIM(A2))&gt;0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topLeftCell="B1" workbookViewId="0">
      <selection activeCell="D99" sqref="D99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44958</v>
      </c>
      <c r="B2" s="15" t="s">
        <v>198</v>
      </c>
      <c r="C2" s="15"/>
      <c r="D2" s="5">
        <v>89227777377</v>
      </c>
      <c r="E2" s="5"/>
      <c r="F2" s="5"/>
      <c r="G2" s="4">
        <v>1000</v>
      </c>
      <c r="H2" s="6"/>
      <c r="I2" s="42" t="s">
        <v>14</v>
      </c>
      <c r="J2" s="43"/>
      <c r="K2" s="12">
        <v>4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44959</v>
      </c>
      <c r="B3" s="15" t="s">
        <v>135</v>
      </c>
      <c r="C3" s="15"/>
      <c r="D3" s="5"/>
      <c r="E3" s="5" t="s">
        <v>17</v>
      </c>
      <c r="F3" s="5"/>
      <c r="G3" s="4">
        <v>1000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1</v>
      </c>
    </row>
    <row r="4" spans="1:17" ht="15" customHeight="1" x14ac:dyDescent="0.3">
      <c r="A4" s="3">
        <v>44959</v>
      </c>
      <c r="B4" s="15" t="s">
        <v>145</v>
      </c>
      <c r="C4" s="15"/>
      <c r="D4" s="5"/>
      <c r="E4" s="5" t="s">
        <v>17</v>
      </c>
      <c r="F4" s="5"/>
      <c r="G4" s="4">
        <v>1000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44959</v>
      </c>
      <c r="B5" s="15" t="s">
        <v>57</v>
      </c>
      <c r="C5" s="15"/>
      <c r="D5" s="5"/>
      <c r="E5" s="5" t="s">
        <v>17</v>
      </c>
      <c r="F5" s="5"/>
      <c r="G5" s="4">
        <v>1000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44959</v>
      </c>
      <c r="B6" s="15" t="s">
        <v>78</v>
      </c>
      <c r="C6" s="15"/>
      <c r="D6" s="5"/>
      <c r="E6" s="5" t="s">
        <v>17</v>
      </c>
      <c r="F6" s="5"/>
      <c r="G6" s="4">
        <v>1500</v>
      </c>
      <c r="H6" s="6"/>
      <c r="I6" s="50" t="s">
        <v>3</v>
      </c>
      <c r="J6" s="51"/>
      <c r="K6" s="51"/>
      <c r="L6" s="52"/>
      <c r="M6" s="56">
        <f>SUM(G2:G250)</f>
        <v>101850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44960</v>
      </c>
      <c r="B7" s="15" t="s">
        <v>180</v>
      </c>
      <c r="C7" s="15"/>
      <c r="D7" s="5"/>
      <c r="E7" s="5" t="s">
        <v>17</v>
      </c>
      <c r="F7" s="5"/>
      <c r="G7" s="4">
        <v>700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1</v>
      </c>
    </row>
    <row r="8" spans="1:17" x14ac:dyDescent="0.3">
      <c r="A8" s="3">
        <v>44960</v>
      </c>
      <c r="B8" s="15" t="s">
        <v>162</v>
      </c>
      <c r="C8" s="15"/>
      <c r="D8" s="5">
        <v>89685695230</v>
      </c>
      <c r="E8" s="5"/>
      <c r="F8" s="5"/>
      <c r="G8" s="4">
        <v>1200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44962</v>
      </c>
      <c r="B9" s="15" t="s">
        <v>199</v>
      </c>
      <c r="C9" s="15"/>
      <c r="D9" s="5"/>
      <c r="E9" s="5" t="s">
        <v>17</v>
      </c>
      <c r="F9" s="5"/>
      <c r="G9" s="4">
        <v>1500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1</v>
      </c>
    </row>
    <row r="10" spans="1:17" ht="15" customHeight="1" x14ac:dyDescent="0.3">
      <c r="A10" s="3">
        <v>44962</v>
      </c>
      <c r="B10" s="15" t="s">
        <v>96</v>
      </c>
      <c r="C10" s="15"/>
      <c r="D10" s="5">
        <v>89510158219</v>
      </c>
      <c r="E10" s="5"/>
      <c r="F10" s="5"/>
      <c r="G10" s="4">
        <v>1000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44962</v>
      </c>
      <c r="B11" s="15" t="s">
        <v>45</v>
      </c>
      <c r="C11" s="15"/>
      <c r="D11" s="5">
        <v>89615116999</v>
      </c>
      <c r="E11" s="5"/>
      <c r="F11" s="5"/>
      <c r="G11" s="4">
        <v>1000</v>
      </c>
      <c r="H11" s="6"/>
      <c r="I11" s="65">
        <f>COUNTA(G2:G250)</f>
        <v>89</v>
      </c>
      <c r="J11" s="66"/>
      <c r="K11" s="66"/>
      <c r="L11" s="67"/>
      <c r="M11" s="71">
        <f>COUNTA(D2:D250)</f>
        <v>26</v>
      </c>
      <c r="N11" s="73">
        <f>COUNTA(E2:E250)</f>
        <v>61</v>
      </c>
      <c r="O11" s="75">
        <f>COUNTA(F2:F250)</f>
        <v>2</v>
      </c>
      <c r="P11" s="6"/>
      <c r="Q11" s="14">
        <f t="shared" si="0"/>
        <v>0</v>
      </c>
    </row>
    <row r="12" spans="1:17" ht="15" customHeight="1" x14ac:dyDescent="0.3">
      <c r="A12" s="3">
        <v>44963</v>
      </c>
      <c r="B12" s="15" t="s">
        <v>152</v>
      </c>
      <c r="C12" s="15"/>
      <c r="D12" s="5"/>
      <c r="E12" s="5" t="s">
        <v>17</v>
      </c>
      <c r="F12" s="5"/>
      <c r="G12" s="4">
        <v>1000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1</v>
      </c>
    </row>
    <row r="13" spans="1:17" ht="15.75" customHeight="1" x14ac:dyDescent="0.3">
      <c r="A13" s="3">
        <v>44963</v>
      </c>
      <c r="B13" s="15" t="s">
        <v>184</v>
      </c>
      <c r="C13" s="15"/>
      <c r="D13" s="5"/>
      <c r="E13" s="5" t="s">
        <v>17</v>
      </c>
      <c r="F13" s="5"/>
      <c r="G13" s="4">
        <v>1000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44963</v>
      </c>
      <c r="B14" s="15" t="s">
        <v>200</v>
      </c>
      <c r="C14" s="15"/>
      <c r="D14" s="5">
        <v>89226250218</v>
      </c>
      <c r="E14" s="5"/>
      <c r="F14" s="5"/>
      <c r="G14" s="4">
        <v>1000</v>
      </c>
      <c r="H14" s="6"/>
      <c r="I14" s="80" t="s">
        <v>10</v>
      </c>
      <c r="J14" s="81"/>
      <c r="K14" s="81"/>
      <c r="L14" s="82"/>
      <c r="M14" s="86">
        <f>SUM(Q2:Q250)</f>
        <v>26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44964</v>
      </c>
      <c r="B15" s="15" t="s">
        <v>201</v>
      </c>
      <c r="C15" s="15"/>
      <c r="D15" s="5">
        <v>89103994389</v>
      </c>
      <c r="E15" s="5"/>
      <c r="F15" s="5"/>
      <c r="G15" s="4">
        <v>1000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1</v>
      </c>
    </row>
    <row r="16" spans="1:17" ht="14.4" customHeight="1" x14ac:dyDescent="0.3">
      <c r="A16" s="3">
        <v>44964</v>
      </c>
      <c r="B16" s="15" t="s">
        <v>202</v>
      </c>
      <c r="C16" s="15"/>
      <c r="D16" s="5"/>
      <c r="E16" s="5" t="s">
        <v>17</v>
      </c>
      <c r="F16" s="5"/>
      <c r="G16" s="4">
        <v>1500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44965</v>
      </c>
      <c r="B17" s="15" t="s">
        <v>203</v>
      </c>
      <c r="C17" s="15"/>
      <c r="D17" s="5">
        <v>89996831086</v>
      </c>
      <c r="E17" s="5"/>
      <c r="F17" s="5"/>
      <c r="G17" s="4">
        <v>700</v>
      </c>
      <c r="H17" s="6"/>
      <c r="I17" s="90" t="s">
        <v>12</v>
      </c>
      <c r="J17" s="91"/>
      <c r="K17" s="91"/>
      <c r="L17" s="92"/>
      <c r="M17" s="96">
        <f>IF(M14=0,0,(COUNTA(G2:G250)/M14))</f>
        <v>3.4230769230769229</v>
      </c>
      <c r="N17" s="97"/>
      <c r="O17" s="98"/>
      <c r="P17" s="6"/>
      <c r="Q17" s="14">
        <f t="shared" si="0"/>
        <v>1</v>
      </c>
    </row>
    <row r="18" spans="1:17" ht="14.4" customHeight="1" x14ac:dyDescent="0.3">
      <c r="A18" s="3">
        <v>44965</v>
      </c>
      <c r="B18" s="15" t="s">
        <v>49</v>
      </c>
      <c r="C18" s="15"/>
      <c r="D18" s="5"/>
      <c r="E18" s="5" t="s">
        <v>17</v>
      </c>
      <c r="F18" s="5"/>
      <c r="G18" s="4">
        <v>1000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44965</v>
      </c>
      <c r="B19" s="15" t="s">
        <v>43</v>
      </c>
      <c r="C19" s="15"/>
      <c r="D19" s="5"/>
      <c r="E19" s="5" t="s">
        <v>17</v>
      </c>
      <c r="F19" s="5"/>
      <c r="G19" s="4">
        <v>1000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44965</v>
      </c>
      <c r="B20" s="15" t="s">
        <v>204</v>
      </c>
      <c r="C20" s="15"/>
      <c r="D20" s="5"/>
      <c r="E20" s="5" t="s">
        <v>17</v>
      </c>
      <c r="F20" s="5"/>
      <c r="G20" s="4">
        <v>1000</v>
      </c>
      <c r="H20" s="6"/>
      <c r="I20" s="90" t="s">
        <v>11</v>
      </c>
      <c r="J20" s="91"/>
      <c r="K20" s="91"/>
      <c r="L20" s="92"/>
      <c r="M20" s="108">
        <f>IF(M14=0,0,(SUM(G2:G250)/M14))</f>
        <v>3917.3076923076924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44965</v>
      </c>
      <c r="B21" s="15" t="s">
        <v>46</v>
      </c>
      <c r="C21" s="15"/>
      <c r="D21" s="5"/>
      <c r="E21" s="5" t="s">
        <v>17</v>
      </c>
      <c r="F21" s="5"/>
      <c r="G21" s="4">
        <v>1000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44966</v>
      </c>
      <c r="B22" s="15" t="s">
        <v>164</v>
      </c>
      <c r="C22" s="15"/>
      <c r="D22" s="5">
        <v>89064643218</v>
      </c>
      <c r="E22" s="5"/>
      <c r="F22" s="5"/>
      <c r="G22" s="4">
        <v>1000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1</v>
      </c>
    </row>
    <row r="23" spans="1:17" x14ac:dyDescent="0.3">
      <c r="A23" s="3">
        <v>44966</v>
      </c>
      <c r="B23" s="15" t="s">
        <v>85</v>
      </c>
      <c r="C23" s="15"/>
      <c r="D23" s="5">
        <v>89228736673</v>
      </c>
      <c r="E23" s="5"/>
      <c r="F23" s="5"/>
      <c r="G23" s="4">
        <v>1200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месяце",IF(M14=0,0,L17*(IF((K1-K2)&gt;M14,(K1-K2),M14))))</f>
        <v>0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44966</v>
      </c>
      <c r="B24" s="15" t="s">
        <v>27</v>
      </c>
      <c r="C24" s="15"/>
      <c r="D24" s="5"/>
      <c r="E24" s="5" t="s">
        <v>17</v>
      </c>
      <c r="F24" s="5"/>
      <c r="G24" s="4">
        <v>800</v>
      </c>
      <c r="H24" s="6"/>
      <c r="I24" s="102" t="s">
        <v>16</v>
      </c>
      <c r="J24" s="103"/>
      <c r="K24" s="103"/>
      <c r="L24" s="104"/>
      <c r="M24" s="105">
        <f>IF((K1-K2)&gt;M14,(K1-K2)*M20,M14*M20)</f>
        <v>105767.30769230769</v>
      </c>
      <c r="N24" s="106"/>
      <c r="O24" s="107"/>
      <c r="P24" s="6"/>
      <c r="Q24" s="14">
        <f t="shared" si="0"/>
        <v>0</v>
      </c>
    </row>
    <row r="25" spans="1:17" x14ac:dyDescent="0.3">
      <c r="A25" s="3">
        <v>44966</v>
      </c>
      <c r="B25" s="15" t="s">
        <v>86</v>
      </c>
      <c r="C25" s="15"/>
      <c r="D25" s="5"/>
      <c r="E25" s="5" t="s">
        <v>17</v>
      </c>
      <c r="F25" s="5"/>
      <c r="G25" s="4">
        <v>800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44966</v>
      </c>
      <c r="B26" s="15" t="s">
        <v>205</v>
      </c>
      <c r="C26" s="15"/>
      <c r="D26" s="5"/>
      <c r="E26" s="5" t="s">
        <v>17</v>
      </c>
      <c r="F26" s="5"/>
      <c r="G26" s="4">
        <v>800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44966</v>
      </c>
      <c r="B27" s="15" t="s">
        <v>206</v>
      </c>
      <c r="C27" s="15"/>
      <c r="D27" s="5"/>
      <c r="E27" s="5" t="s">
        <v>17</v>
      </c>
      <c r="F27" s="5"/>
      <c r="G27" s="4">
        <v>4000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44966</v>
      </c>
      <c r="B28" s="15" t="s">
        <v>80</v>
      </c>
      <c r="C28" s="15"/>
      <c r="D28" s="5">
        <v>89282018112</v>
      </c>
      <c r="E28" s="5"/>
      <c r="F28" s="5"/>
      <c r="G28" s="4">
        <v>800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44966</v>
      </c>
      <c r="B29" s="15" t="s">
        <v>207</v>
      </c>
      <c r="C29" s="15"/>
      <c r="D29" s="5"/>
      <c r="E29" s="5" t="s">
        <v>17</v>
      </c>
      <c r="F29" s="5"/>
      <c r="G29" s="4">
        <v>800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44966</v>
      </c>
      <c r="B30" s="15" t="s">
        <v>62</v>
      </c>
      <c r="C30" s="15"/>
      <c r="D30" s="5"/>
      <c r="E30" s="5" t="s">
        <v>17</v>
      </c>
      <c r="F30" s="5"/>
      <c r="G30" s="4">
        <v>1800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44966</v>
      </c>
      <c r="B31" s="15" t="s">
        <v>208</v>
      </c>
      <c r="C31" s="15"/>
      <c r="D31" s="5"/>
      <c r="E31" s="5" t="s">
        <v>17</v>
      </c>
      <c r="F31" s="5"/>
      <c r="G31" s="4">
        <v>800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44967</v>
      </c>
      <c r="B32" s="15" t="s">
        <v>140</v>
      </c>
      <c r="C32" s="15"/>
      <c r="D32" s="5">
        <v>89284007838</v>
      </c>
      <c r="E32" s="5"/>
      <c r="F32" s="5"/>
      <c r="G32" s="4">
        <v>1700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1</v>
      </c>
    </row>
    <row r="33" spans="1:17" x14ac:dyDescent="0.3">
      <c r="A33" s="3">
        <v>44967</v>
      </c>
      <c r="B33" s="15" t="s">
        <v>209</v>
      </c>
      <c r="C33" s="15"/>
      <c r="D33" s="5"/>
      <c r="E33" s="5" t="s">
        <v>17</v>
      </c>
      <c r="F33" s="5"/>
      <c r="G33" s="4">
        <v>800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44967</v>
      </c>
      <c r="B34" s="15" t="s">
        <v>96</v>
      </c>
      <c r="C34" s="15"/>
      <c r="D34" s="5">
        <v>89103396100</v>
      </c>
      <c r="E34" s="5"/>
      <c r="F34" s="5"/>
      <c r="G34" s="4">
        <v>800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44967</v>
      </c>
      <c r="B35" s="15" t="s">
        <v>35</v>
      </c>
      <c r="C35" s="15"/>
      <c r="D35" s="5">
        <v>89276105795</v>
      </c>
      <c r="E35" s="5"/>
      <c r="F35" s="5"/>
      <c r="G35" s="4">
        <v>800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44967</v>
      </c>
      <c r="B36" s="15" t="s">
        <v>199</v>
      </c>
      <c r="C36" s="15"/>
      <c r="D36" s="5"/>
      <c r="E36" s="5" t="s">
        <v>17</v>
      </c>
      <c r="F36" s="5"/>
      <c r="G36" s="4">
        <v>800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44967</v>
      </c>
      <c r="B37" s="15" t="s">
        <v>194</v>
      </c>
      <c r="C37" s="15"/>
      <c r="D37" s="5"/>
      <c r="E37" s="5" t="s">
        <v>17</v>
      </c>
      <c r="F37" s="5"/>
      <c r="G37" s="4">
        <v>800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 t="s">
        <v>210</v>
      </c>
      <c r="B38" s="15" t="s">
        <v>165</v>
      </c>
      <c r="C38" s="15"/>
      <c r="D38" s="5"/>
      <c r="E38" s="5" t="s">
        <v>17</v>
      </c>
      <c r="F38" s="5"/>
      <c r="G38" s="4">
        <v>800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1</v>
      </c>
    </row>
    <row r="39" spans="1:17" x14ac:dyDescent="0.3">
      <c r="A39" s="3">
        <v>44968</v>
      </c>
      <c r="B39" s="15" t="s">
        <v>61</v>
      </c>
      <c r="C39" s="15"/>
      <c r="D39" s="5"/>
      <c r="E39" s="5" t="s">
        <v>17</v>
      </c>
      <c r="F39" s="5"/>
      <c r="G39" s="4">
        <v>1000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1</v>
      </c>
    </row>
    <row r="40" spans="1:17" x14ac:dyDescent="0.3">
      <c r="A40" s="3">
        <v>44969</v>
      </c>
      <c r="B40" s="15" t="s">
        <v>211</v>
      </c>
      <c r="C40" s="15"/>
      <c r="D40" s="5"/>
      <c r="E40" s="5" t="s">
        <v>17</v>
      </c>
      <c r="F40" s="5"/>
      <c r="G40" s="4">
        <v>1000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1</v>
      </c>
    </row>
    <row r="41" spans="1:17" x14ac:dyDescent="0.3">
      <c r="A41" s="3">
        <v>44969</v>
      </c>
      <c r="B41" s="15" t="s">
        <v>74</v>
      </c>
      <c r="C41" s="15"/>
      <c r="D41" s="5"/>
      <c r="E41" s="5" t="s">
        <v>17</v>
      </c>
      <c r="F41" s="5"/>
      <c r="G41" s="4">
        <v>700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44969</v>
      </c>
      <c r="B42" s="15" t="s">
        <v>129</v>
      </c>
      <c r="C42" s="15"/>
      <c r="D42" s="5"/>
      <c r="E42" s="5" t="s">
        <v>17</v>
      </c>
      <c r="F42" s="5"/>
      <c r="G42" s="4">
        <v>800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44969</v>
      </c>
      <c r="B43" s="15" t="s">
        <v>120</v>
      </c>
      <c r="C43" s="15"/>
      <c r="D43" s="5"/>
      <c r="E43" s="5" t="s">
        <v>17</v>
      </c>
      <c r="F43" s="5"/>
      <c r="G43" s="4">
        <v>1500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0</v>
      </c>
    </row>
    <row r="44" spans="1:17" x14ac:dyDescent="0.3">
      <c r="A44" s="3">
        <v>44969</v>
      </c>
      <c r="B44" s="15" t="s">
        <v>100</v>
      </c>
      <c r="C44" s="15"/>
      <c r="D44" s="5">
        <v>89111139331</v>
      </c>
      <c r="E44" s="5"/>
      <c r="F44" s="5"/>
      <c r="G44" s="4">
        <v>800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44969</v>
      </c>
      <c r="B45" s="15" t="s">
        <v>212</v>
      </c>
      <c r="C45" s="15"/>
      <c r="D45" s="5"/>
      <c r="E45" s="5" t="s">
        <v>17</v>
      </c>
      <c r="F45" s="5"/>
      <c r="G45" s="4">
        <v>800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44969</v>
      </c>
      <c r="B46" s="15" t="s">
        <v>48</v>
      </c>
      <c r="C46" s="15"/>
      <c r="D46" s="5"/>
      <c r="E46" s="5" t="s">
        <v>17</v>
      </c>
      <c r="F46" s="5"/>
      <c r="G46" s="4">
        <v>700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44969</v>
      </c>
      <c r="B47" s="15" t="s">
        <v>213</v>
      </c>
      <c r="C47" s="15"/>
      <c r="D47" s="5">
        <v>89513044555</v>
      </c>
      <c r="E47" s="5"/>
      <c r="F47" s="5"/>
      <c r="G47" s="4">
        <v>800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44969</v>
      </c>
      <c r="B48" s="15" t="s">
        <v>35</v>
      </c>
      <c r="C48" s="15"/>
      <c r="D48" s="5">
        <v>89372735352</v>
      </c>
      <c r="E48" s="5"/>
      <c r="F48" s="5"/>
      <c r="G48" s="4">
        <v>800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44969</v>
      </c>
      <c r="B49" s="15" t="s">
        <v>189</v>
      </c>
      <c r="C49" s="15"/>
      <c r="D49" s="5">
        <v>89619065553</v>
      </c>
      <c r="E49" s="5"/>
      <c r="F49" s="5"/>
      <c r="G49" s="4">
        <v>800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44969</v>
      </c>
      <c r="B50" s="15" t="s">
        <v>182</v>
      </c>
      <c r="C50" s="15"/>
      <c r="D50" s="5"/>
      <c r="E50" s="5" t="s">
        <v>17</v>
      </c>
      <c r="F50" s="5"/>
      <c r="G50" s="4">
        <v>1600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44970</v>
      </c>
      <c r="B51" s="15" t="s">
        <v>45</v>
      </c>
      <c r="C51" s="15"/>
      <c r="D51" s="5"/>
      <c r="E51" s="5" t="s">
        <v>17</v>
      </c>
      <c r="F51" s="5"/>
      <c r="G51" s="4">
        <v>800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1</v>
      </c>
    </row>
    <row r="52" spans="1:17" x14ac:dyDescent="0.3">
      <c r="A52" s="3">
        <v>44970</v>
      </c>
      <c r="B52" s="15" t="s">
        <v>214</v>
      </c>
      <c r="C52" s="15"/>
      <c r="D52" s="5"/>
      <c r="E52" s="5" t="s">
        <v>17</v>
      </c>
      <c r="F52" s="5"/>
      <c r="G52" s="4">
        <v>800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44970</v>
      </c>
      <c r="B53" s="15" t="s">
        <v>215</v>
      </c>
      <c r="C53" s="15"/>
      <c r="D53" s="5"/>
      <c r="E53" s="5" t="s">
        <v>17</v>
      </c>
      <c r="F53" s="5"/>
      <c r="G53" s="4">
        <v>1500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44970</v>
      </c>
      <c r="B54" s="15" t="s">
        <v>216</v>
      </c>
      <c r="C54" s="15"/>
      <c r="D54" s="5"/>
      <c r="E54" s="5" t="s">
        <v>17</v>
      </c>
      <c r="F54" s="5"/>
      <c r="G54" s="4">
        <v>800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44970</v>
      </c>
      <c r="B55" s="15" t="s">
        <v>45</v>
      </c>
      <c r="C55" s="15"/>
      <c r="D55" s="5"/>
      <c r="E55" s="5" t="s">
        <v>17</v>
      </c>
      <c r="F55" s="5"/>
      <c r="G55" s="4">
        <v>800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44970</v>
      </c>
      <c r="B56" s="15" t="s">
        <v>217</v>
      </c>
      <c r="C56" s="15"/>
      <c r="D56" s="5"/>
      <c r="E56" s="5" t="s">
        <v>17</v>
      </c>
      <c r="F56" s="5"/>
      <c r="G56" s="4">
        <v>800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44971</v>
      </c>
      <c r="B57" s="15" t="s">
        <v>81</v>
      </c>
      <c r="C57" s="15"/>
      <c r="D57" s="5"/>
      <c r="E57" s="5" t="s">
        <v>17</v>
      </c>
      <c r="F57" s="5"/>
      <c r="G57" s="4">
        <v>800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1</v>
      </c>
    </row>
    <row r="58" spans="1:17" x14ac:dyDescent="0.3">
      <c r="A58" s="3">
        <v>44972</v>
      </c>
      <c r="B58" s="15" t="s">
        <v>57</v>
      </c>
      <c r="C58" s="15"/>
      <c r="D58" s="5"/>
      <c r="E58" s="5" t="s">
        <v>17</v>
      </c>
      <c r="F58" s="5"/>
      <c r="G58" s="4">
        <v>800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1</v>
      </c>
    </row>
    <row r="59" spans="1:17" x14ac:dyDescent="0.3">
      <c r="A59" s="3">
        <v>44972</v>
      </c>
      <c r="B59" s="15" t="s">
        <v>218</v>
      </c>
      <c r="C59" s="15"/>
      <c r="D59" s="5"/>
      <c r="E59" s="5" t="s">
        <v>17</v>
      </c>
      <c r="F59" s="5"/>
      <c r="G59" s="4">
        <v>1500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44972</v>
      </c>
      <c r="B60" s="15" t="s">
        <v>50</v>
      </c>
      <c r="C60" s="15"/>
      <c r="D60" s="5"/>
      <c r="E60" s="5" t="s">
        <v>17</v>
      </c>
      <c r="F60" s="5"/>
      <c r="G60" s="4">
        <v>1000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44972</v>
      </c>
      <c r="B61" s="15" t="s">
        <v>133</v>
      </c>
      <c r="C61" s="15"/>
      <c r="D61" s="5">
        <v>89266835060</v>
      </c>
      <c r="E61" s="5"/>
      <c r="F61" s="5"/>
      <c r="G61" s="4">
        <v>1500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44973</v>
      </c>
      <c r="B62" s="15" t="s">
        <v>35</v>
      </c>
      <c r="C62" s="15"/>
      <c r="D62" s="5"/>
      <c r="E62" s="5" t="s">
        <v>17</v>
      </c>
      <c r="F62" s="5"/>
      <c r="G62" s="4">
        <v>1000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1</v>
      </c>
    </row>
    <row r="63" spans="1:17" x14ac:dyDescent="0.3">
      <c r="A63" s="3">
        <v>44974</v>
      </c>
      <c r="B63" s="15" t="s">
        <v>219</v>
      </c>
      <c r="C63" s="15"/>
      <c r="D63" s="5"/>
      <c r="E63" s="5" t="s">
        <v>17</v>
      </c>
      <c r="F63" s="5"/>
      <c r="G63" s="4">
        <v>700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1</v>
      </c>
    </row>
    <row r="64" spans="1:17" x14ac:dyDescent="0.3">
      <c r="A64" s="3">
        <v>44974</v>
      </c>
      <c r="B64" s="15" t="s">
        <v>24</v>
      </c>
      <c r="C64" s="15"/>
      <c r="D64" s="5"/>
      <c r="E64" s="5" t="s">
        <v>17</v>
      </c>
      <c r="F64" s="5"/>
      <c r="G64" s="4">
        <v>1500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44974</v>
      </c>
      <c r="B65" s="15" t="s">
        <v>46</v>
      </c>
      <c r="C65" s="15"/>
      <c r="D65" s="5">
        <v>89167105992</v>
      </c>
      <c r="E65" s="5"/>
      <c r="F65" s="5"/>
      <c r="G65" s="4">
        <v>1000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44974</v>
      </c>
      <c r="B66" s="15" t="s">
        <v>174</v>
      </c>
      <c r="C66" s="15"/>
      <c r="D66" s="5"/>
      <c r="E66" s="5" t="s">
        <v>17</v>
      </c>
      <c r="F66" s="5"/>
      <c r="G66" s="4">
        <v>1500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44976</v>
      </c>
      <c r="B67" s="15" t="s">
        <v>49</v>
      </c>
      <c r="C67" s="15"/>
      <c r="D67" s="5">
        <v>89198666635</v>
      </c>
      <c r="E67" s="5"/>
      <c r="F67" s="5"/>
      <c r="G67" s="4">
        <v>1000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1</v>
      </c>
    </row>
    <row r="68" spans="1:17" x14ac:dyDescent="0.3">
      <c r="A68" s="3">
        <v>44977</v>
      </c>
      <c r="B68" s="15" t="s">
        <v>220</v>
      </c>
      <c r="C68" s="15"/>
      <c r="D68" s="5"/>
      <c r="E68" s="5"/>
      <c r="F68" s="5" t="s">
        <v>17</v>
      </c>
      <c r="G68" s="4">
        <v>1000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1</v>
      </c>
    </row>
    <row r="69" spans="1:17" x14ac:dyDescent="0.3">
      <c r="A69" s="3">
        <v>44977</v>
      </c>
      <c r="B69" s="15" t="s">
        <v>221</v>
      </c>
      <c r="C69" s="15"/>
      <c r="D69" s="5">
        <v>89882582422</v>
      </c>
      <c r="E69" s="5"/>
      <c r="F69" s="5"/>
      <c r="G69" s="4">
        <v>1500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44977</v>
      </c>
      <c r="B70" s="15" t="s">
        <v>222</v>
      </c>
      <c r="C70" s="15"/>
      <c r="D70" s="5"/>
      <c r="E70" s="5" t="s">
        <v>17</v>
      </c>
      <c r="F70" s="5"/>
      <c r="G70" s="4">
        <v>1000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44977</v>
      </c>
      <c r="B71" s="15" t="s">
        <v>112</v>
      </c>
      <c r="C71" s="15"/>
      <c r="D71" s="5">
        <v>89184047718</v>
      </c>
      <c r="E71" s="5"/>
      <c r="F71" s="5"/>
      <c r="G71" s="4">
        <v>1500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44977</v>
      </c>
      <c r="B72" s="15" t="s">
        <v>182</v>
      </c>
      <c r="C72" s="15"/>
      <c r="D72" s="5">
        <v>89609979464</v>
      </c>
      <c r="E72" s="5"/>
      <c r="F72" s="5"/>
      <c r="G72" s="4">
        <v>1000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44977</v>
      </c>
      <c r="B73" s="15" t="s">
        <v>62</v>
      </c>
      <c r="C73" s="15"/>
      <c r="D73" s="5">
        <v>89166251177</v>
      </c>
      <c r="E73" s="5"/>
      <c r="F73" s="5"/>
      <c r="G73" s="4">
        <v>700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44977</v>
      </c>
      <c r="B74" s="15" t="s">
        <v>223</v>
      </c>
      <c r="C74" s="15"/>
      <c r="D74" s="5"/>
      <c r="E74" s="5" t="s">
        <v>17</v>
      </c>
      <c r="F74" s="5"/>
      <c r="G74" s="4">
        <v>3000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44977</v>
      </c>
      <c r="B75" s="15" t="s">
        <v>55</v>
      </c>
      <c r="C75" s="15"/>
      <c r="D75" s="5"/>
      <c r="E75" s="5" t="s">
        <v>17</v>
      </c>
      <c r="F75" s="5"/>
      <c r="G75" s="4">
        <v>1500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44977</v>
      </c>
      <c r="B76" s="15" t="s">
        <v>224</v>
      </c>
      <c r="C76" s="15"/>
      <c r="D76" s="5"/>
      <c r="E76" s="5" t="s">
        <v>17</v>
      </c>
      <c r="F76" s="5"/>
      <c r="G76" s="4">
        <v>1500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44978</v>
      </c>
      <c r="B77" s="15" t="s">
        <v>64</v>
      </c>
      <c r="C77" s="15"/>
      <c r="D77" s="5"/>
      <c r="E77" s="5" t="s">
        <v>17</v>
      </c>
      <c r="F77" s="5"/>
      <c r="G77" s="4">
        <v>2000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1</v>
      </c>
    </row>
    <row r="78" spans="1:17" x14ac:dyDescent="0.3">
      <c r="A78" s="3">
        <v>44978</v>
      </c>
      <c r="B78" s="15" t="s">
        <v>225</v>
      </c>
      <c r="C78" s="15"/>
      <c r="D78" s="5"/>
      <c r="E78" s="5" t="s">
        <v>17</v>
      </c>
      <c r="F78" s="5"/>
      <c r="G78" s="4">
        <v>1000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44979</v>
      </c>
      <c r="B79" s="15" t="s">
        <v>173</v>
      </c>
      <c r="C79" s="15"/>
      <c r="D79" s="5">
        <v>89111139331</v>
      </c>
      <c r="E79" s="5"/>
      <c r="F79" s="5"/>
      <c r="G79" s="4">
        <v>1000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1</v>
      </c>
    </row>
    <row r="80" spans="1:17" x14ac:dyDescent="0.3">
      <c r="A80" s="3">
        <v>44979</v>
      </c>
      <c r="B80" s="15" t="s">
        <v>35</v>
      </c>
      <c r="C80" s="15"/>
      <c r="D80" s="5">
        <v>89262255710</v>
      </c>
      <c r="E80" s="5"/>
      <c r="F80" s="5"/>
      <c r="G80" s="4">
        <v>1000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44980</v>
      </c>
      <c r="B81" s="15" t="s">
        <v>62</v>
      </c>
      <c r="C81" s="15"/>
      <c r="D81" s="5"/>
      <c r="E81" s="5"/>
      <c r="F81" s="5" t="s">
        <v>17</v>
      </c>
      <c r="G81" s="4">
        <v>700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1</v>
      </c>
    </row>
    <row r="82" spans="1:17" x14ac:dyDescent="0.3">
      <c r="A82" s="3">
        <v>44980</v>
      </c>
      <c r="B82" s="15" t="s">
        <v>226</v>
      </c>
      <c r="C82" s="15"/>
      <c r="D82" s="5"/>
      <c r="E82" s="5" t="s">
        <v>17</v>
      </c>
      <c r="F82" s="5"/>
      <c r="G82" s="4">
        <v>1000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44980</v>
      </c>
      <c r="B83" s="15" t="s">
        <v>33</v>
      </c>
      <c r="C83" s="15"/>
      <c r="D83" s="5"/>
      <c r="E83" s="5" t="s">
        <v>17</v>
      </c>
      <c r="F83" s="5"/>
      <c r="G83" s="4">
        <v>5000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44981</v>
      </c>
      <c r="B84" s="15" t="s">
        <v>71</v>
      </c>
      <c r="C84" s="15"/>
      <c r="D84" s="5"/>
      <c r="E84" s="5" t="s">
        <v>17</v>
      </c>
      <c r="F84" s="5"/>
      <c r="G84" s="4">
        <v>1000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1</v>
      </c>
    </row>
    <row r="85" spans="1:17" x14ac:dyDescent="0.3">
      <c r="A85" s="3">
        <v>44982</v>
      </c>
      <c r="B85" s="15" t="s">
        <v>64</v>
      </c>
      <c r="C85" s="15"/>
      <c r="D85" s="5"/>
      <c r="E85" s="5" t="s">
        <v>17</v>
      </c>
      <c r="F85" s="5"/>
      <c r="G85" s="4">
        <v>2000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1</v>
      </c>
    </row>
    <row r="86" spans="1:17" x14ac:dyDescent="0.3">
      <c r="A86" s="3">
        <v>44983</v>
      </c>
      <c r="B86" s="15" t="s">
        <v>74</v>
      </c>
      <c r="C86" s="15"/>
      <c r="D86" s="5"/>
      <c r="E86" s="5" t="s">
        <v>17</v>
      </c>
      <c r="F86" s="5"/>
      <c r="G86" s="4">
        <v>700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1</v>
      </c>
    </row>
    <row r="87" spans="1:17" x14ac:dyDescent="0.3">
      <c r="A87" s="3">
        <v>44985</v>
      </c>
      <c r="B87" s="15" t="s">
        <v>227</v>
      </c>
      <c r="C87" s="15"/>
      <c r="D87" s="5"/>
      <c r="E87" s="5" t="s">
        <v>17</v>
      </c>
      <c r="F87" s="5"/>
      <c r="G87" s="4">
        <v>1000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1</v>
      </c>
    </row>
    <row r="88" spans="1:17" x14ac:dyDescent="0.3">
      <c r="A88" s="3">
        <v>44985</v>
      </c>
      <c r="B88" s="15" t="s">
        <v>94</v>
      </c>
      <c r="C88" s="15"/>
      <c r="D88" s="5"/>
      <c r="E88" s="5" t="s">
        <v>17</v>
      </c>
      <c r="F88" s="5"/>
      <c r="G88" s="4">
        <v>1000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44985</v>
      </c>
      <c r="B89" s="15" t="s">
        <v>228</v>
      </c>
      <c r="C89" s="15"/>
      <c r="D89" s="5"/>
      <c r="E89" s="5" t="s">
        <v>17</v>
      </c>
      <c r="F89" s="5"/>
      <c r="G89" s="4">
        <v>750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44985</v>
      </c>
      <c r="B90" s="15" t="s">
        <v>64</v>
      </c>
      <c r="C90" s="15"/>
      <c r="D90" s="5"/>
      <c r="E90" s="5" t="s">
        <v>17</v>
      </c>
      <c r="F90" s="5"/>
      <c r="G90" s="4">
        <v>1500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/>
      <c r="B91" s="15"/>
      <c r="C91" s="15"/>
      <c r="D91" s="5"/>
      <c r="E91" s="5"/>
      <c r="F91" s="5"/>
      <c r="G91" s="4"/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/>
      <c r="B92" s="15"/>
      <c r="C92" s="15"/>
      <c r="D92" s="5"/>
      <c r="E92" s="5"/>
      <c r="F92" s="5"/>
      <c r="G92" s="4"/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/>
      <c r="B93" s="15"/>
      <c r="C93" s="15"/>
      <c r="D93" s="5"/>
      <c r="E93" s="5"/>
      <c r="F93" s="5"/>
      <c r="G93" s="4"/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/>
      <c r="B94" s="15"/>
      <c r="C94" s="15"/>
      <c r="D94" s="5"/>
      <c r="E94" s="5"/>
      <c r="F94" s="5"/>
      <c r="G94" s="4"/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28" priority="1" stopIfTrue="1">
      <formula>LEN(TRIM(A2))&gt;0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zoomScaleNormal="100" workbookViewId="0">
      <selection activeCell="E118" sqref="E118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44986</v>
      </c>
      <c r="B2" s="15" t="s">
        <v>229</v>
      </c>
      <c r="C2" s="15"/>
      <c r="D2" s="5"/>
      <c r="E2" s="5" t="s">
        <v>17</v>
      </c>
      <c r="F2" s="5"/>
      <c r="G2" s="4">
        <v>1500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44986</v>
      </c>
      <c r="B3" s="15" t="s">
        <v>64</v>
      </c>
      <c r="C3" s="15"/>
      <c r="D3" s="5"/>
      <c r="E3" s="5" t="s">
        <v>17</v>
      </c>
      <c r="F3" s="5"/>
      <c r="G3" s="4">
        <v>1000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44986</v>
      </c>
      <c r="B4" s="15" t="s">
        <v>20</v>
      </c>
      <c r="C4" s="15"/>
      <c r="D4" s="5"/>
      <c r="E4" s="5" t="s">
        <v>17</v>
      </c>
      <c r="F4" s="5"/>
      <c r="G4" s="4">
        <v>1000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44986</v>
      </c>
      <c r="B5" s="15" t="s">
        <v>230</v>
      </c>
      <c r="C5" s="15"/>
      <c r="D5" s="5"/>
      <c r="E5" s="5" t="s">
        <v>17</v>
      </c>
      <c r="F5" s="5"/>
      <c r="G5" s="4">
        <v>1500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44986</v>
      </c>
      <c r="B6" s="15" t="s">
        <v>194</v>
      </c>
      <c r="C6" s="15"/>
      <c r="D6" s="5"/>
      <c r="E6" s="5" t="s">
        <v>17</v>
      </c>
      <c r="F6" s="5"/>
      <c r="G6" s="4">
        <v>500</v>
      </c>
      <c r="H6" s="6"/>
      <c r="I6" s="50" t="s">
        <v>3</v>
      </c>
      <c r="J6" s="51"/>
      <c r="K6" s="51"/>
      <c r="L6" s="52"/>
      <c r="M6" s="56">
        <f>SUM(G2:G250)</f>
        <v>128000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44986</v>
      </c>
      <c r="B7" s="15" t="s">
        <v>216</v>
      </c>
      <c r="C7" s="15"/>
      <c r="D7" s="5"/>
      <c r="E7" s="5" t="s">
        <v>17</v>
      </c>
      <c r="F7" s="5"/>
      <c r="G7" s="4">
        <v>1000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44986</v>
      </c>
      <c r="B8" s="15" t="s">
        <v>182</v>
      </c>
      <c r="C8" s="15"/>
      <c r="D8" s="5"/>
      <c r="E8" s="5" t="s">
        <v>17</v>
      </c>
      <c r="F8" s="5"/>
      <c r="G8" s="4">
        <v>1000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44987</v>
      </c>
      <c r="B9" s="15" t="s">
        <v>45</v>
      </c>
      <c r="C9" s="15"/>
      <c r="D9" s="5"/>
      <c r="E9" s="5" t="s">
        <v>17</v>
      </c>
      <c r="F9" s="5"/>
      <c r="G9" s="4">
        <v>1500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1</v>
      </c>
    </row>
    <row r="10" spans="1:17" ht="15" customHeight="1" x14ac:dyDescent="0.3">
      <c r="A10" s="3">
        <v>44987</v>
      </c>
      <c r="B10" s="15" t="s">
        <v>63</v>
      </c>
      <c r="C10" s="15"/>
      <c r="D10" s="5"/>
      <c r="E10" s="5" t="s">
        <v>17</v>
      </c>
      <c r="F10" s="5"/>
      <c r="G10" s="4">
        <v>2000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0</v>
      </c>
    </row>
    <row r="11" spans="1:17" ht="15" customHeight="1" x14ac:dyDescent="0.3">
      <c r="A11" s="3">
        <v>44987</v>
      </c>
      <c r="B11" s="15" t="s">
        <v>231</v>
      </c>
      <c r="C11" s="15"/>
      <c r="D11" s="5">
        <v>89505227033</v>
      </c>
      <c r="E11" s="5"/>
      <c r="F11" s="5"/>
      <c r="G11" s="4">
        <v>1000</v>
      </c>
      <c r="H11" s="6"/>
      <c r="I11" s="65">
        <f>COUNTA(G2:G250)</f>
        <v>115</v>
      </c>
      <c r="J11" s="66"/>
      <c r="K11" s="66"/>
      <c r="L11" s="67"/>
      <c r="M11" s="71">
        <f>COUNTA(D2:D250)</f>
        <v>24</v>
      </c>
      <c r="N11" s="73">
        <f>COUNTA(E2:E250)</f>
        <v>80</v>
      </c>
      <c r="O11" s="75">
        <f>COUNTA(F2:F250)</f>
        <v>11</v>
      </c>
      <c r="P11" s="6"/>
      <c r="Q11" s="14">
        <f t="shared" si="0"/>
        <v>0</v>
      </c>
    </row>
    <row r="12" spans="1:17" ht="15" customHeight="1" x14ac:dyDescent="0.3">
      <c r="A12" s="3">
        <v>44987</v>
      </c>
      <c r="B12" s="15" t="s">
        <v>83</v>
      </c>
      <c r="C12" s="15"/>
      <c r="D12" s="5"/>
      <c r="E12" s="5" t="s">
        <v>17</v>
      </c>
      <c r="F12" s="5"/>
      <c r="G12" s="4">
        <v>1000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44987</v>
      </c>
      <c r="B13" s="15" t="s">
        <v>49</v>
      </c>
      <c r="C13" s="15"/>
      <c r="D13" s="5"/>
      <c r="E13" s="5" t="s">
        <v>17</v>
      </c>
      <c r="F13" s="5"/>
      <c r="G13" s="4">
        <v>750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44987</v>
      </c>
      <c r="B14" s="15" t="s">
        <v>225</v>
      </c>
      <c r="C14" s="15"/>
      <c r="D14" s="5"/>
      <c r="E14" s="5" t="s">
        <v>17</v>
      </c>
      <c r="F14" s="5"/>
      <c r="G14" s="4">
        <v>1000</v>
      </c>
      <c r="H14" s="6"/>
      <c r="I14" s="80" t="s">
        <v>10</v>
      </c>
      <c r="J14" s="81"/>
      <c r="K14" s="81"/>
      <c r="L14" s="82"/>
      <c r="M14" s="86">
        <f>SUM(Q2:Q250)</f>
        <v>31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44987</v>
      </c>
      <c r="B15" s="15" t="s">
        <v>232</v>
      </c>
      <c r="C15" s="15"/>
      <c r="D15" s="5"/>
      <c r="E15" s="5" t="s">
        <v>17</v>
      </c>
      <c r="F15" s="5"/>
      <c r="G15" s="4">
        <v>1000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44987</v>
      </c>
      <c r="B16" s="15" t="s">
        <v>23</v>
      </c>
      <c r="C16" s="15"/>
      <c r="D16" s="5">
        <v>89286000400</v>
      </c>
      <c r="E16" s="5"/>
      <c r="F16" s="5"/>
      <c r="G16" s="4">
        <v>3000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44987</v>
      </c>
      <c r="B17" s="15" t="s">
        <v>233</v>
      </c>
      <c r="C17" s="15"/>
      <c r="D17" s="5"/>
      <c r="E17" s="5"/>
      <c r="F17" s="5" t="s">
        <v>17</v>
      </c>
      <c r="G17" s="4">
        <v>750</v>
      </c>
      <c r="H17" s="6"/>
      <c r="I17" s="90" t="s">
        <v>12</v>
      </c>
      <c r="J17" s="91"/>
      <c r="K17" s="91"/>
      <c r="L17" s="92"/>
      <c r="M17" s="96">
        <f>IF(M14=0,0,(COUNTA(G2:G250)/M14))</f>
        <v>3.7096774193548385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44987</v>
      </c>
      <c r="B18" s="15" t="s">
        <v>40</v>
      </c>
      <c r="C18" s="15"/>
      <c r="D18" s="5"/>
      <c r="E18" s="5" t="s">
        <v>17</v>
      </c>
      <c r="F18" s="5"/>
      <c r="G18" s="4">
        <v>1000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44988</v>
      </c>
      <c r="B19" s="15" t="s">
        <v>62</v>
      </c>
      <c r="C19" s="15"/>
      <c r="D19" s="5"/>
      <c r="E19" s="5" t="s">
        <v>17</v>
      </c>
      <c r="F19" s="5"/>
      <c r="G19" s="4">
        <v>1000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44988</v>
      </c>
      <c r="B20" s="15" t="s">
        <v>54</v>
      </c>
      <c r="C20" s="15"/>
      <c r="D20" s="5"/>
      <c r="E20" s="5" t="s">
        <v>17</v>
      </c>
      <c r="F20" s="5"/>
      <c r="G20" s="4">
        <v>500</v>
      </c>
      <c r="H20" s="6"/>
      <c r="I20" s="90" t="s">
        <v>11</v>
      </c>
      <c r="J20" s="91"/>
      <c r="K20" s="91"/>
      <c r="L20" s="92"/>
      <c r="M20" s="108">
        <f>IF(M14=0,0,(SUM(G2:G250)/M14))</f>
        <v>4129.0322580645161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44988</v>
      </c>
      <c r="B21" s="15" t="s">
        <v>96</v>
      </c>
      <c r="C21" s="15"/>
      <c r="D21" s="5">
        <v>89510158219</v>
      </c>
      <c r="E21" s="5"/>
      <c r="F21" s="5"/>
      <c r="G21" s="4">
        <v>1000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44989</v>
      </c>
      <c r="B22" s="15" t="s">
        <v>234</v>
      </c>
      <c r="C22" s="15"/>
      <c r="D22" s="5"/>
      <c r="E22" s="5" t="s">
        <v>17</v>
      </c>
      <c r="F22" s="5"/>
      <c r="G22" s="4">
        <v>1000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1</v>
      </c>
    </row>
    <row r="23" spans="1:17" x14ac:dyDescent="0.3">
      <c r="A23" s="3">
        <v>44989</v>
      </c>
      <c r="B23" s="15" t="s">
        <v>48</v>
      </c>
      <c r="C23" s="15"/>
      <c r="D23" s="5"/>
      <c r="E23" s="5" t="s">
        <v>17</v>
      </c>
      <c r="F23" s="5"/>
      <c r="G23" s="4">
        <v>1000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115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44989</v>
      </c>
      <c r="B24" s="15" t="s">
        <v>213</v>
      </c>
      <c r="C24" s="15"/>
      <c r="D24" s="5">
        <v>89513044555</v>
      </c>
      <c r="E24" s="5"/>
      <c r="F24" s="5"/>
      <c r="G24" s="4">
        <v>500</v>
      </c>
      <c r="H24" s="6"/>
      <c r="I24" s="102" t="s">
        <v>16</v>
      </c>
      <c r="J24" s="103"/>
      <c r="K24" s="103"/>
      <c r="L24" s="104"/>
      <c r="M24" s="105">
        <f>IF((K1-K2)&gt;M14,(K1-K2)*M20,M14*M20)</f>
        <v>128000</v>
      </c>
      <c r="N24" s="106"/>
      <c r="O24" s="107"/>
      <c r="P24" s="6"/>
      <c r="Q24" s="14">
        <f t="shared" si="0"/>
        <v>0</v>
      </c>
    </row>
    <row r="25" spans="1:17" x14ac:dyDescent="0.3">
      <c r="A25" s="3">
        <v>44989</v>
      </c>
      <c r="B25" s="15" t="s">
        <v>235</v>
      </c>
      <c r="C25" s="15"/>
      <c r="D25" s="5"/>
      <c r="E25" s="5" t="s">
        <v>17</v>
      </c>
      <c r="F25" s="5"/>
      <c r="G25" s="4">
        <v>1000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44989</v>
      </c>
      <c r="B26" s="15" t="s">
        <v>74</v>
      </c>
      <c r="C26" s="15"/>
      <c r="D26" s="5"/>
      <c r="E26" s="5" t="s">
        <v>17</v>
      </c>
      <c r="F26" s="5"/>
      <c r="G26" s="4">
        <v>1000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44990</v>
      </c>
      <c r="B27" s="15" t="s">
        <v>212</v>
      </c>
      <c r="C27" s="15"/>
      <c r="D27" s="5"/>
      <c r="E27" s="5" t="s">
        <v>17</v>
      </c>
      <c r="F27" s="5"/>
      <c r="G27" s="4">
        <v>1000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44990</v>
      </c>
      <c r="B28" s="15" t="s">
        <v>86</v>
      </c>
      <c r="C28" s="15"/>
      <c r="D28" s="5"/>
      <c r="E28" s="5" t="s">
        <v>17</v>
      </c>
      <c r="F28" s="5"/>
      <c r="G28" s="4">
        <v>1000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44991</v>
      </c>
      <c r="B29" s="15" t="s">
        <v>236</v>
      </c>
      <c r="C29" s="15"/>
      <c r="D29" s="5">
        <v>89020510352</v>
      </c>
      <c r="E29" s="5"/>
      <c r="F29" s="5"/>
      <c r="G29" s="4">
        <v>750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1</v>
      </c>
    </row>
    <row r="30" spans="1:17" x14ac:dyDescent="0.3">
      <c r="A30" s="3">
        <v>44991</v>
      </c>
      <c r="B30" s="15" t="s">
        <v>74</v>
      </c>
      <c r="C30" s="15"/>
      <c r="D30" s="5"/>
      <c r="E30" s="5" t="s">
        <v>17</v>
      </c>
      <c r="F30" s="5"/>
      <c r="G30" s="4">
        <v>1000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0</v>
      </c>
    </row>
    <row r="31" spans="1:17" x14ac:dyDescent="0.3">
      <c r="A31" s="3">
        <v>44991</v>
      </c>
      <c r="B31" s="15" t="s">
        <v>237</v>
      </c>
      <c r="C31" s="15"/>
      <c r="D31" s="5"/>
      <c r="E31" s="5" t="s">
        <v>17</v>
      </c>
      <c r="F31" s="5"/>
      <c r="G31" s="4">
        <v>1000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44991</v>
      </c>
      <c r="B32" s="15" t="s">
        <v>238</v>
      </c>
      <c r="C32" s="15"/>
      <c r="D32" s="5">
        <v>89514442559</v>
      </c>
      <c r="E32" s="5"/>
      <c r="F32" s="5"/>
      <c r="G32" s="4">
        <v>1000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44991</v>
      </c>
      <c r="B33" s="15" t="s">
        <v>46</v>
      </c>
      <c r="C33" s="15"/>
      <c r="D33" s="5"/>
      <c r="E33" s="5" t="s">
        <v>17</v>
      </c>
      <c r="F33" s="5"/>
      <c r="G33" s="4">
        <v>1000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0</v>
      </c>
    </row>
    <row r="34" spans="1:17" x14ac:dyDescent="0.3">
      <c r="A34" s="3">
        <v>44991</v>
      </c>
      <c r="B34" s="15" t="s">
        <v>64</v>
      </c>
      <c r="C34" s="15"/>
      <c r="D34" s="5"/>
      <c r="E34" s="5" t="s">
        <v>17</v>
      </c>
      <c r="F34" s="5"/>
      <c r="G34" s="4">
        <v>2000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44991</v>
      </c>
      <c r="B35" s="15" t="s">
        <v>239</v>
      </c>
      <c r="C35" s="15"/>
      <c r="D35" s="5"/>
      <c r="E35" s="5" t="s">
        <v>17</v>
      </c>
      <c r="F35" s="5"/>
      <c r="G35" s="4">
        <v>1000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44992</v>
      </c>
      <c r="B36" s="15" t="s">
        <v>240</v>
      </c>
      <c r="C36" s="15"/>
      <c r="D36" s="5"/>
      <c r="E36" s="5"/>
      <c r="F36" s="5" t="s">
        <v>17</v>
      </c>
      <c r="G36" s="4">
        <v>650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44992</v>
      </c>
      <c r="B37" s="15" t="s">
        <v>241</v>
      </c>
      <c r="C37" s="15"/>
      <c r="D37" s="5"/>
      <c r="E37" s="5" t="s">
        <v>17</v>
      </c>
      <c r="F37" s="5"/>
      <c r="G37" s="4">
        <v>1000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44992</v>
      </c>
      <c r="B38" s="15" t="s">
        <v>242</v>
      </c>
      <c r="C38" s="15"/>
      <c r="D38" s="5"/>
      <c r="E38" s="5" t="s">
        <v>17</v>
      </c>
      <c r="F38" s="5"/>
      <c r="G38" s="4">
        <v>1000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44992</v>
      </c>
      <c r="B39" s="15" t="s">
        <v>85</v>
      </c>
      <c r="C39" s="15"/>
      <c r="D39" s="5"/>
      <c r="E39" s="5" t="s">
        <v>17</v>
      </c>
      <c r="F39" s="5"/>
      <c r="G39" s="4">
        <v>1000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44992</v>
      </c>
      <c r="B40" s="15" t="s">
        <v>243</v>
      </c>
      <c r="C40" s="15"/>
      <c r="D40" s="5"/>
      <c r="E40" s="5" t="s">
        <v>17</v>
      </c>
      <c r="F40" s="5"/>
      <c r="G40" s="4">
        <v>2500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44993</v>
      </c>
      <c r="B41" s="15" t="s">
        <v>244</v>
      </c>
      <c r="C41" s="15"/>
      <c r="D41" s="5"/>
      <c r="E41" s="5" t="s">
        <v>17</v>
      </c>
      <c r="F41" s="5"/>
      <c r="G41" s="4">
        <v>1000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1</v>
      </c>
    </row>
    <row r="42" spans="1:17" x14ac:dyDescent="0.3">
      <c r="A42" s="3">
        <v>44993</v>
      </c>
      <c r="B42" s="15" t="s">
        <v>43</v>
      </c>
      <c r="C42" s="15"/>
      <c r="D42" s="5"/>
      <c r="E42" s="5" t="s">
        <v>17</v>
      </c>
      <c r="F42" s="5"/>
      <c r="G42" s="4">
        <v>1500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44994</v>
      </c>
      <c r="B43" s="15" t="s">
        <v>80</v>
      </c>
      <c r="C43" s="15"/>
      <c r="D43" s="5">
        <v>89202984989</v>
      </c>
      <c r="E43" s="5"/>
      <c r="F43" s="5"/>
      <c r="G43" s="4">
        <v>1200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44994</v>
      </c>
      <c r="B44" s="15" t="s">
        <v>232</v>
      </c>
      <c r="C44" s="15"/>
      <c r="D44" s="5"/>
      <c r="E44" s="5" t="s">
        <v>17</v>
      </c>
      <c r="F44" s="5"/>
      <c r="G44" s="4">
        <v>1500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44994</v>
      </c>
      <c r="B45" s="15" t="s">
        <v>74</v>
      </c>
      <c r="C45" s="15"/>
      <c r="D45" s="5"/>
      <c r="E45" s="5" t="s">
        <v>17</v>
      </c>
      <c r="F45" s="5"/>
      <c r="G45" s="4">
        <v>1200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44995</v>
      </c>
      <c r="B46" s="15" t="s">
        <v>245</v>
      </c>
      <c r="C46" s="15"/>
      <c r="D46" s="5"/>
      <c r="E46" s="5" t="s">
        <v>17</v>
      </c>
      <c r="F46" s="5"/>
      <c r="G46" s="4">
        <v>1200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1</v>
      </c>
    </row>
    <row r="47" spans="1:17" x14ac:dyDescent="0.3">
      <c r="A47" s="3">
        <v>44995</v>
      </c>
      <c r="B47" s="15" t="s">
        <v>246</v>
      </c>
      <c r="C47" s="15"/>
      <c r="D47" s="5"/>
      <c r="E47" s="5" t="s">
        <v>17</v>
      </c>
      <c r="F47" s="5"/>
      <c r="G47" s="4">
        <v>2500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44995</v>
      </c>
      <c r="B48" s="15" t="s">
        <v>160</v>
      </c>
      <c r="C48" s="15"/>
      <c r="D48" s="5"/>
      <c r="E48" s="5"/>
      <c r="F48" s="5" t="s">
        <v>17</v>
      </c>
      <c r="G48" s="4">
        <v>800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44995</v>
      </c>
      <c r="B49" s="15" t="s">
        <v>165</v>
      </c>
      <c r="C49" s="15"/>
      <c r="D49" s="5">
        <v>89884091327</v>
      </c>
      <c r="E49" s="5"/>
      <c r="F49" s="5"/>
      <c r="G49" s="4">
        <v>1200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44996</v>
      </c>
      <c r="B50" s="15" t="s">
        <v>140</v>
      </c>
      <c r="C50" s="15"/>
      <c r="D50" s="5"/>
      <c r="E50" s="5" t="s">
        <v>17</v>
      </c>
      <c r="F50" s="5"/>
      <c r="G50" s="4">
        <v>800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1</v>
      </c>
    </row>
    <row r="51" spans="1:17" x14ac:dyDescent="0.3">
      <c r="A51" s="3">
        <v>44996</v>
      </c>
      <c r="B51" s="15" t="s">
        <v>247</v>
      </c>
      <c r="C51" s="15"/>
      <c r="D51" s="5"/>
      <c r="E51" s="5" t="s">
        <v>17</v>
      </c>
      <c r="F51" s="5"/>
      <c r="G51" s="4">
        <v>650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44997</v>
      </c>
      <c r="B52" s="15" t="s">
        <v>194</v>
      </c>
      <c r="C52" s="15"/>
      <c r="D52" s="5"/>
      <c r="E52" s="5" t="s">
        <v>17</v>
      </c>
      <c r="F52" s="5"/>
      <c r="G52" s="4">
        <v>1200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1</v>
      </c>
    </row>
    <row r="53" spans="1:17" x14ac:dyDescent="0.3">
      <c r="A53" s="3">
        <v>44997</v>
      </c>
      <c r="B53" s="15" t="s">
        <v>248</v>
      </c>
      <c r="C53" s="15"/>
      <c r="D53" s="5"/>
      <c r="E53" s="5" t="s">
        <v>17</v>
      </c>
      <c r="F53" s="5"/>
      <c r="G53" s="4">
        <v>1200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44998</v>
      </c>
      <c r="B54" s="15" t="s">
        <v>63</v>
      </c>
      <c r="C54" s="15"/>
      <c r="D54" s="5"/>
      <c r="E54" s="5" t="s">
        <v>17</v>
      </c>
      <c r="F54" s="5"/>
      <c r="G54" s="4">
        <v>1200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1</v>
      </c>
    </row>
    <row r="55" spans="1:17" x14ac:dyDescent="0.3">
      <c r="A55" s="3">
        <v>44998</v>
      </c>
      <c r="B55" s="15" t="s">
        <v>249</v>
      </c>
      <c r="C55" s="15"/>
      <c r="D55" s="5"/>
      <c r="E55" s="5" t="s">
        <v>17</v>
      </c>
      <c r="F55" s="5"/>
      <c r="G55" s="4">
        <v>1200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44998</v>
      </c>
      <c r="B56" s="15" t="s">
        <v>35</v>
      </c>
      <c r="C56" s="15"/>
      <c r="D56" s="5">
        <v>89372735352</v>
      </c>
      <c r="E56" s="5"/>
      <c r="F56" s="5"/>
      <c r="G56" s="4">
        <v>800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44998</v>
      </c>
      <c r="B57" s="15" t="s">
        <v>33</v>
      </c>
      <c r="C57" s="15"/>
      <c r="D57" s="5"/>
      <c r="E57" s="5" t="s">
        <v>17</v>
      </c>
      <c r="F57" s="5"/>
      <c r="G57" s="4">
        <v>1200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44998</v>
      </c>
      <c r="B58" s="15" t="s">
        <v>250</v>
      </c>
      <c r="C58" s="15"/>
      <c r="D58" s="5"/>
      <c r="E58" s="5"/>
      <c r="F58" s="5" t="s">
        <v>17</v>
      </c>
      <c r="G58" s="4">
        <v>650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44998</v>
      </c>
      <c r="B59" s="15" t="s">
        <v>74</v>
      </c>
      <c r="C59" s="15"/>
      <c r="D59" s="5"/>
      <c r="E59" s="5" t="s">
        <v>17</v>
      </c>
      <c r="F59" s="5"/>
      <c r="G59" s="4">
        <v>800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44998</v>
      </c>
      <c r="B60" s="15" t="s">
        <v>251</v>
      </c>
      <c r="C60" s="15"/>
      <c r="D60" s="5">
        <v>89226612618</v>
      </c>
      <c r="E60" s="5"/>
      <c r="F60" s="5"/>
      <c r="G60" s="4">
        <v>800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44999</v>
      </c>
      <c r="B61" s="15" t="s">
        <v>162</v>
      </c>
      <c r="C61" s="15"/>
      <c r="D61" s="5">
        <v>89056492777</v>
      </c>
      <c r="E61" s="5"/>
      <c r="F61" s="5"/>
      <c r="G61" s="4">
        <v>1200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45000</v>
      </c>
      <c r="B62" s="15" t="s">
        <v>252</v>
      </c>
      <c r="C62" s="15"/>
      <c r="D62" s="5"/>
      <c r="E62" s="5" t="s">
        <v>17</v>
      </c>
      <c r="F62" s="5"/>
      <c r="G62" s="4">
        <v>1000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1</v>
      </c>
    </row>
    <row r="63" spans="1:17" x14ac:dyDescent="0.3">
      <c r="A63" s="3">
        <v>45000</v>
      </c>
      <c r="B63" s="15" t="s">
        <v>45</v>
      </c>
      <c r="C63" s="15"/>
      <c r="D63" s="5"/>
      <c r="E63" s="5" t="s">
        <v>17</v>
      </c>
      <c r="F63" s="5"/>
      <c r="G63" s="4">
        <v>2400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45000</v>
      </c>
      <c r="B64" s="15" t="s">
        <v>54</v>
      </c>
      <c r="C64" s="15"/>
      <c r="D64" s="5"/>
      <c r="E64" s="5" t="s">
        <v>17</v>
      </c>
      <c r="F64" s="5"/>
      <c r="G64" s="4">
        <v>800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45000</v>
      </c>
      <c r="B65" s="15" t="s">
        <v>33</v>
      </c>
      <c r="C65" s="15"/>
      <c r="D65" s="5">
        <v>89303593340</v>
      </c>
      <c r="E65" s="5"/>
      <c r="F65" s="5"/>
      <c r="G65" s="4">
        <v>1200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45001</v>
      </c>
      <c r="B66" s="15" t="s">
        <v>62</v>
      </c>
      <c r="C66" s="15"/>
      <c r="D66" s="5"/>
      <c r="E66" s="5" t="s">
        <v>17</v>
      </c>
      <c r="F66" s="5"/>
      <c r="G66" s="4">
        <v>1200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1</v>
      </c>
    </row>
    <row r="67" spans="1:17" x14ac:dyDescent="0.3">
      <c r="A67" s="3">
        <v>45001</v>
      </c>
      <c r="B67" s="15" t="s">
        <v>44</v>
      </c>
      <c r="C67" s="15"/>
      <c r="D67" s="5"/>
      <c r="E67" s="5"/>
      <c r="F67" s="5" t="s">
        <v>17</v>
      </c>
      <c r="G67" s="4">
        <v>800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45002</v>
      </c>
      <c r="B68" s="15" t="s">
        <v>55</v>
      </c>
      <c r="C68" s="15"/>
      <c r="D68" s="5"/>
      <c r="E68" s="5" t="s">
        <v>17</v>
      </c>
      <c r="F68" s="5"/>
      <c r="G68" s="4">
        <v>1200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1</v>
      </c>
    </row>
    <row r="69" spans="1:17" x14ac:dyDescent="0.3">
      <c r="A69" s="3">
        <v>45003</v>
      </c>
      <c r="B69" s="15" t="s">
        <v>253</v>
      </c>
      <c r="C69" s="15"/>
      <c r="D69" s="5">
        <v>89226612618</v>
      </c>
      <c r="E69" s="5"/>
      <c r="F69" s="5"/>
      <c r="G69" s="4">
        <v>800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1</v>
      </c>
    </row>
    <row r="70" spans="1:17" x14ac:dyDescent="0.3">
      <c r="A70" s="3">
        <v>45003</v>
      </c>
      <c r="B70" s="15" t="s">
        <v>54</v>
      </c>
      <c r="C70" s="15"/>
      <c r="D70" s="5"/>
      <c r="E70" s="5" t="s">
        <v>17</v>
      </c>
      <c r="F70" s="5"/>
      <c r="G70" s="4">
        <v>800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45003</v>
      </c>
      <c r="B71" s="15" t="s">
        <v>39</v>
      </c>
      <c r="C71" s="15"/>
      <c r="D71" s="5"/>
      <c r="E71" s="5" t="s">
        <v>17</v>
      </c>
      <c r="F71" s="5"/>
      <c r="G71" s="4">
        <v>800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45003</v>
      </c>
      <c r="B72" s="15" t="s">
        <v>96</v>
      </c>
      <c r="C72" s="15"/>
      <c r="D72" s="5">
        <v>89510158219</v>
      </c>
      <c r="E72" s="5"/>
      <c r="F72" s="5"/>
      <c r="G72" s="4">
        <v>1000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45003</v>
      </c>
      <c r="B73" s="15" t="s">
        <v>20</v>
      </c>
      <c r="C73" s="15"/>
      <c r="D73" s="5"/>
      <c r="E73" s="5" t="s">
        <v>17</v>
      </c>
      <c r="F73" s="5"/>
      <c r="G73" s="4">
        <v>1200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45004</v>
      </c>
      <c r="B74" s="15" t="s">
        <v>254</v>
      </c>
      <c r="C74" s="15"/>
      <c r="D74" s="5"/>
      <c r="E74" s="5" t="s">
        <v>17</v>
      </c>
      <c r="F74" s="5"/>
      <c r="G74" s="4">
        <v>1200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1</v>
      </c>
    </row>
    <row r="75" spans="1:17" x14ac:dyDescent="0.3">
      <c r="A75" s="3">
        <v>45004</v>
      </c>
      <c r="B75" s="15" t="s">
        <v>229</v>
      </c>
      <c r="C75" s="15"/>
      <c r="D75" s="5"/>
      <c r="E75" s="5" t="s">
        <v>17</v>
      </c>
      <c r="F75" s="5"/>
      <c r="G75" s="4">
        <v>800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45004</v>
      </c>
      <c r="B76" s="15" t="s">
        <v>174</v>
      </c>
      <c r="C76" s="15"/>
      <c r="D76" s="5"/>
      <c r="E76" s="5" t="s">
        <v>17</v>
      </c>
      <c r="F76" s="5"/>
      <c r="G76" s="4">
        <v>800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45005</v>
      </c>
      <c r="B77" s="15" t="s">
        <v>112</v>
      </c>
      <c r="C77" s="15"/>
      <c r="D77" s="5"/>
      <c r="E77" s="5" t="s">
        <v>17</v>
      </c>
      <c r="F77" s="5"/>
      <c r="G77" s="4">
        <v>1000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1</v>
      </c>
    </row>
    <row r="78" spans="1:17" x14ac:dyDescent="0.3">
      <c r="A78" s="3">
        <v>45005</v>
      </c>
      <c r="B78" s="15" t="s">
        <v>64</v>
      </c>
      <c r="C78" s="15"/>
      <c r="D78" s="5"/>
      <c r="E78" s="5" t="s">
        <v>17</v>
      </c>
      <c r="F78" s="5"/>
      <c r="G78" s="4">
        <v>2000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45005</v>
      </c>
      <c r="B79" s="15" t="s">
        <v>27</v>
      </c>
      <c r="C79" s="15"/>
      <c r="D79" s="5"/>
      <c r="E79" s="5" t="s">
        <v>17</v>
      </c>
      <c r="F79" s="5"/>
      <c r="G79" s="4">
        <v>1200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45005</v>
      </c>
      <c r="B80" s="15" t="s">
        <v>154</v>
      </c>
      <c r="C80" s="15"/>
      <c r="D80" s="5"/>
      <c r="E80" s="5" t="s">
        <v>17</v>
      </c>
      <c r="F80" s="5"/>
      <c r="G80" s="4">
        <v>1000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45005</v>
      </c>
      <c r="B81" s="15" t="s">
        <v>152</v>
      </c>
      <c r="C81" s="15"/>
      <c r="D81" s="5">
        <v>89518754428</v>
      </c>
      <c r="E81" s="5"/>
      <c r="F81" s="5"/>
      <c r="G81" s="4">
        <v>800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45006</v>
      </c>
      <c r="B82" s="15" t="s">
        <v>45</v>
      </c>
      <c r="C82" s="15"/>
      <c r="D82" s="5"/>
      <c r="E82" s="5" t="s">
        <v>17</v>
      </c>
      <c r="F82" s="5"/>
      <c r="G82" s="4">
        <v>1200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1</v>
      </c>
    </row>
    <row r="83" spans="1:17" x14ac:dyDescent="0.3">
      <c r="A83" s="3">
        <v>45006</v>
      </c>
      <c r="B83" s="15" t="s">
        <v>27</v>
      </c>
      <c r="C83" s="15"/>
      <c r="D83" s="5"/>
      <c r="E83" s="5" t="s">
        <v>17</v>
      </c>
      <c r="F83" s="5"/>
      <c r="G83" s="4">
        <v>1200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45006</v>
      </c>
      <c r="B84" s="15" t="s">
        <v>127</v>
      </c>
      <c r="C84" s="15"/>
      <c r="D84" s="5">
        <v>89882582422</v>
      </c>
      <c r="E84" s="5"/>
      <c r="F84" s="5"/>
      <c r="G84" s="4">
        <v>1500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45006</v>
      </c>
      <c r="B85" s="15" t="s">
        <v>255</v>
      </c>
      <c r="C85" s="15"/>
      <c r="D85" s="5"/>
      <c r="E85" s="5" t="s">
        <v>17</v>
      </c>
      <c r="F85" s="5"/>
      <c r="G85" s="4">
        <v>800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45006</v>
      </c>
      <c r="B86" s="15" t="s">
        <v>256</v>
      </c>
      <c r="C86" s="15"/>
      <c r="D86" s="5"/>
      <c r="E86" s="5"/>
      <c r="F86" s="5" t="s">
        <v>17</v>
      </c>
      <c r="G86" s="4">
        <v>1200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45006</v>
      </c>
      <c r="B87" s="15" t="s">
        <v>257</v>
      </c>
      <c r="C87" s="15"/>
      <c r="D87" s="5">
        <v>89676060787</v>
      </c>
      <c r="E87" s="5"/>
      <c r="F87" s="5"/>
      <c r="G87" s="4">
        <v>800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>
        <v>45006</v>
      </c>
      <c r="B88" s="15" t="s">
        <v>52</v>
      </c>
      <c r="C88" s="15"/>
      <c r="D88" s="5">
        <v>89163274614</v>
      </c>
      <c r="E88" s="5"/>
      <c r="F88" s="5"/>
      <c r="G88" s="4">
        <v>1200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45007</v>
      </c>
      <c r="B89" s="15" t="s">
        <v>62</v>
      </c>
      <c r="C89" s="15"/>
      <c r="D89" s="5"/>
      <c r="E89" s="5"/>
      <c r="F89" s="5" t="s">
        <v>17</v>
      </c>
      <c r="G89" s="4">
        <v>1200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1</v>
      </c>
    </row>
    <row r="90" spans="1:17" x14ac:dyDescent="0.3">
      <c r="A90" s="3">
        <v>45007</v>
      </c>
      <c r="B90" s="15" t="s">
        <v>258</v>
      </c>
      <c r="C90" s="15"/>
      <c r="D90" s="5">
        <v>89020510352</v>
      </c>
      <c r="E90" s="5"/>
      <c r="F90" s="5"/>
      <c r="G90" s="4">
        <v>750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>
        <v>45007</v>
      </c>
      <c r="B91" s="15" t="s">
        <v>160</v>
      </c>
      <c r="C91" s="15"/>
      <c r="D91" s="5"/>
      <c r="E91" s="5" t="s">
        <v>17</v>
      </c>
      <c r="F91" s="5"/>
      <c r="G91" s="4">
        <v>2400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45007</v>
      </c>
      <c r="B92" s="15" t="s">
        <v>79</v>
      </c>
      <c r="C92" s="15"/>
      <c r="D92" s="5"/>
      <c r="E92" s="5" t="s">
        <v>17</v>
      </c>
      <c r="F92" s="5"/>
      <c r="G92" s="4">
        <v>1000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45007</v>
      </c>
      <c r="B93" s="15" t="s">
        <v>173</v>
      </c>
      <c r="C93" s="15"/>
      <c r="D93" s="5">
        <v>89111139331</v>
      </c>
      <c r="E93" s="5"/>
      <c r="F93" s="5"/>
      <c r="G93" s="4">
        <v>1200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45007</v>
      </c>
      <c r="B94" s="15" t="s">
        <v>259</v>
      </c>
      <c r="C94" s="15"/>
      <c r="D94" s="5"/>
      <c r="E94" s="5" t="s">
        <v>17</v>
      </c>
      <c r="F94" s="5"/>
      <c r="G94" s="4">
        <v>1200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45007</v>
      </c>
      <c r="B95" s="15" t="s">
        <v>23</v>
      </c>
      <c r="C95" s="15"/>
      <c r="D95" s="5"/>
      <c r="E95" s="5" t="s">
        <v>17</v>
      </c>
      <c r="F95" s="5"/>
      <c r="G95" s="4">
        <v>800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45007</v>
      </c>
      <c r="B96" s="15" t="s">
        <v>136</v>
      </c>
      <c r="C96" s="15"/>
      <c r="D96" s="5"/>
      <c r="E96" s="5"/>
      <c r="F96" s="5" t="s">
        <v>17</v>
      </c>
      <c r="G96" s="4">
        <v>1200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45008</v>
      </c>
      <c r="B97" s="15" t="s">
        <v>64</v>
      </c>
      <c r="C97" s="15"/>
      <c r="D97" s="5"/>
      <c r="E97" s="5" t="s">
        <v>17</v>
      </c>
      <c r="F97" s="5"/>
      <c r="G97" s="4">
        <v>650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1</v>
      </c>
    </row>
    <row r="98" spans="1:17" x14ac:dyDescent="0.3">
      <c r="A98" s="3">
        <v>45008</v>
      </c>
      <c r="B98" s="15" t="s">
        <v>260</v>
      </c>
      <c r="C98" s="15"/>
      <c r="D98" s="5"/>
      <c r="E98" s="5"/>
      <c r="F98" s="5" t="s">
        <v>17</v>
      </c>
      <c r="G98" s="4">
        <v>1200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45008</v>
      </c>
      <c r="B99" s="15" t="s">
        <v>62</v>
      </c>
      <c r="C99" s="15"/>
      <c r="D99" s="5"/>
      <c r="E99" s="5" t="s">
        <v>17</v>
      </c>
      <c r="F99" s="5"/>
      <c r="G99" s="4">
        <v>800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45009</v>
      </c>
      <c r="B100" s="15" t="s">
        <v>261</v>
      </c>
      <c r="C100" s="15"/>
      <c r="D100" s="5"/>
      <c r="E100" s="5" t="s">
        <v>17</v>
      </c>
      <c r="F100" s="5"/>
      <c r="G100" s="4">
        <v>1000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1</v>
      </c>
    </row>
    <row r="101" spans="1:17" x14ac:dyDescent="0.3">
      <c r="A101" s="3">
        <v>45009</v>
      </c>
      <c r="B101" s="15" t="s">
        <v>107</v>
      </c>
      <c r="C101" s="15"/>
      <c r="D101" s="5"/>
      <c r="E101" s="5" t="s">
        <v>17</v>
      </c>
      <c r="F101" s="5"/>
      <c r="G101" s="4">
        <v>800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45009</v>
      </c>
      <c r="B102" s="15" t="s">
        <v>74</v>
      </c>
      <c r="C102" s="15"/>
      <c r="D102" s="5"/>
      <c r="E102" s="5"/>
      <c r="F102" s="5" t="s">
        <v>17</v>
      </c>
      <c r="G102" s="4">
        <v>800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45010</v>
      </c>
      <c r="B103" s="15" t="s">
        <v>262</v>
      </c>
      <c r="C103" s="15"/>
      <c r="D103" s="5"/>
      <c r="E103" s="5" t="s">
        <v>17</v>
      </c>
      <c r="F103" s="5"/>
      <c r="G103" s="4">
        <v>800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1</v>
      </c>
    </row>
    <row r="104" spans="1:17" x14ac:dyDescent="0.3">
      <c r="A104" s="3">
        <v>45010</v>
      </c>
      <c r="B104" s="15" t="s">
        <v>263</v>
      </c>
      <c r="C104" s="15"/>
      <c r="D104" s="5"/>
      <c r="E104" s="5" t="s">
        <v>17</v>
      </c>
      <c r="F104" s="5"/>
      <c r="G104" s="4">
        <v>800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>
        <v>45011</v>
      </c>
      <c r="B105" s="15" t="s">
        <v>199</v>
      </c>
      <c r="C105" s="15"/>
      <c r="D105" s="5"/>
      <c r="E105" s="5" t="s">
        <v>17</v>
      </c>
      <c r="F105" s="5"/>
      <c r="G105" s="4">
        <v>1200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1</v>
      </c>
    </row>
    <row r="106" spans="1:17" x14ac:dyDescent="0.3">
      <c r="A106" s="3">
        <v>45012</v>
      </c>
      <c r="B106" s="15" t="s">
        <v>264</v>
      </c>
      <c r="C106" s="15"/>
      <c r="D106" s="5"/>
      <c r="E106" s="5" t="s">
        <v>17</v>
      </c>
      <c r="F106" s="5"/>
      <c r="G106" s="4">
        <v>1200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1</v>
      </c>
    </row>
    <row r="107" spans="1:17" x14ac:dyDescent="0.3">
      <c r="A107" s="3">
        <v>45012</v>
      </c>
      <c r="B107" s="15" t="s">
        <v>265</v>
      </c>
      <c r="C107" s="15"/>
      <c r="D107" s="5">
        <v>89296384146</v>
      </c>
      <c r="E107" s="5"/>
      <c r="F107" s="5"/>
      <c r="G107" s="4">
        <v>1200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45012</v>
      </c>
      <c r="B108" s="15" t="s">
        <v>85</v>
      </c>
      <c r="C108" s="15"/>
      <c r="D108" s="5"/>
      <c r="E108" s="5" t="s">
        <v>17</v>
      </c>
      <c r="F108" s="5"/>
      <c r="G108" s="4">
        <v>800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>
        <v>45012</v>
      </c>
      <c r="B109" s="15" t="s">
        <v>74</v>
      </c>
      <c r="C109" s="15"/>
      <c r="D109" s="5">
        <v>89280840410</v>
      </c>
      <c r="E109" s="5"/>
      <c r="F109" s="5"/>
      <c r="G109" s="4">
        <v>1200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24">
        <v>45013</v>
      </c>
      <c r="B110" s="22" t="s">
        <v>43</v>
      </c>
      <c r="C110" s="15"/>
      <c r="D110" s="18"/>
      <c r="E110" s="23" t="s">
        <v>17</v>
      </c>
      <c r="F110" s="18"/>
      <c r="G110" s="25">
        <v>2000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1</v>
      </c>
    </row>
    <row r="111" spans="1:17" x14ac:dyDescent="0.3">
      <c r="A111" s="3">
        <v>45014</v>
      </c>
      <c r="B111" s="15" t="s">
        <v>88</v>
      </c>
      <c r="C111" s="15"/>
      <c r="D111" s="5"/>
      <c r="E111" s="5" t="s">
        <v>17</v>
      </c>
      <c r="F111" s="5"/>
      <c r="G111" s="4">
        <v>1000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1</v>
      </c>
    </row>
    <row r="112" spans="1:17" x14ac:dyDescent="0.3">
      <c r="A112" s="3">
        <v>45014</v>
      </c>
      <c r="B112" s="15" t="s">
        <v>20</v>
      </c>
      <c r="C112" s="15"/>
      <c r="D112" s="5"/>
      <c r="E112" s="5" t="s">
        <v>17</v>
      </c>
      <c r="F112" s="5"/>
      <c r="G112" s="4">
        <v>1200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>
        <v>45014</v>
      </c>
      <c r="B113" s="15" t="s">
        <v>33</v>
      </c>
      <c r="C113" s="15"/>
      <c r="D113" s="5"/>
      <c r="E113" s="5"/>
      <c r="F113" s="5" t="s">
        <v>17</v>
      </c>
      <c r="G113" s="4">
        <v>1200</v>
      </c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>
        <v>45015</v>
      </c>
      <c r="B114" s="15" t="s">
        <v>266</v>
      </c>
      <c r="C114" s="15"/>
      <c r="D114" s="5">
        <v>89266835060</v>
      </c>
      <c r="E114" s="5"/>
      <c r="F114" s="5"/>
      <c r="G114" s="4">
        <v>1300</v>
      </c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1</v>
      </c>
    </row>
    <row r="115" spans="1:17" x14ac:dyDescent="0.3">
      <c r="A115" s="3">
        <v>45015</v>
      </c>
      <c r="B115" s="15" t="s">
        <v>89</v>
      </c>
      <c r="C115" s="15"/>
      <c r="D115" s="5">
        <v>89854369766</v>
      </c>
      <c r="E115" s="5"/>
      <c r="F115" s="5"/>
      <c r="G115" s="4">
        <v>1200</v>
      </c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>
        <v>45016</v>
      </c>
      <c r="B116" s="15" t="s">
        <v>134</v>
      </c>
      <c r="C116" s="15"/>
      <c r="D116" s="5"/>
      <c r="E116" s="5" t="s">
        <v>17</v>
      </c>
      <c r="F116" s="5"/>
      <c r="G116" s="4">
        <v>800</v>
      </c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1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27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zoomScaleNormal="100" workbookViewId="0">
      <selection activeCell="F80" sqref="F80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30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45017</v>
      </c>
      <c r="B2" s="15" t="s">
        <v>23</v>
      </c>
      <c r="C2" s="15"/>
      <c r="D2" s="5"/>
      <c r="E2" s="5" t="s">
        <v>17</v>
      </c>
      <c r="F2" s="5"/>
      <c r="G2" s="4">
        <v>800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45019</v>
      </c>
      <c r="B3" s="15" t="s">
        <v>62</v>
      </c>
      <c r="C3" s="15"/>
      <c r="D3" s="5"/>
      <c r="E3" s="5" t="s">
        <v>17</v>
      </c>
      <c r="F3" s="5"/>
      <c r="G3" s="4">
        <v>1200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1</v>
      </c>
    </row>
    <row r="4" spans="1:17" ht="15" customHeight="1" x14ac:dyDescent="0.3">
      <c r="A4" s="3">
        <v>45019</v>
      </c>
      <c r="B4" s="15" t="s">
        <v>180</v>
      </c>
      <c r="C4" s="15"/>
      <c r="D4" s="5"/>
      <c r="E4" s="5" t="s">
        <v>17</v>
      </c>
      <c r="F4" s="5"/>
      <c r="G4" s="4">
        <v>800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45019</v>
      </c>
      <c r="B5" s="15" t="s">
        <v>33</v>
      </c>
      <c r="C5" s="15"/>
      <c r="D5" s="5"/>
      <c r="E5" s="5" t="s">
        <v>17</v>
      </c>
      <c r="F5" s="5"/>
      <c r="G5" s="4">
        <v>800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45019</v>
      </c>
      <c r="B6" s="15" t="s">
        <v>74</v>
      </c>
      <c r="C6" s="15"/>
      <c r="D6" s="5"/>
      <c r="E6" s="5" t="s">
        <v>17</v>
      </c>
      <c r="F6" s="5"/>
      <c r="G6" s="4">
        <v>1300</v>
      </c>
      <c r="H6" s="6"/>
      <c r="I6" s="50" t="s">
        <v>3</v>
      </c>
      <c r="J6" s="51"/>
      <c r="K6" s="51"/>
      <c r="L6" s="52"/>
      <c r="M6" s="56">
        <f>SUM(G2:G250)</f>
        <v>87900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45020</v>
      </c>
      <c r="B7" s="15" t="s">
        <v>33</v>
      </c>
      <c r="C7" s="15"/>
      <c r="D7" s="5"/>
      <c r="E7" s="5"/>
      <c r="F7" s="5" t="s">
        <v>17</v>
      </c>
      <c r="G7" s="4">
        <v>1200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1</v>
      </c>
    </row>
    <row r="8" spans="1:17" x14ac:dyDescent="0.3">
      <c r="A8" s="3">
        <v>45020</v>
      </c>
      <c r="B8" s="15" t="s">
        <v>225</v>
      </c>
      <c r="C8" s="15"/>
      <c r="D8" s="5"/>
      <c r="E8" s="5" t="s">
        <v>17</v>
      </c>
      <c r="F8" s="5"/>
      <c r="G8" s="4">
        <v>1200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45020</v>
      </c>
      <c r="B9" s="15" t="s">
        <v>87</v>
      </c>
      <c r="C9" s="15"/>
      <c r="D9" s="5">
        <v>89117122252</v>
      </c>
      <c r="E9" s="5"/>
      <c r="F9" s="5"/>
      <c r="G9" s="4">
        <v>1000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45021</v>
      </c>
      <c r="B10" s="15" t="s">
        <v>267</v>
      </c>
      <c r="C10" s="15"/>
      <c r="D10" s="5"/>
      <c r="E10" s="5" t="s">
        <v>17</v>
      </c>
      <c r="F10" s="5"/>
      <c r="G10" s="4">
        <v>1200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1</v>
      </c>
    </row>
    <row r="11" spans="1:17" ht="15" customHeight="1" x14ac:dyDescent="0.3">
      <c r="A11" s="3">
        <v>44990</v>
      </c>
      <c r="B11" s="15" t="s">
        <v>182</v>
      </c>
      <c r="C11" s="15"/>
      <c r="D11" s="5">
        <v>89225459177</v>
      </c>
      <c r="E11" s="5"/>
      <c r="F11" s="5"/>
      <c r="G11" s="4">
        <v>1200</v>
      </c>
      <c r="H11" s="6"/>
      <c r="I11" s="65">
        <f>COUNTA(G2:G250)</f>
        <v>76</v>
      </c>
      <c r="J11" s="66"/>
      <c r="K11" s="66"/>
      <c r="L11" s="67"/>
      <c r="M11" s="71">
        <f>COUNTA(D2:D250)</f>
        <v>24</v>
      </c>
      <c r="N11" s="73">
        <f>COUNTA(E2:E250)</f>
        <v>49</v>
      </c>
      <c r="O11" s="75">
        <f>COUNTA(F2:F250)</f>
        <v>3</v>
      </c>
      <c r="P11" s="6"/>
      <c r="Q11" s="14">
        <f t="shared" si="0"/>
        <v>1</v>
      </c>
    </row>
    <row r="12" spans="1:17" ht="15" customHeight="1" x14ac:dyDescent="0.3">
      <c r="A12" s="3">
        <v>44990</v>
      </c>
      <c r="B12" s="15" t="s">
        <v>55</v>
      </c>
      <c r="C12" s="15"/>
      <c r="D12" s="5"/>
      <c r="E12" s="5" t="s">
        <v>17</v>
      </c>
      <c r="F12" s="5"/>
      <c r="G12" s="4">
        <v>1200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44990</v>
      </c>
      <c r="B13" s="15" t="s">
        <v>100</v>
      </c>
      <c r="C13" s="15"/>
      <c r="D13" s="5"/>
      <c r="E13" s="5" t="s">
        <v>17</v>
      </c>
      <c r="F13" s="5"/>
      <c r="G13" s="4">
        <v>1200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44990</v>
      </c>
      <c r="B14" s="15" t="s">
        <v>89</v>
      </c>
      <c r="C14" s="15"/>
      <c r="D14" s="5">
        <v>89854369766</v>
      </c>
      <c r="E14" s="5"/>
      <c r="F14" s="5"/>
      <c r="G14" s="4">
        <v>1200</v>
      </c>
      <c r="H14" s="6"/>
      <c r="I14" s="80" t="s">
        <v>10</v>
      </c>
      <c r="J14" s="81"/>
      <c r="K14" s="81"/>
      <c r="L14" s="82"/>
      <c r="M14" s="86">
        <f>SUM(Q2:Q250)</f>
        <v>27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45021</v>
      </c>
      <c r="B15" s="15" t="s">
        <v>129</v>
      </c>
      <c r="C15" s="15"/>
      <c r="D15" s="5"/>
      <c r="E15" s="5" t="s">
        <v>17</v>
      </c>
      <c r="F15" s="5"/>
      <c r="G15" s="4">
        <v>2000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1</v>
      </c>
    </row>
    <row r="16" spans="1:17" ht="14.4" customHeight="1" x14ac:dyDescent="0.3">
      <c r="A16" s="3">
        <v>45021</v>
      </c>
      <c r="B16" s="15" t="s">
        <v>94</v>
      </c>
      <c r="C16" s="15"/>
      <c r="D16" s="5"/>
      <c r="E16" s="5" t="s">
        <v>17</v>
      </c>
      <c r="F16" s="5"/>
      <c r="G16" s="4">
        <v>800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0</v>
      </c>
    </row>
    <row r="17" spans="1:17" ht="14.4" customHeight="1" x14ac:dyDescent="0.3">
      <c r="A17" s="3">
        <v>45022</v>
      </c>
      <c r="B17" s="15" t="s">
        <v>23</v>
      </c>
      <c r="C17" s="15"/>
      <c r="D17" s="5"/>
      <c r="E17" s="5"/>
      <c r="F17" s="5" t="s">
        <v>17</v>
      </c>
      <c r="G17" s="4">
        <v>800</v>
      </c>
      <c r="H17" s="6"/>
      <c r="I17" s="90" t="s">
        <v>12</v>
      </c>
      <c r="J17" s="91"/>
      <c r="K17" s="91"/>
      <c r="L17" s="92"/>
      <c r="M17" s="96">
        <f>IF(M14=0,0,(COUNTA(G2:G250)/M14))</f>
        <v>2.8148148148148149</v>
      </c>
      <c r="N17" s="97"/>
      <c r="O17" s="98"/>
      <c r="P17" s="6"/>
      <c r="Q17" s="14">
        <f t="shared" si="0"/>
        <v>1</v>
      </c>
    </row>
    <row r="18" spans="1:17" ht="14.4" customHeight="1" x14ac:dyDescent="0.3">
      <c r="A18" s="3">
        <v>45022</v>
      </c>
      <c r="B18" s="15" t="s">
        <v>268</v>
      </c>
      <c r="C18" s="15"/>
      <c r="D18" s="5"/>
      <c r="E18" s="5" t="s">
        <v>17</v>
      </c>
      <c r="F18" s="5"/>
      <c r="G18" s="4">
        <v>1200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45022</v>
      </c>
      <c r="B19" s="15" t="s">
        <v>33</v>
      </c>
      <c r="C19" s="15"/>
      <c r="D19" s="5"/>
      <c r="E19" s="5" t="s">
        <v>17</v>
      </c>
      <c r="F19" s="5"/>
      <c r="G19" s="4">
        <v>1200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45023</v>
      </c>
      <c r="B20" s="15" t="s">
        <v>55</v>
      </c>
      <c r="C20" s="15"/>
      <c r="D20" s="5"/>
      <c r="E20" s="5" t="s">
        <v>17</v>
      </c>
      <c r="F20" s="5"/>
      <c r="G20" s="4">
        <v>1200</v>
      </c>
      <c r="H20" s="6"/>
      <c r="I20" s="90" t="s">
        <v>11</v>
      </c>
      <c r="J20" s="91"/>
      <c r="K20" s="91"/>
      <c r="L20" s="92"/>
      <c r="M20" s="108">
        <f>IF(M14=0,0,(SUM(G2:G250)/M14))</f>
        <v>3255.5555555555557</v>
      </c>
      <c r="N20" s="109"/>
      <c r="O20" s="110"/>
      <c r="P20" s="6"/>
      <c r="Q20" s="14">
        <f t="shared" si="0"/>
        <v>1</v>
      </c>
    </row>
    <row r="21" spans="1:17" ht="14.4" customHeight="1" x14ac:dyDescent="0.3">
      <c r="A21" s="3" t="s">
        <v>269</v>
      </c>
      <c r="B21" s="15" t="s">
        <v>270</v>
      </c>
      <c r="C21" s="15"/>
      <c r="D21" s="5"/>
      <c r="E21" s="5" t="s">
        <v>17</v>
      </c>
      <c r="F21" s="5"/>
      <c r="G21" s="4">
        <v>2500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1</v>
      </c>
    </row>
    <row r="22" spans="1:17" x14ac:dyDescent="0.3">
      <c r="A22" s="3">
        <v>45024</v>
      </c>
      <c r="B22" s="15" t="s">
        <v>232</v>
      </c>
      <c r="C22" s="15"/>
      <c r="D22" s="5"/>
      <c r="E22" s="5" t="s">
        <v>17</v>
      </c>
      <c r="F22" s="5"/>
      <c r="G22" s="4">
        <v>1400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1</v>
      </c>
    </row>
    <row r="23" spans="1:17" x14ac:dyDescent="0.3">
      <c r="A23" s="3">
        <v>45024</v>
      </c>
      <c r="B23" s="15" t="s">
        <v>134</v>
      </c>
      <c r="C23" s="15"/>
      <c r="D23" s="5"/>
      <c r="E23" s="5"/>
      <c r="F23" s="5" t="s">
        <v>17</v>
      </c>
      <c r="G23" s="4">
        <v>800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84.444444444444443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45025</v>
      </c>
      <c r="B24" s="15" t="s">
        <v>168</v>
      </c>
      <c r="C24" s="15"/>
      <c r="D24" s="5"/>
      <c r="E24" s="5" t="s">
        <v>17</v>
      </c>
      <c r="F24" s="5"/>
      <c r="G24" s="4">
        <v>800</v>
      </c>
      <c r="H24" s="6"/>
      <c r="I24" s="102" t="s">
        <v>16</v>
      </c>
      <c r="J24" s="103"/>
      <c r="K24" s="103"/>
      <c r="L24" s="104"/>
      <c r="M24" s="105">
        <f>IF((K1-K2)&gt;M14,(K1-K2)*M20,M14*M20)</f>
        <v>97666.666666666672</v>
      </c>
      <c r="N24" s="106"/>
      <c r="O24" s="107"/>
      <c r="P24" s="6"/>
      <c r="Q24" s="14">
        <f t="shared" si="0"/>
        <v>1</v>
      </c>
    </row>
    <row r="25" spans="1:17" x14ac:dyDescent="0.3">
      <c r="A25" s="3">
        <v>45026</v>
      </c>
      <c r="B25" s="15" t="s">
        <v>271</v>
      </c>
      <c r="C25" s="15"/>
      <c r="D25" s="5"/>
      <c r="E25" s="5" t="s">
        <v>17</v>
      </c>
      <c r="F25" s="5"/>
      <c r="G25" s="4">
        <v>800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1</v>
      </c>
    </row>
    <row r="26" spans="1:17" x14ac:dyDescent="0.3">
      <c r="A26" s="3">
        <v>45026</v>
      </c>
      <c r="B26" s="15" t="s">
        <v>214</v>
      </c>
      <c r="C26" s="15"/>
      <c r="D26" s="5"/>
      <c r="E26" s="5" t="s">
        <v>17</v>
      </c>
      <c r="F26" s="5"/>
      <c r="G26" s="4">
        <v>800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45026</v>
      </c>
      <c r="B27" s="15" t="s">
        <v>206</v>
      </c>
      <c r="C27" s="15"/>
      <c r="D27" s="5"/>
      <c r="E27" s="5" t="s">
        <v>17</v>
      </c>
      <c r="F27" s="5"/>
      <c r="G27" s="4">
        <v>1200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45026</v>
      </c>
      <c r="B28" s="15" t="s">
        <v>127</v>
      </c>
      <c r="C28" s="15"/>
      <c r="D28" s="5">
        <v>89882582422</v>
      </c>
      <c r="E28" s="5"/>
      <c r="F28" s="5"/>
      <c r="G28" s="4">
        <v>650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45026</v>
      </c>
      <c r="B29" s="15" t="s">
        <v>229</v>
      </c>
      <c r="C29" s="15"/>
      <c r="D29" s="5"/>
      <c r="E29" s="5" t="s">
        <v>17</v>
      </c>
      <c r="F29" s="5"/>
      <c r="G29" s="4">
        <v>800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45027</v>
      </c>
      <c r="B30" s="15" t="s">
        <v>80</v>
      </c>
      <c r="C30" s="15"/>
      <c r="D30" s="5"/>
      <c r="E30" s="5" t="s">
        <v>17</v>
      </c>
      <c r="F30" s="5"/>
      <c r="G30" s="4">
        <v>1200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1</v>
      </c>
    </row>
    <row r="31" spans="1:17" x14ac:dyDescent="0.3">
      <c r="A31" s="3">
        <v>45027</v>
      </c>
      <c r="B31" s="15" t="s">
        <v>49</v>
      </c>
      <c r="C31" s="15"/>
      <c r="D31" s="5">
        <v>89788608136</v>
      </c>
      <c r="E31" s="5"/>
      <c r="F31" s="5"/>
      <c r="G31" s="4">
        <v>800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45027</v>
      </c>
      <c r="B32" s="15" t="s">
        <v>272</v>
      </c>
      <c r="C32" s="15"/>
      <c r="D32" s="5"/>
      <c r="E32" s="5" t="s">
        <v>17</v>
      </c>
      <c r="F32" s="5"/>
      <c r="G32" s="4">
        <v>1600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45028</v>
      </c>
      <c r="B33" s="15" t="s">
        <v>216</v>
      </c>
      <c r="C33" s="15"/>
      <c r="D33" s="5"/>
      <c r="E33" s="5" t="s">
        <v>17</v>
      </c>
      <c r="F33" s="5"/>
      <c r="G33" s="4">
        <v>1200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1</v>
      </c>
    </row>
    <row r="34" spans="1:17" x14ac:dyDescent="0.3">
      <c r="A34" s="3">
        <v>45028</v>
      </c>
      <c r="B34" s="15" t="s">
        <v>64</v>
      </c>
      <c r="C34" s="15"/>
      <c r="D34" s="5"/>
      <c r="E34" s="5" t="s">
        <v>17</v>
      </c>
      <c r="F34" s="5"/>
      <c r="G34" s="4">
        <v>800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45028</v>
      </c>
      <c r="B35" s="15" t="s">
        <v>134</v>
      </c>
      <c r="C35" s="15"/>
      <c r="D35" s="5"/>
      <c r="E35" s="5" t="s">
        <v>17</v>
      </c>
      <c r="F35" s="5"/>
      <c r="G35" s="4">
        <v>800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45029</v>
      </c>
      <c r="B36" s="15" t="s">
        <v>82</v>
      </c>
      <c r="C36" s="15"/>
      <c r="D36" s="5">
        <v>89175759060</v>
      </c>
      <c r="E36" s="5"/>
      <c r="F36" s="5"/>
      <c r="G36" s="4">
        <v>800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1</v>
      </c>
    </row>
    <row r="37" spans="1:17" x14ac:dyDescent="0.3">
      <c r="A37" s="3">
        <v>45029</v>
      </c>
      <c r="B37" s="15" t="s">
        <v>54</v>
      </c>
      <c r="C37" s="15"/>
      <c r="D37" s="5">
        <v>89037997160</v>
      </c>
      <c r="E37" s="5"/>
      <c r="F37" s="5"/>
      <c r="G37" s="4">
        <v>1200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45029</v>
      </c>
      <c r="B38" s="15" t="s">
        <v>273</v>
      </c>
      <c r="C38" s="15"/>
      <c r="D38" s="5"/>
      <c r="E38" s="5" t="s">
        <v>17</v>
      </c>
      <c r="F38" s="5"/>
      <c r="G38" s="4">
        <v>1200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45030</v>
      </c>
      <c r="B39" s="15" t="s">
        <v>94</v>
      </c>
      <c r="C39" s="15"/>
      <c r="D39" s="5"/>
      <c r="E39" s="5" t="s">
        <v>17</v>
      </c>
      <c r="F39" s="5"/>
      <c r="G39" s="4">
        <v>800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1</v>
      </c>
    </row>
    <row r="40" spans="1:17" x14ac:dyDescent="0.3">
      <c r="A40" s="3">
        <v>45030</v>
      </c>
      <c r="B40" s="15" t="s">
        <v>59</v>
      </c>
      <c r="C40" s="15"/>
      <c r="D40" s="5">
        <v>89231497484</v>
      </c>
      <c r="E40" s="5"/>
      <c r="F40" s="5"/>
      <c r="G40" s="4">
        <v>800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45030</v>
      </c>
      <c r="B41" s="15" t="s">
        <v>74</v>
      </c>
      <c r="C41" s="15"/>
      <c r="D41" s="5"/>
      <c r="E41" s="5" t="s">
        <v>17</v>
      </c>
      <c r="F41" s="5"/>
      <c r="G41" s="4">
        <v>1200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45030</v>
      </c>
      <c r="B42" s="15" t="s">
        <v>88</v>
      </c>
      <c r="C42" s="15"/>
      <c r="D42" s="5"/>
      <c r="E42" s="5" t="s">
        <v>17</v>
      </c>
      <c r="F42" s="5"/>
      <c r="G42" s="4">
        <v>800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45033</v>
      </c>
      <c r="B43" s="15" t="s">
        <v>274</v>
      </c>
      <c r="C43" s="15"/>
      <c r="D43" s="5"/>
      <c r="E43" s="5" t="s">
        <v>17</v>
      </c>
      <c r="F43" s="5"/>
      <c r="G43" s="4">
        <v>800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45033</v>
      </c>
      <c r="B44" s="15" t="s">
        <v>96</v>
      </c>
      <c r="C44" s="15"/>
      <c r="D44" s="5">
        <v>89510158219</v>
      </c>
      <c r="E44" s="5"/>
      <c r="F44" s="5"/>
      <c r="G44" s="4">
        <v>1000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45033</v>
      </c>
      <c r="B45" s="15" t="s">
        <v>59</v>
      </c>
      <c r="C45" s="15"/>
      <c r="D45" s="5">
        <v>89644549760</v>
      </c>
      <c r="E45" s="5"/>
      <c r="F45" s="5"/>
      <c r="G45" s="4">
        <v>1200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45033</v>
      </c>
      <c r="B46" s="15" t="s">
        <v>49</v>
      </c>
      <c r="C46" s="15"/>
      <c r="D46" s="5"/>
      <c r="E46" s="5" t="s">
        <v>17</v>
      </c>
      <c r="F46" s="5"/>
      <c r="G46" s="4">
        <v>1200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45033</v>
      </c>
      <c r="B47" s="15" t="s">
        <v>271</v>
      </c>
      <c r="C47" s="15"/>
      <c r="D47" s="5"/>
      <c r="E47" s="5" t="s">
        <v>17</v>
      </c>
      <c r="F47" s="5"/>
      <c r="G47" s="4">
        <v>800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45033</v>
      </c>
      <c r="B48" s="15" t="s">
        <v>189</v>
      </c>
      <c r="C48" s="15"/>
      <c r="D48" s="5">
        <v>89619065553</v>
      </c>
      <c r="E48" s="5"/>
      <c r="F48" s="5"/>
      <c r="G48" s="4">
        <v>1000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45033</v>
      </c>
      <c r="B49" s="15" t="s">
        <v>213</v>
      </c>
      <c r="C49" s="15"/>
      <c r="D49" s="5">
        <v>89513044555</v>
      </c>
      <c r="E49" s="5"/>
      <c r="F49" s="5"/>
      <c r="G49" s="4">
        <v>1200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45034</v>
      </c>
      <c r="B50" s="15" t="s">
        <v>164</v>
      </c>
      <c r="C50" s="15"/>
      <c r="D50" s="5"/>
      <c r="E50" s="5" t="s">
        <v>17</v>
      </c>
      <c r="F50" s="5"/>
      <c r="G50" s="4">
        <v>1200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1</v>
      </c>
    </row>
    <row r="51" spans="1:17" x14ac:dyDescent="0.3">
      <c r="A51" s="3">
        <v>45034</v>
      </c>
      <c r="B51" s="15" t="s">
        <v>270</v>
      </c>
      <c r="C51" s="15"/>
      <c r="D51" s="5">
        <v>89676060787</v>
      </c>
      <c r="E51" s="5"/>
      <c r="F51" s="5"/>
      <c r="G51" s="4">
        <v>800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45034</v>
      </c>
      <c r="B52" s="15" t="s">
        <v>275</v>
      </c>
      <c r="C52" s="15"/>
      <c r="D52" s="5">
        <v>89210449140</v>
      </c>
      <c r="E52" s="5"/>
      <c r="F52" s="5"/>
      <c r="G52" s="4">
        <v>2500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45035</v>
      </c>
      <c r="B53" s="15" t="s">
        <v>62</v>
      </c>
      <c r="C53" s="15"/>
      <c r="D53" s="5">
        <v>89803554838</v>
      </c>
      <c r="E53" s="5"/>
      <c r="F53" s="5"/>
      <c r="G53" s="4">
        <v>1200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1</v>
      </c>
    </row>
    <row r="54" spans="1:17" x14ac:dyDescent="0.3">
      <c r="A54" s="3">
        <v>45035</v>
      </c>
      <c r="B54" s="15" t="s">
        <v>61</v>
      </c>
      <c r="C54" s="15"/>
      <c r="D54" s="5">
        <v>89671310411</v>
      </c>
      <c r="E54" s="5"/>
      <c r="F54" s="5"/>
      <c r="G54" s="4">
        <v>1200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45036</v>
      </c>
      <c r="B55" s="15" t="s">
        <v>276</v>
      </c>
      <c r="C55" s="15"/>
      <c r="D55" s="5">
        <v>89224389222</v>
      </c>
      <c r="E55" s="5"/>
      <c r="F55" s="5"/>
      <c r="G55" s="4">
        <v>1200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1</v>
      </c>
    </row>
    <row r="56" spans="1:17" x14ac:dyDescent="0.3">
      <c r="A56" s="3">
        <v>45036</v>
      </c>
      <c r="B56" s="15" t="s">
        <v>277</v>
      </c>
      <c r="C56" s="15"/>
      <c r="D56" s="5"/>
      <c r="E56" s="5" t="s">
        <v>17</v>
      </c>
      <c r="F56" s="5"/>
      <c r="G56" s="4">
        <v>1200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45036</v>
      </c>
      <c r="B57" s="15" t="s">
        <v>271</v>
      </c>
      <c r="C57" s="15"/>
      <c r="D57" s="5"/>
      <c r="E57" s="5" t="s">
        <v>17</v>
      </c>
      <c r="F57" s="5"/>
      <c r="G57" s="4">
        <v>2400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45037</v>
      </c>
      <c r="B58" s="15" t="s">
        <v>278</v>
      </c>
      <c r="C58" s="15"/>
      <c r="D58" s="5"/>
      <c r="E58" s="5" t="s">
        <v>17</v>
      </c>
      <c r="F58" s="5"/>
      <c r="G58" s="4">
        <v>1200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1</v>
      </c>
    </row>
    <row r="59" spans="1:17" x14ac:dyDescent="0.3">
      <c r="A59" s="3">
        <v>45037</v>
      </c>
      <c r="B59" s="15" t="s">
        <v>152</v>
      </c>
      <c r="C59" s="15"/>
      <c r="D59" s="5"/>
      <c r="E59" s="5" t="s">
        <v>17</v>
      </c>
      <c r="F59" s="5"/>
      <c r="G59" s="4">
        <v>1200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0</v>
      </c>
    </row>
    <row r="60" spans="1:17" x14ac:dyDescent="0.3">
      <c r="A60" s="3">
        <v>45037</v>
      </c>
      <c r="B60" s="15" t="s">
        <v>279</v>
      </c>
      <c r="C60" s="15"/>
      <c r="D60" s="5">
        <v>89266232722</v>
      </c>
      <c r="E60" s="5"/>
      <c r="F60" s="5"/>
      <c r="G60" s="4">
        <v>800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45038</v>
      </c>
      <c r="B61" s="15" t="s">
        <v>48</v>
      </c>
      <c r="C61" s="15"/>
      <c r="D61" s="5"/>
      <c r="E61" s="5" t="s">
        <v>17</v>
      </c>
      <c r="F61" s="5"/>
      <c r="G61" s="4">
        <v>800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45038</v>
      </c>
      <c r="B62" s="15" t="s">
        <v>167</v>
      </c>
      <c r="C62" s="15"/>
      <c r="D62" s="5"/>
      <c r="E62" s="5" t="s">
        <v>17</v>
      </c>
      <c r="F62" s="5"/>
      <c r="G62" s="4">
        <v>1200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0</v>
      </c>
    </row>
    <row r="63" spans="1:17" x14ac:dyDescent="0.3">
      <c r="A63" s="3">
        <v>45039</v>
      </c>
      <c r="B63" s="15" t="s">
        <v>74</v>
      </c>
      <c r="C63" s="15"/>
      <c r="D63" s="5"/>
      <c r="E63" s="5" t="s">
        <v>17</v>
      </c>
      <c r="F63" s="5"/>
      <c r="G63" s="4">
        <v>1200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1</v>
      </c>
    </row>
    <row r="64" spans="1:17" x14ac:dyDescent="0.3">
      <c r="A64" s="3">
        <v>45039</v>
      </c>
      <c r="B64" s="15" t="s">
        <v>48</v>
      </c>
      <c r="C64" s="15"/>
      <c r="D64" s="5"/>
      <c r="E64" s="5" t="s">
        <v>17</v>
      </c>
      <c r="F64" s="5"/>
      <c r="G64" s="4">
        <v>1200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45039</v>
      </c>
      <c r="B65" s="15" t="s">
        <v>62</v>
      </c>
      <c r="C65" s="15"/>
      <c r="D65" s="5"/>
      <c r="E65" s="5" t="s">
        <v>17</v>
      </c>
      <c r="F65" s="5"/>
      <c r="G65" s="4">
        <v>800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45042</v>
      </c>
      <c r="B66" s="15" t="s">
        <v>48</v>
      </c>
      <c r="C66" s="15"/>
      <c r="D66" s="5">
        <v>89516200967</v>
      </c>
      <c r="E66" s="5"/>
      <c r="F66" s="5"/>
      <c r="G66" s="4">
        <v>3000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1</v>
      </c>
    </row>
    <row r="67" spans="1:17" x14ac:dyDescent="0.3">
      <c r="A67" s="3">
        <v>45042</v>
      </c>
      <c r="B67" s="15" t="s">
        <v>280</v>
      </c>
      <c r="C67" s="15"/>
      <c r="D67" s="5"/>
      <c r="E67" s="5" t="s">
        <v>17</v>
      </c>
      <c r="F67" s="5"/>
      <c r="G67" s="4">
        <v>2500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45042</v>
      </c>
      <c r="B68" s="15" t="s">
        <v>96</v>
      </c>
      <c r="C68" s="15"/>
      <c r="D68" s="5">
        <v>89510158219</v>
      </c>
      <c r="E68" s="5"/>
      <c r="F68" s="5"/>
      <c r="G68" s="4">
        <v>1000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45043</v>
      </c>
      <c r="B69" s="15" t="s">
        <v>224</v>
      </c>
      <c r="C69" s="15"/>
      <c r="D69" s="5"/>
      <c r="E69" s="5" t="s">
        <v>17</v>
      </c>
      <c r="F69" s="5"/>
      <c r="G69" s="4">
        <v>800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1</v>
      </c>
    </row>
    <row r="70" spans="1:17" x14ac:dyDescent="0.3">
      <c r="A70" s="3">
        <v>45043</v>
      </c>
      <c r="B70" s="15" t="s">
        <v>281</v>
      </c>
      <c r="C70" s="15"/>
      <c r="D70" s="5"/>
      <c r="E70" s="5" t="s">
        <v>17</v>
      </c>
      <c r="F70" s="5"/>
      <c r="G70" s="4">
        <v>1200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45044</v>
      </c>
      <c r="B71" s="15" t="s">
        <v>282</v>
      </c>
      <c r="C71" s="15"/>
      <c r="D71" s="5"/>
      <c r="E71" s="5" t="s">
        <v>17</v>
      </c>
      <c r="F71" s="5"/>
      <c r="G71" s="4">
        <v>1200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1</v>
      </c>
    </row>
    <row r="72" spans="1:17" x14ac:dyDescent="0.3">
      <c r="A72" s="3">
        <v>45044</v>
      </c>
      <c r="B72" s="15" t="s">
        <v>283</v>
      </c>
      <c r="C72" s="15"/>
      <c r="D72" s="5"/>
      <c r="E72" s="5" t="s">
        <v>17</v>
      </c>
      <c r="F72" s="5"/>
      <c r="G72" s="4">
        <v>1000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45044</v>
      </c>
      <c r="B73" s="15" t="s">
        <v>140</v>
      </c>
      <c r="C73" s="15"/>
      <c r="D73" s="5"/>
      <c r="E73" s="5" t="s">
        <v>17</v>
      </c>
      <c r="F73" s="5"/>
      <c r="G73" s="4">
        <v>1200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45044</v>
      </c>
      <c r="B74" s="15" t="s">
        <v>173</v>
      </c>
      <c r="C74" s="15"/>
      <c r="D74" s="5">
        <v>89111139331</v>
      </c>
      <c r="E74" s="5"/>
      <c r="F74" s="5"/>
      <c r="G74" s="4">
        <v>1200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45045</v>
      </c>
      <c r="B75" s="15" t="s">
        <v>107</v>
      </c>
      <c r="C75" s="15"/>
      <c r="D75" s="5">
        <v>89106935568</v>
      </c>
      <c r="E75" s="5"/>
      <c r="F75" s="5"/>
      <c r="G75" s="4">
        <v>1200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1</v>
      </c>
    </row>
    <row r="76" spans="1:17" x14ac:dyDescent="0.3">
      <c r="A76" s="3">
        <v>45045</v>
      </c>
      <c r="B76" s="15" t="s">
        <v>199</v>
      </c>
      <c r="C76" s="15"/>
      <c r="D76" s="5">
        <v>89198666635</v>
      </c>
      <c r="E76" s="5"/>
      <c r="F76" s="5"/>
      <c r="G76" s="4">
        <v>1200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45045</v>
      </c>
      <c r="B77" s="15" t="s">
        <v>221</v>
      </c>
      <c r="C77" s="15"/>
      <c r="D77" s="5">
        <v>89882582422</v>
      </c>
      <c r="E77" s="5"/>
      <c r="F77" s="5"/>
      <c r="G77" s="4">
        <v>650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/>
      <c r="B78" s="15"/>
      <c r="C78" s="15"/>
      <c r="D78" s="5"/>
      <c r="E78" s="5"/>
      <c r="F78" s="5"/>
      <c r="G78" s="4"/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/>
      <c r="B79" s="15"/>
      <c r="C79" s="15"/>
      <c r="D79" s="5"/>
      <c r="E79" s="5"/>
      <c r="F79" s="5"/>
      <c r="G79" s="4"/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/>
      <c r="B80" s="15"/>
      <c r="C80" s="15"/>
      <c r="D80" s="5"/>
      <c r="E80" s="5"/>
      <c r="F80" s="5"/>
      <c r="G80" s="4"/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/>
      <c r="B81" s="15"/>
      <c r="C81" s="15"/>
      <c r="D81" s="5"/>
      <c r="E81" s="5"/>
      <c r="F81" s="5"/>
      <c r="G81" s="4"/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/>
      <c r="B82" s="15"/>
      <c r="C82" s="15"/>
      <c r="D82" s="5"/>
      <c r="E82" s="5"/>
      <c r="F82" s="5"/>
      <c r="G82" s="4"/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/>
      <c r="B83" s="15"/>
      <c r="C83" s="15"/>
      <c r="D83" s="5"/>
      <c r="E83" s="5"/>
      <c r="F83" s="5"/>
      <c r="G83" s="4"/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/>
      <c r="B84" s="15"/>
      <c r="C84" s="15"/>
      <c r="D84" s="5"/>
      <c r="E84" s="5"/>
      <c r="F84" s="5"/>
      <c r="G84" s="4"/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/>
      <c r="B85" s="15"/>
      <c r="C85" s="15"/>
      <c r="D85" s="5"/>
      <c r="E85" s="5"/>
      <c r="F85" s="5"/>
      <c r="G85" s="4"/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/>
      <c r="B86" s="15"/>
      <c r="C86" s="15"/>
      <c r="D86" s="5"/>
      <c r="E86" s="5"/>
      <c r="F86" s="5"/>
      <c r="G86" s="4"/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/>
      <c r="B87" s="15"/>
      <c r="C87" s="15"/>
      <c r="D87" s="5"/>
      <c r="E87" s="5"/>
      <c r="F87" s="5"/>
      <c r="G87" s="4"/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0</v>
      </c>
    </row>
    <row r="88" spans="1:17" x14ac:dyDescent="0.3">
      <c r="A88" s="3"/>
      <c r="B88" s="15"/>
      <c r="C88" s="15"/>
      <c r="D88" s="5"/>
      <c r="E88" s="5"/>
      <c r="F88" s="5"/>
      <c r="G88" s="4"/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/>
      <c r="B89" s="15"/>
      <c r="C89" s="15"/>
      <c r="D89" s="5"/>
      <c r="E89" s="5"/>
      <c r="F89" s="5"/>
      <c r="G89" s="4"/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/>
      <c r="B90" s="15"/>
      <c r="C90" s="15"/>
      <c r="D90" s="5"/>
      <c r="E90" s="5"/>
      <c r="F90" s="5"/>
      <c r="G90" s="4"/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0</v>
      </c>
    </row>
    <row r="91" spans="1:17" x14ac:dyDescent="0.3">
      <c r="A91" s="3"/>
      <c r="B91" s="15"/>
      <c r="C91" s="15"/>
      <c r="D91" s="5"/>
      <c r="E91" s="5"/>
      <c r="F91" s="5"/>
      <c r="G91" s="4"/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/>
      <c r="B92" s="15"/>
      <c r="C92" s="15"/>
      <c r="D92" s="5"/>
      <c r="E92" s="5"/>
      <c r="F92" s="5"/>
      <c r="G92" s="4"/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/>
      <c r="B93" s="15"/>
      <c r="C93" s="15"/>
      <c r="D93" s="5"/>
      <c r="E93" s="5"/>
      <c r="F93" s="5"/>
      <c r="G93" s="4"/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/>
      <c r="B94" s="15"/>
      <c r="C94" s="15"/>
      <c r="D94" s="5"/>
      <c r="E94" s="5"/>
      <c r="F94" s="5"/>
      <c r="G94" s="4"/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26" priority="1" stopIfTrue="1">
      <formula>LEN(TRIM(A2))&gt;0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B99" sqref="B99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45047</v>
      </c>
      <c r="B2" s="15" t="s">
        <v>238</v>
      </c>
      <c r="C2" s="15"/>
      <c r="D2" s="5"/>
      <c r="E2" s="5" t="s">
        <v>17</v>
      </c>
      <c r="F2" s="5"/>
      <c r="G2" s="4">
        <v>1200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45047</v>
      </c>
      <c r="B3" s="15" t="s">
        <v>284</v>
      </c>
      <c r="C3" s="15"/>
      <c r="D3" s="5">
        <v>89620056623</v>
      </c>
      <c r="E3" s="5"/>
      <c r="F3" s="5"/>
      <c r="G3" s="4">
        <v>1200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45047</v>
      </c>
      <c r="B4" s="15" t="s">
        <v>160</v>
      </c>
      <c r="C4" s="15"/>
      <c r="D4" s="5">
        <v>89995882951</v>
      </c>
      <c r="E4" s="5"/>
      <c r="F4" s="5"/>
      <c r="G4" s="4">
        <v>800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45047</v>
      </c>
      <c r="B5" s="15" t="s">
        <v>54</v>
      </c>
      <c r="C5" s="15"/>
      <c r="D5" s="5"/>
      <c r="E5" s="5" t="s">
        <v>17</v>
      </c>
      <c r="F5" s="5"/>
      <c r="G5" s="4">
        <v>1200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45047</v>
      </c>
      <c r="B6" s="15" t="s">
        <v>285</v>
      </c>
      <c r="C6" s="15"/>
      <c r="D6" s="5"/>
      <c r="E6" s="5" t="s">
        <v>17</v>
      </c>
      <c r="F6" s="5"/>
      <c r="G6" s="4">
        <v>800</v>
      </c>
      <c r="H6" s="6"/>
      <c r="I6" s="50" t="s">
        <v>3</v>
      </c>
      <c r="J6" s="51"/>
      <c r="K6" s="51"/>
      <c r="L6" s="52"/>
      <c r="M6" s="56">
        <f>SUM(G2:G250)</f>
        <v>108150</v>
      </c>
      <c r="N6" s="57"/>
      <c r="O6" s="58"/>
      <c r="P6" s="6"/>
      <c r="Q6" s="14">
        <f t="shared" si="0"/>
        <v>0</v>
      </c>
    </row>
    <row r="7" spans="1:17" ht="15.75" customHeight="1" x14ac:dyDescent="0.3">
      <c r="A7" s="3">
        <v>45048</v>
      </c>
      <c r="B7" s="15" t="s">
        <v>62</v>
      </c>
      <c r="C7" s="15"/>
      <c r="D7" s="5">
        <v>89811463458</v>
      </c>
      <c r="E7" s="5"/>
      <c r="F7" s="5"/>
      <c r="G7" s="4">
        <v>800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1</v>
      </c>
    </row>
    <row r="8" spans="1:17" x14ac:dyDescent="0.3">
      <c r="A8" s="3">
        <v>45048</v>
      </c>
      <c r="B8" s="15" t="s">
        <v>286</v>
      </c>
      <c r="C8" s="15"/>
      <c r="D8" s="5"/>
      <c r="E8" s="5" t="s">
        <v>17</v>
      </c>
      <c r="F8" s="5"/>
      <c r="G8" s="4">
        <v>1200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45048</v>
      </c>
      <c r="B9" s="15" t="s">
        <v>62</v>
      </c>
      <c r="C9" s="15"/>
      <c r="D9" s="5">
        <v>89822207908</v>
      </c>
      <c r="E9" s="5"/>
      <c r="F9" s="5"/>
      <c r="G9" s="4">
        <v>800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45049</v>
      </c>
      <c r="B10" s="15" t="s">
        <v>160</v>
      </c>
      <c r="C10" s="15"/>
      <c r="D10" s="5"/>
      <c r="E10" s="5" t="s">
        <v>17</v>
      </c>
      <c r="F10" s="5"/>
      <c r="G10" s="4">
        <v>1200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1</v>
      </c>
    </row>
    <row r="11" spans="1:17" ht="15" customHeight="1" x14ac:dyDescent="0.3">
      <c r="A11" s="3">
        <v>45049</v>
      </c>
      <c r="B11" s="15" t="s">
        <v>287</v>
      </c>
      <c r="C11" s="15"/>
      <c r="D11" s="5">
        <v>89276762884</v>
      </c>
      <c r="E11" s="5"/>
      <c r="F11" s="5"/>
      <c r="G11" s="4">
        <v>1200</v>
      </c>
      <c r="H11" s="6"/>
      <c r="I11" s="65">
        <f>COUNTA(G2:G250)</f>
        <v>93</v>
      </c>
      <c r="J11" s="66"/>
      <c r="K11" s="66"/>
      <c r="L11" s="67"/>
      <c r="M11" s="71">
        <f>COUNTA(D2:D250)</f>
        <v>26</v>
      </c>
      <c r="N11" s="73">
        <f>COUNTA(E2:E250)</f>
        <v>67</v>
      </c>
      <c r="O11" s="75">
        <f>COUNTA(F2:F250)</f>
        <v>0</v>
      </c>
      <c r="P11" s="6"/>
      <c r="Q11" s="14">
        <f t="shared" si="0"/>
        <v>0</v>
      </c>
    </row>
    <row r="12" spans="1:17" ht="15" customHeight="1" x14ac:dyDescent="0.3">
      <c r="A12" s="3">
        <v>45049</v>
      </c>
      <c r="B12" s="15" t="s">
        <v>46</v>
      </c>
      <c r="C12" s="15"/>
      <c r="D12" s="5"/>
      <c r="E12" s="5" t="s">
        <v>17</v>
      </c>
      <c r="F12" s="5"/>
      <c r="G12" s="4">
        <v>1200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45049</v>
      </c>
      <c r="B13" s="15" t="s">
        <v>230</v>
      </c>
      <c r="C13" s="15"/>
      <c r="D13" s="5"/>
      <c r="E13" s="5" t="s">
        <v>17</v>
      </c>
      <c r="F13" s="5"/>
      <c r="G13" s="4">
        <v>1200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45050</v>
      </c>
      <c r="B14" s="15" t="s">
        <v>288</v>
      </c>
      <c r="C14" s="15"/>
      <c r="D14" s="5"/>
      <c r="E14" s="5" t="s">
        <v>17</v>
      </c>
      <c r="F14" s="5"/>
      <c r="G14" s="4">
        <v>1200</v>
      </c>
      <c r="H14" s="6"/>
      <c r="I14" s="80" t="s">
        <v>10</v>
      </c>
      <c r="J14" s="81"/>
      <c r="K14" s="81"/>
      <c r="L14" s="82"/>
      <c r="M14" s="86">
        <f>SUM(Q2:Q250)</f>
        <v>28</v>
      </c>
      <c r="N14" s="81"/>
      <c r="O14" s="87"/>
      <c r="P14" s="6"/>
      <c r="Q14" s="14">
        <f t="shared" si="0"/>
        <v>1</v>
      </c>
    </row>
    <row r="15" spans="1:17" ht="14.4" customHeight="1" x14ac:dyDescent="0.3">
      <c r="A15" s="3">
        <v>45050</v>
      </c>
      <c r="B15" s="15" t="s">
        <v>141</v>
      </c>
      <c r="C15" s="15"/>
      <c r="D15" s="5"/>
      <c r="E15" s="5" t="s">
        <v>17</v>
      </c>
      <c r="F15" s="5"/>
      <c r="G15" s="4">
        <v>800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45051</v>
      </c>
      <c r="B16" s="15" t="s">
        <v>289</v>
      </c>
      <c r="C16" s="15"/>
      <c r="D16" s="5"/>
      <c r="E16" s="5" t="s">
        <v>17</v>
      </c>
      <c r="F16" s="5"/>
      <c r="G16" s="4">
        <v>1200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1</v>
      </c>
    </row>
    <row r="17" spans="1:17" ht="14.4" customHeight="1" x14ac:dyDescent="0.3">
      <c r="A17" s="3">
        <v>45051</v>
      </c>
      <c r="B17" s="15" t="s">
        <v>290</v>
      </c>
      <c r="C17" s="15"/>
      <c r="D17" s="5"/>
      <c r="E17" s="5" t="s">
        <v>17</v>
      </c>
      <c r="F17" s="5"/>
      <c r="G17" s="4">
        <v>1000</v>
      </c>
      <c r="H17" s="6"/>
      <c r="I17" s="90" t="s">
        <v>12</v>
      </c>
      <c r="J17" s="91"/>
      <c r="K17" s="91"/>
      <c r="L17" s="92"/>
      <c r="M17" s="96">
        <f>IF(M14=0,0,(COUNTA(G2:G250)/M14))</f>
        <v>3.3214285714285716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45051</v>
      </c>
      <c r="B18" s="15" t="s">
        <v>266</v>
      </c>
      <c r="C18" s="15"/>
      <c r="D18" s="5"/>
      <c r="E18" s="5" t="s">
        <v>17</v>
      </c>
      <c r="F18" s="5"/>
      <c r="G18" s="4">
        <v>2500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45051</v>
      </c>
      <c r="B19" s="15" t="s">
        <v>291</v>
      </c>
      <c r="C19" s="15"/>
      <c r="D19" s="5"/>
      <c r="E19" s="5" t="s">
        <v>17</v>
      </c>
      <c r="F19" s="5"/>
      <c r="G19" s="4">
        <v>1200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0</v>
      </c>
    </row>
    <row r="20" spans="1:17" ht="14.4" customHeight="1" x14ac:dyDescent="0.3">
      <c r="A20" s="3">
        <v>45051</v>
      </c>
      <c r="B20" s="15" t="s">
        <v>54</v>
      </c>
      <c r="C20" s="15"/>
      <c r="D20" s="5"/>
      <c r="E20" s="5" t="s">
        <v>17</v>
      </c>
      <c r="F20" s="5"/>
      <c r="G20" s="4">
        <v>800</v>
      </c>
      <c r="H20" s="6"/>
      <c r="I20" s="90" t="s">
        <v>11</v>
      </c>
      <c r="J20" s="91"/>
      <c r="K20" s="91"/>
      <c r="L20" s="92"/>
      <c r="M20" s="108">
        <f>IF(M14=0,0,(SUM(G2:G250)/M14))</f>
        <v>3862.5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45052</v>
      </c>
      <c r="B21" s="15" t="s">
        <v>191</v>
      </c>
      <c r="C21" s="15"/>
      <c r="D21" s="5"/>
      <c r="E21" s="5" t="s">
        <v>17</v>
      </c>
      <c r="F21" s="5"/>
      <c r="G21" s="4">
        <v>1200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1</v>
      </c>
    </row>
    <row r="22" spans="1:17" x14ac:dyDescent="0.3">
      <c r="A22" s="3">
        <v>45052</v>
      </c>
      <c r="B22" s="15" t="s">
        <v>96</v>
      </c>
      <c r="C22" s="15"/>
      <c r="D22" s="5">
        <v>89510158219</v>
      </c>
      <c r="E22" s="5"/>
      <c r="F22" s="5"/>
      <c r="G22" s="4">
        <v>1000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45052</v>
      </c>
      <c r="B23" s="15" t="s">
        <v>46</v>
      </c>
      <c r="C23" s="15"/>
      <c r="D23" s="5"/>
      <c r="E23" s="5" t="s">
        <v>17</v>
      </c>
      <c r="F23" s="5"/>
      <c r="G23" s="4">
        <v>800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102.96428571428572</v>
      </c>
      <c r="N23" s="118"/>
      <c r="O23" s="119"/>
      <c r="P23" s="6"/>
      <c r="Q23" s="14">
        <f t="shared" si="0"/>
        <v>0</v>
      </c>
    </row>
    <row r="24" spans="1:17" ht="15" thickBot="1" x14ac:dyDescent="0.35">
      <c r="A24" s="3">
        <v>45053</v>
      </c>
      <c r="B24" s="15" t="s">
        <v>63</v>
      </c>
      <c r="C24" s="15"/>
      <c r="D24" s="5"/>
      <c r="E24" s="5" t="s">
        <v>17</v>
      </c>
      <c r="F24" s="5"/>
      <c r="G24" s="4">
        <v>5200</v>
      </c>
      <c r="H24" s="6"/>
      <c r="I24" s="102" t="s">
        <v>16</v>
      </c>
      <c r="J24" s="103"/>
      <c r="K24" s="103"/>
      <c r="L24" s="104"/>
      <c r="M24" s="105">
        <f>IF((K1-K2)&gt;M14,(K1-K2)*M20,M14*M20)</f>
        <v>119737.5</v>
      </c>
      <c r="N24" s="106"/>
      <c r="O24" s="107"/>
      <c r="P24" s="6"/>
      <c r="Q24" s="14">
        <f t="shared" si="0"/>
        <v>1</v>
      </c>
    </row>
    <row r="25" spans="1:17" x14ac:dyDescent="0.3">
      <c r="A25" s="3">
        <v>45053</v>
      </c>
      <c r="B25" s="15" t="s">
        <v>204</v>
      </c>
      <c r="C25" s="15"/>
      <c r="D25" s="5"/>
      <c r="E25" s="5" t="s">
        <v>17</v>
      </c>
      <c r="F25" s="5"/>
      <c r="G25" s="4">
        <v>800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0</v>
      </c>
    </row>
    <row r="26" spans="1:17" x14ac:dyDescent="0.3">
      <c r="A26" s="3">
        <v>45053</v>
      </c>
      <c r="B26" s="15" t="s">
        <v>292</v>
      </c>
      <c r="C26" s="15"/>
      <c r="D26" s="5"/>
      <c r="E26" s="5" t="s">
        <v>17</v>
      </c>
      <c r="F26" s="5"/>
      <c r="G26" s="4">
        <v>1200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0</v>
      </c>
    </row>
    <row r="27" spans="1:17" x14ac:dyDescent="0.3">
      <c r="A27" s="3">
        <v>45055</v>
      </c>
      <c r="B27" s="15" t="s">
        <v>229</v>
      </c>
      <c r="C27" s="15"/>
      <c r="D27" s="5">
        <v>89111139331</v>
      </c>
      <c r="E27" s="5"/>
      <c r="F27" s="5"/>
      <c r="G27" s="4">
        <v>800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1</v>
      </c>
    </row>
    <row r="28" spans="1:17" x14ac:dyDescent="0.3">
      <c r="A28" s="3">
        <v>45056</v>
      </c>
      <c r="B28" s="15" t="s">
        <v>35</v>
      </c>
      <c r="C28" s="15"/>
      <c r="D28" s="5">
        <v>89372735352</v>
      </c>
      <c r="E28" s="5"/>
      <c r="F28" s="5"/>
      <c r="G28" s="4">
        <v>800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1</v>
      </c>
    </row>
    <row r="29" spans="1:17" x14ac:dyDescent="0.3">
      <c r="A29" s="3">
        <v>45056</v>
      </c>
      <c r="B29" s="15" t="s">
        <v>27</v>
      </c>
      <c r="C29" s="15"/>
      <c r="D29" s="5">
        <v>89052695391</v>
      </c>
      <c r="E29" s="5"/>
      <c r="F29" s="5"/>
      <c r="G29" s="4">
        <v>1200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45057</v>
      </c>
      <c r="B30" s="15" t="s">
        <v>293</v>
      </c>
      <c r="C30" s="15"/>
      <c r="D30" s="5"/>
      <c r="E30" s="5" t="s">
        <v>17</v>
      </c>
      <c r="F30" s="5"/>
      <c r="G30" s="4">
        <v>800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1</v>
      </c>
    </row>
    <row r="31" spans="1:17" x14ac:dyDescent="0.3">
      <c r="A31" s="3">
        <v>45057</v>
      </c>
      <c r="B31" s="15" t="s">
        <v>225</v>
      </c>
      <c r="C31" s="15"/>
      <c r="D31" s="5"/>
      <c r="E31" s="5" t="s">
        <v>17</v>
      </c>
      <c r="F31" s="5"/>
      <c r="G31" s="4">
        <v>800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45058</v>
      </c>
      <c r="B32" s="15" t="s">
        <v>294</v>
      </c>
      <c r="C32" s="15"/>
      <c r="D32" s="5">
        <v>89093741962</v>
      </c>
      <c r="E32" s="5"/>
      <c r="F32" s="5"/>
      <c r="G32" s="4">
        <v>800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1</v>
      </c>
    </row>
    <row r="33" spans="1:17" x14ac:dyDescent="0.3">
      <c r="A33" s="3">
        <v>45059</v>
      </c>
      <c r="B33" s="15" t="s">
        <v>217</v>
      </c>
      <c r="C33" s="15"/>
      <c r="D33" s="5"/>
      <c r="E33" s="5" t="s">
        <v>17</v>
      </c>
      <c r="F33" s="5"/>
      <c r="G33" s="4">
        <v>700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1</v>
      </c>
    </row>
    <row r="34" spans="1:17" x14ac:dyDescent="0.3">
      <c r="A34" s="3">
        <v>45059</v>
      </c>
      <c r="B34" s="15" t="s">
        <v>23</v>
      </c>
      <c r="C34" s="15"/>
      <c r="D34" s="5"/>
      <c r="E34" s="5" t="s">
        <v>17</v>
      </c>
      <c r="F34" s="5"/>
      <c r="G34" s="4">
        <v>1000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45059</v>
      </c>
      <c r="B35" s="15" t="s">
        <v>295</v>
      </c>
      <c r="C35" s="15"/>
      <c r="D35" s="5"/>
      <c r="E35" s="5" t="s">
        <v>17</v>
      </c>
      <c r="F35" s="5"/>
      <c r="G35" s="4">
        <v>700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45059</v>
      </c>
      <c r="B36" s="15" t="s">
        <v>296</v>
      </c>
      <c r="C36" s="15"/>
      <c r="D36" s="5"/>
      <c r="E36" s="5" t="s">
        <v>17</v>
      </c>
      <c r="F36" s="5"/>
      <c r="G36" s="4">
        <v>1200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45059</v>
      </c>
      <c r="B37" s="15" t="s">
        <v>107</v>
      </c>
      <c r="C37" s="15"/>
      <c r="D37" s="5">
        <v>89676060787</v>
      </c>
      <c r="E37" s="5"/>
      <c r="F37" s="5"/>
      <c r="G37" s="4">
        <v>800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45059</v>
      </c>
      <c r="B38" s="15" t="s">
        <v>217</v>
      </c>
      <c r="C38" s="15"/>
      <c r="D38" s="5"/>
      <c r="E38" s="5" t="s">
        <v>17</v>
      </c>
      <c r="F38" s="5"/>
      <c r="G38" s="4">
        <v>950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45060</v>
      </c>
      <c r="B39" s="15" t="s">
        <v>297</v>
      </c>
      <c r="C39" s="15"/>
      <c r="D39" s="5"/>
      <c r="E39" s="5" t="s">
        <v>17</v>
      </c>
      <c r="F39" s="5"/>
      <c r="G39" s="4">
        <v>1450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1</v>
      </c>
    </row>
    <row r="40" spans="1:17" x14ac:dyDescent="0.3">
      <c r="A40" s="3">
        <v>45060</v>
      </c>
      <c r="B40" s="15" t="s">
        <v>45</v>
      </c>
      <c r="C40" s="15"/>
      <c r="D40" s="5"/>
      <c r="E40" s="5" t="s">
        <v>17</v>
      </c>
      <c r="F40" s="5"/>
      <c r="G40" s="4">
        <v>700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45060</v>
      </c>
      <c r="B41" s="15" t="s">
        <v>23</v>
      </c>
      <c r="C41" s="15"/>
      <c r="D41" s="5"/>
      <c r="E41" s="5" t="s">
        <v>17</v>
      </c>
      <c r="F41" s="5"/>
      <c r="G41" s="4">
        <v>2100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45060</v>
      </c>
      <c r="B42" s="15" t="s">
        <v>24</v>
      </c>
      <c r="C42" s="15"/>
      <c r="D42" s="5"/>
      <c r="E42" s="5" t="s">
        <v>17</v>
      </c>
      <c r="F42" s="5"/>
      <c r="G42" s="4">
        <v>950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45061</v>
      </c>
      <c r="B43" s="15" t="s">
        <v>54</v>
      </c>
      <c r="C43" s="15"/>
      <c r="D43" s="5">
        <v>89775035059</v>
      </c>
      <c r="E43" s="5"/>
      <c r="F43" s="5"/>
      <c r="G43" s="4">
        <v>700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45061</v>
      </c>
      <c r="B44" s="15" t="s">
        <v>270</v>
      </c>
      <c r="C44" s="15"/>
      <c r="D44" s="5">
        <v>89266835060</v>
      </c>
      <c r="E44" s="5"/>
      <c r="F44" s="5"/>
      <c r="G44" s="4">
        <v>950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45061</v>
      </c>
      <c r="B45" s="15" t="s">
        <v>298</v>
      </c>
      <c r="C45" s="15"/>
      <c r="D45" s="5"/>
      <c r="E45" s="5" t="s">
        <v>17</v>
      </c>
      <c r="F45" s="5"/>
      <c r="G45" s="4">
        <v>950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45061</v>
      </c>
      <c r="B46" s="15" t="s">
        <v>299</v>
      </c>
      <c r="C46" s="15"/>
      <c r="D46" s="5"/>
      <c r="E46" s="5" t="s">
        <v>17</v>
      </c>
      <c r="F46" s="5"/>
      <c r="G46" s="4">
        <v>1650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0</v>
      </c>
    </row>
    <row r="47" spans="1:17" x14ac:dyDescent="0.3">
      <c r="A47" s="3">
        <v>45061</v>
      </c>
      <c r="B47" s="15" t="s">
        <v>63</v>
      </c>
      <c r="C47" s="15"/>
      <c r="D47" s="5"/>
      <c r="E47" s="5" t="s">
        <v>17</v>
      </c>
      <c r="F47" s="5"/>
      <c r="G47" s="4">
        <v>700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45061</v>
      </c>
      <c r="B48" s="15" t="s">
        <v>44</v>
      </c>
      <c r="C48" s="15"/>
      <c r="D48" s="5"/>
      <c r="E48" s="5" t="s">
        <v>17</v>
      </c>
      <c r="F48" s="5"/>
      <c r="G48" s="4">
        <v>1200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45061</v>
      </c>
      <c r="B49" s="15" t="s">
        <v>300</v>
      </c>
      <c r="C49" s="15"/>
      <c r="D49" s="5"/>
      <c r="E49" s="5" t="s">
        <v>17</v>
      </c>
      <c r="F49" s="5"/>
      <c r="G49" s="4">
        <v>950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0</v>
      </c>
    </row>
    <row r="50" spans="1:17" x14ac:dyDescent="0.3">
      <c r="A50" s="3">
        <v>45062</v>
      </c>
      <c r="B50" s="15" t="s">
        <v>298</v>
      </c>
      <c r="C50" s="15"/>
      <c r="D50" s="5"/>
      <c r="E50" s="5" t="s">
        <v>17</v>
      </c>
      <c r="F50" s="5"/>
      <c r="G50" s="4">
        <v>1400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1</v>
      </c>
    </row>
    <row r="51" spans="1:17" x14ac:dyDescent="0.3">
      <c r="A51" s="3">
        <v>45062</v>
      </c>
      <c r="B51" s="15" t="s">
        <v>301</v>
      </c>
      <c r="C51" s="15"/>
      <c r="D51" s="5">
        <v>89674209058</v>
      </c>
      <c r="E51" s="5"/>
      <c r="F51" s="5"/>
      <c r="G51" s="4">
        <v>1200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45062</v>
      </c>
      <c r="B52" s="15" t="s">
        <v>236</v>
      </c>
      <c r="C52" s="15"/>
      <c r="D52" s="5"/>
      <c r="E52" s="5" t="s">
        <v>17</v>
      </c>
      <c r="F52" s="5"/>
      <c r="G52" s="4">
        <v>700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45062</v>
      </c>
      <c r="B53" s="15" t="s">
        <v>302</v>
      </c>
      <c r="C53" s="15"/>
      <c r="D53" s="5">
        <v>89811624808</v>
      </c>
      <c r="E53" s="5"/>
      <c r="F53" s="5"/>
      <c r="G53" s="4">
        <v>800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0</v>
      </c>
    </row>
    <row r="54" spans="1:17" x14ac:dyDescent="0.3">
      <c r="A54" s="3">
        <v>45063</v>
      </c>
      <c r="B54" s="15" t="s">
        <v>303</v>
      </c>
      <c r="C54" s="15"/>
      <c r="D54" s="5"/>
      <c r="E54" s="5" t="s">
        <v>17</v>
      </c>
      <c r="F54" s="5"/>
      <c r="G54" s="4">
        <v>1500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1</v>
      </c>
    </row>
    <row r="55" spans="1:17" x14ac:dyDescent="0.3">
      <c r="A55" s="3">
        <v>45063</v>
      </c>
      <c r="B55" s="15" t="s">
        <v>304</v>
      </c>
      <c r="C55" s="15"/>
      <c r="D55" s="5"/>
      <c r="E55" s="5" t="s">
        <v>17</v>
      </c>
      <c r="F55" s="5"/>
      <c r="G55" s="4">
        <v>700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45063</v>
      </c>
      <c r="B56" s="15" t="s">
        <v>27</v>
      </c>
      <c r="C56" s="15"/>
      <c r="D56" s="5"/>
      <c r="E56" s="5" t="s">
        <v>17</v>
      </c>
      <c r="F56" s="5"/>
      <c r="G56" s="4">
        <v>950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45063</v>
      </c>
      <c r="B57" s="15" t="s">
        <v>140</v>
      </c>
      <c r="C57" s="15"/>
      <c r="D57" s="5"/>
      <c r="E57" s="5" t="s">
        <v>17</v>
      </c>
      <c r="F57" s="5"/>
      <c r="G57" s="4">
        <v>500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45063</v>
      </c>
      <c r="B58" s="15" t="s">
        <v>79</v>
      </c>
      <c r="C58" s="15"/>
      <c r="D58" s="5"/>
      <c r="E58" s="5" t="s">
        <v>17</v>
      </c>
      <c r="F58" s="5"/>
      <c r="G58" s="4">
        <v>2500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45064</v>
      </c>
      <c r="B59" s="15" t="s">
        <v>86</v>
      </c>
      <c r="C59" s="15"/>
      <c r="D59" s="5"/>
      <c r="E59" s="5" t="s">
        <v>17</v>
      </c>
      <c r="F59" s="5"/>
      <c r="G59" s="4">
        <v>950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1</v>
      </c>
    </row>
    <row r="60" spans="1:17" x14ac:dyDescent="0.3">
      <c r="A60" s="3">
        <v>45064</v>
      </c>
      <c r="B60" s="15" t="s">
        <v>305</v>
      </c>
      <c r="C60" s="15"/>
      <c r="D60" s="5">
        <v>89034957862</v>
      </c>
      <c r="E60" s="5"/>
      <c r="F60" s="5"/>
      <c r="G60" s="4">
        <v>950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45064</v>
      </c>
      <c r="B61" s="15" t="s">
        <v>306</v>
      </c>
      <c r="C61" s="15"/>
      <c r="D61" s="5"/>
      <c r="E61" s="5" t="s">
        <v>17</v>
      </c>
      <c r="F61" s="5"/>
      <c r="G61" s="4">
        <v>950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0</v>
      </c>
    </row>
    <row r="62" spans="1:17" x14ac:dyDescent="0.3">
      <c r="A62" s="3">
        <v>45065</v>
      </c>
      <c r="B62" s="15" t="s">
        <v>307</v>
      </c>
      <c r="C62" s="15"/>
      <c r="D62" s="5"/>
      <c r="E62" s="5" t="s">
        <v>17</v>
      </c>
      <c r="F62" s="5"/>
      <c r="G62" s="4">
        <v>3500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1</v>
      </c>
    </row>
    <row r="63" spans="1:17" x14ac:dyDescent="0.3">
      <c r="A63" s="3">
        <v>45067</v>
      </c>
      <c r="B63" s="15" t="s">
        <v>308</v>
      </c>
      <c r="C63" s="15"/>
      <c r="D63" s="5">
        <v>89241624122</v>
      </c>
      <c r="E63" s="5"/>
      <c r="F63" s="5"/>
      <c r="G63" s="4">
        <v>1200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1</v>
      </c>
    </row>
    <row r="64" spans="1:17" x14ac:dyDescent="0.3">
      <c r="A64" s="3">
        <v>45068</v>
      </c>
      <c r="B64" s="15" t="s">
        <v>112</v>
      </c>
      <c r="C64" s="15"/>
      <c r="D64" s="5">
        <v>89184047718</v>
      </c>
      <c r="E64" s="5"/>
      <c r="F64" s="5"/>
      <c r="G64" s="4">
        <v>1200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1</v>
      </c>
    </row>
    <row r="65" spans="1:17" x14ac:dyDescent="0.3">
      <c r="A65" s="3">
        <v>45068</v>
      </c>
      <c r="B65" s="15" t="s">
        <v>55</v>
      </c>
      <c r="C65" s="15"/>
      <c r="D65" s="5"/>
      <c r="E65" s="5" t="s">
        <v>17</v>
      </c>
      <c r="F65" s="5"/>
      <c r="G65" s="4">
        <v>700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0</v>
      </c>
    </row>
    <row r="66" spans="1:17" x14ac:dyDescent="0.3">
      <c r="A66" s="3">
        <v>45068</v>
      </c>
      <c r="B66" s="15" t="s">
        <v>44</v>
      </c>
      <c r="C66" s="15"/>
      <c r="D66" s="5"/>
      <c r="E66" s="5" t="s">
        <v>17</v>
      </c>
      <c r="F66" s="5"/>
      <c r="G66" s="4">
        <v>650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45069</v>
      </c>
      <c r="B67" s="15" t="s">
        <v>309</v>
      </c>
      <c r="C67" s="15"/>
      <c r="D67" s="5"/>
      <c r="E67" s="5" t="s">
        <v>17</v>
      </c>
      <c r="F67" s="5"/>
      <c r="G67" s="4">
        <v>1200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1</v>
      </c>
    </row>
    <row r="68" spans="1:17" x14ac:dyDescent="0.3">
      <c r="A68" s="3">
        <v>45069</v>
      </c>
      <c r="B68" s="15" t="s">
        <v>310</v>
      </c>
      <c r="C68" s="15"/>
      <c r="D68" s="5"/>
      <c r="E68" s="5" t="s">
        <v>17</v>
      </c>
      <c r="F68" s="5"/>
      <c r="G68" s="4">
        <v>800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45069</v>
      </c>
      <c r="B69" s="15" t="s">
        <v>117</v>
      </c>
      <c r="C69" s="15"/>
      <c r="D69" s="5"/>
      <c r="E69" s="5" t="s">
        <v>17</v>
      </c>
      <c r="F69" s="5"/>
      <c r="G69" s="4">
        <v>700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45069</v>
      </c>
      <c r="B70" s="15" t="s">
        <v>43</v>
      </c>
      <c r="C70" s="15"/>
      <c r="D70" s="5"/>
      <c r="E70" s="5" t="s">
        <v>17</v>
      </c>
      <c r="F70" s="5"/>
      <c r="G70" s="4">
        <v>1500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0</v>
      </c>
    </row>
    <row r="71" spans="1:17" x14ac:dyDescent="0.3">
      <c r="A71" s="3">
        <v>45069</v>
      </c>
      <c r="B71" s="15" t="s">
        <v>311</v>
      </c>
      <c r="C71" s="15"/>
      <c r="D71" s="5"/>
      <c r="E71" s="5" t="s">
        <v>17</v>
      </c>
      <c r="F71" s="5"/>
      <c r="G71" s="4">
        <v>2500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45069</v>
      </c>
      <c r="B72" s="15" t="s">
        <v>312</v>
      </c>
      <c r="C72" s="15"/>
      <c r="D72" s="5" t="s">
        <v>17</v>
      </c>
      <c r="E72" s="5"/>
      <c r="F72" s="5"/>
      <c r="G72" s="4">
        <v>800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0</v>
      </c>
    </row>
    <row r="73" spans="1:17" x14ac:dyDescent="0.3">
      <c r="A73" s="3">
        <v>45070</v>
      </c>
      <c r="B73" s="15" t="s">
        <v>37</v>
      </c>
      <c r="C73" s="15"/>
      <c r="D73" s="5">
        <v>89619065553</v>
      </c>
      <c r="E73" s="5"/>
      <c r="F73" s="5"/>
      <c r="G73" s="4">
        <v>1000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1</v>
      </c>
    </row>
    <row r="74" spans="1:17" x14ac:dyDescent="0.3">
      <c r="A74" s="3">
        <v>45071</v>
      </c>
      <c r="B74" s="15" t="s">
        <v>48</v>
      </c>
      <c r="C74" s="15"/>
      <c r="D74" s="5"/>
      <c r="E74" s="5" t="s">
        <v>17</v>
      </c>
      <c r="F74" s="5"/>
      <c r="G74" s="4">
        <v>5000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1</v>
      </c>
    </row>
    <row r="75" spans="1:17" x14ac:dyDescent="0.3">
      <c r="A75" s="3">
        <v>45071</v>
      </c>
      <c r="B75" s="15" t="s">
        <v>48</v>
      </c>
      <c r="C75" s="15"/>
      <c r="D75" s="5"/>
      <c r="E75" s="5" t="s">
        <v>17</v>
      </c>
      <c r="F75" s="5"/>
      <c r="G75" s="4">
        <v>800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45071</v>
      </c>
      <c r="B76" s="15" t="s">
        <v>33</v>
      </c>
      <c r="C76" s="15"/>
      <c r="D76" s="5"/>
      <c r="E76" s="5" t="s">
        <v>17</v>
      </c>
      <c r="F76" s="5"/>
      <c r="G76" s="4">
        <v>650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45071</v>
      </c>
      <c r="B77" s="15" t="s">
        <v>49</v>
      </c>
      <c r="C77" s="15"/>
      <c r="D77" s="5"/>
      <c r="E77" s="5" t="s">
        <v>17</v>
      </c>
      <c r="F77" s="5"/>
      <c r="G77" s="4">
        <v>900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45073</v>
      </c>
      <c r="B78" s="15" t="s">
        <v>141</v>
      </c>
      <c r="C78" s="15"/>
      <c r="D78" s="5"/>
      <c r="E78" s="5" t="s">
        <v>17</v>
      </c>
      <c r="F78" s="5"/>
      <c r="G78" s="4">
        <v>1200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1</v>
      </c>
    </row>
    <row r="79" spans="1:17" x14ac:dyDescent="0.3">
      <c r="A79" s="3">
        <v>45073</v>
      </c>
      <c r="B79" s="15" t="s">
        <v>23</v>
      </c>
      <c r="C79" s="15"/>
      <c r="D79" s="5">
        <v>89055494573</v>
      </c>
      <c r="E79" s="5"/>
      <c r="F79" s="5"/>
      <c r="G79" s="4">
        <v>1200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0</v>
      </c>
    </row>
    <row r="80" spans="1:17" x14ac:dyDescent="0.3">
      <c r="A80" s="3">
        <v>45073</v>
      </c>
      <c r="B80" s="15" t="s">
        <v>96</v>
      </c>
      <c r="C80" s="15"/>
      <c r="D80" s="5">
        <v>89510158219</v>
      </c>
      <c r="E80" s="5"/>
      <c r="F80" s="5"/>
      <c r="G80" s="4">
        <v>1000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45074</v>
      </c>
      <c r="B81" s="15" t="s">
        <v>55</v>
      </c>
      <c r="C81" s="15"/>
      <c r="D81" s="5"/>
      <c r="E81" s="5" t="s">
        <v>17</v>
      </c>
      <c r="F81" s="5"/>
      <c r="G81" s="4">
        <v>800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1</v>
      </c>
    </row>
    <row r="82" spans="1:17" x14ac:dyDescent="0.3">
      <c r="A82" s="3">
        <v>45074</v>
      </c>
      <c r="B82" s="15" t="s">
        <v>313</v>
      </c>
      <c r="C82" s="15"/>
      <c r="D82" s="5">
        <v>89778971608</v>
      </c>
      <c r="E82" s="5"/>
      <c r="F82" s="5"/>
      <c r="G82" s="4">
        <v>1200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45074</v>
      </c>
      <c r="B83" s="15" t="s">
        <v>232</v>
      </c>
      <c r="C83" s="15"/>
      <c r="D83" s="5"/>
      <c r="E83" s="5" t="s">
        <v>17</v>
      </c>
      <c r="F83" s="5"/>
      <c r="G83" s="4">
        <v>1200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0</v>
      </c>
    </row>
    <row r="84" spans="1:17" x14ac:dyDescent="0.3">
      <c r="A84" s="3">
        <v>45074</v>
      </c>
      <c r="B84" s="15" t="s">
        <v>127</v>
      </c>
      <c r="C84" s="15"/>
      <c r="D84" s="5">
        <v>89882582422</v>
      </c>
      <c r="E84" s="5"/>
      <c r="F84" s="5"/>
      <c r="G84" s="4">
        <v>1200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45074</v>
      </c>
      <c r="B85" s="15" t="s">
        <v>314</v>
      </c>
      <c r="C85" s="15"/>
      <c r="D85" s="5"/>
      <c r="E85" s="5" t="s">
        <v>17</v>
      </c>
      <c r="F85" s="5"/>
      <c r="G85" s="4">
        <v>1000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45074</v>
      </c>
      <c r="B86" s="15" t="s">
        <v>45</v>
      </c>
      <c r="C86" s="15"/>
      <c r="D86" s="5"/>
      <c r="E86" s="5" t="s">
        <v>17</v>
      </c>
      <c r="F86" s="5"/>
      <c r="G86" s="4">
        <v>1200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45075</v>
      </c>
      <c r="B87" s="15" t="s">
        <v>315</v>
      </c>
      <c r="C87" s="15"/>
      <c r="D87" s="5"/>
      <c r="E87" s="5" t="s">
        <v>17</v>
      </c>
      <c r="F87" s="5"/>
      <c r="G87" s="4">
        <v>1000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1</v>
      </c>
    </row>
    <row r="88" spans="1:17" x14ac:dyDescent="0.3">
      <c r="A88" s="3">
        <v>45075</v>
      </c>
      <c r="B88" s="15" t="s">
        <v>182</v>
      </c>
      <c r="C88" s="15"/>
      <c r="D88" s="5"/>
      <c r="E88" s="5" t="s">
        <v>17</v>
      </c>
      <c r="F88" s="5"/>
      <c r="G88" s="4">
        <v>800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45075</v>
      </c>
      <c r="B89" s="15" t="s">
        <v>316</v>
      </c>
      <c r="C89" s="15"/>
      <c r="D89" s="5"/>
      <c r="E89" s="5" t="s">
        <v>17</v>
      </c>
      <c r="F89" s="5"/>
      <c r="G89" s="4">
        <v>1200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45076</v>
      </c>
      <c r="B90" s="15" t="s">
        <v>23</v>
      </c>
      <c r="C90" s="15"/>
      <c r="D90" s="5">
        <v>89832863399</v>
      </c>
      <c r="E90" s="5"/>
      <c r="F90" s="5"/>
      <c r="G90" s="4">
        <v>800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1</v>
      </c>
    </row>
    <row r="91" spans="1:17" x14ac:dyDescent="0.3">
      <c r="A91" s="3">
        <v>45076</v>
      </c>
      <c r="B91" s="15" t="s">
        <v>317</v>
      </c>
      <c r="C91" s="15"/>
      <c r="D91" s="5"/>
      <c r="E91" s="5" t="s">
        <v>17</v>
      </c>
      <c r="F91" s="5"/>
      <c r="G91" s="4">
        <v>1400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45076</v>
      </c>
      <c r="B92" s="15" t="s">
        <v>154</v>
      </c>
      <c r="C92" s="15"/>
      <c r="D92" s="5"/>
      <c r="E92" s="5" t="s">
        <v>17</v>
      </c>
      <c r="F92" s="5"/>
      <c r="G92" s="4">
        <v>600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45076</v>
      </c>
      <c r="B93" s="15" t="s">
        <v>213</v>
      </c>
      <c r="C93" s="15"/>
      <c r="D93" s="5">
        <v>89513044555</v>
      </c>
      <c r="E93" s="5"/>
      <c r="F93" s="5"/>
      <c r="G93" s="4">
        <v>800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45077</v>
      </c>
      <c r="B94" s="15" t="s">
        <v>74</v>
      </c>
      <c r="C94" s="15"/>
      <c r="D94" s="5"/>
      <c r="E94" s="5" t="s">
        <v>17</v>
      </c>
      <c r="F94" s="5"/>
      <c r="G94" s="4">
        <v>800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1</v>
      </c>
    </row>
    <row r="95" spans="1:17" x14ac:dyDescent="0.3">
      <c r="A95" s="3"/>
      <c r="B95" s="15"/>
      <c r="C95" s="15"/>
      <c r="D95" s="5"/>
      <c r="E95" s="5"/>
      <c r="F95" s="5"/>
      <c r="G95" s="4"/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/>
      <c r="B96" s="15"/>
      <c r="C96" s="15"/>
      <c r="D96" s="5"/>
      <c r="E96" s="5"/>
      <c r="F96" s="5"/>
      <c r="G96" s="4"/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/>
      <c r="B97" s="15"/>
      <c r="C97" s="15"/>
      <c r="D97" s="5"/>
      <c r="E97" s="5"/>
      <c r="F97" s="5"/>
      <c r="G97" s="4"/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/>
      <c r="B98" s="15"/>
      <c r="C98" s="15"/>
      <c r="D98" s="5"/>
      <c r="E98" s="5"/>
      <c r="F98" s="5"/>
      <c r="G98" s="4"/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/>
      <c r="B99" s="15"/>
      <c r="C99" s="15"/>
      <c r="D99" s="5"/>
      <c r="E99" s="5"/>
      <c r="F99" s="5"/>
      <c r="G99" s="4"/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/>
      <c r="B100" s="15"/>
      <c r="C100" s="15"/>
      <c r="D100" s="5"/>
      <c r="E100" s="5"/>
      <c r="F100" s="5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0</v>
      </c>
    </row>
    <row r="101" spans="1:17" x14ac:dyDescent="0.3">
      <c r="A101" s="3"/>
      <c r="B101" s="15"/>
      <c r="C101" s="15"/>
      <c r="D101" s="5"/>
      <c r="E101" s="5"/>
      <c r="F101" s="5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/>
      <c r="B102" s="15"/>
      <c r="C102" s="15"/>
      <c r="D102" s="5"/>
      <c r="E102" s="5"/>
      <c r="F102" s="5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/>
      <c r="B103" s="15"/>
      <c r="C103" s="15"/>
      <c r="D103" s="5"/>
      <c r="E103" s="5"/>
      <c r="F103" s="5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/>
      <c r="B104" s="15"/>
      <c r="C104" s="15"/>
      <c r="D104" s="5"/>
      <c r="E104" s="5"/>
      <c r="F104" s="5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0</v>
      </c>
    </row>
    <row r="105" spans="1:17" x14ac:dyDescent="0.3">
      <c r="A105" s="3"/>
      <c r="B105" s="15"/>
      <c r="C105" s="15"/>
      <c r="D105" s="5"/>
      <c r="E105" s="5"/>
      <c r="F105" s="5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/>
      <c r="B106" s="15"/>
      <c r="C106" s="15"/>
      <c r="D106" s="5"/>
      <c r="E106" s="5"/>
      <c r="F106" s="5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/>
      <c r="B107" s="15"/>
      <c r="C107" s="15"/>
      <c r="D107" s="5"/>
      <c r="E107" s="5"/>
      <c r="F107" s="5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/>
      <c r="B108" s="15"/>
      <c r="C108" s="15"/>
      <c r="D108" s="5"/>
      <c r="E108" s="5"/>
      <c r="F108" s="5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/>
      <c r="B109" s="15"/>
      <c r="C109" s="15"/>
      <c r="D109" s="5"/>
      <c r="E109" s="5"/>
      <c r="F109" s="5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0</v>
      </c>
    </row>
    <row r="110" spans="1:17" x14ac:dyDescent="0.3">
      <c r="A110" s="16"/>
      <c r="B110" s="17"/>
      <c r="C110" s="15"/>
      <c r="D110" s="18"/>
      <c r="E110" s="18"/>
      <c r="F110" s="18"/>
      <c r="G110" s="19"/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0</v>
      </c>
    </row>
    <row r="111" spans="1:17" x14ac:dyDescent="0.3">
      <c r="A111" s="3"/>
      <c r="B111" s="15"/>
      <c r="C111" s="15"/>
      <c r="D111" s="5"/>
      <c r="E111" s="5"/>
      <c r="F111" s="5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/>
      <c r="B112" s="15"/>
      <c r="C112" s="15"/>
      <c r="D112" s="5"/>
      <c r="E112" s="5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/>
      <c r="B113" s="15"/>
      <c r="C113" s="15"/>
      <c r="D113" s="5"/>
      <c r="E113" s="5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/>
      <c r="B114" s="15"/>
      <c r="C114" s="15"/>
      <c r="D114" s="5"/>
      <c r="E114" s="5"/>
      <c r="F114" s="5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/>
      <c r="B115" s="15"/>
      <c r="C115" s="15"/>
      <c r="D115" s="5"/>
      <c r="E115" s="5"/>
      <c r="F115" s="5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8:O8"/>
    <mergeCell ref="I1:J1"/>
    <mergeCell ref="I2:J2"/>
    <mergeCell ref="I4:O5"/>
    <mergeCell ref="I6:L7"/>
    <mergeCell ref="M6:O7"/>
    <mergeCell ref="I9:L10"/>
    <mergeCell ref="M9:O9"/>
    <mergeCell ref="I11:L12"/>
    <mergeCell ref="M11:M12"/>
    <mergeCell ref="N11:N12"/>
    <mergeCell ref="O11:O12"/>
    <mergeCell ref="I13:O13"/>
    <mergeCell ref="I14:L15"/>
    <mergeCell ref="M14:O15"/>
    <mergeCell ref="I16:O16"/>
    <mergeCell ref="I17:L18"/>
    <mergeCell ref="M17:O18"/>
    <mergeCell ref="I24:L24"/>
    <mergeCell ref="M24:O24"/>
    <mergeCell ref="I19:O19"/>
    <mergeCell ref="I20:L21"/>
    <mergeCell ref="M20:O21"/>
    <mergeCell ref="I22:O22"/>
    <mergeCell ref="I23:L23"/>
    <mergeCell ref="M23:O23"/>
  </mergeCells>
  <conditionalFormatting sqref="A2:G250">
    <cfRule type="notContainsBlanks" dxfId="25" priority="1" stopIfTrue="1">
      <formula>LEN(TRIM(A2))&gt;0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F118" sqref="F118"/>
    </sheetView>
  </sheetViews>
  <sheetFormatPr defaultRowHeight="14.4" x14ac:dyDescent="0.3"/>
  <cols>
    <col min="1" max="1" width="10.44140625" customWidth="1"/>
    <col min="2" max="2" width="32.21875" customWidth="1"/>
    <col min="3" max="3" width="39.77734375" customWidth="1"/>
    <col min="4" max="4" width="12.6640625" customWidth="1"/>
    <col min="5" max="5" width="12.44140625" customWidth="1"/>
    <col min="6" max="6" width="14.21875" customWidth="1"/>
    <col min="7" max="7" width="11.33203125" customWidth="1"/>
    <col min="8" max="8" width="1.44140625" customWidth="1"/>
    <col min="9" max="9" width="9.109375" customWidth="1"/>
    <col min="11" max="11" width="9.33203125" bestFit="1" customWidth="1"/>
    <col min="12" max="12" width="9.33203125" customWidth="1"/>
    <col min="15" max="15" width="9.109375" bestFit="1" customWidth="1"/>
  </cols>
  <sheetData>
    <row r="1" spans="1:17" ht="18" x14ac:dyDescent="0.35">
      <c r="A1" s="1" t="s">
        <v>0</v>
      </c>
      <c r="B1" s="2" t="s">
        <v>1</v>
      </c>
      <c r="C1" s="2" t="s">
        <v>99</v>
      </c>
      <c r="D1" s="2" t="s">
        <v>5</v>
      </c>
      <c r="E1" s="2" t="s">
        <v>6</v>
      </c>
      <c r="F1" s="2" t="s">
        <v>7</v>
      </c>
      <c r="G1" s="1" t="s">
        <v>2</v>
      </c>
      <c r="H1" s="6"/>
      <c r="I1" s="40" t="s">
        <v>13</v>
      </c>
      <c r="J1" s="41"/>
      <c r="K1" s="11">
        <v>31</v>
      </c>
      <c r="L1" s="6"/>
      <c r="M1" s="6"/>
      <c r="N1" s="6"/>
      <c r="O1" s="6"/>
      <c r="P1" s="6"/>
      <c r="Q1" s="13"/>
    </row>
    <row r="2" spans="1:17" ht="15" thickBot="1" x14ac:dyDescent="0.35">
      <c r="A2" s="3">
        <v>45078</v>
      </c>
      <c r="B2" s="15" t="s">
        <v>318</v>
      </c>
      <c r="C2" s="15"/>
      <c r="D2" s="5"/>
      <c r="E2" s="5" t="s">
        <v>17</v>
      </c>
      <c r="F2" s="5"/>
      <c r="G2" s="4">
        <v>800</v>
      </c>
      <c r="H2" s="6"/>
      <c r="I2" s="42" t="s">
        <v>14</v>
      </c>
      <c r="J2" s="43"/>
      <c r="K2" s="12">
        <v>0</v>
      </c>
      <c r="L2" s="6"/>
      <c r="M2" s="6"/>
      <c r="N2" s="6"/>
      <c r="O2" s="6"/>
      <c r="P2" s="6"/>
      <c r="Q2" s="14">
        <f>IF(A2="",0,1)</f>
        <v>1</v>
      </c>
    </row>
    <row r="3" spans="1:17" ht="15" thickBot="1" x14ac:dyDescent="0.35">
      <c r="A3" s="3">
        <v>45078</v>
      </c>
      <c r="B3" s="15" t="s">
        <v>54</v>
      </c>
      <c r="C3" s="15"/>
      <c r="D3" s="5"/>
      <c r="E3" s="5" t="s">
        <v>17</v>
      </c>
      <c r="F3" s="5"/>
      <c r="G3" s="4">
        <v>800</v>
      </c>
      <c r="H3" s="6"/>
      <c r="I3" s="6"/>
      <c r="J3" s="6"/>
      <c r="K3" s="6"/>
      <c r="L3" s="6"/>
      <c r="M3" s="6"/>
      <c r="N3" s="6"/>
      <c r="O3" s="6"/>
      <c r="P3" s="6"/>
      <c r="Q3" s="14">
        <f t="shared" ref="Q3:Q66" si="0">IF(A3="",0,(IF(A3=A2,0,1)))</f>
        <v>0</v>
      </c>
    </row>
    <row r="4" spans="1:17" ht="15" customHeight="1" x14ac:dyDescent="0.3">
      <c r="A4" s="3">
        <v>45078</v>
      </c>
      <c r="B4" s="15" t="s">
        <v>48</v>
      </c>
      <c r="C4" s="15"/>
      <c r="D4" s="5"/>
      <c r="E4" s="5" t="s">
        <v>17</v>
      </c>
      <c r="F4" s="5"/>
      <c r="G4" s="4">
        <v>800</v>
      </c>
      <c r="H4" s="6"/>
      <c r="I4" s="44" t="s">
        <v>9</v>
      </c>
      <c r="J4" s="45"/>
      <c r="K4" s="45"/>
      <c r="L4" s="45"/>
      <c r="M4" s="45"/>
      <c r="N4" s="45"/>
      <c r="O4" s="46"/>
      <c r="P4" s="6"/>
      <c r="Q4" s="14">
        <f t="shared" si="0"/>
        <v>0</v>
      </c>
    </row>
    <row r="5" spans="1:17" ht="15" customHeight="1" x14ac:dyDescent="0.3">
      <c r="A5" s="3">
        <v>45078</v>
      </c>
      <c r="B5" s="15" t="s">
        <v>167</v>
      </c>
      <c r="C5" s="15"/>
      <c r="D5" s="5">
        <v>89881559845</v>
      </c>
      <c r="E5" s="5"/>
      <c r="F5" s="5"/>
      <c r="G5" s="4">
        <v>1000</v>
      </c>
      <c r="H5" s="6"/>
      <c r="I5" s="47"/>
      <c r="J5" s="48"/>
      <c r="K5" s="48"/>
      <c r="L5" s="48"/>
      <c r="M5" s="48"/>
      <c r="N5" s="48"/>
      <c r="O5" s="49"/>
      <c r="P5" s="6"/>
      <c r="Q5" s="14">
        <f t="shared" si="0"/>
        <v>0</v>
      </c>
    </row>
    <row r="6" spans="1:17" ht="15" customHeight="1" x14ac:dyDescent="0.3">
      <c r="A6" s="3">
        <v>45079</v>
      </c>
      <c r="B6" s="15" t="s">
        <v>27</v>
      </c>
      <c r="C6" s="15"/>
      <c r="D6" s="5"/>
      <c r="E6" s="5" t="s">
        <v>17</v>
      </c>
      <c r="F6" s="5"/>
      <c r="G6" s="4">
        <v>1200</v>
      </c>
      <c r="H6" s="6"/>
      <c r="I6" s="50" t="s">
        <v>3</v>
      </c>
      <c r="J6" s="51"/>
      <c r="K6" s="51"/>
      <c r="L6" s="52"/>
      <c r="M6" s="56">
        <f>SUM(G2:G250)</f>
        <v>138950</v>
      </c>
      <c r="N6" s="57"/>
      <c r="O6" s="58"/>
      <c r="P6" s="6"/>
      <c r="Q6" s="14">
        <f t="shared" si="0"/>
        <v>1</v>
      </c>
    </row>
    <row r="7" spans="1:17" ht="15.75" customHeight="1" x14ac:dyDescent="0.3">
      <c r="A7" s="3">
        <v>45079</v>
      </c>
      <c r="B7" s="15" t="s">
        <v>319</v>
      </c>
      <c r="C7" s="15"/>
      <c r="D7" s="5">
        <v>89182120800</v>
      </c>
      <c r="E7" s="5"/>
      <c r="F7" s="5"/>
      <c r="G7" s="4">
        <v>800</v>
      </c>
      <c r="H7" s="6"/>
      <c r="I7" s="53"/>
      <c r="J7" s="54"/>
      <c r="K7" s="54"/>
      <c r="L7" s="55"/>
      <c r="M7" s="59"/>
      <c r="N7" s="60"/>
      <c r="O7" s="61"/>
      <c r="P7" s="6"/>
      <c r="Q7" s="14">
        <f t="shared" si="0"/>
        <v>0</v>
      </c>
    </row>
    <row r="8" spans="1:17" x14ac:dyDescent="0.3">
      <c r="A8" s="3">
        <v>45079</v>
      </c>
      <c r="B8" s="15" t="s">
        <v>246</v>
      </c>
      <c r="C8" s="15"/>
      <c r="D8" s="5"/>
      <c r="E8" s="5" t="s">
        <v>17</v>
      </c>
      <c r="F8" s="5"/>
      <c r="G8" s="4">
        <v>1200</v>
      </c>
      <c r="H8" s="6"/>
      <c r="I8" s="37"/>
      <c r="J8" s="38"/>
      <c r="K8" s="38"/>
      <c r="L8" s="38"/>
      <c r="M8" s="38"/>
      <c r="N8" s="38"/>
      <c r="O8" s="39"/>
      <c r="P8" s="6"/>
      <c r="Q8" s="14">
        <f t="shared" si="0"/>
        <v>0</v>
      </c>
    </row>
    <row r="9" spans="1:17" ht="14.4" customHeight="1" x14ac:dyDescent="0.3">
      <c r="A9" s="3">
        <v>45079</v>
      </c>
      <c r="B9" s="15" t="s">
        <v>320</v>
      </c>
      <c r="C9" s="15"/>
      <c r="D9" s="5"/>
      <c r="E9" s="5" t="s">
        <v>17</v>
      </c>
      <c r="F9" s="5"/>
      <c r="G9" s="4">
        <v>1200</v>
      </c>
      <c r="H9" s="6"/>
      <c r="I9" s="50" t="s">
        <v>4</v>
      </c>
      <c r="J9" s="51"/>
      <c r="K9" s="51"/>
      <c r="L9" s="52"/>
      <c r="M9" s="62" t="s">
        <v>8</v>
      </c>
      <c r="N9" s="63"/>
      <c r="O9" s="64"/>
      <c r="P9" s="6"/>
      <c r="Q9" s="14">
        <f t="shared" si="0"/>
        <v>0</v>
      </c>
    </row>
    <row r="10" spans="1:17" ht="15" customHeight="1" x14ac:dyDescent="0.3">
      <c r="A10" s="3">
        <v>45080</v>
      </c>
      <c r="B10" s="15" t="s">
        <v>21</v>
      </c>
      <c r="C10" s="15"/>
      <c r="D10" s="5"/>
      <c r="E10" s="5" t="s">
        <v>17</v>
      </c>
      <c r="F10" s="5"/>
      <c r="G10" s="4">
        <v>1200</v>
      </c>
      <c r="H10" s="6"/>
      <c r="I10" s="53"/>
      <c r="J10" s="54"/>
      <c r="K10" s="54"/>
      <c r="L10" s="55"/>
      <c r="M10" s="7" t="s">
        <v>5</v>
      </c>
      <c r="N10" s="8" t="s">
        <v>6</v>
      </c>
      <c r="O10" s="9" t="s">
        <v>7</v>
      </c>
      <c r="P10" s="6"/>
      <c r="Q10" s="14">
        <f t="shared" si="0"/>
        <v>1</v>
      </c>
    </row>
    <row r="11" spans="1:17" ht="15" customHeight="1" x14ac:dyDescent="0.3">
      <c r="A11" s="3">
        <v>45081</v>
      </c>
      <c r="B11" s="15" t="s">
        <v>48</v>
      </c>
      <c r="C11" s="15"/>
      <c r="D11" s="5"/>
      <c r="E11" s="5" t="s">
        <v>17</v>
      </c>
      <c r="F11" s="5"/>
      <c r="G11" s="4">
        <v>1200</v>
      </c>
      <c r="H11" s="6"/>
      <c r="I11" s="65">
        <f>COUNTA(G2:G250)</f>
        <v>114</v>
      </c>
      <c r="J11" s="66"/>
      <c r="K11" s="66"/>
      <c r="L11" s="67"/>
      <c r="M11" s="71">
        <f>COUNTA(D2:D250)</f>
        <v>24</v>
      </c>
      <c r="N11" s="73">
        <f>COUNTA(E2:E250)</f>
        <v>88</v>
      </c>
      <c r="O11" s="75">
        <f>COUNTA(F2:F250)</f>
        <v>2</v>
      </c>
      <c r="P11" s="6"/>
      <c r="Q11" s="14">
        <f t="shared" si="0"/>
        <v>1</v>
      </c>
    </row>
    <row r="12" spans="1:17" ht="15" customHeight="1" x14ac:dyDescent="0.3">
      <c r="A12" s="3">
        <v>45081</v>
      </c>
      <c r="B12" s="15" t="s">
        <v>64</v>
      </c>
      <c r="C12" s="15"/>
      <c r="D12" s="5"/>
      <c r="E12" s="5" t="s">
        <v>17</v>
      </c>
      <c r="F12" s="5"/>
      <c r="G12" s="4">
        <v>2500</v>
      </c>
      <c r="H12" s="6"/>
      <c r="I12" s="68"/>
      <c r="J12" s="69"/>
      <c r="K12" s="69"/>
      <c r="L12" s="70"/>
      <c r="M12" s="72"/>
      <c r="N12" s="74"/>
      <c r="O12" s="76"/>
      <c r="P12" s="6"/>
      <c r="Q12" s="14">
        <f t="shared" si="0"/>
        <v>0</v>
      </c>
    </row>
    <row r="13" spans="1:17" ht="15.75" customHeight="1" x14ac:dyDescent="0.3">
      <c r="A13" s="3">
        <v>45081</v>
      </c>
      <c r="B13" s="15" t="s">
        <v>27</v>
      </c>
      <c r="C13" s="15"/>
      <c r="D13" s="5">
        <v>89262255710</v>
      </c>
      <c r="E13" s="5"/>
      <c r="F13" s="5"/>
      <c r="G13" s="4">
        <v>1200</v>
      </c>
      <c r="H13" s="6"/>
      <c r="I13" s="77"/>
      <c r="J13" s="78"/>
      <c r="K13" s="78"/>
      <c r="L13" s="78"/>
      <c r="M13" s="78"/>
      <c r="N13" s="78"/>
      <c r="O13" s="79"/>
      <c r="P13" s="6"/>
      <c r="Q13" s="14">
        <f t="shared" si="0"/>
        <v>0</v>
      </c>
    </row>
    <row r="14" spans="1:17" ht="14.4" customHeight="1" x14ac:dyDescent="0.3">
      <c r="A14" s="3">
        <v>45081</v>
      </c>
      <c r="B14" s="15" t="s">
        <v>225</v>
      </c>
      <c r="C14" s="15"/>
      <c r="D14" s="5"/>
      <c r="E14" s="5" t="s">
        <v>17</v>
      </c>
      <c r="F14" s="5"/>
      <c r="G14" s="4">
        <v>1200</v>
      </c>
      <c r="H14" s="6"/>
      <c r="I14" s="80" t="s">
        <v>10</v>
      </c>
      <c r="J14" s="81"/>
      <c r="K14" s="81"/>
      <c r="L14" s="82"/>
      <c r="M14" s="86">
        <f>SUM(Q2:Q250)</f>
        <v>29</v>
      </c>
      <c r="N14" s="81"/>
      <c r="O14" s="87"/>
      <c r="P14" s="6"/>
      <c r="Q14" s="14">
        <f t="shared" si="0"/>
        <v>0</v>
      </c>
    </row>
    <row r="15" spans="1:17" ht="14.4" customHeight="1" x14ac:dyDescent="0.3">
      <c r="A15" s="3">
        <v>45081</v>
      </c>
      <c r="B15" s="15" t="s">
        <v>200</v>
      </c>
      <c r="C15" s="15"/>
      <c r="D15" s="5"/>
      <c r="E15" s="5" t="s">
        <v>17</v>
      </c>
      <c r="F15" s="5"/>
      <c r="G15" s="4">
        <v>1200</v>
      </c>
      <c r="H15" s="6"/>
      <c r="I15" s="83"/>
      <c r="J15" s="84"/>
      <c r="K15" s="84"/>
      <c r="L15" s="85"/>
      <c r="M15" s="88"/>
      <c r="N15" s="84"/>
      <c r="O15" s="89"/>
      <c r="P15" s="6"/>
      <c r="Q15" s="14">
        <f t="shared" si="0"/>
        <v>0</v>
      </c>
    </row>
    <row r="16" spans="1:17" ht="14.4" customHeight="1" x14ac:dyDescent="0.3">
      <c r="A16" s="3">
        <v>45082</v>
      </c>
      <c r="B16" s="15" t="s">
        <v>321</v>
      </c>
      <c r="C16" s="15"/>
      <c r="D16" s="5"/>
      <c r="E16" s="5" t="s">
        <v>17</v>
      </c>
      <c r="F16" s="5"/>
      <c r="G16" s="4">
        <v>800</v>
      </c>
      <c r="H16" s="6"/>
      <c r="I16" s="37"/>
      <c r="J16" s="38"/>
      <c r="K16" s="38"/>
      <c r="L16" s="38"/>
      <c r="M16" s="38"/>
      <c r="N16" s="38"/>
      <c r="O16" s="39"/>
      <c r="P16" s="6"/>
      <c r="Q16" s="14">
        <f t="shared" si="0"/>
        <v>1</v>
      </c>
    </row>
    <row r="17" spans="1:17" ht="14.4" customHeight="1" x14ac:dyDescent="0.3">
      <c r="A17" s="3">
        <v>45082</v>
      </c>
      <c r="B17" s="15" t="s">
        <v>160</v>
      </c>
      <c r="C17" s="15"/>
      <c r="D17" s="5"/>
      <c r="E17" s="5" t="s">
        <v>17</v>
      </c>
      <c r="F17" s="5"/>
      <c r="G17" s="4">
        <v>1200</v>
      </c>
      <c r="H17" s="6"/>
      <c r="I17" s="90" t="s">
        <v>12</v>
      </c>
      <c r="J17" s="91"/>
      <c r="K17" s="91"/>
      <c r="L17" s="92"/>
      <c r="M17" s="96">
        <f>IF(M14=0,0,(COUNTA(G2:G250)/M14))</f>
        <v>3.9310344827586206</v>
      </c>
      <c r="N17" s="97"/>
      <c r="O17" s="98"/>
      <c r="P17" s="6"/>
      <c r="Q17" s="14">
        <f t="shared" si="0"/>
        <v>0</v>
      </c>
    </row>
    <row r="18" spans="1:17" ht="14.4" customHeight="1" x14ac:dyDescent="0.3">
      <c r="A18" s="3">
        <v>45082</v>
      </c>
      <c r="B18" s="15" t="s">
        <v>322</v>
      </c>
      <c r="C18" s="15"/>
      <c r="D18" s="5"/>
      <c r="E18" s="5" t="s">
        <v>17</v>
      </c>
      <c r="F18" s="5"/>
      <c r="G18" s="4">
        <v>1200</v>
      </c>
      <c r="H18" s="6"/>
      <c r="I18" s="93"/>
      <c r="J18" s="94"/>
      <c r="K18" s="94"/>
      <c r="L18" s="95"/>
      <c r="M18" s="99"/>
      <c r="N18" s="100"/>
      <c r="O18" s="101"/>
      <c r="P18" s="6"/>
      <c r="Q18" s="14">
        <f t="shared" si="0"/>
        <v>0</v>
      </c>
    </row>
    <row r="19" spans="1:17" x14ac:dyDescent="0.3">
      <c r="A19" s="3">
        <v>45083</v>
      </c>
      <c r="B19" s="15" t="s">
        <v>302</v>
      </c>
      <c r="C19" s="15"/>
      <c r="D19" s="5"/>
      <c r="E19" s="5" t="s">
        <v>17</v>
      </c>
      <c r="F19" s="5"/>
      <c r="G19" s="4">
        <v>1200</v>
      </c>
      <c r="H19" s="6"/>
      <c r="I19" s="37"/>
      <c r="J19" s="38"/>
      <c r="K19" s="38"/>
      <c r="L19" s="38"/>
      <c r="M19" s="38"/>
      <c r="N19" s="38"/>
      <c r="O19" s="39"/>
      <c r="P19" s="6"/>
      <c r="Q19" s="14">
        <f t="shared" si="0"/>
        <v>1</v>
      </c>
    </row>
    <row r="20" spans="1:17" ht="14.4" customHeight="1" x14ac:dyDescent="0.3">
      <c r="A20" s="3">
        <v>45083</v>
      </c>
      <c r="B20" s="15" t="s">
        <v>20</v>
      </c>
      <c r="C20" s="15"/>
      <c r="D20" s="5"/>
      <c r="E20" s="5" t="s">
        <v>17</v>
      </c>
      <c r="F20" s="5"/>
      <c r="G20" s="4">
        <v>800</v>
      </c>
      <c r="H20" s="6"/>
      <c r="I20" s="90" t="s">
        <v>11</v>
      </c>
      <c r="J20" s="91"/>
      <c r="K20" s="91"/>
      <c r="L20" s="92"/>
      <c r="M20" s="108">
        <f>IF(M14=0,0,(SUM(G2:G250)/M14))</f>
        <v>4791.3793103448279</v>
      </c>
      <c r="N20" s="109"/>
      <c r="O20" s="110"/>
      <c r="P20" s="6"/>
      <c r="Q20" s="14">
        <f t="shared" si="0"/>
        <v>0</v>
      </c>
    </row>
    <row r="21" spans="1:17" ht="14.4" customHeight="1" x14ac:dyDescent="0.3">
      <c r="A21" s="3">
        <v>45083</v>
      </c>
      <c r="B21" s="15" t="s">
        <v>80</v>
      </c>
      <c r="C21" s="15"/>
      <c r="D21" s="5"/>
      <c r="E21" s="5" t="s">
        <v>17</v>
      </c>
      <c r="F21" s="5"/>
      <c r="G21" s="4">
        <v>1200</v>
      </c>
      <c r="H21" s="6"/>
      <c r="I21" s="93"/>
      <c r="J21" s="94"/>
      <c r="K21" s="94"/>
      <c r="L21" s="95"/>
      <c r="M21" s="111"/>
      <c r="N21" s="112"/>
      <c r="O21" s="113"/>
      <c r="P21" s="6"/>
      <c r="Q21" s="14">
        <f t="shared" si="0"/>
        <v>0</v>
      </c>
    </row>
    <row r="22" spans="1:17" x14ac:dyDescent="0.3">
      <c r="A22" s="3">
        <v>45083</v>
      </c>
      <c r="B22" s="15" t="s">
        <v>246</v>
      </c>
      <c r="C22" s="15"/>
      <c r="D22" s="5"/>
      <c r="E22" s="5" t="s">
        <v>17</v>
      </c>
      <c r="F22" s="5"/>
      <c r="G22" s="4">
        <v>1200</v>
      </c>
      <c r="H22" s="6"/>
      <c r="I22" s="37"/>
      <c r="J22" s="38"/>
      <c r="K22" s="38"/>
      <c r="L22" s="38"/>
      <c r="M22" s="38"/>
      <c r="N22" s="38"/>
      <c r="O22" s="39"/>
      <c r="P22" s="6"/>
      <c r="Q22" s="14">
        <f t="shared" si="0"/>
        <v>0</v>
      </c>
    </row>
    <row r="23" spans="1:17" x14ac:dyDescent="0.3">
      <c r="A23" s="3">
        <v>45084</v>
      </c>
      <c r="B23" s="15" t="s">
        <v>162</v>
      </c>
      <c r="C23" s="15"/>
      <c r="D23" s="5">
        <v>89685695230</v>
      </c>
      <c r="E23" s="5"/>
      <c r="F23" s="5"/>
      <c r="G23" s="4">
        <v>1200</v>
      </c>
      <c r="H23" s="6"/>
      <c r="I23" s="114" t="s">
        <v>15</v>
      </c>
      <c r="J23" s="115"/>
      <c r="K23" s="115"/>
      <c r="L23" s="116"/>
      <c r="M23" s="117">
        <f>IF(K1="","Указать кол-во Дней в месяце",IF(M14=0,0,M17*(IF((K1-K2)&gt;M14,(K1-K2),M14))))</f>
        <v>121.86206896551724</v>
      </c>
      <c r="N23" s="118"/>
      <c r="O23" s="119"/>
      <c r="P23" s="6"/>
      <c r="Q23" s="14">
        <f t="shared" si="0"/>
        <v>1</v>
      </c>
    </row>
    <row r="24" spans="1:17" ht="15" thickBot="1" x14ac:dyDescent="0.35">
      <c r="A24" s="3">
        <v>45084</v>
      </c>
      <c r="B24" s="15" t="s">
        <v>23</v>
      </c>
      <c r="C24" s="15"/>
      <c r="D24" s="5"/>
      <c r="E24" s="5" t="s">
        <v>17</v>
      </c>
      <c r="F24" s="5"/>
      <c r="G24" s="4">
        <v>1200</v>
      </c>
      <c r="H24" s="6"/>
      <c r="I24" s="102" t="s">
        <v>16</v>
      </c>
      <c r="J24" s="103"/>
      <c r="K24" s="103"/>
      <c r="L24" s="104"/>
      <c r="M24" s="105">
        <f>IF((K1-K2)&gt;M14,(K1-K2)*M20,M14*M20)</f>
        <v>148532.75862068965</v>
      </c>
      <c r="N24" s="106"/>
      <c r="O24" s="107"/>
      <c r="P24" s="6"/>
      <c r="Q24" s="14">
        <f t="shared" si="0"/>
        <v>0</v>
      </c>
    </row>
    <row r="25" spans="1:17" x14ac:dyDescent="0.3">
      <c r="A25" s="3">
        <v>45085</v>
      </c>
      <c r="B25" s="15" t="s">
        <v>213</v>
      </c>
      <c r="C25" s="15"/>
      <c r="D25" s="5"/>
      <c r="E25" s="5" t="s">
        <v>17</v>
      </c>
      <c r="F25" s="5"/>
      <c r="G25" s="4">
        <v>800</v>
      </c>
      <c r="H25" s="6"/>
      <c r="I25" s="6"/>
      <c r="J25" s="10"/>
      <c r="K25" s="6"/>
      <c r="L25" s="6"/>
      <c r="M25" s="6"/>
      <c r="N25" s="6"/>
      <c r="O25" s="6"/>
      <c r="P25" s="6"/>
      <c r="Q25" s="14">
        <f t="shared" si="0"/>
        <v>1</v>
      </c>
    </row>
    <row r="26" spans="1:17" x14ac:dyDescent="0.3">
      <c r="A26" s="3">
        <v>45086</v>
      </c>
      <c r="B26" s="15" t="s">
        <v>184</v>
      </c>
      <c r="C26" s="15"/>
      <c r="D26" s="5"/>
      <c r="E26" s="5" t="s">
        <v>17</v>
      </c>
      <c r="F26" s="5"/>
      <c r="G26" s="4">
        <v>800</v>
      </c>
      <c r="H26" s="6"/>
      <c r="I26" s="6"/>
      <c r="J26" s="10"/>
      <c r="K26" s="6"/>
      <c r="L26" s="6"/>
      <c r="M26" s="6"/>
      <c r="N26" s="6"/>
      <c r="O26" s="6"/>
      <c r="P26" s="6"/>
      <c r="Q26" s="14">
        <f t="shared" si="0"/>
        <v>1</v>
      </c>
    </row>
    <row r="27" spans="1:17" x14ac:dyDescent="0.3">
      <c r="A27" s="3">
        <v>45086</v>
      </c>
      <c r="B27" s="15" t="s">
        <v>96</v>
      </c>
      <c r="C27" s="15"/>
      <c r="D27" s="5">
        <v>89510158219</v>
      </c>
      <c r="E27" s="5"/>
      <c r="F27" s="5"/>
      <c r="G27" s="4">
        <v>2000</v>
      </c>
      <c r="H27" s="6"/>
      <c r="I27" s="6"/>
      <c r="J27" s="10"/>
      <c r="K27" s="6"/>
      <c r="L27" s="6"/>
      <c r="M27" s="6"/>
      <c r="N27" s="6"/>
      <c r="O27" s="6"/>
      <c r="P27" s="6"/>
      <c r="Q27" s="14">
        <f t="shared" si="0"/>
        <v>0</v>
      </c>
    </row>
    <row r="28" spans="1:17" x14ac:dyDescent="0.3">
      <c r="A28" s="3">
        <v>45086</v>
      </c>
      <c r="B28" s="15" t="s">
        <v>50</v>
      </c>
      <c r="C28" s="15"/>
      <c r="D28" s="5"/>
      <c r="E28" s="5" t="s">
        <v>17</v>
      </c>
      <c r="F28" s="5"/>
      <c r="G28" s="4">
        <v>1200</v>
      </c>
      <c r="H28" s="6"/>
      <c r="I28" s="6"/>
      <c r="J28" s="10"/>
      <c r="K28" s="6"/>
      <c r="L28" s="6"/>
      <c r="M28" s="6"/>
      <c r="N28" s="6"/>
      <c r="O28" s="6"/>
      <c r="P28" s="6"/>
      <c r="Q28" s="14">
        <f t="shared" si="0"/>
        <v>0</v>
      </c>
    </row>
    <row r="29" spans="1:17" x14ac:dyDescent="0.3">
      <c r="A29" s="3">
        <v>45086</v>
      </c>
      <c r="B29" s="15" t="s">
        <v>323</v>
      </c>
      <c r="C29" s="15"/>
      <c r="D29" s="5"/>
      <c r="E29" s="5" t="s">
        <v>17</v>
      </c>
      <c r="F29" s="5"/>
      <c r="G29" s="4">
        <v>1200</v>
      </c>
      <c r="H29" s="6"/>
      <c r="I29" s="6"/>
      <c r="J29" s="10"/>
      <c r="K29" s="6"/>
      <c r="L29" s="6"/>
      <c r="M29" s="6"/>
      <c r="N29" s="6"/>
      <c r="O29" s="6"/>
      <c r="P29" s="6"/>
      <c r="Q29" s="14">
        <f t="shared" si="0"/>
        <v>0</v>
      </c>
    </row>
    <row r="30" spans="1:17" x14ac:dyDescent="0.3">
      <c r="A30" s="3">
        <v>45087</v>
      </c>
      <c r="B30" s="15" t="s">
        <v>61</v>
      </c>
      <c r="C30" s="15"/>
      <c r="D30" s="5">
        <v>89040028568</v>
      </c>
      <c r="E30" s="5"/>
      <c r="F30" s="5"/>
      <c r="G30" s="4">
        <v>1200</v>
      </c>
      <c r="H30" s="6"/>
      <c r="I30" s="6"/>
      <c r="J30" s="10"/>
      <c r="K30" s="6"/>
      <c r="L30" s="6"/>
      <c r="M30" s="6"/>
      <c r="N30" s="6"/>
      <c r="O30" s="6"/>
      <c r="P30" s="6"/>
      <c r="Q30" s="14">
        <f t="shared" si="0"/>
        <v>1</v>
      </c>
    </row>
    <row r="31" spans="1:17" x14ac:dyDescent="0.3">
      <c r="A31" s="3">
        <v>45087</v>
      </c>
      <c r="B31" s="15" t="s">
        <v>116</v>
      </c>
      <c r="C31" s="15"/>
      <c r="D31" s="5"/>
      <c r="E31" s="5" t="s">
        <v>17</v>
      </c>
      <c r="F31" s="5"/>
      <c r="G31" s="4">
        <v>1200</v>
      </c>
      <c r="H31" s="6"/>
      <c r="I31" s="6"/>
      <c r="J31" s="6"/>
      <c r="K31" s="6"/>
      <c r="L31" s="6"/>
      <c r="M31" s="6"/>
      <c r="N31" s="6"/>
      <c r="O31" s="6"/>
      <c r="P31" s="6"/>
      <c r="Q31" s="14">
        <f t="shared" si="0"/>
        <v>0</v>
      </c>
    </row>
    <row r="32" spans="1:17" x14ac:dyDescent="0.3">
      <c r="A32" s="3">
        <v>45087</v>
      </c>
      <c r="B32" s="15" t="s">
        <v>33</v>
      </c>
      <c r="C32" s="15"/>
      <c r="D32" s="5"/>
      <c r="E32" s="5" t="s">
        <v>17</v>
      </c>
      <c r="F32" s="5"/>
      <c r="G32" s="4">
        <v>1200</v>
      </c>
      <c r="H32" s="6"/>
      <c r="I32" s="6"/>
      <c r="J32" s="6"/>
      <c r="K32" s="6"/>
      <c r="L32" s="6"/>
      <c r="M32" s="6"/>
      <c r="N32" s="6"/>
      <c r="O32" s="6"/>
      <c r="P32" s="6"/>
      <c r="Q32" s="14">
        <f t="shared" si="0"/>
        <v>0</v>
      </c>
    </row>
    <row r="33" spans="1:17" x14ac:dyDescent="0.3">
      <c r="A33" s="3">
        <v>45088</v>
      </c>
      <c r="B33" s="15" t="s">
        <v>46</v>
      </c>
      <c r="C33" s="15"/>
      <c r="D33" s="5"/>
      <c r="E33" s="5" t="s">
        <v>17</v>
      </c>
      <c r="F33" s="5"/>
      <c r="G33" s="4">
        <v>800</v>
      </c>
      <c r="H33" s="6"/>
      <c r="I33" s="6"/>
      <c r="J33" s="6"/>
      <c r="K33" s="6"/>
      <c r="L33" s="6"/>
      <c r="M33" s="6"/>
      <c r="N33" s="6"/>
      <c r="O33" s="6"/>
      <c r="P33" s="6"/>
      <c r="Q33" s="14">
        <f t="shared" si="0"/>
        <v>1</v>
      </c>
    </row>
    <row r="34" spans="1:17" x14ac:dyDescent="0.3">
      <c r="A34" s="3">
        <v>45088</v>
      </c>
      <c r="B34" s="15" t="s">
        <v>28</v>
      </c>
      <c r="C34" s="15"/>
      <c r="D34" s="5"/>
      <c r="E34" s="5" t="s">
        <v>17</v>
      </c>
      <c r="F34" s="5"/>
      <c r="G34" s="4">
        <v>2500</v>
      </c>
      <c r="H34" s="6"/>
      <c r="I34" s="6"/>
      <c r="J34" s="6"/>
      <c r="K34" s="6"/>
      <c r="L34" s="6"/>
      <c r="M34" s="6"/>
      <c r="N34" s="6"/>
      <c r="O34" s="6"/>
      <c r="P34" s="6"/>
      <c r="Q34" s="14">
        <f t="shared" si="0"/>
        <v>0</v>
      </c>
    </row>
    <row r="35" spans="1:17" x14ac:dyDescent="0.3">
      <c r="A35" s="3">
        <v>45088</v>
      </c>
      <c r="B35" s="15" t="s">
        <v>324</v>
      </c>
      <c r="C35" s="15"/>
      <c r="D35" s="5"/>
      <c r="E35" s="5" t="s">
        <v>17</v>
      </c>
      <c r="F35" s="5"/>
      <c r="G35" s="4">
        <v>800</v>
      </c>
      <c r="H35" s="6"/>
      <c r="I35" s="6"/>
      <c r="J35" s="6"/>
      <c r="K35" s="6"/>
      <c r="L35" s="6"/>
      <c r="M35" s="6"/>
      <c r="N35" s="6"/>
      <c r="O35" s="6"/>
      <c r="P35" s="6"/>
      <c r="Q35" s="14">
        <f t="shared" si="0"/>
        <v>0</v>
      </c>
    </row>
    <row r="36" spans="1:17" x14ac:dyDescent="0.3">
      <c r="A36" s="3">
        <v>45088</v>
      </c>
      <c r="B36" s="15" t="s">
        <v>80</v>
      </c>
      <c r="C36" s="15"/>
      <c r="D36" s="5">
        <v>89138075339</v>
      </c>
      <c r="E36" s="5"/>
      <c r="F36" s="5"/>
      <c r="G36" s="4">
        <v>1200</v>
      </c>
      <c r="H36" s="6"/>
      <c r="I36" s="6"/>
      <c r="J36" s="6"/>
      <c r="K36" s="6"/>
      <c r="L36" s="6"/>
      <c r="M36" s="6"/>
      <c r="N36" s="6"/>
      <c r="O36" s="6"/>
      <c r="P36" s="6"/>
      <c r="Q36" s="14">
        <f t="shared" si="0"/>
        <v>0</v>
      </c>
    </row>
    <row r="37" spans="1:17" x14ac:dyDescent="0.3">
      <c r="A37" s="3">
        <v>45088</v>
      </c>
      <c r="B37" s="15" t="s">
        <v>33</v>
      </c>
      <c r="C37" s="15"/>
      <c r="D37" s="5"/>
      <c r="E37" s="5" t="s">
        <v>17</v>
      </c>
      <c r="F37" s="5"/>
      <c r="G37" s="4">
        <v>5000</v>
      </c>
      <c r="H37" s="6"/>
      <c r="I37" s="6"/>
      <c r="J37" s="6"/>
      <c r="K37" s="6"/>
      <c r="L37" s="6"/>
      <c r="M37" s="6"/>
      <c r="N37" s="6"/>
      <c r="O37" s="6"/>
      <c r="P37" s="6"/>
      <c r="Q37" s="14">
        <f t="shared" si="0"/>
        <v>0</v>
      </c>
    </row>
    <row r="38" spans="1:17" x14ac:dyDescent="0.3">
      <c r="A38" s="3">
        <v>45088</v>
      </c>
      <c r="B38" s="15" t="s">
        <v>28</v>
      </c>
      <c r="C38" s="15"/>
      <c r="D38" s="5"/>
      <c r="E38" s="5" t="s">
        <v>17</v>
      </c>
      <c r="F38" s="5"/>
      <c r="G38" s="4">
        <v>1200</v>
      </c>
      <c r="H38" s="6"/>
      <c r="I38" s="6"/>
      <c r="J38" s="6"/>
      <c r="K38" s="6"/>
      <c r="L38" s="6"/>
      <c r="M38" s="6"/>
      <c r="N38" s="6"/>
      <c r="O38" s="6"/>
      <c r="P38" s="6"/>
      <c r="Q38" s="14">
        <f t="shared" si="0"/>
        <v>0</v>
      </c>
    </row>
    <row r="39" spans="1:17" x14ac:dyDescent="0.3">
      <c r="A39" s="3">
        <v>45088</v>
      </c>
      <c r="B39" s="15" t="s">
        <v>325</v>
      </c>
      <c r="C39" s="15"/>
      <c r="D39" s="5"/>
      <c r="E39" s="5" t="s">
        <v>17</v>
      </c>
      <c r="F39" s="5"/>
      <c r="G39" s="4">
        <v>3300</v>
      </c>
      <c r="H39" s="6"/>
      <c r="I39" s="6"/>
      <c r="J39" s="6"/>
      <c r="K39" s="6"/>
      <c r="L39" s="6"/>
      <c r="M39" s="6"/>
      <c r="N39" s="6"/>
      <c r="O39" s="6"/>
      <c r="P39" s="6"/>
      <c r="Q39" s="14">
        <f t="shared" si="0"/>
        <v>0</v>
      </c>
    </row>
    <row r="40" spans="1:17" x14ac:dyDescent="0.3">
      <c r="A40" s="3">
        <v>45088</v>
      </c>
      <c r="B40" s="15" t="s">
        <v>326</v>
      </c>
      <c r="C40" s="15"/>
      <c r="D40" s="5">
        <v>89877970560</v>
      </c>
      <c r="E40" s="5"/>
      <c r="F40" s="5"/>
      <c r="G40" s="4">
        <v>1200</v>
      </c>
      <c r="H40" s="6"/>
      <c r="I40" s="6"/>
      <c r="J40" s="6"/>
      <c r="K40" s="6"/>
      <c r="L40" s="6"/>
      <c r="M40" s="6"/>
      <c r="N40" s="6"/>
      <c r="O40" s="6"/>
      <c r="P40" s="6"/>
      <c r="Q40" s="14">
        <f t="shared" si="0"/>
        <v>0</v>
      </c>
    </row>
    <row r="41" spans="1:17" x14ac:dyDescent="0.3">
      <c r="A41" s="3">
        <v>45088</v>
      </c>
      <c r="B41" s="15" t="s">
        <v>182</v>
      </c>
      <c r="C41" s="15"/>
      <c r="D41" s="5"/>
      <c r="E41" s="5" t="s">
        <v>17</v>
      </c>
      <c r="F41" s="5"/>
      <c r="G41" s="4">
        <v>1200</v>
      </c>
      <c r="H41" s="6"/>
      <c r="I41" s="6"/>
      <c r="J41" s="6"/>
      <c r="K41" s="6"/>
      <c r="L41" s="6"/>
      <c r="M41" s="6"/>
      <c r="N41" s="6"/>
      <c r="O41" s="6"/>
      <c r="P41" s="6"/>
      <c r="Q41" s="14">
        <f t="shared" si="0"/>
        <v>0</v>
      </c>
    </row>
    <row r="42" spans="1:17" x14ac:dyDescent="0.3">
      <c r="A42" s="3">
        <v>45088</v>
      </c>
      <c r="B42" s="15" t="s">
        <v>194</v>
      </c>
      <c r="C42" s="15"/>
      <c r="D42" s="5"/>
      <c r="E42" s="5" t="s">
        <v>17</v>
      </c>
      <c r="F42" s="5"/>
      <c r="G42" s="4">
        <v>1200</v>
      </c>
      <c r="H42" s="6"/>
      <c r="I42" s="6"/>
      <c r="J42" s="6"/>
      <c r="K42" s="6"/>
      <c r="L42" s="6"/>
      <c r="M42" s="6"/>
      <c r="N42" s="6"/>
      <c r="O42" s="6"/>
      <c r="P42" s="6"/>
      <c r="Q42" s="14">
        <f t="shared" si="0"/>
        <v>0</v>
      </c>
    </row>
    <row r="43" spans="1:17" x14ac:dyDescent="0.3">
      <c r="A43" s="3">
        <v>45089</v>
      </c>
      <c r="B43" s="15" t="s">
        <v>327</v>
      </c>
      <c r="C43" s="15"/>
      <c r="D43" s="5"/>
      <c r="E43" s="5" t="s">
        <v>17</v>
      </c>
      <c r="F43" s="5"/>
      <c r="G43" s="4">
        <v>1200</v>
      </c>
      <c r="H43" s="6"/>
      <c r="I43" s="6"/>
      <c r="J43" s="6"/>
      <c r="K43" s="6"/>
      <c r="L43" s="6"/>
      <c r="M43" s="6"/>
      <c r="N43" s="6"/>
      <c r="O43" s="6"/>
      <c r="P43" s="6"/>
      <c r="Q43" s="14">
        <f t="shared" si="0"/>
        <v>1</v>
      </c>
    </row>
    <row r="44" spans="1:17" x14ac:dyDescent="0.3">
      <c r="A44" s="3">
        <v>45089</v>
      </c>
      <c r="B44" s="15" t="s">
        <v>27</v>
      </c>
      <c r="C44" s="15"/>
      <c r="D44" s="5"/>
      <c r="E44" s="5" t="s">
        <v>17</v>
      </c>
      <c r="F44" s="5"/>
      <c r="G44" s="4">
        <v>800</v>
      </c>
      <c r="H44" s="6"/>
      <c r="I44" s="6"/>
      <c r="J44" s="6"/>
      <c r="K44" s="6"/>
      <c r="L44" s="6"/>
      <c r="M44" s="6"/>
      <c r="N44" s="6"/>
      <c r="O44" s="6"/>
      <c r="P44" s="6"/>
      <c r="Q44" s="14">
        <f t="shared" si="0"/>
        <v>0</v>
      </c>
    </row>
    <row r="45" spans="1:17" x14ac:dyDescent="0.3">
      <c r="A45" s="3">
        <v>45089</v>
      </c>
      <c r="B45" s="15" t="s">
        <v>71</v>
      </c>
      <c r="C45" s="15"/>
      <c r="D45" s="5"/>
      <c r="E45" s="5" t="s">
        <v>17</v>
      </c>
      <c r="F45" s="5"/>
      <c r="G45" s="4">
        <v>1200</v>
      </c>
      <c r="H45" s="6"/>
      <c r="I45" s="6"/>
      <c r="J45" s="6"/>
      <c r="K45" s="6"/>
      <c r="L45" s="6"/>
      <c r="M45" s="6"/>
      <c r="N45" s="6"/>
      <c r="O45" s="6"/>
      <c r="P45" s="6"/>
      <c r="Q45" s="14">
        <f t="shared" si="0"/>
        <v>0</v>
      </c>
    </row>
    <row r="46" spans="1:17" x14ac:dyDescent="0.3">
      <c r="A46" s="3">
        <v>45090</v>
      </c>
      <c r="B46" s="15" t="s">
        <v>74</v>
      </c>
      <c r="C46" s="15"/>
      <c r="D46" s="5"/>
      <c r="E46" s="5" t="s">
        <v>17</v>
      </c>
      <c r="F46" s="5"/>
      <c r="G46" s="4">
        <v>2000</v>
      </c>
      <c r="H46" s="6"/>
      <c r="I46" s="6"/>
      <c r="J46" s="6"/>
      <c r="K46" s="6"/>
      <c r="L46" s="6"/>
      <c r="M46" s="6"/>
      <c r="N46" s="6"/>
      <c r="O46" s="6"/>
      <c r="P46" s="6"/>
      <c r="Q46" s="14">
        <f t="shared" si="0"/>
        <v>1</v>
      </c>
    </row>
    <row r="47" spans="1:17" x14ac:dyDescent="0.3">
      <c r="A47" s="3">
        <v>45090</v>
      </c>
      <c r="B47" s="15" t="s">
        <v>180</v>
      </c>
      <c r="C47" s="15"/>
      <c r="D47" s="5"/>
      <c r="E47" s="5" t="s">
        <v>17</v>
      </c>
      <c r="F47" s="5"/>
      <c r="G47" s="4">
        <v>800</v>
      </c>
      <c r="H47" s="6"/>
      <c r="I47" s="6"/>
      <c r="J47" s="6"/>
      <c r="K47" s="6"/>
      <c r="L47" s="6"/>
      <c r="M47" s="6"/>
      <c r="N47" s="6"/>
      <c r="O47" s="6"/>
      <c r="P47" s="6"/>
      <c r="Q47" s="14">
        <f t="shared" si="0"/>
        <v>0</v>
      </c>
    </row>
    <row r="48" spans="1:17" x14ac:dyDescent="0.3">
      <c r="A48" s="3">
        <v>45090</v>
      </c>
      <c r="B48" s="15" t="s">
        <v>46</v>
      </c>
      <c r="C48" s="15"/>
      <c r="D48" s="5"/>
      <c r="E48" s="5" t="s">
        <v>17</v>
      </c>
      <c r="F48" s="5"/>
      <c r="G48" s="4">
        <v>1200</v>
      </c>
      <c r="H48" s="6"/>
      <c r="I48" s="6"/>
      <c r="J48" s="6"/>
      <c r="K48" s="6"/>
      <c r="L48" s="6"/>
      <c r="M48" s="6"/>
      <c r="N48" s="6"/>
      <c r="O48" s="6"/>
      <c r="P48" s="6"/>
      <c r="Q48" s="14">
        <f t="shared" si="0"/>
        <v>0</v>
      </c>
    </row>
    <row r="49" spans="1:17" x14ac:dyDescent="0.3">
      <c r="A49" s="3">
        <v>45091</v>
      </c>
      <c r="B49" s="15" t="s">
        <v>328</v>
      </c>
      <c r="C49" s="15"/>
      <c r="D49" s="5"/>
      <c r="E49" s="5" t="s">
        <v>17</v>
      </c>
      <c r="F49" s="5"/>
      <c r="G49" s="4">
        <v>1200</v>
      </c>
      <c r="H49" s="6"/>
      <c r="I49" s="6"/>
      <c r="J49" s="6"/>
      <c r="K49" s="6"/>
      <c r="L49" s="6"/>
      <c r="M49" s="6"/>
      <c r="N49" s="6"/>
      <c r="O49" s="6"/>
      <c r="P49" s="6"/>
      <c r="Q49" s="14">
        <f t="shared" si="0"/>
        <v>1</v>
      </c>
    </row>
    <row r="50" spans="1:17" x14ac:dyDescent="0.3">
      <c r="A50" s="3">
        <v>45091</v>
      </c>
      <c r="B50" s="15" t="s">
        <v>23</v>
      </c>
      <c r="C50" s="15"/>
      <c r="D50" s="5"/>
      <c r="E50" s="5" t="s">
        <v>17</v>
      </c>
      <c r="F50" s="5"/>
      <c r="G50" s="4">
        <v>1200</v>
      </c>
      <c r="H50" s="6"/>
      <c r="I50" s="6"/>
      <c r="J50" s="6"/>
      <c r="K50" s="6"/>
      <c r="L50" s="6"/>
      <c r="M50" s="6"/>
      <c r="N50" s="6"/>
      <c r="O50" s="6"/>
      <c r="P50" s="6"/>
      <c r="Q50" s="14">
        <f t="shared" si="0"/>
        <v>0</v>
      </c>
    </row>
    <row r="51" spans="1:17" x14ac:dyDescent="0.3">
      <c r="A51" s="3">
        <v>45091</v>
      </c>
      <c r="B51" s="15" t="s">
        <v>35</v>
      </c>
      <c r="C51" s="15"/>
      <c r="D51" s="5">
        <v>89161532829</v>
      </c>
      <c r="E51" s="5"/>
      <c r="F51" s="5"/>
      <c r="G51" s="4">
        <v>1200</v>
      </c>
      <c r="H51" s="6"/>
      <c r="I51" s="6"/>
      <c r="J51" s="6"/>
      <c r="K51" s="6"/>
      <c r="L51" s="6"/>
      <c r="M51" s="6"/>
      <c r="N51" s="6"/>
      <c r="O51" s="6"/>
      <c r="P51" s="6"/>
      <c r="Q51" s="14">
        <f t="shared" si="0"/>
        <v>0</v>
      </c>
    </row>
    <row r="52" spans="1:17" x14ac:dyDescent="0.3">
      <c r="A52" s="3">
        <v>45091</v>
      </c>
      <c r="B52" s="15" t="s">
        <v>229</v>
      </c>
      <c r="C52" s="15"/>
      <c r="D52" s="5">
        <v>89111139331</v>
      </c>
      <c r="E52" s="5"/>
      <c r="F52" s="5"/>
      <c r="G52" s="4">
        <v>1200</v>
      </c>
      <c r="H52" s="6"/>
      <c r="I52" s="6"/>
      <c r="J52" s="6"/>
      <c r="K52" s="6"/>
      <c r="L52" s="6"/>
      <c r="M52" s="6"/>
      <c r="N52" s="6"/>
      <c r="O52" s="6"/>
      <c r="P52" s="6"/>
      <c r="Q52" s="14">
        <f t="shared" si="0"/>
        <v>0</v>
      </c>
    </row>
    <row r="53" spans="1:17" x14ac:dyDescent="0.3">
      <c r="A53" s="3">
        <v>45092</v>
      </c>
      <c r="B53" s="15" t="s">
        <v>329</v>
      </c>
      <c r="C53" s="15"/>
      <c r="D53" s="5"/>
      <c r="E53" s="5" t="s">
        <v>17</v>
      </c>
      <c r="F53" s="5"/>
      <c r="G53" s="4">
        <v>800</v>
      </c>
      <c r="H53" s="6"/>
      <c r="I53" s="6"/>
      <c r="J53" s="6"/>
      <c r="K53" s="6"/>
      <c r="L53" s="6"/>
      <c r="M53" s="6"/>
      <c r="N53" s="6"/>
      <c r="O53" s="6"/>
      <c r="P53" s="6"/>
      <c r="Q53" s="14">
        <f t="shared" si="0"/>
        <v>1</v>
      </c>
    </row>
    <row r="54" spans="1:17" x14ac:dyDescent="0.3">
      <c r="A54" s="3">
        <v>45092</v>
      </c>
      <c r="B54" s="15" t="s">
        <v>291</v>
      </c>
      <c r="C54" s="15"/>
      <c r="D54" s="5"/>
      <c r="E54" s="5" t="s">
        <v>17</v>
      </c>
      <c r="F54" s="5"/>
      <c r="G54" s="4">
        <v>1200</v>
      </c>
      <c r="H54" s="6"/>
      <c r="I54" s="6"/>
      <c r="J54" s="6"/>
      <c r="K54" s="6"/>
      <c r="L54" s="6"/>
      <c r="M54" s="6"/>
      <c r="N54" s="6"/>
      <c r="O54" s="6"/>
      <c r="P54" s="6"/>
      <c r="Q54" s="14">
        <f t="shared" si="0"/>
        <v>0</v>
      </c>
    </row>
    <row r="55" spans="1:17" x14ac:dyDescent="0.3">
      <c r="A55" s="3">
        <v>45092</v>
      </c>
      <c r="B55" s="15" t="s">
        <v>330</v>
      </c>
      <c r="C55" s="15"/>
      <c r="D55" s="5"/>
      <c r="E55" s="5" t="s">
        <v>17</v>
      </c>
      <c r="F55" s="5"/>
      <c r="G55" s="4">
        <v>800</v>
      </c>
      <c r="H55" s="6"/>
      <c r="I55" s="6"/>
      <c r="J55" s="6"/>
      <c r="K55" s="6"/>
      <c r="L55" s="6"/>
      <c r="M55" s="6"/>
      <c r="N55" s="6"/>
      <c r="O55" s="6"/>
      <c r="P55" s="6"/>
      <c r="Q55" s="14">
        <f t="shared" si="0"/>
        <v>0</v>
      </c>
    </row>
    <row r="56" spans="1:17" x14ac:dyDescent="0.3">
      <c r="A56" s="3">
        <v>45092</v>
      </c>
      <c r="B56" s="15" t="s">
        <v>168</v>
      </c>
      <c r="C56" s="15"/>
      <c r="D56" s="5"/>
      <c r="E56" s="5" t="s">
        <v>17</v>
      </c>
      <c r="F56" s="5"/>
      <c r="G56" s="4">
        <v>800</v>
      </c>
      <c r="H56" s="6"/>
      <c r="I56" s="6"/>
      <c r="J56" s="6"/>
      <c r="K56" s="6"/>
      <c r="L56" s="6"/>
      <c r="M56" s="6"/>
      <c r="N56" s="6"/>
      <c r="O56" s="6"/>
      <c r="P56" s="6"/>
      <c r="Q56" s="14">
        <f t="shared" si="0"/>
        <v>0</v>
      </c>
    </row>
    <row r="57" spans="1:17" x14ac:dyDescent="0.3">
      <c r="A57" s="3">
        <v>45092</v>
      </c>
      <c r="B57" s="15" t="s">
        <v>94</v>
      </c>
      <c r="C57" s="15"/>
      <c r="D57" s="5">
        <v>89281511996</v>
      </c>
      <c r="E57" s="5"/>
      <c r="F57" s="5"/>
      <c r="G57" s="4">
        <v>1200</v>
      </c>
      <c r="H57" s="6"/>
      <c r="I57" s="6"/>
      <c r="J57" s="6"/>
      <c r="K57" s="6"/>
      <c r="L57" s="6"/>
      <c r="M57" s="6"/>
      <c r="N57" s="6"/>
      <c r="O57" s="6"/>
      <c r="P57" s="6"/>
      <c r="Q57" s="14">
        <f t="shared" si="0"/>
        <v>0</v>
      </c>
    </row>
    <row r="58" spans="1:17" x14ac:dyDescent="0.3">
      <c r="A58" s="3">
        <v>45092</v>
      </c>
      <c r="B58" s="15" t="s">
        <v>71</v>
      </c>
      <c r="C58" s="15"/>
      <c r="D58" s="5"/>
      <c r="E58" s="5" t="s">
        <v>17</v>
      </c>
      <c r="F58" s="5"/>
      <c r="G58" s="4">
        <v>1200</v>
      </c>
      <c r="H58" s="6"/>
      <c r="I58" s="6"/>
      <c r="J58" s="6"/>
      <c r="K58" s="6"/>
      <c r="L58" s="6"/>
      <c r="M58" s="6"/>
      <c r="N58" s="6"/>
      <c r="O58" s="6"/>
      <c r="P58" s="6"/>
      <c r="Q58" s="14">
        <f t="shared" si="0"/>
        <v>0</v>
      </c>
    </row>
    <row r="59" spans="1:17" x14ac:dyDescent="0.3">
      <c r="A59" s="3">
        <v>45093</v>
      </c>
      <c r="B59" s="15" t="s">
        <v>48</v>
      </c>
      <c r="C59" s="15"/>
      <c r="D59" s="5"/>
      <c r="E59" s="5" t="s">
        <v>17</v>
      </c>
      <c r="F59" s="5"/>
      <c r="G59" s="4">
        <v>1200</v>
      </c>
      <c r="H59" s="6"/>
      <c r="I59" s="6"/>
      <c r="J59" s="6"/>
      <c r="K59" s="6"/>
      <c r="L59" s="6"/>
      <c r="M59" s="6"/>
      <c r="N59" s="6"/>
      <c r="O59" s="6"/>
      <c r="P59" s="6"/>
      <c r="Q59" s="14">
        <f t="shared" si="0"/>
        <v>1</v>
      </c>
    </row>
    <row r="60" spans="1:17" x14ac:dyDescent="0.3">
      <c r="A60" s="3">
        <v>45093</v>
      </c>
      <c r="B60" s="15" t="s">
        <v>194</v>
      </c>
      <c r="C60" s="15"/>
      <c r="D60" s="5"/>
      <c r="E60" s="5" t="s">
        <v>17</v>
      </c>
      <c r="F60" s="5"/>
      <c r="G60" s="4">
        <v>1200</v>
      </c>
      <c r="H60" s="6"/>
      <c r="I60" s="6"/>
      <c r="J60" s="6"/>
      <c r="K60" s="6"/>
      <c r="L60" s="6"/>
      <c r="M60" s="6"/>
      <c r="N60" s="6"/>
      <c r="O60" s="6"/>
      <c r="P60" s="6"/>
      <c r="Q60" s="14">
        <f t="shared" si="0"/>
        <v>0</v>
      </c>
    </row>
    <row r="61" spans="1:17" x14ac:dyDescent="0.3">
      <c r="A61" s="3">
        <v>45094</v>
      </c>
      <c r="B61" s="15" t="s">
        <v>52</v>
      </c>
      <c r="C61" s="15"/>
      <c r="D61" s="5"/>
      <c r="E61" s="5" t="s">
        <v>17</v>
      </c>
      <c r="F61" s="5"/>
      <c r="G61" s="4">
        <v>650</v>
      </c>
      <c r="H61" s="6"/>
      <c r="I61" s="6"/>
      <c r="J61" s="6"/>
      <c r="K61" s="6"/>
      <c r="L61" s="6"/>
      <c r="M61" s="6"/>
      <c r="N61" s="6"/>
      <c r="O61" s="6"/>
      <c r="P61" s="6"/>
      <c r="Q61" s="14">
        <f t="shared" si="0"/>
        <v>1</v>
      </c>
    </row>
    <row r="62" spans="1:17" x14ac:dyDescent="0.3">
      <c r="A62" s="3">
        <v>45095</v>
      </c>
      <c r="B62" s="15" t="s">
        <v>62</v>
      </c>
      <c r="C62" s="15"/>
      <c r="D62" s="5"/>
      <c r="E62" s="5" t="s">
        <v>17</v>
      </c>
      <c r="F62" s="5"/>
      <c r="G62" s="4">
        <v>1200</v>
      </c>
      <c r="H62" s="6"/>
      <c r="I62" s="6"/>
      <c r="J62" s="6"/>
      <c r="K62" s="6"/>
      <c r="L62" s="6"/>
      <c r="M62" s="6"/>
      <c r="N62" s="6"/>
      <c r="O62" s="6"/>
      <c r="P62" s="6"/>
      <c r="Q62" s="14">
        <f t="shared" si="0"/>
        <v>1</v>
      </c>
    </row>
    <row r="63" spans="1:17" x14ac:dyDescent="0.3">
      <c r="A63" s="3">
        <v>45095</v>
      </c>
      <c r="B63" s="15" t="s">
        <v>46</v>
      </c>
      <c r="C63" s="15"/>
      <c r="D63" s="5"/>
      <c r="E63" s="5" t="s">
        <v>17</v>
      </c>
      <c r="F63" s="5"/>
      <c r="G63" s="4">
        <v>800</v>
      </c>
      <c r="H63" s="6"/>
      <c r="I63" s="6"/>
      <c r="J63" s="6"/>
      <c r="K63" s="6"/>
      <c r="L63" s="6"/>
      <c r="M63" s="6"/>
      <c r="N63" s="6"/>
      <c r="O63" s="6"/>
      <c r="P63" s="6"/>
      <c r="Q63" s="14">
        <f t="shared" si="0"/>
        <v>0</v>
      </c>
    </row>
    <row r="64" spans="1:17" x14ac:dyDescent="0.3">
      <c r="A64" s="3">
        <v>45095</v>
      </c>
      <c r="B64" s="15" t="s">
        <v>164</v>
      </c>
      <c r="C64" s="15"/>
      <c r="D64" s="5"/>
      <c r="E64" s="5" t="s">
        <v>17</v>
      </c>
      <c r="F64" s="5"/>
      <c r="G64" s="4">
        <v>1200</v>
      </c>
      <c r="H64" s="6"/>
      <c r="I64" s="6"/>
      <c r="J64" s="6"/>
      <c r="K64" s="6"/>
      <c r="L64" s="6"/>
      <c r="M64" s="6"/>
      <c r="N64" s="6"/>
      <c r="O64" s="6"/>
      <c r="P64" s="6"/>
      <c r="Q64" s="14">
        <f t="shared" si="0"/>
        <v>0</v>
      </c>
    </row>
    <row r="65" spans="1:17" x14ac:dyDescent="0.3">
      <c r="A65" s="3">
        <v>45096</v>
      </c>
      <c r="B65" s="15" t="s">
        <v>46</v>
      </c>
      <c r="C65" s="15"/>
      <c r="D65" s="5"/>
      <c r="E65" s="5" t="s">
        <v>17</v>
      </c>
      <c r="F65" s="5"/>
      <c r="G65" s="4">
        <v>1200</v>
      </c>
      <c r="H65" s="6"/>
      <c r="I65" s="6"/>
      <c r="J65" s="6"/>
      <c r="K65" s="6"/>
      <c r="L65" s="6"/>
      <c r="M65" s="6"/>
      <c r="N65" s="6"/>
      <c r="O65" s="6"/>
      <c r="P65" s="6"/>
      <c r="Q65" s="14">
        <f t="shared" si="0"/>
        <v>1</v>
      </c>
    </row>
    <row r="66" spans="1:17" x14ac:dyDescent="0.3">
      <c r="A66" s="3">
        <v>45096</v>
      </c>
      <c r="B66" s="15" t="s">
        <v>236</v>
      </c>
      <c r="C66" s="15"/>
      <c r="D66" s="5"/>
      <c r="E66" s="5" t="s">
        <v>17</v>
      </c>
      <c r="F66" s="5"/>
      <c r="G66" s="4">
        <v>650</v>
      </c>
      <c r="H66" s="6"/>
      <c r="I66" s="6"/>
      <c r="J66" s="6"/>
      <c r="K66" s="6"/>
      <c r="L66" s="6"/>
      <c r="M66" s="6"/>
      <c r="N66" s="6"/>
      <c r="O66" s="6"/>
      <c r="P66" s="6"/>
      <c r="Q66" s="14">
        <f t="shared" si="0"/>
        <v>0</v>
      </c>
    </row>
    <row r="67" spans="1:17" x14ac:dyDescent="0.3">
      <c r="A67" s="3">
        <v>45096</v>
      </c>
      <c r="B67" s="15" t="s">
        <v>54</v>
      </c>
      <c r="C67" s="15"/>
      <c r="D67" s="5"/>
      <c r="E67" s="5" t="s">
        <v>17</v>
      </c>
      <c r="F67" s="5"/>
      <c r="G67" s="4">
        <v>1200</v>
      </c>
      <c r="H67" s="6"/>
      <c r="I67" s="6"/>
      <c r="J67" s="6"/>
      <c r="K67" s="6"/>
      <c r="L67" s="6"/>
      <c r="M67" s="6"/>
      <c r="N67" s="6"/>
      <c r="O67" s="6"/>
      <c r="P67" s="6"/>
      <c r="Q67" s="14">
        <f t="shared" ref="Q67:Q130" si="1">IF(A67="",0,(IF(A67=A66,0,1)))</f>
        <v>0</v>
      </c>
    </row>
    <row r="68" spans="1:17" x14ac:dyDescent="0.3">
      <c r="A68" s="3">
        <v>45096</v>
      </c>
      <c r="B68" s="15" t="s">
        <v>52</v>
      </c>
      <c r="C68" s="15"/>
      <c r="D68" s="5"/>
      <c r="E68" s="5" t="s">
        <v>17</v>
      </c>
      <c r="F68" s="5"/>
      <c r="G68" s="4">
        <v>1200</v>
      </c>
      <c r="H68" s="6"/>
      <c r="I68" s="6"/>
      <c r="J68" s="6"/>
      <c r="K68" s="6"/>
      <c r="L68" s="6"/>
      <c r="M68" s="6"/>
      <c r="N68" s="6"/>
      <c r="O68" s="6"/>
      <c r="P68" s="6"/>
      <c r="Q68" s="14">
        <f t="shared" si="1"/>
        <v>0</v>
      </c>
    </row>
    <row r="69" spans="1:17" x14ac:dyDescent="0.3">
      <c r="A69" s="3">
        <v>45096</v>
      </c>
      <c r="B69" s="15" t="s">
        <v>212</v>
      </c>
      <c r="C69" s="15"/>
      <c r="D69" s="5"/>
      <c r="E69" s="5" t="s">
        <v>17</v>
      </c>
      <c r="F69" s="5"/>
      <c r="G69" s="4">
        <v>1200</v>
      </c>
      <c r="H69" s="6"/>
      <c r="I69" s="6"/>
      <c r="J69" s="6"/>
      <c r="K69" s="6"/>
      <c r="L69" s="6"/>
      <c r="M69" s="6"/>
      <c r="N69" s="6"/>
      <c r="O69" s="6"/>
      <c r="P69" s="6"/>
      <c r="Q69" s="14">
        <f t="shared" si="1"/>
        <v>0</v>
      </c>
    </row>
    <row r="70" spans="1:17" x14ac:dyDescent="0.3">
      <c r="A70" s="3">
        <v>45097</v>
      </c>
      <c r="B70" s="15" t="s">
        <v>64</v>
      </c>
      <c r="C70" s="15"/>
      <c r="D70" s="5"/>
      <c r="E70" s="5" t="s">
        <v>17</v>
      </c>
      <c r="F70" s="5"/>
      <c r="G70" s="4">
        <v>2000</v>
      </c>
      <c r="H70" s="6"/>
      <c r="I70" s="6"/>
      <c r="J70" s="6"/>
      <c r="K70" s="6"/>
      <c r="L70" s="6"/>
      <c r="M70" s="6"/>
      <c r="N70" s="6"/>
      <c r="O70" s="6"/>
      <c r="P70" s="6"/>
      <c r="Q70" s="14">
        <f t="shared" si="1"/>
        <v>1</v>
      </c>
    </row>
    <row r="71" spans="1:17" x14ac:dyDescent="0.3">
      <c r="A71" s="3">
        <v>45097</v>
      </c>
      <c r="B71" s="15" t="s">
        <v>167</v>
      </c>
      <c r="C71" s="15"/>
      <c r="D71" s="5">
        <v>89198493623</v>
      </c>
      <c r="E71" s="5"/>
      <c r="F71" s="5"/>
      <c r="G71" s="4">
        <v>1200</v>
      </c>
      <c r="H71" s="6"/>
      <c r="I71" s="6"/>
      <c r="J71" s="6"/>
      <c r="K71" s="6"/>
      <c r="L71" s="6"/>
      <c r="M71" s="6"/>
      <c r="N71" s="6"/>
      <c r="O71" s="6"/>
      <c r="P71" s="6"/>
      <c r="Q71" s="14">
        <f t="shared" si="1"/>
        <v>0</v>
      </c>
    </row>
    <row r="72" spans="1:17" x14ac:dyDescent="0.3">
      <c r="A72" s="3">
        <v>45098</v>
      </c>
      <c r="B72" s="15" t="s">
        <v>270</v>
      </c>
      <c r="C72" s="15"/>
      <c r="D72" s="5"/>
      <c r="E72" s="5" t="s">
        <v>17</v>
      </c>
      <c r="F72" s="5"/>
      <c r="G72" s="4">
        <v>650</v>
      </c>
      <c r="H72" s="6"/>
      <c r="I72" s="6"/>
      <c r="J72" s="6"/>
      <c r="K72" s="6"/>
      <c r="L72" s="6"/>
      <c r="M72" s="6"/>
      <c r="N72" s="6"/>
      <c r="O72" s="6"/>
      <c r="P72" s="6"/>
      <c r="Q72" s="14">
        <f t="shared" si="1"/>
        <v>1</v>
      </c>
    </row>
    <row r="73" spans="1:17" x14ac:dyDescent="0.3">
      <c r="A73" s="3">
        <v>45098</v>
      </c>
      <c r="B73" s="15" t="s">
        <v>236</v>
      </c>
      <c r="C73" s="15"/>
      <c r="D73" s="5"/>
      <c r="E73" s="5" t="s">
        <v>17</v>
      </c>
      <c r="F73" s="5"/>
      <c r="G73" s="4">
        <v>1200</v>
      </c>
      <c r="H73" s="6"/>
      <c r="I73" s="6"/>
      <c r="J73" s="6"/>
      <c r="K73" s="6"/>
      <c r="L73" s="6"/>
      <c r="M73" s="6"/>
      <c r="N73" s="6"/>
      <c r="O73" s="6"/>
      <c r="P73" s="6"/>
      <c r="Q73" s="14">
        <f t="shared" si="1"/>
        <v>0</v>
      </c>
    </row>
    <row r="74" spans="1:17" x14ac:dyDescent="0.3">
      <c r="A74" s="3">
        <v>45098</v>
      </c>
      <c r="B74" s="15" t="s">
        <v>229</v>
      </c>
      <c r="C74" s="15"/>
      <c r="D74" s="5"/>
      <c r="E74" s="5" t="s">
        <v>17</v>
      </c>
      <c r="F74" s="5"/>
      <c r="G74" s="4">
        <v>800</v>
      </c>
      <c r="H74" s="6"/>
      <c r="I74" s="6"/>
      <c r="J74" s="6"/>
      <c r="K74" s="6"/>
      <c r="L74" s="6"/>
      <c r="M74" s="6"/>
      <c r="N74" s="6"/>
      <c r="O74" s="6"/>
      <c r="P74" s="6"/>
      <c r="Q74" s="14">
        <f t="shared" si="1"/>
        <v>0</v>
      </c>
    </row>
    <row r="75" spans="1:17" x14ac:dyDescent="0.3">
      <c r="A75" s="3">
        <v>45098</v>
      </c>
      <c r="B75" s="15" t="s">
        <v>167</v>
      </c>
      <c r="C75" s="15"/>
      <c r="D75" s="5">
        <v>89881559845</v>
      </c>
      <c r="E75" s="5"/>
      <c r="F75" s="5"/>
      <c r="G75" s="4">
        <v>1200</v>
      </c>
      <c r="H75" s="6"/>
      <c r="I75" s="6"/>
      <c r="J75" s="6"/>
      <c r="K75" s="6"/>
      <c r="L75" s="6"/>
      <c r="M75" s="6"/>
      <c r="N75" s="6"/>
      <c r="O75" s="6"/>
      <c r="P75" s="6"/>
      <c r="Q75" s="14">
        <f t="shared" si="1"/>
        <v>0</v>
      </c>
    </row>
    <row r="76" spans="1:17" x14ac:dyDescent="0.3">
      <c r="A76" s="3">
        <v>45098</v>
      </c>
      <c r="B76" s="15" t="s">
        <v>331</v>
      </c>
      <c r="C76" s="15"/>
      <c r="D76" s="5"/>
      <c r="E76" s="5" t="s">
        <v>17</v>
      </c>
      <c r="F76" s="5"/>
      <c r="G76" s="4">
        <v>1200</v>
      </c>
      <c r="H76" s="6"/>
      <c r="I76" s="6"/>
      <c r="J76" s="6"/>
      <c r="K76" s="6"/>
      <c r="L76" s="6"/>
      <c r="M76" s="6"/>
      <c r="N76" s="6"/>
      <c r="O76" s="6"/>
      <c r="P76" s="6"/>
      <c r="Q76" s="14">
        <f t="shared" si="1"/>
        <v>0</v>
      </c>
    </row>
    <row r="77" spans="1:17" x14ac:dyDescent="0.3">
      <c r="A77" s="3">
        <v>45098</v>
      </c>
      <c r="B77" s="15" t="s">
        <v>332</v>
      </c>
      <c r="C77" s="15"/>
      <c r="D77" s="5">
        <v>89282282200</v>
      </c>
      <c r="E77" s="5"/>
      <c r="F77" s="5"/>
      <c r="G77" s="4">
        <v>1200</v>
      </c>
      <c r="H77" s="6"/>
      <c r="I77" s="6"/>
      <c r="J77" s="6"/>
      <c r="K77" s="6"/>
      <c r="L77" s="6"/>
      <c r="M77" s="6"/>
      <c r="N77" s="6"/>
      <c r="O77" s="6"/>
      <c r="P77" s="6"/>
      <c r="Q77" s="14">
        <f t="shared" si="1"/>
        <v>0</v>
      </c>
    </row>
    <row r="78" spans="1:17" x14ac:dyDescent="0.3">
      <c r="A78" s="3">
        <v>45098</v>
      </c>
      <c r="B78" s="15" t="s">
        <v>333</v>
      </c>
      <c r="C78" s="15"/>
      <c r="D78" s="5"/>
      <c r="E78" s="5" t="s">
        <v>17</v>
      </c>
      <c r="F78" s="5"/>
      <c r="G78" s="4">
        <v>1200</v>
      </c>
      <c r="H78" s="6"/>
      <c r="I78" s="6"/>
      <c r="J78" s="6"/>
      <c r="K78" s="6"/>
      <c r="L78" s="6"/>
      <c r="M78" s="6"/>
      <c r="N78" s="6"/>
      <c r="O78" s="6"/>
      <c r="P78" s="6"/>
      <c r="Q78" s="14">
        <f t="shared" si="1"/>
        <v>0</v>
      </c>
    </row>
    <row r="79" spans="1:17" x14ac:dyDescent="0.3">
      <c r="A79" s="3">
        <v>45099</v>
      </c>
      <c r="B79" s="15" t="s">
        <v>154</v>
      </c>
      <c r="C79" s="15"/>
      <c r="D79" s="5">
        <v>89262255710</v>
      </c>
      <c r="E79" s="5"/>
      <c r="F79" s="5"/>
      <c r="G79" s="4">
        <v>650</v>
      </c>
      <c r="H79" s="6"/>
      <c r="I79" s="6"/>
      <c r="J79" s="6"/>
      <c r="K79" s="6"/>
      <c r="L79" s="6"/>
      <c r="M79" s="6"/>
      <c r="N79" s="6"/>
      <c r="O79" s="6"/>
      <c r="P79" s="6"/>
      <c r="Q79" s="14">
        <f t="shared" si="1"/>
        <v>1</v>
      </c>
    </row>
    <row r="80" spans="1:17" x14ac:dyDescent="0.3">
      <c r="A80" s="3">
        <v>45099</v>
      </c>
      <c r="B80" s="15" t="s">
        <v>80</v>
      </c>
      <c r="C80" s="15"/>
      <c r="D80" s="5">
        <v>89502115336</v>
      </c>
      <c r="E80" s="5"/>
      <c r="F80" s="5"/>
      <c r="G80" s="4">
        <v>1200</v>
      </c>
      <c r="H80" s="6"/>
      <c r="I80" s="6"/>
      <c r="J80" s="6"/>
      <c r="K80" s="6"/>
      <c r="L80" s="6"/>
      <c r="M80" s="6"/>
      <c r="N80" s="6"/>
      <c r="O80" s="6"/>
      <c r="P80" s="6"/>
      <c r="Q80" s="14">
        <f t="shared" si="1"/>
        <v>0</v>
      </c>
    </row>
    <row r="81" spans="1:17" x14ac:dyDescent="0.3">
      <c r="A81" s="3">
        <v>45099</v>
      </c>
      <c r="B81" s="15" t="s">
        <v>199</v>
      </c>
      <c r="C81" s="15"/>
      <c r="D81" s="5"/>
      <c r="E81" s="5" t="s">
        <v>17</v>
      </c>
      <c r="F81" s="5"/>
      <c r="G81" s="4">
        <v>1200</v>
      </c>
      <c r="H81" s="6"/>
      <c r="I81" s="6"/>
      <c r="J81" s="6"/>
      <c r="K81" s="6"/>
      <c r="L81" s="6"/>
      <c r="M81" s="6"/>
      <c r="N81" s="6"/>
      <c r="O81" s="6"/>
      <c r="P81" s="6"/>
      <c r="Q81" s="14">
        <f t="shared" si="1"/>
        <v>0</v>
      </c>
    </row>
    <row r="82" spans="1:17" x14ac:dyDescent="0.3">
      <c r="A82" s="3">
        <v>45099</v>
      </c>
      <c r="B82" s="15" t="s">
        <v>334</v>
      </c>
      <c r="C82" s="15"/>
      <c r="D82" s="5"/>
      <c r="E82" s="5" t="s">
        <v>17</v>
      </c>
      <c r="F82" s="5"/>
      <c r="G82" s="4">
        <v>800</v>
      </c>
      <c r="H82" s="6"/>
      <c r="I82" s="6"/>
      <c r="J82" s="6"/>
      <c r="K82" s="6"/>
      <c r="L82" s="6"/>
      <c r="M82" s="6"/>
      <c r="N82" s="6"/>
      <c r="O82" s="6"/>
      <c r="P82" s="6"/>
      <c r="Q82" s="14">
        <f t="shared" si="1"/>
        <v>0</v>
      </c>
    </row>
    <row r="83" spans="1:17" x14ac:dyDescent="0.3">
      <c r="A83" s="3">
        <v>45100</v>
      </c>
      <c r="B83" s="15" t="s">
        <v>130</v>
      </c>
      <c r="C83" s="15"/>
      <c r="D83" s="5" t="s">
        <v>17</v>
      </c>
      <c r="E83" s="5"/>
      <c r="F83" s="5"/>
      <c r="G83" s="4">
        <v>1200</v>
      </c>
      <c r="H83" s="6"/>
      <c r="I83" s="6"/>
      <c r="J83" s="6"/>
      <c r="K83" s="6"/>
      <c r="L83" s="6"/>
      <c r="M83" s="6"/>
      <c r="N83" s="6"/>
      <c r="O83" s="6"/>
      <c r="P83" s="6"/>
      <c r="Q83" s="14">
        <f t="shared" si="1"/>
        <v>1</v>
      </c>
    </row>
    <row r="84" spans="1:17" x14ac:dyDescent="0.3">
      <c r="A84" s="3">
        <v>45100</v>
      </c>
      <c r="B84" s="15" t="s">
        <v>74</v>
      </c>
      <c r="C84" s="15"/>
      <c r="D84" s="5"/>
      <c r="E84" s="5" t="s">
        <v>17</v>
      </c>
      <c r="F84" s="5"/>
      <c r="G84" s="4">
        <v>2400</v>
      </c>
      <c r="H84" s="6"/>
      <c r="I84" s="6"/>
      <c r="J84" s="6"/>
      <c r="K84" s="6"/>
      <c r="L84" s="6"/>
      <c r="M84" s="6"/>
      <c r="N84" s="6"/>
      <c r="O84" s="6"/>
      <c r="P84" s="6"/>
      <c r="Q84" s="14">
        <f t="shared" si="1"/>
        <v>0</v>
      </c>
    </row>
    <row r="85" spans="1:17" x14ac:dyDescent="0.3">
      <c r="A85" s="3">
        <v>45100</v>
      </c>
      <c r="B85" s="15" t="s">
        <v>94</v>
      </c>
      <c r="C85" s="15"/>
      <c r="D85" s="5"/>
      <c r="E85" s="5" t="s">
        <v>17</v>
      </c>
      <c r="F85" s="5"/>
      <c r="G85" s="4">
        <v>800</v>
      </c>
      <c r="H85" s="6"/>
      <c r="I85" s="6"/>
      <c r="J85" s="6"/>
      <c r="K85" s="6"/>
      <c r="L85" s="6"/>
      <c r="M85" s="6"/>
      <c r="N85" s="6"/>
      <c r="O85" s="6"/>
      <c r="P85" s="6"/>
      <c r="Q85" s="14">
        <f t="shared" si="1"/>
        <v>0</v>
      </c>
    </row>
    <row r="86" spans="1:17" x14ac:dyDescent="0.3">
      <c r="A86" s="3">
        <v>45100</v>
      </c>
      <c r="B86" s="15" t="s">
        <v>332</v>
      </c>
      <c r="C86" s="15"/>
      <c r="D86" s="5"/>
      <c r="E86" s="5" t="s">
        <v>17</v>
      </c>
      <c r="F86" s="5"/>
      <c r="G86" s="4">
        <v>1200</v>
      </c>
      <c r="H86" s="6"/>
      <c r="I86" s="6"/>
      <c r="J86" s="6"/>
      <c r="K86" s="6"/>
      <c r="L86" s="6"/>
      <c r="M86" s="6"/>
      <c r="N86" s="6"/>
      <c r="O86" s="6"/>
      <c r="P86" s="6"/>
      <c r="Q86" s="14">
        <f t="shared" si="1"/>
        <v>0</v>
      </c>
    </row>
    <row r="87" spans="1:17" x14ac:dyDescent="0.3">
      <c r="A87" s="3">
        <v>45102</v>
      </c>
      <c r="B87" s="15" t="s">
        <v>80</v>
      </c>
      <c r="C87" s="15"/>
      <c r="D87" s="5"/>
      <c r="E87" s="5" t="s">
        <v>17</v>
      </c>
      <c r="F87" s="5"/>
      <c r="G87" s="4">
        <v>1200</v>
      </c>
      <c r="H87" s="6"/>
      <c r="I87" s="6"/>
      <c r="J87" s="6"/>
      <c r="K87" s="6"/>
      <c r="L87" s="6"/>
      <c r="M87" s="6"/>
      <c r="N87" s="6"/>
      <c r="O87" s="6"/>
      <c r="P87" s="6"/>
      <c r="Q87" s="14">
        <f t="shared" si="1"/>
        <v>1</v>
      </c>
    </row>
    <row r="88" spans="1:17" x14ac:dyDescent="0.3">
      <c r="A88" s="3">
        <v>45102</v>
      </c>
      <c r="B88" s="15" t="s">
        <v>28</v>
      </c>
      <c r="C88" s="15"/>
      <c r="D88" s="5"/>
      <c r="E88" s="5" t="s">
        <v>17</v>
      </c>
      <c r="F88" s="5"/>
      <c r="G88" s="4">
        <v>1200</v>
      </c>
      <c r="H88" s="6"/>
      <c r="I88" s="6"/>
      <c r="J88" s="6"/>
      <c r="K88" s="6"/>
      <c r="L88" s="6"/>
      <c r="M88" s="6"/>
      <c r="N88" s="6"/>
      <c r="O88" s="6"/>
      <c r="P88" s="6"/>
      <c r="Q88" s="14">
        <f t="shared" si="1"/>
        <v>0</v>
      </c>
    </row>
    <row r="89" spans="1:17" x14ac:dyDescent="0.3">
      <c r="A89" s="3">
        <v>45102</v>
      </c>
      <c r="B89" s="15" t="s">
        <v>315</v>
      </c>
      <c r="C89" s="15"/>
      <c r="D89" s="5"/>
      <c r="E89" s="5" t="s">
        <v>17</v>
      </c>
      <c r="F89" s="5"/>
      <c r="G89" s="4">
        <v>800</v>
      </c>
      <c r="H89" s="6"/>
      <c r="I89" s="6"/>
      <c r="J89" s="6"/>
      <c r="K89" s="6"/>
      <c r="L89" s="6"/>
      <c r="M89" s="6"/>
      <c r="N89" s="6"/>
      <c r="O89" s="6"/>
      <c r="P89" s="6"/>
      <c r="Q89" s="14">
        <f t="shared" si="1"/>
        <v>0</v>
      </c>
    </row>
    <row r="90" spans="1:17" x14ac:dyDescent="0.3">
      <c r="A90" s="3">
        <v>45103</v>
      </c>
      <c r="B90" s="15" t="s">
        <v>61</v>
      </c>
      <c r="C90" s="15"/>
      <c r="D90" s="5"/>
      <c r="E90" s="5"/>
      <c r="F90" s="5" t="s">
        <v>17</v>
      </c>
      <c r="G90" s="4">
        <v>800</v>
      </c>
      <c r="H90" s="6"/>
      <c r="I90" s="6"/>
      <c r="J90" s="6"/>
      <c r="K90" s="6"/>
      <c r="L90" s="6"/>
      <c r="M90" s="6"/>
      <c r="N90" s="6"/>
      <c r="O90" s="6"/>
      <c r="P90" s="6"/>
      <c r="Q90" s="14">
        <f t="shared" si="1"/>
        <v>1</v>
      </c>
    </row>
    <row r="91" spans="1:17" x14ac:dyDescent="0.3">
      <c r="A91" s="3">
        <v>45103</v>
      </c>
      <c r="B91" s="15" t="s">
        <v>194</v>
      </c>
      <c r="C91" s="15"/>
      <c r="D91" s="5">
        <v>89206712029</v>
      </c>
      <c r="E91" s="5"/>
      <c r="F91" s="5"/>
      <c r="G91" s="4">
        <v>1200</v>
      </c>
      <c r="H91" s="6"/>
      <c r="I91" s="6"/>
      <c r="J91" s="6"/>
      <c r="K91" s="6"/>
      <c r="L91" s="6"/>
      <c r="M91" s="6"/>
      <c r="N91" s="6"/>
      <c r="O91" s="6"/>
      <c r="P91" s="6"/>
      <c r="Q91" s="14">
        <f t="shared" si="1"/>
        <v>0</v>
      </c>
    </row>
    <row r="92" spans="1:17" x14ac:dyDescent="0.3">
      <c r="A92" s="3">
        <v>45103</v>
      </c>
      <c r="B92" s="15" t="s">
        <v>178</v>
      </c>
      <c r="C92" s="15"/>
      <c r="D92" s="5">
        <v>89998434249</v>
      </c>
      <c r="E92" s="5"/>
      <c r="F92" s="5"/>
      <c r="G92" s="4">
        <v>1200</v>
      </c>
      <c r="H92" s="6"/>
      <c r="I92" s="6"/>
      <c r="J92" s="6"/>
      <c r="K92" s="6"/>
      <c r="L92" s="6"/>
      <c r="M92" s="6"/>
      <c r="N92" s="6"/>
      <c r="O92" s="6"/>
      <c r="P92" s="6"/>
      <c r="Q92" s="14">
        <f t="shared" si="1"/>
        <v>0</v>
      </c>
    </row>
    <row r="93" spans="1:17" x14ac:dyDescent="0.3">
      <c r="A93" s="3">
        <v>45103</v>
      </c>
      <c r="B93" s="15" t="s">
        <v>35</v>
      </c>
      <c r="C93" s="15"/>
      <c r="D93" s="5">
        <v>89276105795</v>
      </c>
      <c r="E93" s="5"/>
      <c r="F93" s="5"/>
      <c r="G93" s="4">
        <v>800</v>
      </c>
      <c r="H93" s="6"/>
      <c r="I93" s="6"/>
      <c r="J93" s="6"/>
      <c r="K93" s="6"/>
      <c r="L93" s="6"/>
      <c r="M93" s="6"/>
      <c r="N93" s="6"/>
      <c r="O93" s="6"/>
      <c r="P93" s="6"/>
      <c r="Q93" s="14">
        <f t="shared" si="1"/>
        <v>0</v>
      </c>
    </row>
    <row r="94" spans="1:17" x14ac:dyDescent="0.3">
      <c r="A94" s="3">
        <v>45103</v>
      </c>
      <c r="B94" s="15" t="s">
        <v>63</v>
      </c>
      <c r="C94" s="15"/>
      <c r="D94" s="5"/>
      <c r="E94" s="5"/>
      <c r="F94" s="5" t="s">
        <v>17</v>
      </c>
      <c r="G94" s="4">
        <v>800</v>
      </c>
      <c r="H94" s="6"/>
      <c r="I94" s="6"/>
      <c r="J94" s="6"/>
      <c r="K94" s="6"/>
      <c r="L94" s="6"/>
      <c r="M94" s="6"/>
      <c r="N94" s="6"/>
      <c r="O94" s="6"/>
      <c r="P94" s="6"/>
      <c r="Q94" s="14">
        <f t="shared" si="1"/>
        <v>0</v>
      </c>
    </row>
    <row r="95" spans="1:17" x14ac:dyDescent="0.3">
      <c r="A95" s="3">
        <v>45103</v>
      </c>
      <c r="B95" s="15" t="s">
        <v>335</v>
      </c>
      <c r="C95" s="15"/>
      <c r="D95" s="5"/>
      <c r="E95" s="5" t="s">
        <v>17</v>
      </c>
      <c r="F95" s="5"/>
      <c r="G95" s="4">
        <v>800</v>
      </c>
      <c r="H95" s="6"/>
      <c r="I95" s="6"/>
      <c r="J95" s="6"/>
      <c r="K95" s="6"/>
      <c r="L95" s="6"/>
      <c r="M95" s="6"/>
      <c r="N95" s="6"/>
      <c r="O95" s="6"/>
      <c r="P95" s="6"/>
      <c r="Q95" s="14">
        <f t="shared" si="1"/>
        <v>0</v>
      </c>
    </row>
    <row r="96" spans="1:17" x14ac:dyDescent="0.3">
      <c r="A96" s="3">
        <v>45103</v>
      </c>
      <c r="B96" s="15" t="s">
        <v>24</v>
      </c>
      <c r="C96" s="15"/>
      <c r="D96" s="5">
        <v>89086687505</v>
      </c>
      <c r="E96" s="5"/>
      <c r="F96" s="5"/>
      <c r="G96" s="4">
        <v>800</v>
      </c>
      <c r="H96" s="6"/>
      <c r="I96" s="6"/>
      <c r="J96" s="6"/>
      <c r="K96" s="6"/>
      <c r="L96" s="6"/>
      <c r="M96" s="6"/>
      <c r="N96" s="6"/>
      <c r="O96" s="6"/>
      <c r="P96" s="6"/>
      <c r="Q96" s="14">
        <f t="shared" si="1"/>
        <v>0</v>
      </c>
    </row>
    <row r="97" spans="1:17" x14ac:dyDescent="0.3">
      <c r="A97" s="3">
        <v>45103</v>
      </c>
      <c r="B97" s="15" t="s">
        <v>152</v>
      </c>
      <c r="C97" s="15"/>
      <c r="D97" s="5"/>
      <c r="E97" s="5" t="s">
        <v>17</v>
      </c>
      <c r="F97" s="5"/>
      <c r="G97" s="4">
        <v>1300</v>
      </c>
      <c r="H97" s="6"/>
      <c r="I97" s="6"/>
      <c r="J97" s="6"/>
      <c r="K97" s="6"/>
      <c r="L97" s="6"/>
      <c r="M97" s="6"/>
      <c r="N97" s="6"/>
      <c r="O97" s="6"/>
      <c r="P97" s="6"/>
      <c r="Q97" s="14">
        <f t="shared" si="1"/>
        <v>0</v>
      </c>
    </row>
    <row r="98" spans="1:17" x14ac:dyDescent="0.3">
      <c r="A98" s="3">
        <v>45103</v>
      </c>
      <c r="B98" s="15" t="s">
        <v>21</v>
      </c>
      <c r="C98" s="15"/>
      <c r="D98" s="5"/>
      <c r="E98" s="5" t="s">
        <v>17</v>
      </c>
      <c r="F98" s="5"/>
      <c r="G98" s="4">
        <v>800</v>
      </c>
      <c r="H98" s="6"/>
      <c r="I98" s="6"/>
      <c r="J98" s="6"/>
      <c r="K98" s="6"/>
      <c r="L98" s="6"/>
      <c r="M98" s="6"/>
      <c r="N98" s="6"/>
      <c r="O98" s="6"/>
      <c r="P98" s="6"/>
      <c r="Q98" s="14">
        <f t="shared" si="1"/>
        <v>0</v>
      </c>
    </row>
    <row r="99" spans="1:17" x14ac:dyDescent="0.3">
      <c r="A99" s="3">
        <v>45103</v>
      </c>
      <c r="B99" s="15" t="s">
        <v>67</v>
      </c>
      <c r="C99" s="15"/>
      <c r="D99" s="5"/>
      <c r="E99" s="5" t="s">
        <v>17</v>
      </c>
      <c r="F99" s="5"/>
      <c r="G99" s="4">
        <v>1650</v>
      </c>
      <c r="H99" s="6"/>
      <c r="I99" s="6"/>
      <c r="J99" s="6"/>
      <c r="K99" s="6"/>
      <c r="L99" s="6"/>
      <c r="M99" s="6"/>
      <c r="N99" s="6"/>
      <c r="O99" s="6"/>
      <c r="P99" s="6"/>
      <c r="Q99" s="14">
        <f t="shared" si="1"/>
        <v>0</v>
      </c>
    </row>
    <row r="100" spans="1:17" x14ac:dyDescent="0.3">
      <c r="A100" s="3">
        <v>45104</v>
      </c>
      <c r="B100" s="15" t="s">
        <v>20</v>
      </c>
      <c r="C100" s="15"/>
      <c r="D100" s="5"/>
      <c r="E100" s="5" t="s">
        <v>17</v>
      </c>
      <c r="F100" s="5"/>
      <c r="G100" s="4">
        <v>2500</v>
      </c>
      <c r="H100" s="6"/>
      <c r="I100" s="6"/>
      <c r="J100" s="6"/>
      <c r="K100" s="6"/>
      <c r="L100" s="6"/>
      <c r="M100" s="6"/>
      <c r="N100" s="6"/>
      <c r="O100" s="6"/>
      <c r="P100" s="6"/>
      <c r="Q100" s="14">
        <f t="shared" si="1"/>
        <v>1</v>
      </c>
    </row>
    <row r="101" spans="1:17" x14ac:dyDescent="0.3">
      <c r="A101" s="3">
        <v>45104</v>
      </c>
      <c r="B101" s="15" t="s">
        <v>162</v>
      </c>
      <c r="C101" s="15"/>
      <c r="D101" s="5">
        <v>89056492777</v>
      </c>
      <c r="E101" s="5"/>
      <c r="F101" s="5"/>
      <c r="G101" s="4">
        <v>1200</v>
      </c>
      <c r="H101" s="6"/>
      <c r="I101" s="6"/>
      <c r="J101" s="6"/>
      <c r="K101" s="6"/>
      <c r="L101" s="6"/>
      <c r="M101" s="6"/>
      <c r="N101" s="6"/>
      <c r="O101" s="6"/>
      <c r="P101" s="6"/>
      <c r="Q101" s="14">
        <f t="shared" si="1"/>
        <v>0</v>
      </c>
    </row>
    <row r="102" spans="1:17" x14ac:dyDescent="0.3">
      <c r="A102" s="3">
        <v>45104</v>
      </c>
      <c r="B102" s="15" t="s">
        <v>154</v>
      </c>
      <c r="C102" s="15"/>
      <c r="D102" s="5"/>
      <c r="E102" s="5" t="s">
        <v>17</v>
      </c>
      <c r="F102" s="5"/>
      <c r="G102" s="4">
        <v>1200</v>
      </c>
      <c r="H102" s="6"/>
      <c r="I102" s="6"/>
      <c r="J102" s="6"/>
      <c r="K102" s="6"/>
      <c r="L102" s="6"/>
      <c r="M102" s="6"/>
      <c r="N102" s="6"/>
      <c r="O102" s="6"/>
      <c r="P102" s="6"/>
      <c r="Q102" s="14">
        <f t="shared" si="1"/>
        <v>0</v>
      </c>
    </row>
    <row r="103" spans="1:17" x14ac:dyDescent="0.3">
      <c r="A103" s="3">
        <v>45104</v>
      </c>
      <c r="B103" s="15" t="s">
        <v>27</v>
      </c>
      <c r="C103" s="15"/>
      <c r="D103" s="5"/>
      <c r="E103" s="5" t="s">
        <v>17</v>
      </c>
      <c r="F103" s="5"/>
      <c r="G103" s="4">
        <v>1200</v>
      </c>
      <c r="H103" s="6"/>
      <c r="I103" s="6"/>
      <c r="J103" s="6"/>
      <c r="K103" s="6"/>
      <c r="L103" s="6"/>
      <c r="M103" s="6"/>
      <c r="N103" s="6"/>
      <c r="O103" s="6"/>
      <c r="P103" s="6"/>
      <c r="Q103" s="14">
        <f t="shared" si="1"/>
        <v>0</v>
      </c>
    </row>
    <row r="104" spans="1:17" x14ac:dyDescent="0.3">
      <c r="A104" s="3">
        <v>45105</v>
      </c>
      <c r="B104" s="15" t="s">
        <v>21</v>
      </c>
      <c r="C104" s="15"/>
      <c r="D104" s="5"/>
      <c r="E104" s="5" t="s">
        <v>17</v>
      </c>
      <c r="F104" s="5"/>
      <c r="G104" s="4">
        <v>1200</v>
      </c>
      <c r="H104" s="6"/>
      <c r="I104" s="6"/>
      <c r="J104" s="6"/>
      <c r="K104" s="6"/>
      <c r="L104" s="6"/>
      <c r="M104" s="6"/>
      <c r="N104" s="6"/>
      <c r="O104" s="6"/>
      <c r="P104" s="6"/>
      <c r="Q104" s="14">
        <f t="shared" si="1"/>
        <v>1</v>
      </c>
    </row>
    <row r="105" spans="1:17" x14ac:dyDescent="0.3">
      <c r="A105" s="3">
        <v>45105</v>
      </c>
      <c r="B105" s="15" t="s">
        <v>336</v>
      </c>
      <c r="C105" s="15"/>
      <c r="D105" s="5"/>
      <c r="E105" s="5" t="s">
        <v>17</v>
      </c>
      <c r="F105" s="5"/>
      <c r="G105" s="4">
        <v>1200</v>
      </c>
      <c r="H105" s="6"/>
      <c r="I105" s="6"/>
      <c r="J105" s="6"/>
      <c r="K105" s="6"/>
      <c r="L105" s="6"/>
      <c r="M105" s="6"/>
      <c r="N105" s="6"/>
      <c r="O105" s="6"/>
      <c r="P105" s="6"/>
      <c r="Q105" s="14">
        <f t="shared" si="1"/>
        <v>0</v>
      </c>
    </row>
    <row r="106" spans="1:17" x14ac:dyDescent="0.3">
      <c r="A106" s="3">
        <v>45105</v>
      </c>
      <c r="B106" s="15" t="s">
        <v>337</v>
      </c>
      <c r="C106" s="15"/>
      <c r="D106" s="5"/>
      <c r="E106" s="5" t="s">
        <v>17</v>
      </c>
      <c r="F106" s="5"/>
      <c r="G106" s="4">
        <v>2500</v>
      </c>
      <c r="H106" s="6"/>
      <c r="I106" s="6"/>
      <c r="J106" s="6"/>
      <c r="K106" s="6"/>
      <c r="L106" s="6"/>
      <c r="M106" s="6"/>
      <c r="N106" s="6"/>
      <c r="O106" s="6"/>
      <c r="P106" s="6"/>
      <c r="Q106" s="14">
        <f t="shared" si="1"/>
        <v>0</v>
      </c>
    </row>
    <row r="107" spans="1:17" x14ac:dyDescent="0.3">
      <c r="A107" s="3">
        <v>45105</v>
      </c>
      <c r="B107" s="15" t="s">
        <v>74</v>
      </c>
      <c r="C107" s="15"/>
      <c r="D107" s="5"/>
      <c r="E107" s="5" t="s">
        <v>17</v>
      </c>
      <c r="F107" s="5"/>
      <c r="G107" s="4">
        <v>2400</v>
      </c>
      <c r="H107" s="6"/>
      <c r="I107" s="6"/>
      <c r="J107" s="6"/>
      <c r="K107" s="6"/>
      <c r="L107" s="6"/>
      <c r="M107" s="6"/>
      <c r="N107" s="6"/>
      <c r="O107" s="6"/>
      <c r="P107" s="6"/>
      <c r="Q107" s="14">
        <f t="shared" si="1"/>
        <v>0</v>
      </c>
    </row>
    <row r="108" spans="1:17" x14ac:dyDescent="0.3">
      <c r="A108" s="3">
        <v>45105</v>
      </c>
      <c r="B108" s="15" t="s">
        <v>54</v>
      </c>
      <c r="C108" s="15"/>
      <c r="D108" s="5"/>
      <c r="E108" s="5" t="s">
        <v>17</v>
      </c>
      <c r="F108" s="5"/>
      <c r="G108" s="4">
        <v>1200</v>
      </c>
      <c r="H108" s="6"/>
      <c r="I108" s="6"/>
      <c r="J108" s="6"/>
      <c r="K108" s="6"/>
      <c r="L108" s="6"/>
      <c r="M108" s="6"/>
      <c r="N108" s="6"/>
      <c r="O108" s="6"/>
      <c r="P108" s="6"/>
      <c r="Q108" s="14">
        <f t="shared" si="1"/>
        <v>0</v>
      </c>
    </row>
    <row r="109" spans="1:17" x14ac:dyDescent="0.3">
      <c r="A109" s="3">
        <v>45106</v>
      </c>
      <c r="B109" s="15" t="s">
        <v>23</v>
      </c>
      <c r="C109" s="15"/>
      <c r="D109" s="5">
        <v>89124397604</v>
      </c>
      <c r="E109" s="5"/>
      <c r="F109" s="5"/>
      <c r="G109" s="4">
        <v>1200</v>
      </c>
      <c r="H109" s="6"/>
      <c r="I109" s="6"/>
      <c r="J109" s="6"/>
      <c r="K109" s="6"/>
      <c r="L109" s="6"/>
      <c r="M109" s="6"/>
      <c r="N109" s="6"/>
      <c r="O109" s="6"/>
      <c r="P109" s="6"/>
      <c r="Q109" s="14">
        <f t="shared" si="1"/>
        <v>1</v>
      </c>
    </row>
    <row r="110" spans="1:17" x14ac:dyDescent="0.3">
      <c r="A110" s="26">
        <v>45107</v>
      </c>
      <c r="B110" s="29" t="s">
        <v>33</v>
      </c>
      <c r="C110" s="15"/>
      <c r="D110" s="18"/>
      <c r="E110" s="28" t="s">
        <v>17</v>
      </c>
      <c r="F110" s="18"/>
      <c r="G110" s="27">
        <v>650</v>
      </c>
      <c r="H110" s="6"/>
      <c r="I110" s="6"/>
      <c r="J110" s="6"/>
      <c r="K110" s="6"/>
      <c r="L110" s="6"/>
      <c r="M110" s="6"/>
      <c r="N110" s="6"/>
      <c r="O110" s="6"/>
      <c r="P110" s="6"/>
      <c r="Q110" s="14">
        <f t="shared" si="1"/>
        <v>1</v>
      </c>
    </row>
    <row r="111" spans="1:17" x14ac:dyDescent="0.3">
      <c r="A111" s="3">
        <v>45107</v>
      </c>
      <c r="B111" s="15" t="s">
        <v>338</v>
      </c>
      <c r="C111" s="15"/>
      <c r="D111" s="5"/>
      <c r="E111" s="5" t="s">
        <v>17</v>
      </c>
      <c r="F111" s="5"/>
      <c r="G111" s="4">
        <v>650</v>
      </c>
      <c r="H111" s="6"/>
      <c r="I111" s="6"/>
      <c r="J111" s="6"/>
      <c r="K111" s="6"/>
      <c r="L111" s="6"/>
      <c r="M111" s="6"/>
      <c r="N111" s="6"/>
      <c r="O111" s="6"/>
      <c r="P111" s="6"/>
      <c r="Q111" s="14">
        <f t="shared" si="1"/>
        <v>0</v>
      </c>
    </row>
    <row r="112" spans="1:17" x14ac:dyDescent="0.3">
      <c r="A112" s="3">
        <v>45107</v>
      </c>
      <c r="B112" s="15" t="s">
        <v>43</v>
      </c>
      <c r="C112" s="15"/>
      <c r="D112" s="5"/>
      <c r="E112" s="5" t="s">
        <v>17</v>
      </c>
      <c r="F112" s="5"/>
      <c r="G112" s="4">
        <v>1200</v>
      </c>
      <c r="H112" s="6"/>
      <c r="I112" s="6"/>
      <c r="J112" s="6"/>
      <c r="K112" s="6"/>
      <c r="L112" s="6"/>
      <c r="M112" s="6"/>
      <c r="N112" s="6"/>
      <c r="O112" s="6"/>
      <c r="P112" s="6"/>
      <c r="Q112" s="14">
        <f t="shared" si="1"/>
        <v>0</v>
      </c>
    </row>
    <row r="113" spans="1:17" x14ac:dyDescent="0.3">
      <c r="A113" s="3">
        <v>45107</v>
      </c>
      <c r="B113" s="15" t="s">
        <v>87</v>
      </c>
      <c r="C113" s="15"/>
      <c r="D113" s="5">
        <v>89117122252</v>
      </c>
      <c r="E113" s="5"/>
      <c r="F113" s="5"/>
      <c r="G113" s="4">
        <v>1200</v>
      </c>
      <c r="H113" s="6"/>
      <c r="I113" s="6"/>
      <c r="J113" s="6"/>
      <c r="K113" s="6"/>
      <c r="L113" s="6"/>
      <c r="M113" s="6"/>
      <c r="N113" s="6"/>
      <c r="O113" s="6"/>
      <c r="P113" s="6"/>
      <c r="Q113" s="14">
        <f t="shared" si="1"/>
        <v>0</v>
      </c>
    </row>
    <row r="114" spans="1:17" x14ac:dyDescent="0.3">
      <c r="A114" s="3">
        <v>45107</v>
      </c>
      <c r="B114" s="15" t="s">
        <v>160</v>
      </c>
      <c r="C114" s="15"/>
      <c r="D114" s="5"/>
      <c r="E114" s="5" t="s">
        <v>17</v>
      </c>
      <c r="F114" s="5"/>
      <c r="G114" s="4">
        <v>1200</v>
      </c>
      <c r="H114" s="6"/>
      <c r="I114" s="6"/>
      <c r="J114" s="6"/>
      <c r="K114" s="6"/>
      <c r="L114" s="6"/>
      <c r="M114" s="6"/>
      <c r="N114" s="6"/>
      <c r="O114" s="6"/>
      <c r="P114" s="6"/>
      <c r="Q114" s="14">
        <f t="shared" si="1"/>
        <v>0</v>
      </c>
    </row>
    <row r="115" spans="1:17" x14ac:dyDescent="0.3">
      <c r="A115" s="3">
        <v>45107</v>
      </c>
      <c r="B115" s="15" t="s">
        <v>94</v>
      </c>
      <c r="C115" s="15"/>
      <c r="D115" s="5"/>
      <c r="E115" s="5" t="s">
        <v>17</v>
      </c>
      <c r="F115" s="5"/>
      <c r="G115" s="4">
        <v>800</v>
      </c>
      <c r="H115" s="6"/>
      <c r="I115" s="6"/>
      <c r="J115" s="6"/>
      <c r="K115" s="6"/>
      <c r="L115" s="6"/>
      <c r="M115" s="6"/>
      <c r="N115" s="6"/>
      <c r="O115" s="6"/>
      <c r="P115" s="6"/>
      <c r="Q115" s="14">
        <f t="shared" si="1"/>
        <v>0</v>
      </c>
    </row>
    <row r="116" spans="1:17" x14ac:dyDescent="0.3">
      <c r="A116" s="3"/>
      <c r="B116" s="15"/>
      <c r="C116" s="15"/>
      <c r="D116" s="5"/>
      <c r="E116" s="5"/>
      <c r="F116" s="5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14">
        <f t="shared" si="1"/>
        <v>0</v>
      </c>
    </row>
    <row r="117" spans="1:17" x14ac:dyDescent="0.3">
      <c r="A117" s="3"/>
      <c r="B117" s="15"/>
      <c r="C117" s="15"/>
      <c r="D117" s="5"/>
      <c r="E117" s="5"/>
      <c r="F117" s="5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14">
        <f t="shared" si="1"/>
        <v>0</v>
      </c>
    </row>
    <row r="118" spans="1:17" x14ac:dyDescent="0.3">
      <c r="A118" s="3"/>
      <c r="B118" s="15"/>
      <c r="C118" s="15"/>
      <c r="D118" s="5"/>
      <c r="E118" s="5"/>
      <c r="F118" s="5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14">
        <f t="shared" si="1"/>
        <v>0</v>
      </c>
    </row>
    <row r="119" spans="1:17" x14ac:dyDescent="0.3">
      <c r="A119" s="3"/>
      <c r="B119" s="15"/>
      <c r="C119" s="15"/>
      <c r="D119" s="5"/>
      <c r="E119" s="5"/>
      <c r="F119" s="5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14">
        <f t="shared" si="1"/>
        <v>0</v>
      </c>
    </row>
    <row r="120" spans="1:17" x14ac:dyDescent="0.3">
      <c r="A120" s="3"/>
      <c r="B120" s="15"/>
      <c r="C120" s="15"/>
      <c r="D120" s="5"/>
      <c r="E120" s="5"/>
      <c r="F120" s="5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14">
        <f t="shared" si="1"/>
        <v>0</v>
      </c>
    </row>
    <row r="121" spans="1:17" x14ac:dyDescent="0.3">
      <c r="A121" s="3"/>
      <c r="B121" s="15"/>
      <c r="C121" s="15"/>
      <c r="D121" s="5"/>
      <c r="E121" s="5"/>
      <c r="F121" s="5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14">
        <f t="shared" si="1"/>
        <v>0</v>
      </c>
    </row>
    <row r="122" spans="1:17" x14ac:dyDescent="0.3">
      <c r="A122" s="3"/>
      <c r="B122" s="15"/>
      <c r="C122" s="15"/>
      <c r="D122" s="5"/>
      <c r="E122" s="5"/>
      <c r="F122" s="5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14">
        <f t="shared" si="1"/>
        <v>0</v>
      </c>
    </row>
    <row r="123" spans="1:17" x14ac:dyDescent="0.3">
      <c r="A123" s="3"/>
      <c r="B123" s="15"/>
      <c r="C123" s="15"/>
      <c r="D123" s="5"/>
      <c r="E123" s="5"/>
      <c r="F123" s="5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14">
        <f t="shared" si="1"/>
        <v>0</v>
      </c>
    </row>
    <row r="124" spans="1:17" x14ac:dyDescent="0.3">
      <c r="A124" s="3"/>
      <c r="B124" s="15"/>
      <c r="C124" s="15"/>
      <c r="D124" s="5"/>
      <c r="E124" s="5"/>
      <c r="F124" s="5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14">
        <f t="shared" si="1"/>
        <v>0</v>
      </c>
    </row>
    <row r="125" spans="1:17" x14ac:dyDescent="0.3">
      <c r="A125" s="3"/>
      <c r="B125" s="15"/>
      <c r="C125" s="15"/>
      <c r="D125" s="5"/>
      <c r="E125" s="5"/>
      <c r="F125" s="5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14">
        <f t="shared" si="1"/>
        <v>0</v>
      </c>
    </row>
    <row r="126" spans="1:17" x14ac:dyDescent="0.3">
      <c r="A126" s="3"/>
      <c r="B126" s="15"/>
      <c r="C126" s="15"/>
      <c r="D126" s="5"/>
      <c r="E126" s="5"/>
      <c r="F126" s="5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14">
        <f t="shared" si="1"/>
        <v>0</v>
      </c>
    </row>
    <row r="127" spans="1:17" x14ac:dyDescent="0.3">
      <c r="A127" s="3"/>
      <c r="B127" s="15"/>
      <c r="C127" s="15"/>
      <c r="D127" s="5"/>
      <c r="E127" s="5"/>
      <c r="F127" s="5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14">
        <f t="shared" si="1"/>
        <v>0</v>
      </c>
    </row>
    <row r="128" spans="1:17" x14ac:dyDescent="0.3">
      <c r="A128" s="3"/>
      <c r="B128" s="15"/>
      <c r="C128" s="15"/>
      <c r="D128" s="5"/>
      <c r="E128" s="5"/>
      <c r="F128" s="5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14">
        <f t="shared" si="1"/>
        <v>0</v>
      </c>
    </row>
    <row r="129" spans="1:17" x14ac:dyDescent="0.3">
      <c r="A129" s="3"/>
      <c r="B129" s="15"/>
      <c r="C129" s="15"/>
      <c r="D129" s="5"/>
      <c r="E129" s="5"/>
      <c r="F129" s="5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14">
        <f t="shared" si="1"/>
        <v>0</v>
      </c>
    </row>
    <row r="130" spans="1:17" x14ac:dyDescent="0.3">
      <c r="A130" s="3"/>
      <c r="B130" s="15"/>
      <c r="C130" s="15"/>
      <c r="D130" s="5"/>
      <c r="E130" s="5"/>
      <c r="F130" s="5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14">
        <f t="shared" si="1"/>
        <v>0</v>
      </c>
    </row>
    <row r="131" spans="1:17" x14ac:dyDescent="0.3">
      <c r="A131" s="3"/>
      <c r="B131" s="15"/>
      <c r="C131" s="15"/>
      <c r="D131" s="5"/>
      <c r="E131" s="5"/>
      <c r="F131" s="5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14">
        <f t="shared" ref="Q131:Q194" si="2">IF(A131="",0,(IF(A131=A130,0,1)))</f>
        <v>0</v>
      </c>
    </row>
    <row r="132" spans="1:17" x14ac:dyDescent="0.3">
      <c r="A132" s="3"/>
      <c r="B132" s="15"/>
      <c r="C132" s="15"/>
      <c r="D132" s="5"/>
      <c r="E132" s="5"/>
      <c r="F132" s="5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14">
        <f t="shared" si="2"/>
        <v>0</v>
      </c>
    </row>
    <row r="133" spans="1:17" x14ac:dyDescent="0.3">
      <c r="A133" s="3"/>
      <c r="B133" s="15"/>
      <c r="C133" s="15"/>
      <c r="D133" s="5"/>
      <c r="E133" s="5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2"/>
        <v>0</v>
      </c>
    </row>
    <row r="134" spans="1:17" x14ac:dyDescent="0.3">
      <c r="A134" s="3"/>
      <c r="B134" s="15"/>
      <c r="C134" s="15"/>
      <c r="D134" s="5"/>
      <c r="E134" s="5"/>
      <c r="F134" s="5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2"/>
        <v>0</v>
      </c>
    </row>
    <row r="135" spans="1:17" x14ac:dyDescent="0.3">
      <c r="A135" s="3"/>
      <c r="B135" s="15"/>
      <c r="C135" s="15"/>
      <c r="D135" s="5"/>
      <c r="E135" s="5"/>
      <c r="F135" s="5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si="2"/>
        <v>0</v>
      </c>
    </row>
    <row r="136" spans="1:17" x14ac:dyDescent="0.3">
      <c r="A136" s="3"/>
      <c r="B136" s="15"/>
      <c r="C136" s="15"/>
      <c r="D136" s="5"/>
      <c r="E136" s="5"/>
      <c r="F136" s="5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1:17" x14ac:dyDescent="0.3">
      <c r="A137" s="3"/>
      <c r="B137" s="15"/>
      <c r="C137" s="15"/>
      <c r="D137" s="5"/>
      <c r="E137" s="5"/>
      <c r="F137" s="5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1:17" x14ac:dyDescent="0.3">
      <c r="A138" s="3"/>
      <c r="B138" s="15"/>
      <c r="C138" s="15"/>
      <c r="D138" s="5"/>
      <c r="E138" s="5"/>
      <c r="F138" s="5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1:17" x14ac:dyDescent="0.3">
      <c r="A139" s="3"/>
      <c r="B139" s="15"/>
      <c r="C139" s="15"/>
      <c r="D139" s="5"/>
      <c r="E139" s="5"/>
      <c r="F139" s="5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1:17" x14ac:dyDescent="0.3">
      <c r="A140" s="3"/>
      <c r="B140" s="15"/>
      <c r="C140" s="15"/>
      <c r="D140" s="5"/>
      <c r="E140" s="5"/>
      <c r="F140" s="5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1:17" x14ac:dyDescent="0.3">
      <c r="A141" s="3"/>
      <c r="B141" s="15"/>
      <c r="C141" s="15"/>
      <c r="D141" s="5"/>
      <c r="E141" s="5"/>
      <c r="F141" s="5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1:17" x14ac:dyDescent="0.3">
      <c r="A142" s="3"/>
      <c r="B142" s="15"/>
      <c r="C142" s="15"/>
      <c r="D142" s="5"/>
      <c r="E142" s="5"/>
      <c r="F142" s="5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1:17" x14ac:dyDescent="0.3">
      <c r="A143" s="3"/>
      <c r="B143" s="15"/>
      <c r="C143" s="15"/>
      <c r="D143" s="5"/>
      <c r="E143" s="5"/>
      <c r="F143" s="5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1:17" x14ac:dyDescent="0.3">
      <c r="A144" s="3"/>
      <c r="B144" s="15"/>
      <c r="C144" s="15"/>
      <c r="D144" s="5"/>
      <c r="E144" s="5"/>
      <c r="F144" s="5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1:17" x14ac:dyDescent="0.3">
      <c r="A145" s="3"/>
      <c r="B145" s="15"/>
      <c r="C145" s="15"/>
      <c r="D145" s="5"/>
      <c r="E145" s="5"/>
      <c r="F145" s="5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1:17" x14ac:dyDescent="0.3">
      <c r="A146" s="3"/>
      <c r="B146" s="15"/>
      <c r="C146" s="15"/>
      <c r="D146" s="5"/>
      <c r="E146" s="5"/>
      <c r="F146" s="5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1:17" x14ac:dyDescent="0.3">
      <c r="A147" s="3"/>
      <c r="B147" s="15"/>
      <c r="C147" s="15"/>
      <c r="D147" s="5"/>
      <c r="E147" s="5"/>
      <c r="F147" s="5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1:17" x14ac:dyDescent="0.3">
      <c r="A148" s="3"/>
      <c r="B148" s="15"/>
      <c r="C148" s="15"/>
      <c r="D148" s="5"/>
      <c r="E148" s="5"/>
      <c r="F148" s="5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1:17" x14ac:dyDescent="0.3">
      <c r="A149" s="3"/>
      <c r="B149" s="15"/>
      <c r="C149" s="15"/>
      <c r="D149" s="5"/>
      <c r="E149" s="5"/>
      <c r="F149" s="5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1:17" x14ac:dyDescent="0.3">
      <c r="A150" s="3"/>
      <c r="B150" s="15"/>
      <c r="C150" s="15"/>
      <c r="D150" s="5"/>
      <c r="E150" s="5"/>
      <c r="F150" s="5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1:17" x14ac:dyDescent="0.3">
      <c r="A151" s="3"/>
      <c r="B151" s="15"/>
      <c r="C151" s="15"/>
      <c r="D151" s="5"/>
      <c r="E151" s="5"/>
      <c r="F151" s="5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1:17" x14ac:dyDescent="0.3">
      <c r="A152" s="3"/>
      <c r="B152" s="15"/>
      <c r="C152" s="15"/>
      <c r="D152" s="5"/>
      <c r="E152" s="5"/>
      <c r="F152" s="5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1:17" x14ac:dyDescent="0.3">
      <c r="A153" s="3"/>
      <c r="B153" s="15"/>
      <c r="C153" s="15"/>
      <c r="D153" s="5"/>
      <c r="E153" s="5"/>
      <c r="F153" s="5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1:17" x14ac:dyDescent="0.3">
      <c r="A154" s="3"/>
      <c r="B154" s="15"/>
      <c r="C154" s="15"/>
      <c r="D154" s="5"/>
      <c r="E154" s="5"/>
      <c r="F154" s="5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1:17" x14ac:dyDescent="0.3">
      <c r="A155" s="3"/>
      <c r="B155" s="15"/>
      <c r="C155" s="15"/>
      <c r="D155" s="5"/>
      <c r="E155" s="5"/>
      <c r="F155" s="5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1:17" x14ac:dyDescent="0.3">
      <c r="A156" s="3"/>
      <c r="B156" s="15"/>
      <c r="C156" s="15"/>
      <c r="D156" s="5"/>
      <c r="E156" s="5"/>
      <c r="F156" s="5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1:17" x14ac:dyDescent="0.3">
      <c r="A157" s="3"/>
      <c r="B157" s="15"/>
      <c r="C157" s="15"/>
      <c r="D157" s="5"/>
      <c r="E157" s="5"/>
      <c r="F157" s="5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1:17" x14ac:dyDescent="0.3">
      <c r="A158" s="3"/>
      <c r="B158" s="15"/>
      <c r="C158" s="15"/>
      <c r="D158" s="5"/>
      <c r="E158" s="5"/>
      <c r="F158" s="5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1:17" x14ac:dyDescent="0.3">
      <c r="A159" s="3"/>
      <c r="B159" s="15"/>
      <c r="C159" s="15"/>
      <c r="D159" s="5"/>
      <c r="E159" s="5"/>
      <c r="F159" s="5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1:17" x14ac:dyDescent="0.3">
      <c r="A160" s="3"/>
      <c r="B160" s="15"/>
      <c r="C160" s="15"/>
      <c r="D160" s="5"/>
      <c r="E160" s="5"/>
      <c r="F160" s="5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1:17" x14ac:dyDescent="0.3">
      <c r="A161" s="3"/>
      <c r="B161" s="15"/>
      <c r="C161" s="15"/>
      <c r="D161" s="5"/>
      <c r="E161" s="5"/>
      <c r="F161" s="5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1:17" x14ac:dyDescent="0.3">
      <c r="A162" s="3"/>
      <c r="B162" s="15"/>
      <c r="C162" s="15"/>
      <c r="D162" s="5"/>
      <c r="E162" s="5"/>
      <c r="F162" s="5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1:17" x14ac:dyDescent="0.3">
      <c r="A163" s="3"/>
      <c r="B163" s="15"/>
      <c r="C163" s="15"/>
      <c r="D163" s="5"/>
      <c r="E163" s="5"/>
      <c r="F163" s="5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1:17" x14ac:dyDescent="0.3">
      <c r="A164" s="3"/>
      <c r="B164" s="15"/>
      <c r="C164" s="15"/>
      <c r="D164" s="5"/>
      <c r="E164" s="5"/>
      <c r="F164" s="5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  <row r="165" spans="1:17" x14ac:dyDescent="0.3">
      <c r="A165" s="3"/>
      <c r="B165" s="15"/>
      <c r="C165" s="15"/>
      <c r="D165" s="5"/>
      <c r="E165" s="5"/>
      <c r="F165" s="5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14">
        <f t="shared" si="2"/>
        <v>0</v>
      </c>
    </row>
    <row r="166" spans="1:17" x14ac:dyDescent="0.3">
      <c r="A166" s="3"/>
      <c r="B166" s="15"/>
      <c r="C166" s="15"/>
      <c r="D166" s="5"/>
      <c r="E166" s="5"/>
      <c r="F166" s="5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14">
        <f t="shared" si="2"/>
        <v>0</v>
      </c>
    </row>
    <row r="167" spans="1:17" x14ac:dyDescent="0.3">
      <c r="A167" s="3"/>
      <c r="B167" s="15"/>
      <c r="C167" s="15"/>
      <c r="D167" s="5"/>
      <c r="E167" s="5"/>
      <c r="F167" s="5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14">
        <f t="shared" si="2"/>
        <v>0</v>
      </c>
    </row>
    <row r="168" spans="1:17" x14ac:dyDescent="0.3">
      <c r="A168" s="3"/>
      <c r="B168" s="15"/>
      <c r="C168" s="15"/>
      <c r="D168" s="5"/>
      <c r="E168" s="5"/>
      <c r="F168" s="5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14">
        <f t="shared" si="2"/>
        <v>0</v>
      </c>
    </row>
    <row r="169" spans="1:17" x14ac:dyDescent="0.3">
      <c r="A169" s="3"/>
      <c r="B169" s="15"/>
      <c r="C169" s="15"/>
      <c r="D169" s="5"/>
      <c r="E169" s="5"/>
      <c r="F169" s="5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14">
        <f t="shared" si="2"/>
        <v>0</v>
      </c>
    </row>
    <row r="170" spans="1:17" x14ac:dyDescent="0.3">
      <c r="A170" s="3"/>
      <c r="B170" s="15"/>
      <c r="C170" s="15"/>
      <c r="D170" s="5"/>
      <c r="E170" s="5"/>
      <c r="F170" s="5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14">
        <f t="shared" si="2"/>
        <v>0</v>
      </c>
    </row>
    <row r="171" spans="1:17" x14ac:dyDescent="0.3">
      <c r="A171" s="3"/>
      <c r="B171" s="15"/>
      <c r="C171" s="15"/>
      <c r="D171" s="5"/>
      <c r="E171" s="5"/>
      <c r="F171" s="5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14">
        <f t="shared" si="2"/>
        <v>0</v>
      </c>
    </row>
    <row r="172" spans="1:17" x14ac:dyDescent="0.3">
      <c r="A172" s="3"/>
      <c r="B172" s="15"/>
      <c r="C172" s="15"/>
      <c r="D172" s="5"/>
      <c r="E172" s="5"/>
      <c r="F172" s="5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14">
        <f t="shared" si="2"/>
        <v>0</v>
      </c>
    </row>
    <row r="173" spans="1:17" x14ac:dyDescent="0.3">
      <c r="A173" s="3"/>
      <c r="B173" s="15"/>
      <c r="C173" s="15"/>
      <c r="D173" s="5"/>
      <c r="E173" s="5"/>
      <c r="F173" s="5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14">
        <f t="shared" si="2"/>
        <v>0</v>
      </c>
    </row>
    <row r="174" spans="1:17" x14ac:dyDescent="0.3">
      <c r="A174" s="3"/>
      <c r="B174" s="15"/>
      <c r="C174" s="15"/>
      <c r="D174" s="5"/>
      <c r="E174" s="5"/>
      <c r="F174" s="5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14">
        <f t="shared" si="2"/>
        <v>0</v>
      </c>
    </row>
    <row r="175" spans="1:17" x14ac:dyDescent="0.3">
      <c r="A175" s="3"/>
      <c r="B175" s="15"/>
      <c r="C175" s="15"/>
      <c r="D175" s="5"/>
      <c r="E175" s="5"/>
      <c r="F175" s="5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14">
        <f t="shared" si="2"/>
        <v>0</v>
      </c>
    </row>
    <row r="176" spans="1:17" x14ac:dyDescent="0.3">
      <c r="A176" s="3"/>
      <c r="B176" s="15"/>
      <c r="C176" s="15"/>
      <c r="D176" s="5"/>
      <c r="E176" s="5"/>
      <c r="F176" s="5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14">
        <f t="shared" si="2"/>
        <v>0</v>
      </c>
    </row>
    <row r="177" spans="1:17" x14ac:dyDescent="0.3">
      <c r="A177" s="3"/>
      <c r="B177" s="15"/>
      <c r="C177" s="15"/>
      <c r="D177" s="5"/>
      <c r="E177" s="5"/>
      <c r="F177" s="5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14">
        <f t="shared" si="2"/>
        <v>0</v>
      </c>
    </row>
    <row r="178" spans="1:17" x14ac:dyDescent="0.3">
      <c r="A178" s="3"/>
      <c r="B178" s="15"/>
      <c r="C178" s="15"/>
      <c r="D178" s="5"/>
      <c r="E178" s="5"/>
      <c r="F178" s="5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14">
        <f t="shared" si="2"/>
        <v>0</v>
      </c>
    </row>
    <row r="179" spans="1:17" x14ac:dyDescent="0.3">
      <c r="A179" s="3"/>
      <c r="B179" s="15"/>
      <c r="C179" s="15"/>
      <c r="D179" s="5"/>
      <c r="E179" s="5"/>
      <c r="F179" s="5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14">
        <f t="shared" si="2"/>
        <v>0</v>
      </c>
    </row>
    <row r="180" spans="1:17" x14ac:dyDescent="0.3">
      <c r="A180" s="3"/>
      <c r="B180" s="15"/>
      <c r="C180" s="15"/>
      <c r="D180" s="5"/>
      <c r="E180" s="5"/>
      <c r="F180" s="5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14">
        <f t="shared" si="2"/>
        <v>0</v>
      </c>
    </row>
    <row r="181" spans="1:17" x14ac:dyDescent="0.3">
      <c r="A181" s="3"/>
      <c r="B181" s="15"/>
      <c r="C181" s="15"/>
      <c r="D181" s="5"/>
      <c r="E181" s="5"/>
      <c r="F181" s="5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14">
        <f t="shared" si="2"/>
        <v>0</v>
      </c>
    </row>
    <row r="182" spans="1:17" x14ac:dyDescent="0.3">
      <c r="A182" s="3"/>
      <c r="B182" s="15"/>
      <c r="C182" s="15"/>
      <c r="D182" s="5"/>
      <c r="E182" s="5"/>
      <c r="F182" s="5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14">
        <f t="shared" si="2"/>
        <v>0</v>
      </c>
    </row>
    <row r="183" spans="1:17" x14ac:dyDescent="0.3">
      <c r="A183" s="3"/>
      <c r="B183" s="15"/>
      <c r="C183" s="15"/>
      <c r="D183" s="5"/>
      <c r="E183" s="5"/>
      <c r="F183" s="5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14">
        <f t="shared" si="2"/>
        <v>0</v>
      </c>
    </row>
    <row r="184" spans="1:17" x14ac:dyDescent="0.3">
      <c r="A184" s="3"/>
      <c r="B184" s="15"/>
      <c r="C184" s="15"/>
      <c r="D184" s="5"/>
      <c r="E184" s="5"/>
      <c r="F184" s="5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14">
        <f t="shared" si="2"/>
        <v>0</v>
      </c>
    </row>
    <row r="185" spans="1:17" x14ac:dyDescent="0.3">
      <c r="A185" s="3"/>
      <c r="B185" s="15"/>
      <c r="C185" s="15"/>
      <c r="D185" s="5"/>
      <c r="E185" s="5"/>
      <c r="F185" s="5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14">
        <f t="shared" si="2"/>
        <v>0</v>
      </c>
    </row>
    <row r="186" spans="1:17" x14ac:dyDescent="0.3">
      <c r="A186" s="3"/>
      <c r="B186" s="15"/>
      <c r="C186" s="15"/>
      <c r="D186" s="5"/>
      <c r="E186" s="5"/>
      <c r="F186" s="5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14">
        <f t="shared" si="2"/>
        <v>0</v>
      </c>
    </row>
    <row r="187" spans="1:17" x14ac:dyDescent="0.3">
      <c r="A187" s="3"/>
      <c r="B187" s="15"/>
      <c r="C187" s="15"/>
      <c r="D187" s="5"/>
      <c r="E187" s="5"/>
      <c r="F187" s="5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14">
        <f t="shared" si="2"/>
        <v>0</v>
      </c>
    </row>
    <row r="188" spans="1:17" x14ac:dyDescent="0.3">
      <c r="A188" s="3"/>
      <c r="B188" s="15"/>
      <c r="C188" s="15"/>
      <c r="D188" s="5"/>
      <c r="E188" s="5"/>
      <c r="F188" s="5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14">
        <f t="shared" si="2"/>
        <v>0</v>
      </c>
    </row>
    <row r="189" spans="1:17" x14ac:dyDescent="0.3">
      <c r="A189" s="3"/>
      <c r="B189" s="15"/>
      <c r="C189" s="15"/>
      <c r="D189" s="5"/>
      <c r="E189" s="5"/>
      <c r="F189" s="5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14">
        <f t="shared" si="2"/>
        <v>0</v>
      </c>
    </row>
    <row r="190" spans="1:17" x14ac:dyDescent="0.3">
      <c r="A190" s="3"/>
      <c r="B190" s="15"/>
      <c r="C190" s="15"/>
      <c r="D190" s="5"/>
      <c r="E190" s="5"/>
      <c r="F190" s="5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14">
        <f t="shared" si="2"/>
        <v>0</v>
      </c>
    </row>
    <row r="191" spans="1:17" x14ac:dyDescent="0.3">
      <c r="A191" s="3"/>
      <c r="B191" s="15"/>
      <c r="C191" s="15"/>
      <c r="D191" s="5"/>
      <c r="E191" s="5"/>
      <c r="F191" s="5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14">
        <f t="shared" si="2"/>
        <v>0</v>
      </c>
    </row>
    <row r="192" spans="1:17" x14ac:dyDescent="0.3">
      <c r="A192" s="3"/>
      <c r="B192" s="15"/>
      <c r="C192" s="15"/>
      <c r="D192" s="5"/>
      <c r="E192" s="5"/>
      <c r="F192" s="5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14">
        <f t="shared" si="2"/>
        <v>0</v>
      </c>
    </row>
    <row r="193" spans="1:17" x14ac:dyDescent="0.3">
      <c r="A193" s="3"/>
      <c r="B193" s="15"/>
      <c r="C193" s="15"/>
      <c r="D193" s="5"/>
      <c r="E193" s="5"/>
      <c r="F193" s="5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14">
        <f t="shared" si="2"/>
        <v>0</v>
      </c>
    </row>
    <row r="194" spans="1:17" x14ac:dyDescent="0.3">
      <c r="A194" s="3"/>
      <c r="B194" s="15"/>
      <c r="C194" s="15"/>
      <c r="D194" s="5"/>
      <c r="E194" s="5"/>
      <c r="F194" s="5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14">
        <f t="shared" si="2"/>
        <v>0</v>
      </c>
    </row>
    <row r="195" spans="1:17" x14ac:dyDescent="0.3">
      <c r="A195" s="3"/>
      <c r="B195" s="15"/>
      <c r="C195" s="15"/>
      <c r="D195" s="5"/>
      <c r="E195" s="5"/>
      <c r="F195" s="5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14">
        <f t="shared" ref="Q195:Q250" si="3">IF(A195="",0,(IF(A195=A194,0,1)))</f>
        <v>0</v>
      </c>
    </row>
    <row r="196" spans="1:17" x14ac:dyDescent="0.3">
      <c r="A196" s="3"/>
      <c r="B196" s="15"/>
      <c r="C196" s="15"/>
      <c r="D196" s="5"/>
      <c r="E196" s="5"/>
      <c r="F196" s="5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14">
        <f t="shared" si="3"/>
        <v>0</v>
      </c>
    </row>
    <row r="197" spans="1:17" x14ac:dyDescent="0.3">
      <c r="A197" s="3"/>
      <c r="B197" s="15"/>
      <c r="C197" s="15"/>
      <c r="D197" s="5"/>
      <c r="E197" s="5"/>
      <c r="F197" s="5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14">
        <f t="shared" si="3"/>
        <v>0</v>
      </c>
    </row>
    <row r="198" spans="1:17" x14ac:dyDescent="0.3">
      <c r="A198" s="3"/>
      <c r="B198" s="15"/>
      <c r="C198" s="15"/>
      <c r="D198" s="5"/>
      <c r="E198" s="5"/>
      <c r="F198" s="5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14">
        <f t="shared" si="3"/>
        <v>0</v>
      </c>
    </row>
    <row r="199" spans="1:17" x14ac:dyDescent="0.3">
      <c r="A199" s="3"/>
      <c r="B199" s="15"/>
      <c r="C199" s="15"/>
      <c r="D199" s="5"/>
      <c r="E199" s="5"/>
      <c r="F199" s="5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14">
        <f t="shared" si="3"/>
        <v>0</v>
      </c>
    </row>
    <row r="200" spans="1:17" x14ac:dyDescent="0.3">
      <c r="A200" s="3"/>
      <c r="B200" s="15"/>
      <c r="C200" s="15"/>
      <c r="D200" s="5"/>
      <c r="E200" s="5"/>
      <c r="F200" s="5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14">
        <f t="shared" si="3"/>
        <v>0</v>
      </c>
    </row>
    <row r="201" spans="1:17" x14ac:dyDescent="0.3">
      <c r="A201" s="3"/>
      <c r="B201" s="15"/>
      <c r="C201" s="15"/>
      <c r="D201" s="5"/>
      <c r="E201" s="5"/>
      <c r="F201" s="5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14">
        <f t="shared" si="3"/>
        <v>0</v>
      </c>
    </row>
    <row r="202" spans="1:17" x14ac:dyDescent="0.3">
      <c r="A202" s="3"/>
      <c r="B202" s="15"/>
      <c r="C202" s="15"/>
      <c r="D202" s="5"/>
      <c r="E202" s="5"/>
      <c r="F202" s="5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14">
        <f t="shared" si="3"/>
        <v>0</v>
      </c>
    </row>
    <row r="203" spans="1:17" x14ac:dyDescent="0.3">
      <c r="A203" s="3"/>
      <c r="B203" s="15"/>
      <c r="C203" s="15"/>
      <c r="D203" s="5"/>
      <c r="E203" s="5"/>
      <c r="F203" s="5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14">
        <f t="shared" si="3"/>
        <v>0</v>
      </c>
    </row>
    <row r="204" spans="1:17" x14ac:dyDescent="0.3">
      <c r="A204" s="3"/>
      <c r="B204" s="15"/>
      <c r="C204" s="15"/>
      <c r="D204" s="5"/>
      <c r="E204" s="5"/>
      <c r="F204" s="5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14">
        <f t="shared" si="3"/>
        <v>0</v>
      </c>
    </row>
    <row r="205" spans="1:17" x14ac:dyDescent="0.3">
      <c r="A205" s="3"/>
      <c r="B205" s="15"/>
      <c r="C205" s="15"/>
      <c r="D205" s="5"/>
      <c r="E205" s="5"/>
      <c r="F205" s="5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14">
        <f t="shared" si="3"/>
        <v>0</v>
      </c>
    </row>
    <row r="206" spans="1:17" x14ac:dyDescent="0.3">
      <c r="A206" s="3"/>
      <c r="B206" s="15"/>
      <c r="C206" s="15"/>
      <c r="D206" s="5"/>
      <c r="E206" s="5"/>
      <c r="F206" s="5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14">
        <f t="shared" si="3"/>
        <v>0</v>
      </c>
    </row>
    <row r="207" spans="1:17" x14ac:dyDescent="0.3">
      <c r="A207" s="3"/>
      <c r="B207" s="15"/>
      <c r="C207" s="15"/>
      <c r="D207" s="5"/>
      <c r="E207" s="5"/>
      <c r="F207" s="5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14">
        <f t="shared" si="3"/>
        <v>0</v>
      </c>
    </row>
    <row r="208" spans="1:17" x14ac:dyDescent="0.3">
      <c r="A208" s="3"/>
      <c r="B208" s="15"/>
      <c r="C208" s="15"/>
      <c r="D208" s="5"/>
      <c r="E208" s="5"/>
      <c r="F208" s="5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14">
        <f t="shared" si="3"/>
        <v>0</v>
      </c>
    </row>
    <row r="209" spans="1:17" x14ac:dyDescent="0.3">
      <c r="A209" s="3"/>
      <c r="B209" s="15"/>
      <c r="C209" s="15"/>
      <c r="D209" s="5"/>
      <c r="E209" s="5"/>
      <c r="F209" s="5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14">
        <f t="shared" si="3"/>
        <v>0</v>
      </c>
    </row>
    <row r="210" spans="1:17" x14ac:dyDescent="0.3">
      <c r="A210" s="3"/>
      <c r="B210" s="15"/>
      <c r="C210" s="15"/>
      <c r="D210" s="5"/>
      <c r="E210" s="5"/>
      <c r="F210" s="5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14">
        <f t="shared" si="3"/>
        <v>0</v>
      </c>
    </row>
    <row r="211" spans="1:17" x14ac:dyDescent="0.3">
      <c r="A211" s="3"/>
      <c r="B211" s="15"/>
      <c r="C211" s="15"/>
      <c r="D211" s="5"/>
      <c r="E211" s="5"/>
      <c r="F211" s="5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14">
        <f t="shared" si="3"/>
        <v>0</v>
      </c>
    </row>
    <row r="212" spans="1:17" x14ac:dyDescent="0.3">
      <c r="A212" s="3"/>
      <c r="B212" s="15"/>
      <c r="C212" s="15"/>
      <c r="D212" s="5"/>
      <c r="E212" s="5"/>
      <c r="F212" s="5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14">
        <f t="shared" si="3"/>
        <v>0</v>
      </c>
    </row>
    <row r="213" spans="1:17" x14ac:dyDescent="0.3">
      <c r="A213" s="3"/>
      <c r="B213" s="15"/>
      <c r="C213" s="15"/>
      <c r="D213" s="5"/>
      <c r="E213" s="5"/>
      <c r="F213" s="5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14">
        <f t="shared" si="3"/>
        <v>0</v>
      </c>
    </row>
    <row r="214" spans="1:17" x14ac:dyDescent="0.3">
      <c r="A214" s="3"/>
      <c r="B214" s="15"/>
      <c r="C214" s="15"/>
      <c r="D214" s="5"/>
      <c r="E214" s="5"/>
      <c r="F214" s="5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14">
        <f t="shared" si="3"/>
        <v>0</v>
      </c>
    </row>
    <row r="215" spans="1:17" x14ac:dyDescent="0.3">
      <c r="A215" s="3"/>
      <c r="B215" s="15"/>
      <c r="C215" s="15"/>
      <c r="D215" s="5"/>
      <c r="E215" s="5"/>
      <c r="F215" s="5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14">
        <f t="shared" si="3"/>
        <v>0</v>
      </c>
    </row>
    <row r="216" spans="1:17" x14ac:dyDescent="0.3">
      <c r="A216" s="3"/>
      <c r="B216" s="15"/>
      <c r="C216" s="15"/>
      <c r="D216" s="5"/>
      <c r="E216" s="5"/>
      <c r="F216" s="5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14">
        <f t="shared" si="3"/>
        <v>0</v>
      </c>
    </row>
    <row r="217" spans="1:17" x14ac:dyDescent="0.3">
      <c r="A217" s="3"/>
      <c r="B217" s="15"/>
      <c r="C217" s="15"/>
      <c r="D217" s="5"/>
      <c r="E217" s="5"/>
      <c r="F217" s="5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14">
        <f t="shared" si="3"/>
        <v>0</v>
      </c>
    </row>
    <row r="218" spans="1:17" x14ac:dyDescent="0.3">
      <c r="A218" s="3"/>
      <c r="B218" s="15"/>
      <c r="C218" s="15"/>
      <c r="D218" s="5"/>
      <c r="E218" s="5"/>
      <c r="F218" s="5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14">
        <f t="shared" si="3"/>
        <v>0</v>
      </c>
    </row>
    <row r="219" spans="1:17" x14ac:dyDescent="0.3">
      <c r="A219" s="3"/>
      <c r="B219" s="15"/>
      <c r="C219" s="15"/>
      <c r="D219" s="5"/>
      <c r="E219" s="5"/>
      <c r="F219" s="5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14">
        <f t="shared" si="3"/>
        <v>0</v>
      </c>
    </row>
    <row r="220" spans="1:17" x14ac:dyDescent="0.3">
      <c r="A220" s="3"/>
      <c r="B220" s="15"/>
      <c r="C220" s="15"/>
      <c r="D220" s="5"/>
      <c r="E220" s="5"/>
      <c r="F220" s="5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14">
        <f t="shared" si="3"/>
        <v>0</v>
      </c>
    </row>
    <row r="221" spans="1:17" x14ac:dyDescent="0.3">
      <c r="A221" s="3"/>
      <c r="B221" s="15"/>
      <c r="C221" s="15"/>
      <c r="D221" s="5"/>
      <c r="E221" s="5"/>
      <c r="F221" s="5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14">
        <f t="shared" si="3"/>
        <v>0</v>
      </c>
    </row>
    <row r="222" spans="1:17" x14ac:dyDescent="0.3">
      <c r="A222" s="3"/>
      <c r="B222" s="15"/>
      <c r="C222" s="15"/>
      <c r="D222" s="5"/>
      <c r="E222" s="5"/>
      <c r="F222" s="5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14">
        <f t="shared" si="3"/>
        <v>0</v>
      </c>
    </row>
    <row r="223" spans="1:17" x14ac:dyDescent="0.3">
      <c r="A223" s="3"/>
      <c r="B223" s="15"/>
      <c r="C223" s="15"/>
      <c r="D223" s="5"/>
      <c r="E223" s="5"/>
      <c r="F223" s="5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14">
        <f t="shared" si="3"/>
        <v>0</v>
      </c>
    </row>
    <row r="224" spans="1:17" x14ac:dyDescent="0.3">
      <c r="A224" s="3"/>
      <c r="B224" s="15"/>
      <c r="C224" s="15"/>
      <c r="D224" s="5"/>
      <c r="E224" s="5"/>
      <c r="F224" s="5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14">
        <f t="shared" si="3"/>
        <v>0</v>
      </c>
    </row>
    <row r="225" spans="1:17" x14ac:dyDescent="0.3">
      <c r="A225" s="3"/>
      <c r="B225" s="15"/>
      <c r="C225" s="15"/>
      <c r="D225" s="5"/>
      <c r="E225" s="5"/>
      <c r="F225" s="5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14">
        <f t="shared" si="3"/>
        <v>0</v>
      </c>
    </row>
    <row r="226" spans="1:17" x14ac:dyDescent="0.3">
      <c r="A226" s="3"/>
      <c r="B226" s="15"/>
      <c r="C226" s="15"/>
      <c r="D226" s="5"/>
      <c r="E226" s="5"/>
      <c r="F226" s="5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14">
        <f t="shared" si="3"/>
        <v>0</v>
      </c>
    </row>
    <row r="227" spans="1:17" x14ac:dyDescent="0.3">
      <c r="A227" s="3"/>
      <c r="B227" s="15"/>
      <c r="C227" s="15"/>
      <c r="D227" s="5"/>
      <c r="E227" s="5"/>
      <c r="F227" s="5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14">
        <f t="shared" si="3"/>
        <v>0</v>
      </c>
    </row>
    <row r="228" spans="1:17" x14ac:dyDescent="0.3">
      <c r="A228" s="3"/>
      <c r="B228" s="15"/>
      <c r="C228" s="15"/>
      <c r="D228" s="5"/>
      <c r="E228" s="5"/>
      <c r="F228" s="5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14">
        <f t="shared" si="3"/>
        <v>0</v>
      </c>
    </row>
    <row r="229" spans="1:17" x14ac:dyDescent="0.3">
      <c r="A229" s="3"/>
      <c r="B229" s="15"/>
      <c r="C229" s="15"/>
      <c r="D229" s="5"/>
      <c r="E229" s="5"/>
      <c r="F229" s="5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14">
        <f t="shared" si="3"/>
        <v>0</v>
      </c>
    </row>
    <row r="230" spans="1:17" x14ac:dyDescent="0.3">
      <c r="A230" s="3"/>
      <c r="B230" s="15"/>
      <c r="C230" s="15"/>
      <c r="D230" s="5"/>
      <c r="E230" s="5"/>
      <c r="F230" s="5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14">
        <f t="shared" si="3"/>
        <v>0</v>
      </c>
    </row>
    <row r="231" spans="1:17" x14ac:dyDescent="0.3">
      <c r="A231" s="3"/>
      <c r="B231" s="15"/>
      <c r="C231" s="15"/>
      <c r="D231" s="5"/>
      <c r="E231" s="5"/>
      <c r="F231" s="5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14">
        <f t="shared" si="3"/>
        <v>0</v>
      </c>
    </row>
    <row r="232" spans="1:17" x14ac:dyDescent="0.3">
      <c r="A232" s="3"/>
      <c r="B232" s="15"/>
      <c r="C232" s="15"/>
      <c r="D232" s="5"/>
      <c r="E232" s="5"/>
      <c r="F232" s="5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14">
        <f t="shared" si="3"/>
        <v>0</v>
      </c>
    </row>
    <row r="233" spans="1:17" x14ac:dyDescent="0.3">
      <c r="A233" s="3"/>
      <c r="B233" s="15"/>
      <c r="C233" s="15"/>
      <c r="D233" s="5"/>
      <c r="E233" s="5"/>
      <c r="F233" s="5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14">
        <f t="shared" si="3"/>
        <v>0</v>
      </c>
    </row>
    <row r="234" spans="1:17" x14ac:dyDescent="0.3">
      <c r="A234" s="3"/>
      <c r="B234" s="15"/>
      <c r="C234" s="15"/>
      <c r="D234" s="5"/>
      <c r="E234" s="5"/>
      <c r="F234" s="5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14">
        <f t="shared" si="3"/>
        <v>0</v>
      </c>
    </row>
    <row r="235" spans="1:17" x14ac:dyDescent="0.3">
      <c r="A235" s="3"/>
      <c r="B235" s="15"/>
      <c r="C235" s="15"/>
      <c r="D235" s="5"/>
      <c r="E235" s="5"/>
      <c r="F235" s="5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14">
        <f t="shared" si="3"/>
        <v>0</v>
      </c>
    </row>
    <row r="236" spans="1:17" x14ac:dyDescent="0.3">
      <c r="A236" s="3"/>
      <c r="B236" s="15"/>
      <c r="C236" s="15"/>
      <c r="D236" s="5"/>
      <c r="E236" s="5"/>
      <c r="F236" s="5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14">
        <f t="shared" si="3"/>
        <v>0</v>
      </c>
    </row>
    <row r="237" spans="1:17" x14ac:dyDescent="0.3">
      <c r="A237" s="3"/>
      <c r="B237" s="15"/>
      <c r="C237" s="15"/>
      <c r="D237" s="5"/>
      <c r="E237" s="5"/>
      <c r="F237" s="5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14">
        <f t="shared" si="3"/>
        <v>0</v>
      </c>
    </row>
    <row r="238" spans="1:17" x14ac:dyDescent="0.3">
      <c r="A238" s="3"/>
      <c r="B238" s="15"/>
      <c r="C238" s="15"/>
      <c r="D238" s="5"/>
      <c r="E238" s="5"/>
      <c r="F238" s="5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14">
        <f t="shared" si="3"/>
        <v>0</v>
      </c>
    </row>
    <row r="239" spans="1:17" x14ac:dyDescent="0.3">
      <c r="A239" s="3"/>
      <c r="B239" s="15"/>
      <c r="C239" s="15"/>
      <c r="D239" s="5"/>
      <c r="E239" s="5"/>
      <c r="F239" s="5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14">
        <f t="shared" si="3"/>
        <v>0</v>
      </c>
    </row>
    <row r="240" spans="1:17" x14ac:dyDescent="0.3">
      <c r="A240" s="3"/>
      <c r="B240" s="15"/>
      <c r="C240" s="15"/>
      <c r="D240" s="5"/>
      <c r="E240" s="5"/>
      <c r="F240" s="5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14">
        <f t="shared" si="3"/>
        <v>0</v>
      </c>
    </row>
    <row r="241" spans="1:17" x14ac:dyDescent="0.3">
      <c r="A241" s="3"/>
      <c r="B241" s="15"/>
      <c r="C241" s="15"/>
      <c r="D241" s="5"/>
      <c r="E241" s="5"/>
      <c r="F241" s="5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14">
        <f t="shared" si="3"/>
        <v>0</v>
      </c>
    </row>
    <row r="242" spans="1:17" x14ac:dyDescent="0.3">
      <c r="A242" s="3"/>
      <c r="B242" s="15"/>
      <c r="C242" s="15"/>
      <c r="D242" s="5"/>
      <c r="E242" s="5"/>
      <c r="F242" s="5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14">
        <f t="shared" si="3"/>
        <v>0</v>
      </c>
    </row>
    <row r="243" spans="1:17" x14ac:dyDescent="0.3">
      <c r="A243" s="3"/>
      <c r="B243" s="15"/>
      <c r="C243" s="15"/>
      <c r="D243" s="5"/>
      <c r="E243" s="5"/>
      <c r="F243" s="5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14">
        <f t="shared" si="3"/>
        <v>0</v>
      </c>
    </row>
    <row r="244" spans="1:17" x14ac:dyDescent="0.3">
      <c r="A244" s="3"/>
      <c r="B244" s="15"/>
      <c r="C244" s="15"/>
      <c r="D244" s="5"/>
      <c r="E244" s="5"/>
      <c r="F244" s="5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14">
        <f t="shared" si="3"/>
        <v>0</v>
      </c>
    </row>
    <row r="245" spans="1:17" x14ac:dyDescent="0.3">
      <c r="A245" s="3"/>
      <c r="B245" s="15"/>
      <c r="C245" s="15"/>
      <c r="D245" s="5"/>
      <c r="E245" s="5"/>
      <c r="F245" s="5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14">
        <f t="shared" si="3"/>
        <v>0</v>
      </c>
    </row>
    <row r="246" spans="1:17" x14ac:dyDescent="0.3">
      <c r="A246" s="3"/>
      <c r="B246" s="15"/>
      <c r="C246" s="15"/>
      <c r="D246" s="5"/>
      <c r="E246" s="5"/>
      <c r="F246" s="5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14">
        <f t="shared" si="3"/>
        <v>0</v>
      </c>
    </row>
    <row r="247" spans="1:17" x14ac:dyDescent="0.3">
      <c r="A247" s="3"/>
      <c r="B247" s="15"/>
      <c r="C247" s="15"/>
      <c r="D247" s="5"/>
      <c r="E247" s="5"/>
      <c r="F247" s="5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14">
        <f t="shared" si="3"/>
        <v>0</v>
      </c>
    </row>
    <row r="248" spans="1:17" x14ac:dyDescent="0.3">
      <c r="A248" s="3"/>
      <c r="B248" s="15"/>
      <c r="C248" s="15"/>
      <c r="D248" s="5"/>
      <c r="E248" s="5"/>
      <c r="F248" s="5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14">
        <f t="shared" si="3"/>
        <v>0</v>
      </c>
    </row>
    <row r="249" spans="1:17" x14ac:dyDescent="0.3">
      <c r="A249" s="3"/>
      <c r="B249" s="15"/>
      <c r="C249" s="15"/>
      <c r="D249" s="5"/>
      <c r="E249" s="5"/>
      <c r="F249" s="5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14">
        <f t="shared" si="3"/>
        <v>0</v>
      </c>
    </row>
    <row r="250" spans="1:17" x14ac:dyDescent="0.3">
      <c r="A250" s="3"/>
      <c r="B250" s="15"/>
      <c r="C250" s="15"/>
      <c r="D250" s="5"/>
      <c r="E250" s="5"/>
      <c r="F250" s="5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14">
        <f t="shared" si="3"/>
        <v>0</v>
      </c>
    </row>
  </sheetData>
  <mergeCells count="26">
    <mergeCell ref="I24:L24"/>
    <mergeCell ref="M24:O24"/>
    <mergeCell ref="I19:O19"/>
    <mergeCell ref="I20:L21"/>
    <mergeCell ref="M20:O21"/>
    <mergeCell ref="I22:O22"/>
    <mergeCell ref="I23:L23"/>
    <mergeCell ref="M23:O23"/>
    <mergeCell ref="I13:O13"/>
    <mergeCell ref="I14:L15"/>
    <mergeCell ref="M14:O15"/>
    <mergeCell ref="I16:O16"/>
    <mergeCell ref="I17:L18"/>
    <mergeCell ref="M17:O18"/>
    <mergeCell ref="I9:L10"/>
    <mergeCell ref="M9:O9"/>
    <mergeCell ref="I11:L12"/>
    <mergeCell ref="M11:M12"/>
    <mergeCell ref="N11:N12"/>
    <mergeCell ref="O11:O12"/>
    <mergeCell ref="I8:O8"/>
    <mergeCell ref="I1:J1"/>
    <mergeCell ref="I2:J2"/>
    <mergeCell ref="I4:O5"/>
    <mergeCell ref="I6:L7"/>
    <mergeCell ref="M6:O7"/>
  </mergeCells>
  <conditionalFormatting sqref="A2:G250">
    <cfRule type="notContainsBlanks" dxfId="24" priority="1" stopIfTrue="1">
      <formula>LEN(TRIM(A2))&gt;0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Оригинал</vt:lpstr>
      <vt:lpstr>Ноябрь_2022</vt:lpstr>
      <vt:lpstr>Декабрь_2022</vt:lpstr>
      <vt:lpstr>Январь 2023</vt:lpstr>
      <vt:lpstr>Февраль 2023</vt:lpstr>
      <vt:lpstr>Март 2023</vt:lpstr>
      <vt:lpstr>Апрель 2023</vt:lpstr>
      <vt:lpstr>Май_2023</vt:lpstr>
      <vt:lpstr>Июнь_2023</vt:lpstr>
      <vt:lpstr>Июль_2023</vt:lpstr>
      <vt:lpstr>Август_2023</vt:lpstr>
      <vt:lpstr>Сентябрь_2023</vt:lpstr>
      <vt:lpstr>Октябрь_2023</vt:lpstr>
      <vt:lpstr>Ноябрь_2023</vt:lpstr>
      <vt:lpstr>Декабрь_2023</vt:lpstr>
      <vt:lpstr>Январь_2024</vt:lpstr>
      <vt:lpstr>Февраль_2024</vt:lpstr>
      <vt:lpstr>Март_2024</vt:lpstr>
      <vt:lpstr>Апрель_2024</vt:lpstr>
      <vt:lpstr>Май_2024</vt:lpstr>
      <vt:lpstr>Июнь_2024</vt:lpstr>
      <vt:lpstr>Июль_2024</vt:lpstr>
      <vt:lpstr>Август_2024</vt:lpstr>
      <vt:lpstr>Сентябрь_2024</vt:lpstr>
      <vt:lpstr>Октябрь_2024</vt:lpstr>
      <vt:lpstr>Лист1</vt:lpstr>
      <vt:lpstr>Ноябрь_2024</vt:lpstr>
      <vt:lpstr>Декабрь_2024</vt:lpstr>
      <vt:lpstr>Январь_2025</vt:lpstr>
      <vt:lpstr>Февраль_2025</vt:lpstr>
      <vt:lpstr>Март_2025</vt:lpstr>
      <vt:lpstr>Апрель_2025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Белов</dc:creator>
  <cp:lastModifiedBy>Sophia Belova</cp:lastModifiedBy>
  <dcterms:created xsi:type="dcterms:W3CDTF">2015-06-05T18:19:34Z</dcterms:created>
  <dcterms:modified xsi:type="dcterms:W3CDTF">2025-04-24T07:44:30Z</dcterms:modified>
</cp:coreProperties>
</file>