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Моя учёба\3 курс\Сенашов(Эконометрика)\"/>
    </mc:Choice>
  </mc:AlternateContent>
  <xr:revisionPtr revIDLastSave="0" documentId="13_ncr:1_{F1FD8D40-F0FB-4B50-9B56-0D540083AA51}" xr6:coauthVersionLast="47" xr6:coauthVersionMax="47" xr10:uidLastSave="{00000000-0000-0000-0000-000000000000}"/>
  <bookViews>
    <workbookView xWindow="-120" yWindow="-120" windowWidth="20730" windowHeight="11160" xr2:uid="{0D77262F-7CED-42B5-9C70-F4BA2F5DF378}"/>
  </bookViews>
  <sheets>
    <sheet name="тест Гольдфельда-Квант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3" i="1" l="1"/>
  <c r="AF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U3" i="1"/>
  <c r="AV3" i="1"/>
  <c r="AT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Q3" i="1"/>
  <c r="AR3" i="1"/>
  <c r="AS3" i="1"/>
  <c r="AP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3" i="1"/>
  <c r="AK7" i="1"/>
  <c r="AK4" i="1"/>
  <c r="AK5" i="1"/>
  <c r="AK6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J3" i="1"/>
  <c r="AH3" i="1"/>
  <c r="AI3" i="1"/>
  <c r="AG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3" i="1"/>
  <c r="Q2" i="1" l="1" a="1"/>
  <c r="Q2" i="1" s="1"/>
  <c r="Q10" i="1" a="1"/>
  <c r="R10" i="1" s="1"/>
  <c r="R21" i="1"/>
  <c r="R6" i="1" l="1"/>
  <c r="S5" i="1"/>
  <c r="Q5" i="1"/>
  <c r="R4" i="1"/>
  <c r="S3" i="1"/>
  <c r="Q3" i="1"/>
  <c r="R2" i="1"/>
  <c r="S14" i="1"/>
  <c r="Q14" i="1"/>
  <c r="R13" i="1"/>
  <c r="S12" i="1"/>
  <c r="Q12" i="1"/>
  <c r="R11" i="1"/>
  <c r="S10" i="1"/>
  <c r="Q10" i="1"/>
  <c r="S6" i="1"/>
  <c r="Q6" i="1"/>
  <c r="R5" i="1"/>
  <c r="S4" i="1"/>
  <c r="Q4" i="1"/>
  <c r="R3" i="1"/>
  <c r="S2" i="1"/>
  <c r="R14" i="1"/>
  <c r="R20" i="1" s="1"/>
  <c r="S13" i="1"/>
  <c r="Q13" i="1"/>
  <c r="R12" i="1"/>
  <c r="S11" i="1"/>
  <c r="Q11" i="1"/>
</calcChain>
</file>

<file path=xl/sharedStrings.xml><?xml version="1.0" encoding="utf-8"?>
<sst xmlns="http://schemas.openxmlformats.org/spreadsheetml/2006/main" count="93" uniqueCount="66">
  <si>
    <t>принимаем нулевую гипотезу, гетероскедастичности нет</t>
  </si>
  <si>
    <t>F&gt;Fкр</t>
  </si>
  <si>
    <t>Fкр</t>
  </si>
  <si>
    <t>Критическое значение кр.Фишера</t>
  </si>
  <si>
    <t>F=</t>
  </si>
  <si>
    <t>Критерий Фишера</t>
  </si>
  <si>
    <t>Отношение суммы кв.ост от большей к меньшей</t>
  </si>
  <si>
    <t>*Сумма квадратов остатков</t>
  </si>
  <si>
    <t>Модель регрессии по третьей (нижней) подвыборки</t>
  </si>
  <si>
    <t>Модель регрессии по первой (верхней) подвыборки</t>
  </si>
  <si>
    <t>Б/Л</t>
  </si>
  <si>
    <t>П</t>
  </si>
  <si>
    <t>С.У</t>
  </si>
  <si>
    <t>П.К</t>
  </si>
  <si>
    <t>П.Ж</t>
  </si>
  <si>
    <t>МС</t>
  </si>
  <si>
    <t>ВС</t>
  </si>
  <si>
    <t>ЭТ</t>
  </si>
  <si>
    <t>КОМ</t>
  </si>
  <si>
    <t>ПЛ</t>
  </si>
  <si>
    <t>ПОДР-Н</t>
  </si>
  <si>
    <t>П.О</t>
  </si>
  <si>
    <t>РАЙОН</t>
  </si>
  <si>
    <t>СУММА</t>
  </si>
  <si>
    <t>х1</t>
  </si>
  <si>
    <t>х2</t>
  </si>
  <si>
    <t>х3</t>
  </si>
  <si>
    <t>х4</t>
  </si>
  <si>
    <t>х5</t>
  </si>
  <si>
    <t>х6</t>
  </si>
  <si>
    <t>х1^2</t>
  </si>
  <si>
    <t>x2^2</t>
  </si>
  <si>
    <t>x3^2</t>
  </si>
  <si>
    <t>х4^2</t>
  </si>
  <si>
    <t>x5^2</t>
  </si>
  <si>
    <t>х6^2</t>
  </si>
  <si>
    <t>x1*x2</t>
  </si>
  <si>
    <t>x1*x3</t>
  </si>
  <si>
    <t>x1*x4</t>
  </si>
  <si>
    <t>x1*5</t>
  </si>
  <si>
    <t>x1*x6</t>
  </si>
  <si>
    <t>x2*x3</t>
  </si>
  <si>
    <t>x2*x4</t>
  </si>
  <si>
    <t>x2*x5</t>
  </si>
  <si>
    <t>x2*x6</t>
  </si>
  <si>
    <t>x3*x4</t>
  </si>
  <si>
    <t>x3*x5</t>
  </si>
  <si>
    <t>x3*x6</t>
  </si>
  <si>
    <t>x4*x5</t>
  </si>
  <si>
    <t>x4*x6</t>
  </si>
  <si>
    <t>x5*x6</t>
  </si>
  <si>
    <t>Остаток</t>
  </si>
  <si>
    <t>Остаток^2</t>
  </si>
  <si>
    <t>ei</t>
  </si>
  <si>
    <t>Z</t>
  </si>
  <si>
    <t>Коэффициенты</t>
  </si>
  <si>
    <t>Стандартная ошибка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</si>
  <si>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</si>
  <si>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</si>
  <si>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</si>
  <si>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</si>
  <si>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</si>
  <si>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</si>
  <si>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</si>
  <si>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метод Кванта</t>
  </si>
  <si>
    <t>метод Уайта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</si>
</sst>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8" tint="0.39997558519241921"/>
        <bgColor rgb="FFB4A7D6"/>
      </patternFill>
    </fill>
    <fill>
      <patternFill patternType="solid">
        <fgColor theme="8" tint="0.59999389629810485"/>
        <bgColor rgb="FFB4A7D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0" fillId="0" borderId="5" xfId="0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5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vertical="center"/>
    </xf>
    <xf numFmtId="0" fontId="0" fillId="0" borderId="0" xfId="0" applyFill="1"/>
    <xf numFmtId="0" fontId="2" fillId="7" borderId="7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11" xfId="0" applyFont="1" applyBorder="1" applyAlignment="1">
      <alignment horizontal="center"/>
    </xf>
    <xf numFmtId="0" fontId="0" fillId="10" borderId="0" xfId="0" applyFill="1"/>
    <xf numFmtId="0" fontId="7" fillId="0" borderId="0" xfId="0" applyFont="1" applyAlignment="1">
      <alignment horizontal="righ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D393-486C-490C-B22A-7DE5E5892018}">
  <dimension ref="A1:BP339"/>
  <sheetViews>
    <sheetView tabSelected="1" topLeftCell="A3" zoomScale="85" zoomScaleNormal="85" workbookViewId="0">
      <selection activeCell="O8" sqref="O8"/>
    </sheetView>
  </sheetViews>
  <sheetFormatPr defaultRowHeight="12.75" x14ac:dyDescent="0.2"/>
  <cols>
    <col min="15" max="15" width="16.140625" customWidth="1"/>
    <col min="16" max="16" width="17.7109375" bestFit="1" customWidth="1"/>
    <col min="18" max="18" width="27" bestFit="1" customWidth="1"/>
    <col min="25" max="25" width="9.140625" style="31"/>
  </cols>
  <sheetData>
    <row r="1" spans="1:68" ht="15" x14ac:dyDescent="0.25">
      <c r="A1" s="28" t="s">
        <v>23</v>
      </c>
      <c r="B1" s="27" t="s">
        <v>22</v>
      </c>
      <c r="C1" s="25" t="s">
        <v>21</v>
      </c>
      <c r="D1" s="25" t="s">
        <v>20</v>
      </c>
      <c r="E1" s="25" t="s">
        <v>19</v>
      </c>
      <c r="F1" s="26" t="s">
        <v>18</v>
      </c>
      <c r="G1" s="26" t="s">
        <v>17</v>
      </c>
      <c r="H1" s="25" t="s">
        <v>16</v>
      </c>
      <c r="I1" s="25" t="s">
        <v>15</v>
      </c>
      <c r="J1" s="25" t="s">
        <v>14</v>
      </c>
      <c r="K1" s="25" t="s">
        <v>13</v>
      </c>
      <c r="L1" s="25" t="s">
        <v>12</v>
      </c>
      <c r="M1" s="25" t="s">
        <v>11</v>
      </c>
      <c r="N1" s="25" t="s">
        <v>10</v>
      </c>
      <c r="Q1" s="23" t="s">
        <v>9</v>
      </c>
      <c r="R1" s="22"/>
      <c r="S1" s="22"/>
      <c r="T1" s="22"/>
      <c r="Y1" s="35" t="s">
        <v>24</v>
      </c>
      <c r="Z1" s="36" t="s">
        <v>25</v>
      </c>
      <c r="AA1" s="36" t="s">
        <v>26</v>
      </c>
      <c r="AB1" s="36" t="s">
        <v>27</v>
      </c>
      <c r="AC1" s="36" t="s">
        <v>28</v>
      </c>
      <c r="AD1" s="36" t="s">
        <v>29</v>
      </c>
      <c r="AE1" s="36" t="s">
        <v>30</v>
      </c>
      <c r="AF1" s="36" t="s">
        <v>31</v>
      </c>
      <c r="AG1" s="36" t="s">
        <v>32</v>
      </c>
      <c r="AH1" s="36" t="s">
        <v>33</v>
      </c>
      <c r="AI1" s="36" t="s">
        <v>34</v>
      </c>
      <c r="AJ1" s="36" t="s">
        <v>35</v>
      </c>
      <c r="AK1" s="36" t="s">
        <v>36</v>
      </c>
      <c r="AL1" s="36" t="s">
        <v>37</v>
      </c>
      <c r="AM1" s="36" t="s">
        <v>38</v>
      </c>
      <c r="AN1" s="36" t="s">
        <v>39</v>
      </c>
      <c r="AO1" s="36" t="s">
        <v>40</v>
      </c>
      <c r="AP1" s="36" t="s">
        <v>41</v>
      </c>
      <c r="AQ1" s="36" t="s">
        <v>42</v>
      </c>
      <c r="AR1" s="36" t="s">
        <v>43</v>
      </c>
      <c r="AS1" s="36" t="s">
        <v>44</v>
      </c>
      <c r="AT1" s="36" t="s">
        <v>45</v>
      </c>
      <c r="AU1" s="36" t="s">
        <v>46</v>
      </c>
      <c r="AV1" s="36" t="s">
        <v>47</v>
      </c>
      <c r="AW1" s="36" t="s">
        <v>48</v>
      </c>
      <c r="AX1" s="36" t="s">
        <v>49</v>
      </c>
      <c r="AY1" s="36" t="s">
        <v>50</v>
      </c>
    </row>
    <row r="2" spans="1:68" ht="15.75" thickBot="1" x14ac:dyDescent="0.3">
      <c r="A2" s="5">
        <v>430</v>
      </c>
      <c r="B2" s="4">
        <v>1</v>
      </c>
      <c r="C2" s="6">
        <v>62.9</v>
      </c>
      <c r="D2" s="5">
        <v>11</v>
      </c>
      <c r="E2" s="5">
        <v>6</v>
      </c>
      <c r="F2" s="5">
        <v>2</v>
      </c>
      <c r="G2" s="6">
        <v>4</v>
      </c>
      <c r="H2" s="5">
        <v>5</v>
      </c>
      <c r="I2" s="5">
        <v>2</v>
      </c>
      <c r="J2" s="5">
        <v>42.9</v>
      </c>
      <c r="K2" s="5">
        <v>8.5</v>
      </c>
      <c r="L2" s="5">
        <v>1</v>
      </c>
      <c r="M2" s="5">
        <v>1</v>
      </c>
      <c r="N2" s="5">
        <v>3</v>
      </c>
      <c r="O2" s="42" t="s">
        <v>64</v>
      </c>
      <c r="Q2" s="11">
        <f t="array" ref="Q2:S6">LINEST(A2:A71,C2:M71,1,1)</f>
        <v>-2.0896573282132862</v>
      </c>
      <c r="R2" s="11">
        <v>70.12606724681919</v>
      </c>
      <c r="S2" s="11">
        <v>0.42742925085484451</v>
      </c>
      <c r="X2" s="32" t="s">
        <v>23</v>
      </c>
      <c r="Y2" s="33" t="s">
        <v>22</v>
      </c>
      <c r="Z2" s="32" t="s">
        <v>21</v>
      </c>
      <c r="AA2" s="32" t="s">
        <v>14</v>
      </c>
      <c r="AB2" s="32" t="s">
        <v>19</v>
      </c>
      <c r="AC2" s="32" t="s">
        <v>16</v>
      </c>
      <c r="AD2" s="32" t="s">
        <v>11</v>
      </c>
      <c r="AE2" s="34" t="s">
        <v>22</v>
      </c>
      <c r="AF2" s="28" t="s">
        <v>21</v>
      </c>
      <c r="AG2" s="28" t="s">
        <v>14</v>
      </c>
      <c r="AH2" s="28" t="s">
        <v>19</v>
      </c>
      <c r="AI2" s="28" t="s">
        <v>16</v>
      </c>
      <c r="AJ2" s="28" t="s">
        <v>11</v>
      </c>
      <c r="AZ2" s="37" t="s">
        <v>51</v>
      </c>
      <c r="BA2" t="s">
        <v>52</v>
      </c>
      <c r="BB2" t="s">
        <v>53</v>
      </c>
      <c r="BC2" t="s">
        <v>54</v>
      </c>
    </row>
    <row r="3" spans="1:68" ht="15" x14ac:dyDescent="0.25">
      <c r="A3" s="2">
        <v>650</v>
      </c>
      <c r="B3" s="4">
        <v>1</v>
      </c>
      <c r="C3" s="3">
        <v>68.900000000000006</v>
      </c>
      <c r="D3" s="2">
        <v>11</v>
      </c>
      <c r="E3" s="2">
        <v>2</v>
      </c>
      <c r="F3" s="2">
        <v>1</v>
      </c>
      <c r="G3" s="3">
        <v>3</v>
      </c>
      <c r="H3" s="2">
        <v>5</v>
      </c>
      <c r="I3" s="2">
        <v>3</v>
      </c>
      <c r="J3" s="2">
        <v>44.9</v>
      </c>
      <c r="K3" s="2">
        <v>8.5</v>
      </c>
      <c r="L3" s="2">
        <v>2</v>
      </c>
      <c r="M3" s="2">
        <v>1</v>
      </c>
      <c r="N3" s="5">
        <v>3</v>
      </c>
      <c r="O3" s="1"/>
      <c r="Q3" s="11">
        <v>76.204458149233091</v>
      </c>
      <c r="R3" s="11">
        <v>65.265727608494032</v>
      </c>
      <c r="S3" s="11">
        <v>14.325095354046162</v>
      </c>
      <c r="X3" s="5">
        <v>430</v>
      </c>
      <c r="Y3" s="29">
        <v>1</v>
      </c>
      <c r="Z3" s="6">
        <v>62.9</v>
      </c>
      <c r="AA3" s="5">
        <v>42.9</v>
      </c>
      <c r="AB3" s="5">
        <v>6</v>
      </c>
      <c r="AC3" s="5">
        <v>5</v>
      </c>
      <c r="AD3" s="5">
        <v>1</v>
      </c>
      <c r="AE3">
        <f>Y3^2</f>
        <v>1</v>
      </c>
      <c r="AF3">
        <f>Z3^2</f>
        <v>3956.41</v>
      </c>
      <c r="AG3">
        <f>AA3^2</f>
        <v>1840.4099999999999</v>
      </c>
      <c r="AH3">
        <f t="shared" ref="AH3:AJ18" si="0">AB3^2</f>
        <v>36</v>
      </c>
      <c r="AI3">
        <f t="shared" si="0"/>
        <v>25</v>
      </c>
      <c r="AJ3">
        <f t="shared" si="0"/>
        <v>1</v>
      </c>
      <c r="AK3">
        <f>Y3*Z3</f>
        <v>62.9</v>
      </c>
      <c r="AL3">
        <f>Y3*AA3</f>
        <v>42.9</v>
      </c>
      <c r="AM3">
        <f>Y3*AB3</f>
        <v>6</v>
      </c>
      <c r="AN3">
        <f>Y3*AC3</f>
        <v>5</v>
      </c>
      <c r="AO3">
        <f>Y3*AD3</f>
        <v>1</v>
      </c>
      <c r="AP3">
        <f>$Z$3*AA3</f>
        <v>2698.41</v>
      </c>
      <c r="AQ3">
        <f t="shared" ref="AQ3:AS18" si="1">$Z$3*AB3</f>
        <v>377.4</v>
      </c>
      <c r="AR3">
        <f t="shared" si="1"/>
        <v>314.5</v>
      </c>
      <c r="AS3">
        <f t="shared" si="1"/>
        <v>62.9</v>
      </c>
      <c r="AT3">
        <f>$AA$3*AB3</f>
        <v>257.39999999999998</v>
      </c>
      <c r="AU3">
        <f t="shared" ref="AU3:AV18" si="2">$AA$3*AC3</f>
        <v>214.5</v>
      </c>
      <c r="AV3">
        <f t="shared" si="2"/>
        <v>42.9</v>
      </c>
      <c r="AW3">
        <f>$AB$3*AC3</f>
        <v>30</v>
      </c>
      <c r="AX3">
        <f>$AB$3*AD3</f>
        <v>6</v>
      </c>
      <c r="AY3">
        <f>AC3*AD3</f>
        <v>5</v>
      </c>
      <c r="AZ3">
        <v>1217.2224683085401</v>
      </c>
      <c r="BA3">
        <f>AZ3^2</f>
        <v>1481630.537355135</v>
      </c>
      <c r="BB3">
        <f>SQRT(BA3)</f>
        <v>1217.2224683085401</v>
      </c>
      <c r="BC3">
        <f>$BI$4+$BI$5*Y3+$BI$7*AK3</f>
        <v>-137.29771303147641</v>
      </c>
      <c r="BH3" s="39"/>
      <c r="BI3" s="39" t="s">
        <v>55</v>
      </c>
      <c r="BJ3" s="39" t="s">
        <v>56</v>
      </c>
      <c r="BK3" s="39" t="s">
        <v>57</v>
      </c>
      <c r="BL3" s="39" t="s">
        <v>58</v>
      </c>
      <c r="BM3" s="39" t="s">
        <v>59</v>
      </c>
      <c r="BN3" s="39" t="s">
        <v>60</v>
      </c>
      <c r="BO3" s="39" t="s">
        <v>61</v>
      </c>
      <c r="BP3" s="39" t="s">
        <v>62</v>
      </c>
    </row>
    <row r="4" spans="1:68" ht="15" x14ac:dyDescent="0.25">
      <c r="A4" s="2">
        <v>795</v>
      </c>
      <c r="B4" s="4">
        <v>1</v>
      </c>
      <c r="C4" s="3">
        <v>91.6</v>
      </c>
      <c r="D4" s="2">
        <v>11</v>
      </c>
      <c r="E4" s="2">
        <v>2</v>
      </c>
      <c r="F4" s="2">
        <v>2</v>
      </c>
      <c r="G4" s="3">
        <v>6</v>
      </c>
      <c r="H4" s="2">
        <v>5</v>
      </c>
      <c r="I4" s="2">
        <v>2</v>
      </c>
      <c r="J4" s="2">
        <v>50.6</v>
      </c>
      <c r="K4" s="2">
        <v>11.4</v>
      </c>
      <c r="L4" s="2">
        <v>3</v>
      </c>
      <c r="M4" s="2">
        <v>1</v>
      </c>
      <c r="N4" s="5">
        <v>3</v>
      </c>
      <c r="O4" s="1"/>
      <c r="P4" s="41" t="s">
        <v>65</v>
      </c>
      <c r="Q4" s="11">
        <v>0.15663975841476779</v>
      </c>
      <c r="R4" s="11">
        <v>407.20871269271714</v>
      </c>
      <c r="S4" s="11" t="e">
        <v>#N/A</v>
      </c>
      <c r="X4" s="2">
        <v>650</v>
      </c>
      <c r="Y4" s="29">
        <v>1</v>
      </c>
      <c r="Z4" s="3">
        <v>68.900000000000006</v>
      </c>
      <c r="AA4" s="2">
        <v>44.9</v>
      </c>
      <c r="AB4" s="2">
        <v>2</v>
      </c>
      <c r="AC4" s="2">
        <v>5</v>
      </c>
      <c r="AD4" s="2">
        <v>1</v>
      </c>
      <c r="AE4">
        <f t="shared" ref="AE4:AE67" si="3">Y4^2</f>
        <v>1</v>
      </c>
      <c r="AF4">
        <f t="shared" ref="AF4:AF67" si="4">Z4^2</f>
        <v>4747.2100000000009</v>
      </c>
      <c r="AG4">
        <f t="shared" ref="AG4:AJ67" si="5">AA4^2</f>
        <v>2016.0099999999998</v>
      </c>
      <c r="AH4">
        <f t="shared" si="0"/>
        <v>4</v>
      </c>
      <c r="AI4">
        <f t="shared" si="0"/>
        <v>25</v>
      </c>
      <c r="AJ4">
        <f t="shared" si="0"/>
        <v>1</v>
      </c>
      <c r="AK4">
        <f t="shared" ref="AK4:AK67" si="6">Y4*Z4</f>
        <v>68.900000000000006</v>
      </c>
      <c r="AL4">
        <f t="shared" ref="AL4:AL67" si="7">Y4*AA4</f>
        <v>44.9</v>
      </c>
      <c r="AM4">
        <f t="shared" ref="AM4:AM67" si="8">Y4*AB4</f>
        <v>2</v>
      </c>
      <c r="AN4">
        <f t="shared" ref="AN4:AN67" si="9">Y4*AC4</f>
        <v>5</v>
      </c>
      <c r="AO4">
        <f t="shared" ref="AO4:AO67" si="10">Y4*AD4</f>
        <v>1</v>
      </c>
      <c r="AP4">
        <f t="shared" ref="AP4:AS67" si="11">$Z$3*AA4</f>
        <v>2824.21</v>
      </c>
      <c r="AQ4">
        <f t="shared" si="1"/>
        <v>125.8</v>
      </c>
      <c r="AR4">
        <f t="shared" si="1"/>
        <v>314.5</v>
      </c>
      <c r="AS4">
        <f t="shared" si="1"/>
        <v>62.9</v>
      </c>
      <c r="AT4">
        <f t="shared" ref="AT4:AV67" si="12">$AA$3*AB4</f>
        <v>85.8</v>
      </c>
      <c r="AU4">
        <f t="shared" si="2"/>
        <v>214.5</v>
      </c>
      <c r="AV4">
        <f t="shared" si="2"/>
        <v>42.9</v>
      </c>
      <c r="AW4">
        <f t="shared" ref="AW4:AW67" si="13">$AB$3*AC4</f>
        <v>30</v>
      </c>
      <c r="AX4">
        <f t="shared" ref="AX4:AX67" si="14">$AB$3*AD4</f>
        <v>6</v>
      </c>
      <c r="AY4">
        <f t="shared" ref="AY4:AY67" si="15">AC4*AD4</f>
        <v>5</v>
      </c>
      <c r="AZ4">
        <v>8.1986567539824993</v>
      </c>
      <c r="BA4">
        <f t="shared" ref="BA4:BA67" si="16">AZ4^2</f>
        <v>67.217972569622845</v>
      </c>
      <c r="BB4">
        <f t="shared" ref="BB4:BB67" si="17">SQRT(BA4)</f>
        <v>8.1986567539824993</v>
      </c>
      <c r="BH4" t="s">
        <v>63</v>
      </c>
      <c r="BI4">
        <v>493.95350313245513</v>
      </c>
      <c r="BJ4">
        <v>372.87644755253302</v>
      </c>
      <c r="BK4">
        <v>1.3247109233491183</v>
      </c>
      <c r="BL4">
        <v>0.18680166505050477</v>
      </c>
      <c r="BM4">
        <v>-241.38832127570447</v>
      </c>
      <c r="BN4">
        <v>1229.2953275406148</v>
      </c>
      <c r="BO4">
        <v>-241.38832127570447</v>
      </c>
      <c r="BP4">
        <v>1229.2953275406148</v>
      </c>
    </row>
    <row r="5" spans="1:68" ht="15" x14ac:dyDescent="0.25">
      <c r="A5" s="2">
        <v>1150</v>
      </c>
      <c r="B5" s="4">
        <v>1</v>
      </c>
      <c r="C5" s="3">
        <v>77.400000000000006</v>
      </c>
      <c r="D5" s="2">
        <v>11</v>
      </c>
      <c r="E5" s="2">
        <v>6</v>
      </c>
      <c r="F5" s="2">
        <v>1</v>
      </c>
      <c r="G5" s="3">
        <v>5</v>
      </c>
      <c r="H5" s="2">
        <v>5</v>
      </c>
      <c r="I5" s="2">
        <v>2</v>
      </c>
      <c r="J5" s="2">
        <v>45.25</v>
      </c>
      <c r="K5" s="2">
        <v>14.09</v>
      </c>
      <c r="L5" s="2">
        <v>2</v>
      </c>
      <c r="M5" s="2">
        <v>1</v>
      </c>
      <c r="N5" s="5">
        <v>3</v>
      </c>
      <c r="O5" s="1"/>
      <c r="Q5" s="11">
        <v>0.97931902105618518</v>
      </c>
      <c r="R5" s="11">
        <v>58</v>
      </c>
      <c r="S5" s="11" t="e">
        <v>#N/A</v>
      </c>
      <c r="X5" s="2">
        <v>795</v>
      </c>
      <c r="Y5" s="29">
        <v>1</v>
      </c>
      <c r="Z5" s="3">
        <v>91.6</v>
      </c>
      <c r="AA5" s="2">
        <v>50.6</v>
      </c>
      <c r="AB5" s="2">
        <v>2</v>
      </c>
      <c r="AC5" s="2">
        <v>5</v>
      </c>
      <c r="AD5" s="2">
        <v>1</v>
      </c>
      <c r="AE5">
        <f t="shared" si="3"/>
        <v>1</v>
      </c>
      <c r="AF5">
        <f t="shared" si="4"/>
        <v>8390.56</v>
      </c>
      <c r="AG5">
        <f t="shared" si="5"/>
        <v>2560.36</v>
      </c>
      <c r="AH5">
        <f t="shared" si="0"/>
        <v>4</v>
      </c>
      <c r="AI5">
        <f t="shared" si="0"/>
        <v>25</v>
      </c>
      <c r="AJ5">
        <f t="shared" si="0"/>
        <v>1</v>
      </c>
      <c r="AK5">
        <f t="shared" si="6"/>
        <v>91.6</v>
      </c>
      <c r="AL5">
        <f t="shared" si="7"/>
        <v>50.6</v>
      </c>
      <c r="AM5">
        <f t="shared" si="8"/>
        <v>2</v>
      </c>
      <c r="AN5">
        <f t="shared" si="9"/>
        <v>5</v>
      </c>
      <c r="AO5">
        <f t="shared" si="10"/>
        <v>1</v>
      </c>
      <c r="AP5">
        <f t="shared" si="11"/>
        <v>3182.7400000000002</v>
      </c>
      <c r="AQ5">
        <f t="shared" si="1"/>
        <v>125.8</v>
      </c>
      <c r="AR5">
        <f t="shared" si="1"/>
        <v>314.5</v>
      </c>
      <c r="AS5">
        <f t="shared" si="1"/>
        <v>62.9</v>
      </c>
      <c r="AT5">
        <f t="shared" si="12"/>
        <v>85.8</v>
      </c>
      <c r="AU5">
        <f t="shared" si="2"/>
        <v>214.5</v>
      </c>
      <c r="AV5">
        <f t="shared" si="2"/>
        <v>42.9</v>
      </c>
      <c r="AW5">
        <f t="shared" si="13"/>
        <v>30</v>
      </c>
      <c r="AX5">
        <f t="shared" si="14"/>
        <v>6</v>
      </c>
      <c r="AY5">
        <f t="shared" si="15"/>
        <v>5</v>
      </c>
      <c r="AZ5">
        <v>8.7824652602876085</v>
      </c>
      <c r="BA5">
        <f t="shared" si="16"/>
        <v>77.131696048158688</v>
      </c>
      <c r="BB5">
        <f t="shared" si="17"/>
        <v>8.7824652602876085</v>
      </c>
      <c r="BH5" s="40" t="s">
        <v>22</v>
      </c>
      <c r="BI5">
        <v>65.112133060561021</v>
      </c>
      <c r="BJ5">
        <v>44.13188845997098</v>
      </c>
      <c r="BK5">
        <v>1.4753987498092176</v>
      </c>
      <c r="BL5" s="40">
        <v>0.14170183536938497</v>
      </c>
      <c r="BM5">
        <v>-21.919438892399171</v>
      </c>
      <c r="BN5">
        <v>152.14370501352121</v>
      </c>
      <c r="BO5">
        <v>-21.919438892399171</v>
      </c>
      <c r="BP5">
        <v>152.14370501352121</v>
      </c>
    </row>
    <row r="6" spans="1:68" ht="15" x14ac:dyDescent="0.25">
      <c r="A6" s="2">
        <v>1350</v>
      </c>
      <c r="B6" s="4">
        <v>1</v>
      </c>
      <c r="C6" s="3">
        <v>69.900000000000006</v>
      </c>
      <c r="D6" s="2">
        <v>11</v>
      </c>
      <c r="E6" s="2">
        <v>6</v>
      </c>
      <c r="F6" s="2">
        <v>2</v>
      </c>
      <c r="G6" s="3">
        <v>3</v>
      </c>
      <c r="H6" s="2">
        <v>5</v>
      </c>
      <c r="I6" s="2">
        <v>3</v>
      </c>
      <c r="J6" s="2">
        <v>49</v>
      </c>
      <c r="K6" s="2">
        <v>8.5</v>
      </c>
      <c r="L6" s="2">
        <v>2</v>
      </c>
      <c r="M6" s="2">
        <v>1</v>
      </c>
      <c r="N6" s="5">
        <v>2</v>
      </c>
      <c r="O6" s="1"/>
      <c r="Q6" s="11">
        <v>1786286.0155284107</v>
      </c>
      <c r="R6" s="24">
        <v>9617498.2701858729</v>
      </c>
      <c r="S6" s="11" t="e">
        <v>#N/A</v>
      </c>
      <c r="X6" s="2">
        <v>1150</v>
      </c>
      <c r="Y6" s="29">
        <v>1</v>
      </c>
      <c r="Z6" s="3">
        <v>77.400000000000006</v>
      </c>
      <c r="AA6" s="2">
        <v>45.25</v>
      </c>
      <c r="AB6" s="2">
        <v>6</v>
      </c>
      <c r="AC6" s="2">
        <v>5</v>
      </c>
      <c r="AD6" s="2">
        <v>1</v>
      </c>
      <c r="AE6">
        <f t="shared" si="3"/>
        <v>1</v>
      </c>
      <c r="AF6">
        <f t="shared" si="4"/>
        <v>5990.7600000000011</v>
      </c>
      <c r="AG6">
        <f t="shared" si="5"/>
        <v>2047.5625</v>
      </c>
      <c r="AH6">
        <f t="shared" si="0"/>
        <v>36</v>
      </c>
      <c r="AI6">
        <f t="shared" si="0"/>
        <v>25</v>
      </c>
      <c r="AJ6">
        <f t="shared" si="0"/>
        <v>1</v>
      </c>
      <c r="AK6">
        <f t="shared" si="6"/>
        <v>77.400000000000006</v>
      </c>
      <c r="AL6">
        <f t="shared" si="7"/>
        <v>45.25</v>
      </c>
      <c r="AM6">
        <f t="shared" si="8"/>
        <v>6</v>
      </c>
      <c r="AN6">
        <f t="shared" si="9"/>
        <v>5</v>
      </c>
      <c r="AO6">
        <f t="shared" si="10"/>
        <v>1</v>
      </c>
      <c r="AP6">
        <f t="shared" si="11"/>
        <v>2846.2249999999999</v>
      </c>
      <c r="AQ6">
        <f t="shared" si="1"/>
        <v>377.4</v>
      </c>
      <c r="AR6">
        <f t="shared" si="1"/>
        <v>314.5</v>
      </c>
      <c r="AS6">
        <f t="shared" si="1"/>
        <v>62.9</v>
      </c>
      <c r="AT6">
        <f t="shared" si="12"/>
        <v>257.39999999999998</v>
      </c>
      <c r="AU6">
        <f t="shared" si="2"/>
        <v>214.5</v>
      </c>
      <c r="AV6">
        <f t="shared" si="2"/>
        <v>42.9</v>
      </c>
      <c r="AW6">
        <f t="shared" si="13"/>
        <v>30</v>
      </c>
      <c r="AX6">
        <f t="shared" si="14"/>
        <v>6</v>
      </c>
      <c r="AY6">
        <f t="shared" si="15"/>
        <v>5</v>
      </c>
      <c r="AZ6">
        <v>583.53120153880991</v>
      </c>
      <c r="BA6">
        <f t="shared" si="16"/>
        <v>340508.66316932719</v>
      </c>
      <c r="BB6">
        <f t="shared" si="17"/>
        <v>583.53120153880991</v>
      </c>
      <c r="BH6" s="40" t="s">
        <v>20</v>
      </c>
      <c r="BI6">
        <v>-0.17369878009198636</v>
      </c>
      <c r="BJ6">
        <v>10.898883860341297</v>
      </c>
      <c r="BK6">
        <v>-1.5937299848110046E-2</v>
      </c>
      <c r="BL6" s="40">
        <v>0.98730054175737769</v>
      </c>
      <c r="BM6">
        <v>-21.667159132657957</v>
      </c>
      <c r="BN6">
        <v>21.319761572473986</v>
      </c>
      <c r="BO6">
        <v>-21.667159132657957</v>
      </c>
      <c r="BP6">
        <v>21.319761572473986</v>
      </c>
    </row>
    <row r="7" spans="1:68" ht="15" x14ac:dyDescent="0.25">
      <c r="A7" s="2">
        <v>480</v>
      </c>
      <c r="B7" s="4">
        <v>1</v>
      </c>
      <c r="C7" s="3">
        <v>72.19</v>
      </c>
      <c r="D7" s="2">
        <v>11</v>
      </c>
      <c r="E7" s="2">
        <v>2</v>
      </c>
      <c r="F7" s="2">
        <v>1</v>
      </c>
      <c r="G7" s="3">
        <v>7</v>
      </c>
      <c r="H7" s="2">
        <v>5</v>
      </c>
      <c r="I7" s="2">
        <v>2</v>
      </c>
      <c r="J7" s="2">
        <v>49</v>
      </c>
      <c r="K7" s="2">
        <v>8</v>
      </c>
      <c r="L7" s="2">
        <v>1</v>
      </c>
      <c r="M7" s="2">
        <v>1</v>
      </c>
      <c r="N7" s="5">
        <v>2</v>
      </c>
      <c r="O7" s="1"/>
      <c r="R7" s="10" t="s">
        <v>7</v>
      </c>
      <c r="X7" s="2">
        <v>1350</v>
      </c>
      <c r="Y7" s="29">
        <v>1</v>
      </c>
      <c r="Z7" s="3">
        <v>69.900000000000006</v>
      </c>
      <c r="AA7" s="2">
        <v>49</v>
      </c>
      <c r="AB7" s="2">
        <v>6</v>
      </c>
      <c r="AC7" s="2">
        <v>5</v>
      </c>
      <c r="AD7" s="2">
        <v>1</v>
      </c>
      <c r="AE7">
        <f t="shared" si="3"/>
        <v>1</v>
      </c>
      <c r="AF7">
        <f t="shared" si="4"/>
        <v>4886.0100000000011</v>
      </c>
      <c r="AG7">
        <f t="shared" si="5"/>
        <v>2401</v>
      </c>
      <c r="AH7">
        <f t="shared" si="0"/>
        <v>36</v>
      </c>
      <c r="AI7">
        <f t="shared" si="0"/>
        <v>25</v>
      </c>
      <c r="AJ7">
        <f t="shared" si="0"/>
        <v>1</v>
      </c>
      <c r="AK7">
        <f>Y7*Z7</f>
        <v>69.900000000000006</v>
      </c>
      <c r="AL7">
        <f t="shared" si="7"/>
        <v>49</v>
      </c>
      <c r="AM7">
        <f t="shared" si="8"/>
        <v>6</v>
      </c>
      <c r="AN7">
        <f t="shared" si="9"/>
        <v>5</v>
      </c>
      <c r="AO7">
        <f t="shared" si="10"/>
        <v>1</v>
      </c>
      <c r="AP7">
        <f t="shared" si="11"/>
        <v>3082.1</v>
      </c>
      <c r="AQ7">
        <f t="shared" si="1"/>
        <v>377.4</v>
      </c>
      <c r="AR7">
        <f t="shared" si="1"/>
        <v>314.5</v>
      </c>
      <c r="AS7">
        <f t="shared" si="1"/>
        <v>62.9</v>
      </c>
      <c r="AT7">
        <f t="shared" si="12"/>
        <v>257.39999999999998</v>
      </c>
      <c r="AU7">
        <f t="shared" si="2"/>
        <v>214.5</v>
      </c>
      <c r="AV7">
        <f t="shared" si="2"/>
        <v>42.9</v>
      </c>
      <c r="AW7">
        <f t="shared" si="13"/>
        <v>30</v>
      </c>
      <c r="AX7">
        <f t="shared" si="14"/>
        <v>6</v>
      </c>
      <c r="AY7">
        <f t="shared" si="15"/>
        <v>5</v>
      </c>
      <c r="AZ7">
        <v>811.60280790228717</v>
      </c>
      <c r="BA7">
        <f t="shared" si="16"/>
        <v>658699.1177948768</v>
      </c>
      <c r="BB7">
        <f t="shared" si="17"/>
        <v>811.60280790228717</v>
      </c>
      <c r="BH7" s="40" t="s">
        <v>21</v>
      </c>
      <c r="BI7">
        <v>-11.070959447130248</v>
      </c>
      <c r="BJ7">
        <v>5.2963675991689625</v>
      </c>
      <c r="BK7">
        <v>-2.0902928733397128</v>
      </c>
      <c r="BL7" s="40">
        <v>3.7874703847950802E-2</v>
      </c>
      <c r="BM7">
        <v>-21.515814944635139</v>
      </c>
      <c r="BN7">
        <v>-0.62610394962535665</v>
      </c>
      <c r="BO7">
        <v>-21.515814944635139</v>
      </c>
      <c r="BP7">
        <v>-0.62610394962535665</v>
      </c>
    </row>
    <row r="8" spans="1:68" ht="15" x14ac:dyDescent="0.25">
      <c r="A8" s="2">
        <v>1050</v>
      </c>
      <c r="B8" s="4">
        <v>1</v>
      </c>
      <c r="C8" s="3">
        <v>156.19999999999999</v>
      </c>
      <c r="D8" s="2">
        <v>12</v>
      </c>
      <c r="E8" s="2">
        <v>2</v>
      </c>
      <c r="F8" s="2">
        <v>2</v>
      </c>
      <c r="G8" s="3">
        <v>4</v>
      </c>
      <c r="H8" s="2">
        <v>5</v>
      </c>
      <c r="I8" s="2">
        <v>2</v>
      </c>
      <c r="J8" s="2">
        <v>93.4</v>
      </c>
      <c r="K8" s="2">
        <v>19.399999999999999</v>
      </c>
      <c r="L8" s="2">
        <v>0</v>
      </c>
      <c r="M8" s="2">
        <v>1</v>
      </c>
      <c r="N8" s="5">
        <v>3</v>
      </c>
      <c r="O8" s="1"/>
      <c r="X8" s="2">
        <v>480</v>
      </c>
      <c r="Y8" s="29">
        <v>1</v>
      </c>
      <c r="Z8" s="3">
        <v>72.19</v>
      </c>
      <c r="AA8" s="2">
        <v>49</v>
      </c>
      <c r="AB8" s="2">
        <v>2</v>
      </c>
      <c r="AC8" s="2">
        <v>5</v>
      </c>
      <c r="AD8" s="2">
        <v>1</v>
      </c>
      <c r="AE8">
        <f t="shared" si="3"/>
        <v>1</v>
      </c>
      <c r="AF8">
        <f t="shared" si="4"/>
        <v>5211.3960999999999</v>
      </c>
      <c r="AG8">
        <f t="shared" si="5"/>
        <v>2401</v>
      </c>
      <c r="AH8">
        <f t="shared" si="0"/>
        <v>4</v>
      </c>
      <c r="AI8">
        <f t="shared" si="0"/>
        <v>25</v>
      </c>
      <c r="AJ8">
        <f t="shared" si="0"/>
        <v>1</v>
      </c>
      <c r="AK8">
        <f t="shared" si="6"/>
        <v>72.19</v>
      </c>
      <c r="AL8">
        <f t="shared" si="7"/>
        <v>49</v>
      </c>
      <c r="AM8">
        <f t="shared" si="8"/>
        <v>2</v>
      </c>
      <c r="AN8">
        <f t="shared" si="9"/>
        <v>5</v>
      </c>
      <c r="AO8">
        <f t="shared" si="10"/>
        <v>1</v>
      </c>
      <c r="AP8">
        <f t="shared" si="11"/>
        <v>3082.1</v>
      </c>
      <c r="AQ8">
        <f t="shared" si="1"/>
        <v>125.8</v>
      </c>
      <c r="AR8">
        <f t="shared" si="1"/>
        <v>314.5</v>
      </c>
      <c r="AS8">
        <f t="shared" si="1"/>
        <v>62.9</v>
      </c>
      <c r="AT8">
        <f t="shared" si="12"/>
        <v>85.8</v>
      </c>
      <c r="AU8">
        <f t="shared" si="2"/>
        <v>214.5</v>
      </c>
      <c r="AV8">
        <f t="shared" si="2"/>
        <v>42.9</v>
      </c>
      <c r="AW8">
        <f t="shared" si="13"/>
        <v>30</v>
      </c>
      <c r="AX8">
        <f t="shared" si="14"/>
        <v>6</v>
      </c>
      <c r="AY8">
        <f t="shared" si="15"/>
        <v>5</v>
      </c>
      <c r="AZ8">
        <v>-1173.9596477147188</v>
      </c>
      <c r="BA8">
        <f t="shared" si="16"/>
        <v>1378181.2544624668</v>
      </c>
      <c r="BB8">
        <f t="shared" si="17"/>
        <v>1173.9596477147188</v>
      </c>
      <c r="BH8" s="40" t="s">
        <v>19</v>
      </c>
      <c r="BI8">
        <v>44.283687603492169</v>
      </c>
      <c r="BJ8">
        <v>20.396750480824789</v>
      </c>
      <c r="BK8">
        <v>2.1711148373915616</v>
      </c>
      <c r="BL8" s="40">
        <v>3.1117936831580616E-2</v>
      </c>
      <c r="BM8">
        <v>4.0596836230460269</v>
      </c>
      <c r="BN8">
        <v>84.50769158393831</v>
      </c>
      <c r="BO8">
        <v>4.0596836230460269</v>
      </c>
      <c r="BP8">
        <v>84.50769158393831</v>
      </c>
    </row>
    <row r="9" spans="1:68" ht="15" x14ac:dyDescent="0.25">
      <c r="A9" s="2">
        <v>850</v>
      </c>
      <c r="B9" s="4">
        <v>1</v>
      </c>
      <c r="C9" s="3">
        <v>67.400000000000006</v>
      </c>
      <c r="D9" s="2">
        <v>12</v>
      </c>
      <c r="E9" s="2">
        <v>6</v>
      </c>
      <c r="F9" s="2">
        <v>1</v>
      </c>
      <c r="G9" s="3">
        <v>3</v>
      </c>
      <c r="H9" s="2">
        <v>5</v>
      </c>
      <c r="I9" s="2">
        <v>2</v>
      </c>
      <c r="J9" s="2">
        <v>38.299999999999997</v>
      </c>
      <c r="K9" s="2">
        <v>12.2</v>
      </c>
      <c r="L9" s="2">
        <v>3</v>
      </c>
      <c r="M9" s="2">
        <v>1</v>
      </c>
      <c r="N9" s="5">
        <v>3</v>
      </c>
      <c r="O9" s="1"/>
      <c r="Q9" s="23" t="s">
        <v>8</v>
      </c>
      <c r="R9" s="22"/>
      <c r="S9" s="22"/>
      <c r="T9" s="22"/>
      <c r="X9" s="2">
        <v>1050</v>
      </c>
      <c r="Y9" s="29">
        <v>1</v>
      </c>
      <c r="Z9" s="3">
        <v>156.19999999999999</v>
      </c>
      <c r="AA9" s="2">
        <v>93.4</v>
      </c>
      <c r="AB9" s="2">
        <v>2</v>
      </c>
      <c r="AC9" s="2">
        <v>5</v>
      </c>
      <c r="AD9" s="2">
        <v>1</v>
      </c>
      <c r="AE9">
        <f t="shared" si="3"/>
        <v>1</v>
      </c>
      <c r="AF9">
        <f t="shared" si="4"/>
        <v>24398.439999999995</v>
      </c>
      <c r="AG9">
        <f t="shared" si="5"/>
        <v>8723.5600000000013</v>
      </c>
      <c r="AH9">
        <f t="shared" si="0"/>
        <v>4</v>
      </c>
      <c r="AI9">
        <f t="shared" si="0"/>
        <v>25</v>
      </c>
      <c r="AJ9">
        <f t="shared" si="0"/>
        <v>1</v>
      </c>
      <c r="AK9">
        <f t="shared" si="6"/>
        <v>156.19999999999999</v>
      </c>
      <c r="AL9">
        <f t="shared" si="7"/>
        <v>93.4</v>
      </c>
      <c r="AM9">
        <f t="shared" si="8"/>
        <v>2</v>
      </c>
      <c r="AN9">
        <f t="shared" si="9"/>
        <v>5</v>
      </c>
      <c r="AO9">
        <f t="shared" si="10"/>
        <v>1</v>
      </c>
      <c r="AP9">
        <f t="shared" si="11"/>
        <v>5874.8600000000006</v>
      </c>
      <c r="AQ9">
        <f t="shared" si="1"/>
        <v>125.8</v>
      </c>
      <c r="AR9">
        <f t="shared" si="1"/>
        <v>314.5</v>
      </c>
      <c r="AS9">
        <f t="shared" si="1"/>
        <v>62.9</v>
      </c>
      <c r="AT9">
        <f t="shared" si="12"/>
        <v>85.8</v>
      </c>
      <c r="AU9">
        <f t="shared" si="2"/>
        <v>214.5</v>
      </c>
      <c r="AV9">
        <f t="shared" si="2"/>
        <v>42.9</v>
      </c>
      <c r="AW9">
        <f t="shared" si="13"/>
        <v>30</v>
      </c>
      <c r="AX9">
        <f t="shared" si="14"/>
        <v>6</v>
      </c>
      <c r="AY9">
        <f t="shared" si="15"/>
        <v>5</v>
      </c>
      <c r="AZ9">
        <v>231.83504140930654</v>
      </c>
      <c r="BA9">
        <f t="shared" si="16"/>
        <v>53747.48642525488</v>
      </c>
      <c r="BB9">
        <f t="shared" si="17"/>
        <v>231.83504140930654</v>
      </c>
      <c r="BH9" t="s">
        <v>18</v>
      </c>
      <c r="BI9">
        <v>10.412926027929718</v>
      </c>
      <c r="BJ9">
        <v>18.8436317001063</v>
      </c>
      <c r="BK9">
        <v>0.55259655854295731</v>
      </c>
      <c r="BL9">
        <v>0.58116614649175502</v>
      </c>
      <c r="BM9">
        <v>-26.748204968093862</v>
      </c>
      <c r="BN9">
        <v>47.574057023953301</v>
      </c>
      <c r="BO9">
        <v>-26.748204968093862</v>
      </c>
      <c r="BP9">
        <v>47.574057023953301</v>
      </c>
    </row>
    <row r="10" spans="1:68" ht="15" x14ac:dyDescent="0.25">
      <c r="A10" s="2">
        <v>900</v>
      </c>
      <c r="B10" s="4">
        <v>1</v>
      </c>
      <c r="C10" s="3">
        <v>74</v>
      </c>
      <c r="D10" s="2">
        <v>12</v>
      </c>
      <c r="E10" s="2">
        <v>2</v>
      </c>
      <c r="F10" s="2">
        <v>2</v>
      </c>
      <c r="G10" s="3">
        <v>5</v>
      </c>
      <c r="H10" s="2">
        <v>5</v>
      </c>
      <c r="I10" s="2">
        <v>2</v>
      </c>
      <c r="J10" s="2">
        <v>50.5</v>
      </c>
      <c r="K10" s="2">
        <v>8.3000000000000007</v>
      </c>
      <c r="L10" s="2">
        <v>2</v>
      </c>
      <c r="M10" s="2">
        <v>1</v>
      </c>
      <c r="N10" s="5">
        <v>2</v>
      </c>
      <c r="O10" s="1"/>
      <c r="Q10" s="11">
        <f t="array" ref="Q10:S14">LINEST(A143:A212,B143:N212,1,1)</f>
        <v>140.93696773022458</v>
      </c>
      <c r="R10" s="11">
        <v>-108.61231054011554</v>
      </c>
      <c r="S10" s="11">
        <v>114.05567969473859</v>
      </c>
      <c r="X10" s="2">
        <v>850</v>
      </c>
      <c r="Y10" s="29">
        <v>1</v>
      </c>
      <c r="Z10" s="3">
        <v>67.400000000000006</v>
      </c>
      <c r="AA10" s="2">
        <v>38.299999999999997</v>
      </c>
      <c r="AB10" s="2">
        <v>6</v>
      </c>
      <c r="AC10" s="2">
        <v>5</v>
      </c>
      <c r="AD10" s="2">
        <v>1</v>
      </c>
      <c r="AE10">
        <f t="shared" si="3"/>
        <v>1</v>
      </c>
      <c r="AF10">
        <f t="shared" si="4"/>
        <v>4542.7600000000011</v>
      </c>
      <c r="AG10">
        <f t="shared" si="5"/>
        <v>1466.8899999999999</v>
      </c>
      <c r="AH10">
        <f t="shared" si="0"/>
        <v>36</v>
      </c>
      <c r="AI10">
        <f t="shared" si="0"/>
        <v>25</v>
      </c>
      <c r="AJ10">
        <f t="shared" si="0"/>
        <v>1</v>
      </c>
      <c r="AK10">
        <f t="shared" si="6"/>
        <v>67.400000000000006</v>
      </c>
      <c r="AL10">
        <f t="shared" si="7"/>
        <v>38.299999999999997</v>
      </c>
      <c r="AM10">
        <f t="shared" si="8"/>
        <v>6</v>
      </c>
      <c r="AN10">
        <f t="shared" si="9"/>
        <v>5</v>
      </c>
      <c r="AO10">
        <f t="shared" si="10"/>
        <v>1</v>
      </c>
      <c r="AP10">
        <f t="shared" si="11"/>
        <v>2409.0699999999997</v>
      </c>
      <c r="AQ10">
        <f t="shared" si="1"/>
        <v>377.4</v>
      </c>
      <c r="AR10">
        <f t="shared" si="1"/>
        <v>314.5</v>
      </c>
      <c r="AS10">
        <f t="shared" si="1"/>
        <v>62.9</v>
      </c>
      <c r="AT10">
        <f t="shared" si="12"/>
        <v>257.39999999999998</v>
      </c>
      <c r="AU10">
        <f t="shared" si="2"/>
        <v>214.5</v>
      </c>
      <c r="AV10">
        <f t="shared" si="2"/>
        <v>42.9</v>
      </c>
      <c r="AW10">
        <f t="shared" si="13"/>
        <v>30</v>
      </c>
      <c r="AX10">
        <f t="shared" si="14"/>
        <v>6</v>
      </c>
      <c r="AY10">
        <f t="shared" si="15"/>
        <v>5</v>
      </c>
      <c r="AZ10">
        <v>681.83504140930654</v>
      </c>
      <c r="BA10">
        <f t="shared" si="16"/>
        <v>464899.02369363076</v>
      </c>
      <c r="BB10">
        <f t="shared" si="17"/>
        <v>681.83504140930654</v>
      </c>
      <c r="BH10" t="s">
        <v>17</v>
      </c>
      <c r="BI10">
        <v>4.6032447422274618</v>
      </c>
      <c r="BJ10">
        <v>15.21509653906805</v>
      </c>
      <c r="BK10">
        <v>0.30254456357918175</v>
      </c>
      <c r="BL10">
        <v>0.76255616994042597</v>
      </c>
      <c r="BM10">
        <v>-25.402128139384487</v>
      </c>
      <c r="BN10">
        <v>34.608617623839407</v>
      </c>
      <c r="BO10">
        <v>-25.402128139384487</v>
      </c>
      <c r="BP10">
        <v>34.608617623839407</v>
      </c>
    </row>
    <row r="11" spans="1:68" ht="15" x14ac:dyDescent="0.25">
      <c r="A11" s="2">
        <v>950</v>
      </c>
      <c r="B11" s="4">
        <v>1</v>
      </c>
      <c r="C11" s="3">
        <v>102.2</v>
      </c>
      <c r="D11" s="2">
        <v>10</v>
      </c>
      <c r="E11" s="2">
        <v>4</v>
      </c>
      <c r="F11" s="2">
        <v>1</v>
      </c>
      <c r="G11" s="3">
        <v>5</v>
      </c>
      <c r="H11" s="2">
        <v>5</v>
      </c>
      <c r="I11" s="2">
        <v>2</v>
      </c>
      <c r="J11" s="2">
        <v>79.099999999999994</v>
      </c>
      <c r="K11" s="2">
        <v>25.8</v>
      </c>
      <c r="L11" s="2">
        <v>2</v>
      </c>
      <c r="M11" s="2">
        <v>1</v>
      </c>
      <c r="N11" s="5">
        <v>3</v>
      </c>
      <c r="O11" s="1"/>
      <c r="Q11" s="11">
        <v>114.88356131409279</v>
      </c>
      <c r="R11" s="11">
        <v>99.029439980240582</v>
      </c>
      <c r="S11" s="11">
        <v>125.14887144610765</v>
      </c>
      <c r="X11" s="2">
        <v>900</v>
      </c>
      <c r="Y11" s="29">
        <v>1</v>
      </c>
      <c r="Z11" s="3">
        <v>74</v>
      </c>
      <c r="AA11" s="2">
        <v>50.5</v>
      </c>
      <c r="AB11" s="2">
        <v>2</v>
      </c>
      <c r="AC11" s="2">
        <v>5</v>
      </c>
      <c r="AD11" s="2">
        <v>1</v>
      </c>
      <c r="AE11">
        <f t="shared" si="3"/>
        <v>1</v>
      </c>
      <c r="AF11">
        <f t="shared" si="4"/>
        <v>5476</v>
      </c>
      <c r="AG11">
        <f t="shared" si="5"/>
        <v>2550.25</v>
      </c>
      <c r="AH11">
        <f t="shared" si="0"/>
        <v>4</v>
      </c>
      <c r="AI11">
        <f t="shared" si="0"/>
        <v>25</v>
      </c>
      <c r="AJ11">
        <f t="shared" si="0"/>
        <v>1</v>
      </c>
      <c r="AK11">
        <f t="shared" si="6"/>
        <v>74</v>
      </c>
      <c r="AL11">
        <f t="shared" si="7"/>
        <v>50.5</v>
      </c>
      <c r="AM11">
        <f t="shared" si="8"/>
        <v>2</v>
      </c>
      <c r="AN11">
        <f t="shared" si="9"/>
        <v>5</v>
      </c>
      <c r="AO11">
        <f t="shared" si="10"/>
        <v>1</v>
      </c>
      <c r="AP11">
        <f t="shared" si="11"/>
        <v>3176.45</v>
      </c>
      <c r="AQ11">
        <f t="shared" si="1"/>
        <v>125.8</v>
      </c>
      <c r="AR11">
        <f t="shared" si="1"/>
        <v>314.5</v>
      </c>
      <c r="AS11">
        <f t="shared" si="1"/>
        <v>62.9</v>
      </c>
      <c r="AT11">
        <f t="shared" si="12"/>
        <v>85.8</v>
      </c>
      <c r="AU11">
        <f t="shared" si="2"/>
        <v>214.5</v>
      </c>
      <c r="AV11">
        <f t="shared" si="2"/>
        <v>42.9</v>
      </c>
      <c r="AW11">
        <f t="shared" si="13"/>
        <v>30</v>
      </c>
      <c r="AX11">
        <f t="shared" si="14"/>
        <v>6</v>
      </c>
      <c r="AY11">
        <f t="shared" si="15"/>
        <v>5</v>
      </c>
      <c r="AZ11">
        <v>731.83504140930654</v>
      </c>
      <c r="BA11">
        <f t="shared" si="16"/>
        <v>535582.52783456142</v>
      </c>
      <c r="BB11">
        <f t="shared" si="17"/>
        <v>731.83504140930654</v>
      </c>
      <c r="BH11" s="40" t="s">
        <v>16</v>
      </c>
      <c r="BI11">
        <v>25.915816469805431</v>
      </c>
      <c r="BJ11">
        <v>19.068011697288682</v>
      </c>
      <c r="BK11">
        <v>1.3591252659809545</v>
      </c>
      <c r="BL11" s="40">
        <v>0.17566078371431651</v>
      </c>
      <c r="BM11">
        <v>-11.687809614260804</v>
      </c>
      <c r="BN11">
        <v>63.51944255387167</v>
      </c>
      <c r="BO11">
        <v>-11.687809614260804</v>
      </c>
      <c r="BP11">
        <v>63.51944255387167</v>
      </c>
    </row>
    <row r="12" spans="1:68" ht="15" x14ac:dyDescent="0.25">
      <c r="A12" s="2">
        <v>520</v>
      </c>
      <c r="B12" s="4">
        <v>1</v>
      </c>
      <c r="C12" s="3">
        <v>82.2</v>
      </c>
      <c r="D12" s="2">
        <v>10</v>
      </c>
      <c r="E12" s="2">
        <v>6</v>
      </c>
      <c r="F12" s="2">
        <v>2</v>
      </c>
      <c r="G12" s="3">
        <v>1</v>
      </c>
      <c r="H12" s="2">
        <v>5</v>
      </c>
      <c r="I12" s="2">
        <v>2</v>
      </c>
      <c r="J12" s="2">
        <v>49.3</v>
      </c>
      <c r="K12" s="2">
        <v>9.6999999999999993</v>
      </c>
      <c r="L12" s="2">
        <v>2</v>
      </c>
      <c r="M12" s="2">
        <v>1</v>
      </c>
      <c r="N12" s="5">
        <v>1</v>
      </c>
      <c r="O12" s="1"/>
      <c r="Q12" s="11">
        <v>0.22162789916618905</v>
      </c>
      <c r="R12" s="11">
        <v>643.96669741842766</v>
      </c>
      <c r="S12" s="11" t="e">
        <v>#N/A</v>
      </c>
      <c r="X12" s="2">
        <v>950</v>
      </c>
      <c r="Y12" s="29">
        <v>1</v>
      </c>
      <c r="Z12" s="3">
        <v>102.2</v>
      </c>
      <c r="AA12" s="2">
        <v>79.099999999999994</v>
      </c>
      <c r="AB12" s="2">
        <v>4</v>
      </c>
      <c r="AC12" s="2">
        <v>5</v>
      </c>
      <c r="AD12" s="2">
        <v>1</v>
      </c>
      <c r="AE12">
        <f t="shared" si="3"/>
        <v>1</v>
      </c>
      <c r="AF12">
        <f t="shared" si="4"/>
        <v>10444.84</v>
      </c>
      <c r="AG12">
        <f t="shared" si="5"/>
        <v>6256.8099999999995</v>
      </c>
      <c r="AH12">
        <f t="shared" si="0"/>
        <v>16</v>
      </c>
      <c r="AI12">
        <f t="shared" si="0"/>
        <v>25</v>
      </c>
      <c r="AJ12">
        <f t="shared" si="0"/>
        <v>1</v>
      </c>
      <c r="AK12">
        <f t="shared" si="6"/>
        <v>102.2</v>
      </c>
      <c r="AL12">
        <f t="shared" si="7"/>
        <v>79.099999999999994</v>
      </c>
      <c r="AM12">
        <f t="shared" si="8"/>
        <v>4</v>
      </c>
      <c r="AN12">
        <f t="shared" si="9"/>
        <v>5</v>
      </c>
      <c r="AO12">
        <f t="shared" si="10"/>
        <v>1</v>
      </c>
      <c r="AP12">
        <f t="shared" si="11"/>
        <v>4975.3899999999994</v>
      </c>
      <c r="AQ12">
        <f t="shared" si="1"/>
        <v>251.6</v>
      </c>
      <c r="AR12">
        <f t="shared" si="1"/>
        <v>314.5</v>
      </c>
      <c r="AS12">
        <f t="shared" si="1"/>
        <v>62.9</v>
      </c>
      <c r="AT12">
        <f t="shared" si="12"/>
        <v>171.6</v>
      </c>
      <c r="AU12">
        <f t="shared" si="2"/>
        <v>214.5</v>
      </c>
      <c r="AV12">
        <f t="shared" si="2"/>
        <v>42.9</v>
      </c>
      <c r="AW12">
        <f t="shared" si="13"/>
        <v>30</v>
      </c>
      <c r="AX12">
        <f t="shared" si="14"/>
        <v>6</v>
      </c>
      <c r="AY12">
        <f t="shared" si="15"/>
        <v>5</v>
      </c>
      <c r="AZ12">
        <v>1057.0902705301442</v>
      </c>
      <c r="BA12">
        <f t="shared" si="16"/>
        <v>1117439.8400494934</v>
      </c>
      <c r="BB12">
        <f t="shared" si="17"/>
        <v>1057.0902705301442</v>
      </c>
      <c r="BH12" t="s">
        <v>15</v>
      </c>
      <c r="BI12">
        <v>74.718245659986479</v>
      </c>
      <c r="BJ12">
        <v>89.680628056083634</v>
      </c>
      <c r="BK12">
        <v>0.83315925946972491</v>
      </c>
      <c r="BL12">
        <v>0.40576389181416617</v>
      </c>
      <c r="BM12">
        <v>-102.13904066550415</v>
      </c>
      <c r="BN12">
        <v>251.57553198547711</v>
      </c>
      <c r="BO12">
        <v>-102.13904066550415</v>
      </c>
      <c r="BP12">
        <v>251.57553198547711</v>
      </c>
    </row>
    <row r="13" spans="1:68" ht="15" x14ac:dyDescent="0.25">
      <c r="A13" s="2">
        <v>1150</v>
      </c>
      <c r="B13" s="4">
        <v>1</v>
      </c>
      <c r="C13" s="3">
        <v>90.3</v>
      </c>
      <c r="D13" s="2">
        <v>10</v>
      </c>
      <c r="E13" s="2">
        <v>2</v>
      </c>
      <c r="F13" s="2">
        <v>1</v>
      </c>
      <c r="G13" s="3">
        <v>3</v>
      </c>
      <c r="H13" s="2">
        <v>5</v>
      </c>
      <c r="I13" s="2">
        <v>2</v>
      </c>
      <c r="J13" s="2">
        <v>60.9</v>
      </c>
      <c r="K13" s="2">
        <v>7.9</v>
      </c>
      <c r="L13" s="2">
        <v>2</v>
      </c>
      <c r="M13" s="2">
        <v>1</v>
      </c>
      <c r="N13" s="5">
        <v>3</v>
      </c>
      <c r="O13" s="1"/>
      <c r="Q13" s="11">
        <v>1.226540359534336</v>
      </c>
      <c r="R13" s="11">
        <v>56</v>
      </c>
      <c r="S13" s="11" t="e">
        <v>#N/A</v>
      </c>
      <c r="X13" s="2">
        <v>520</v>
      </c>
      <c r="Y13" s="29">
        <v>1</v>
      </c>
      <c r="Z13" s="3">
        <v>82.2</v>
      </c>
      <c r="AA13" s="2">
        <v>49.3</v>
      </c>
      <c r="AB13" s="2">
        <v>6</v>
      </c>
      <c r="AC13" s="2">
        <v>5</v>
      </c>
      <c r="AD13" s="2">
        <v>1</v>
      </c>
      <c r="AE13">
        <f t="shared" si="3"/>
        <v>1</v>
      </c>
      <c r="AF13">
        <f t="shared" si="4"/>
        <v>6756.84</v>
      </c>
      <c r="AG13">
        <f t="shared" si="5"/>
        <v>2430.4899999999998</v>
      </c>
      <c r="AH13">
        <f t="shared" si="0"/>
        <v>36</v>
      </c>
      <c r="AI13">
        <f t="shared" si="0"/>
        <v>25</v>
      </c>
      <c r="AJ13">
        <f t="shared" si="0"/>
        <v>1</v>
      </c>
      <c r="AK13">
        <f t="shared" si="6"/>
        <v>82.2</v>
      </c>
      <c r="AL13">
        <f t="shared" si="7"/>
        <v>49.3</v>
      </c>
      <c r="AM13">
        <f t="shared" si="8"/>
        <v>6</v>
      </c>
      <c r="AN13">
        <f t="shared" si="9"/>
        <v>5</v>
      </c>
      <c r="AO13">
        <f t="shared" si="10"/>
        <v>1</v>
      </c>
      <c r="AP13">
        <f t="shared" si="11"/>
        <v>3100.97</v>
      </c>
      <c r="AQ13">
        <f t="shared" si="1"/>
        <v>377.4</v>
      </c>
      <c r="AR13">
        <f t="shared" si="1"/>
        <v>314.5</v>
      </c>
      <c r="AS13">
        <f t="shared" si="1"/>
        <v>62.9</v>
      </c>
      <c r="AT13">
        <f t="shared" si="12"/>
        <v>257.39999999999998</v>
      </c>
      <c r="AU13">
        <f t="shared" si="2"/>
        <v>214.5</v>
      </c>
      <c r="AV13">
        <f t="shared" si="2"/>
        <v>42.9</v>
      </c>
      <c r="AW13">
        <f t="shared" si="13"/>
        <v>30</v>
      </c>
      <c r="AX13">
        <f t="shared" si="14"/>
        <v>6</v>
      </c>
      <c r="AY13">
        <f t="shared" si="15"/>
        <v>5</v>
      </c>
      <c r="AZ13">
        <v>-1183.4632082589542</v>
      </c>
      <c r="BA13">
        <f t="shared" si="16"/>
        <v>1400585.1653025767</v>
      </c>
      <c r="BB13">
        <f t="shared" si="17"/>
        <v>1183.4632082589542</v>
      </c>
      <c r="BH13" s="40" t="s">
        <v>14</v>
      </c>
      <c r="BI13">
        <v>12.614544554938103</v>
      </c>
      <c r="BJ13">
        <v>6.9805647343008488</v>
      </c>
      <c r="BK13">
        <v>1.8070951327122871</v>
      </c>
      <c r="BL13" s="40">
        <v>7.2273172310089381E-2</v>
      </c>
      <c r="BM13">
        <v>-1.1516808015101994</v>
      </c>
      <c r="BN13">
        <v>26.380769911386405</v>
      </c>
      <c r="BO13">
        <v>-1.1516808015101994</v>
      </c>
      <c r="BP13">
        <v>26.380769911386405</v>
      </c>
    </row>
    <row r="14" spans="1:68" ht="15" x14ac:dyDescent="0.25">
      <c r="A14" s="2">
        <v>520</v>
      </c>
      <c r="B14" s="4">
        <v>1</v>
      </c>
      <c r="C14" s="3">
        <v>66</v>
      </c>
      <c r="D14" s="2">
        <v>10</v>
      </c>
      <c r="E14" s="2">
        <v>2</v>
      </c>
      <c r="F14" s="2">
        <v>1</v>
      </c>
      <c r="G14" s="3">
        <v>7</v>
      </c>
      <c r="H14" s="2">
        <v>9</v>
      </c>
      <c r="I14" s="2">
        <v>2</v>
      </c>
      <c r="J14" s="2">
        <v>44</v>
      </c>
      <c r="K14" s="2">
        <v>9</v>
      </c>
      <c r="L14" s="2">
        <v>3</v>
      </c>
      <c r="M14" s="2">
        <v>1</v>
      </c>
      <c r="N14" s="5">
        <v>1</v>
      </c>
      <c r="O14" s="1"/>
      <c r="Q14" s="11">
        <v>6612291.8293533213</v>
      </c>
      <c r="R14" s="24">
        <v>23222814.013503823</v>
      </c>
      <c r="S14" s="11" t="e">
        <v>#N/A</v>
      </c>
      <c r="X14" s="2">
        <v>1150</v>
      </c>
      <c r="Y14" s="29">
        <v>1</v>
      </c>
      <c r="Z14" s="3">
        <v>90.3</v>
      </c>
      <c r="AA14" s="2">
        <v>60.9</v>
      </c>
      <c r="AB14" s="2">
        <v>2</v>
      </c>
      <c r="AC14" s="2">
        <v>5</v>
      </c>
      <c r="AD14" s="2">
        <v>1</v>
      </c>
      <c r="AE14">
        <f t="shared" si="3"/>
        <v>1</v>
      </c>
      <c r="AF14">
        <f t="shared" si="4"/>
        <v>8154.0899999999992</v>
      </c>
      <c r="AG14">
        <f t="shared" si="5"/>
        <v>3708.81</v>
      </c>
      <c r="AH14">
        <f t="shared" si="0"/>
        <v>4</v>
      </c>
      <c r="AI14">
        <f t="shared" si="0"/>
        <v>25</v>
      </c>
      <c r="AJ14">
        <f t="shared" si="0"/>
        <v>1</v>
      </c>
      <c r="AK14">
        <f t="shared" si="6"/>
        <v>90.3</v>
      </c>
      <c r="AL14">
        <f t="shared" si="7"/>
        <v>60.9</v>
      </c>
      <c r="AM14">
        <f t="shared" si="8"/>
        <v>2</v>
      </c>
      <c r="AN14">
        <f t="shared" si="9"/>
        <v>5</v>
      </c>
      <c r="AO14">
        <f t="shared" si="10"/>
        <v>1</v>
      </c>
      <c r="AP14">
        <f t="shared" si="11"/>
        <v>3830.6099999999997</v>
      </c>
      <c r="AQ14">
        <f t="shared" si="1"/>
        <v>125.8</v>
      </c>
      <c r="AR14">
        <f t="shared" si="1"/>
        <v>314.5</v>
      </c>
      <c r="AS14">
        <f t="shared" si="1"/>
        <v>62.9</v>
      </c>
      <c r="AT14">
        <f t="shared" si="12"/>
        <v>85.8</v>
      </c>
      <c r="AU14">
        <f t="shared" si="2"/>
        <v>214.5</v>
      </c>
      <c r="AV14">
        <f t="shared" si="2"/>
        <v>42.9</v>
      </c>
      <c r="AW14">
        <f t="shared" si="13"/>
        <v>30</v>
      </c>
      <c r="AX14">
        <f t="shared" si="14"/>
        <v>6</v>
      </c>
      <c r="AY14">
        <f t="shared" si="15"/>
        <v>5</v>
      </c>
      <c r="AZ14">
        <v>-716.52167884447954</v>
      </c>
      <c r="BA14">
        <f t="shared" si="16"/>
        <v>513403.31625411147</v>
      </c>
      <c r="BB14">
        <f t="shared" si="17"/>
        <v>716.52167884447954</v>
      </c>
      <c r="BH14" t="s">
        <v>13</v>
      </c>
      <c r="BI14">
        <v>0.57113080106500658</v>
      </c>
      <c r="BJ14">
        <v>6.9102201808833721</v>
      </c>
      <c r="BK14">
        <v>8.2650159635289031E-2</v>
      </c>
      <c r="BL14">
        <v>0.93421363347776376</v>
      </c>
      <c r="BM14">
        <v>-13.056369536448178</v>
      </c>
      <c r="BN14">
        <v>14.198631138578191</v>
      </c>
      <c r="BO14">
        <v>-13.056369536448178</v>
      </c>
      <c r="BP14">
        <v>14.198631138578191</v>
      </c>
    </row>
    <row r="15" spans="1:68" ht="15" x14ac:dyDescent="0.25">
      <c r="A15" s="2">
        <v>530</v>
      </c>
      <c r="B15" s="4">
        <v>1</v>
      </c>
      <c r="C15" s="3">
        <v>61.4</v>
      </c>
      <c r="D15" s="2">
        <v>10</v>
      </c>
      <c r="E15" s="2">
        <v>6</v>
      </c>
      <c r="F15" s="2">
        <v>1</v>
      </c>
      <c r="G15" s="3">
        <v>5</v>
      </c>
      <c r="H15" s="2">
        <v>5</v>
      </c>
      <c r="I15" s="2">
        <v>2</v>
      </c>
      <c r="J15" s="2">
        <v>43.6</v>
      </c>
      <c r="K15" s="2">
        <v>7.1</v>
      </c>
      <c r="L15" s="2">
        <v>0</v>
      </c>
      <c r="M15" s="2">
        <v>1</v>
      </c>
      <c r="N15" s="5">
        <v>3</v>
      </c>
      <c r="O15" s="1"/>
      <c r="R15" s="10" t="s">
        <v>7</v>
      </c>
      <c r="X15" s="2">
        <v>520</v>
      </c>
      <c r="Y15" s="29">
        <v>1</v>
      </c>
      <c r="Z15" s="3">
        <v>66</v>
      </c>
      <c r="AA15" s="2">
        <v>44</v>
      </c>
      <c r="AB15" s="2">
        <v>2</v>
      </c>
      <c r="AC15" s="2">
        <v>9</v>
      </c>
      <c r="AD15" s="2">
        <v>1</v>
      </c>
      <c r="AE15">
        <f t="shared" si="3"/>
        <v>1</v>
      </c>
      <c r="AF15">
        <f t="shared" si="4"/>
        <v>4356</v>
      </c>
      <c r="AG15">
        <f t="shared" si="5"/>
        <v>1936</v>
      </c>
      <c r="AH15">
        <f t="shared" si="0"/>
        <v>4</v>
      </c>
      <c r="AI15">
        <f t="shared" si="0"/>
        <v>81</v>
      </c>
      <c r="AJ15">
        <f t="shared" si="0"/>
        <v>1</v>
      </c>
      <c r="AK15">
        <f t="shared" si="6"/>
        <v>66</v>
      </c>
      <c r="AL15">
        <f t="shared" si="7"/>
        <v>44</v>
      </c>
      <c r="AM15">
        <f t="shared" si="8"/>
        <v>2</v>
      </c>
      <c r="AN15">
        <f t="shared" si="9"/>
        <v>9</v>
      </c>
      <c r="AO15">
        <f t="shared" si="10"/>
        <v>1</v>
      </c>
      <c r="AP15">
        <f t="shared" si="11"/>
        <v>2767.6</v>
      </c>
      <c r="AQ15">
        <f t="shared" si="1"/>
        <v>125.8</v>
      </c>
      <c r="AR15">
        <f t="shared" si="1"/>
        <v>566.1</v>
      </c>
      <c r="AS15">
        <f t="shared" si="1"/>
        <v>62.9</v>
      </c>
      <c r="AT15">
        <f t="shared" si="12"/>
        <v>85.8</v>
      </c>
      <c r="AU15">
        <f t="shared" si="2"/>
        <v>386.09999999999997</v>
      </c>
      <c r="AV15">
        <f t="shared" si="2"/>
        <v>42.9</v>
      </c>
      <c r="AW15">
        <f t="shared" si="13"/>
        <v>54</v>
      </c>
      <c r="AX15">
        <f t="shared" si="14"/>
        <v>6</v>
      </c>
      <c r="AY15">
        <f t="shared" si="15"/>
        <v>9</v>
      </c>
      <c r="AZ15">
        <v>-710.6625050146622</v>
      </c>
      <c r="BA15">
        <f t="shared" si="16"/>
        <v>505041.1960337148</v>
      </c>
      <c r="BB15">
        <f t="shared" si="17"/>
        <v>710.6625050146622</v>
      </c>
      <c r="BH15" t="s">
        <v>12</v>
      </c>
      <c r="BI15">
        <v>52.486298591034647</v>
      </c>
      <c r="BJ15">
        <v>54.03692240589308</v>
      </c>
      <c r="BK15">
        <v>0.97130436475987525</v>
      </c>
      <c r="BL15">
        <v>0.33258779650740355</v>
      </c>
      <c r="BM15">
        <v>-54.078783135542857</v>
      </c>
      <c r="BN15">
        <v>159.05138031761214</v>
      </c>
      <c r="BO15">
        <v>-54.078783135542857</v>
      </c>
      <c r="BP15">
        <v>159.05138031761214</v>
      </c>
    </row>
    <row r="16" spans="1:68" ht="15" x14ac:dyDescent="0.25">
      <c r="A16" s="2">
        <v>1300</v>
      </c>
      <c r="B16" s="4">
        <v>1</v>
      </c>
      <c r="C16" s="3">
        <v>150.80000000000001</v>
      </c>
      <c r="D16" s="2">
        <v>10</v>
      </c>
      <c r="E16" s="2">
        <v>2</v>
      </c>
      <c r="F16" s="2">
        <v>1</v>
      </c>
      <c r="G16" s="3">
        <v>3</v>
      </c>
      <c r="H16" s="2">
        <v>9</v>
      </c>
      <c r="I16" s="2">
        <v>2</v>
      </c>
      <c r="J16" s="2">
        <v>107.3</v>
      </c>
      <c r="K16" s="2">
        <v>12.2</v>
      </c>
      <c r="L16" s="2">
        <v>1</v>
      </c>
      <c r="M16" s="2">
        <v>1</v>
      </c>
      <c r="N16" s="5">
        <v>3</v>
      </c>
      <c r="O16" s="1"/>
      <c r="X16" s="2">
        <v>530</v>
      </c>
      <c r="Y16" s="29">
        <v>1</v>
      </c>
      <c r="Z16" s="3">
        <v>61.4</v>
      </c>
      <c r="AA16" s="2">
        <v>43.6</v>
      </c>
      <c r="AB16" s="2">
        <v>6</v>
      </c>
      <c r="AC16" s="2">
        <v>5</v>
      </c>
      <c r="AD16" s="2">
        <v>1</v>
      </c>
      <c r="AE16">
        <f t="shared" si="3"/>
        <v>1</v>
      </c>
      <c r="AF16">
        <f t="shared" si="4"/>
        <v>3769.96</v>
      </c>
      <c r="AG16">
        <f t="shared" si="5"/>
        <v>1900.96</v>
      </c>
      <c r="AH16">
        <f t="shared" si="0"/>
        <v>36</v>
      </c>
      <c r="AI16">
        <f t="shared" si="0"/>
        <v>25</v>
      </c>
      <c r="AJ16">
        <f t="shared" si="0"/>
        <v>1</v>
      </c>
      <c r="AK16">
        <f t="shared" si="6"/>
        <v>61.4</v>
      </c>
      <c r="AL16">
        <f t="shared" si="7"/>
        <v>43.6</v>
      </c>
      <c r="AM16">
        <f t="shared" si="8"/>
        <v>6</v>
      </c>
      <c r="AN16">
        <f t="shared" si="9"/>
        <v>5</v>
      </c>
      <c r="AO16">
        <f t="shared" si="10"/>
        <v>1</v>
      </c>
      <c r="AP16">
        <f t="shared" si="11"/>
        <v>2742.44</v>
      </c>
      <c r="AQ16">
        <f t="shared" si="1"/>
        <v>377.4</v>
      </c>
      <c r="AR16">
        <f t="shared" si="1"/>
        <v>314.5</v>
      </c>
      <c r="AS16">
        <f t="shared" si="1"/>
        <v>62.9</v>
      </c>
      <c r="AT16">
        <f t="shared" si="12"/>
        <v>257.39999999999998</v>
      </c>
      <c r="AU16">
        <f t="shared" si="2"/>
        <v>214.5</v>
      </c>
      <c r="AV16">
        <f t="shared" si="2"/>
        <v>42.9</v>
      </c>
      <c r="AW16">
        <f t="shared" si="13"/>
        <v>30</v>
      </c>
      <c r="AX16">
        <f t="shared" si="14"/>
        <v>6</v>
      </c>
      <c r="AY16">
        <f t="shared" si="15"/>
        <v>5</v>
      </c>
      <c r="AZ16">
        <v>360.90173280642648</v>
      </c>
      <c r="BA16">
        <f t="shared" si="16"/>
        <v>130250.06074268125</v>
      </c>
      <c r="BB16">
        <f t="shared" si="17"/>
        <v>360.90173280642648</v>
      </c>
      <c r="BH16" s="40" t="s">
        <v>11</v>
      </c>
      <c r="BI16">
        <v>-55.030878308823077</v>
      </c>
      <c r="BJ16">
        <v>47.750298505987715</v>
      </c>
      <c r="BK16">
        <v>-1.1524719222838451</v>
      </c>
      <c r="BL16" s="40">
        <v>0.25052375871280219</v>
      </c>
      <c r="BM16">
        <v>-149.19824084914637</v>
      </c>
      <c r="BN16">
        <v>39.136484231500219</v>
      </c>
      <c r="BO16">
        <v>-149.19824084914637</v>
      </c>
      <c r="BP16">
        <v>39.136484231500219</v>
      </c>
    </row>
    <row r="17" spans="1:68" ht="15.75" thickBot="1" x14ac:dyDescent="0.3">
      <c r="A17" s="2">
        <v>730</v>
      </c>
      <c r="B17" s="4">
        <v>1</v>
      </c>
      <c r="C17" s="3">
        <v>162.30000000000001</v>
      </c>
      <c r="D17" s="2">
        <v>10</v>
      </c>
      <c r="E17" s="2">
        <v>6</v>
      </c>
      <c r="F17" s="2">
        <v>1</v>
      </c>
      <c r="G17" s="3">
        <v>5</v>
      </c>
      <c r="H17" s="2">
        <v>5</v>
      </c>
      <c r="I17" s="2">
        <v>2</v>
      </c>
      <c r="J17" s="2">
        <v>87.4</v>
      </c>
      <c r="K17" s="2">
        <v>19.600000000000001</v>
      </c>
      <c r="L17" s="2">
        <v>2</v>
      </c>
      <c r="M17" s="2">
        <v>3</v>
      </c>
      <c r="N17" s="5">
        <v>1</v>
      </c>
      <c r="O17" s="1"/>
      <c r="X17" s="2">
        <v>1300</v>
      </c>
      <c r="Y17" s="29">
        <v>1</v>
      </c>
      <c r="Z17" s="3">
        <v>150.80000000000001</v>
      </c>
      <c r="AA17" s="2">
        <v>107.3</v>
      </c>
      <c r="AB17" s="2">
        <v>2</v>
      </c>
      <c r="AC17" s="2">
        <v>9</v>
      </c>
      <c r="AD17" s="2">
        <v>1</v>
      </c>
      <c r="AE17">
        <f t="shared" si="3"/>
        <v>1</v>
      </c>
      <c r="AF17">
        <f t="shared" si="4"/>
        <v>22740.640000000003</v>
      </c>
      <c r="AG17">
        <f t="shared" si="5"/>
        <v>11513.289999999999</v>
      </c>
      <c r="AH17">
        <f t="shared" si="0"/>
        <v>4</v>
      </c>
      <c r="AI17">
        <f t="shared" si="0"/>
        <v>81</v>
      </c>
      <c r="AJ17">
        <f t="shared" si="0"/>
        <v>1</v>
      </c>
      <c r="AK17">
        <f t="shared" si="6"/>
        <v>150.80000000000001</v>
      </c>
      <c r="AL17">
        <f t="shared" si="7"/>
        <v>107.3</v>
      </c>
      <c r="AM17">
        <f t="shared" si="8"/>
        <v>2</v>
      </c>
      <c r="AN17">
        <f t="shared" si="9"/>
        <v>9</v>
      </c>
      <c r="AO17">
        <f t="shared" si="10"/>
        <v>1</v>
      </c>
      <c r="AP17">
        <f t="shared" si="11"/>
        <v>6749.17</v>
      </c>
      <c r="AQ17">
        <f t="shared" si="1"/>
        <v>125.8</v>
      </c>
      <c r="AR17">
        <f t="shared" si="1"/>
        <v>566.1</v>
      </c>
      <c r="AS17">
        <f t="shared" si="1"/>
        <v>62.9</v>
      </c>
      <c r="AT17">
        <f t="shared" si="12"/>
        <v>85.8</v>
      </c>
      <c r="AU17">
        <f t="shared" si="2"/>
        <v>386.09999999999997</v>
      </c>
      <c r="AV17">
        <f t="shared" si="2"/>
        <v>42.9</v>
      </c>
      <c r="AW17">
        <f t="shared" si="13"/>
        <v>54</v>
      </c>
      <c r="AX17">
        <f t="shared" si="14"/>
        <v>6</v>
      </c>
      <c r="AY17">
        <f t="shared" si="15"/>
        <v>9</v>
      </c>
      <c r="AZ17">
        <v>-517.6730044414262</v>
      </c>
      <c r="BA17">
        <f t="shared" si="16"/>
        <v>267985.3395274129</v>
      </c>
      <c r="BB17">
        <f t="shared" si="17"/>
        <v>517.6730044414262</v>
      </c>
      <c r="BH17" s="38" t="s">
        <v>10</v>
      </c>
      <c r="BI17" s="38">
        <v>34.296226159005613</v>
      </c>
      <c r="BJ17" s="38">
        <v>51.033309411247721</v>
      </c>
      <c r="BK17" s="38">
        <v>0.6720360986710131</v>
      </c>
      <c r="BL17" s="38">
        <v>0.50234809744384668</v>
      </c>
      <c r="BM17" s="38">
        <v>-66.345493355247115</v>
      </c>
      <c r="BN17" s="38">
        <v>134.93794567325835</v>
      </c>
      <c r="BO17" s="38">
        <v>-66.345493355247115</v>
      </c>
      <c r="BP17" s="38">
        <v>134.93794567325835</v>
      </c>
    </row>
    <row r="18" spans="1:68" ht="15" x14ac:dyDescent="0.25">
      <c r="A18" s="2">
        <v>550</v>
      </c>
      <c r="B18" s="4">
        <v>1</v>
      </c>
      <c r="C18" s="3">
        <v>159.69999999999999</v>
      </c>
      <c r="D18" s="2">
        <v>10</v>
      </c>
      <c r="E18" s="2">
        <v>6</v>
      </c>
      <c r="F18" s="2">
        <v>1</v>
      </c>
      <c r="G18" s="3">
        <v>3</v>
      </c>
      <c r="H18" s="2">
        <v>2</v>
      </c>
      <c r="I18" s="2">
        <v>2</v>
      </c>
      <c r="J18" s="2">
        <v>102.1</v>
      </c>
      <c r="K18" s="2">
        <v>0</v>
      </c>
      <c r="L18" s="2">
        <v>3</v>
      </c>
      <c r="M18" s="2">
        <v>1</v>
      </c>
      <c r="N18" s="5">
        <v>3</v>
      </c>
      <c r="O18" s="1"/>
      <c r="Q18" s="23" t="s">
        <v>6</v>
      </c>
      <c r="R18" s="23"/>
      <c r="S18" s="23"/>
      <c r="T18" s="22"/>
      <c r="X18" s="2">
        <v>730</v>
      </c>
      <c r="Y18" s="29">
        <v>1</v>
      </c>
      <c r="Z18" s="3">
        <v>162.30000000000001</v>
      </c>
      <c r="AA18" s="2">
        <v>87.4</v>
      </c>
      <c r="AB18" s="2">
        <v>6</v>
      </c>
      <c r="AC18" s="2">
        <v>5</v>
      </c>
      <c r="AD18" s="2">
        <v>3</v>
      </c>
      <c r="AE18">
        <f t="shared" si="3"/>
        <v>1</v>
      </c>
      <c r="AF18">
        <f t="shared" si="4"/>
        <v>26341.290000000005</v>
      </c>
      <c r="AG18">
        <f t="shared" si="5"/>
        <v>7638.7600000000011</v>
      </c>
      <c r="AH18">
        <f t="shared" si="0"/>
        <v>36</v>
      </c>
      <c r="AI18">
        <f t="shared" si="0"/>
        <v>25</v>
      </c>
      <c r="AJ18">
        <f t="shared" si="0"/>
        <v>9</v>
      </c>
      <c r="AK18">
        <f t="shared" si="6"/>
        <v>162.30000000000001</v>
      </c>
      <c r="AL18">
        <f t="shared" si="7"/>
        <v>87.4</v>
      </c>
      <c r="AM18">
        <f t="shared" si="8"/>
        <v>6</v>
      </c>
      <c r="AN18">
        <f t="shared" si="9"/>
        <v>5</v>
      </c>
      <c r="AO18">
        <f t="shared" si="10"/>
        <v>3</v>
      </c>
      <c r="AP18">
        <f t="shared" si="11"/>
        <v>5497.46</v>
      </c>
      <c r="AQ18">
        <f t="shared" si="1"/>
        <v>377.4</v>
      </c>
      <c r="AR18">
        <f t="shared" si="1"/>
        <v>314.5</v>
      </c>
      <c r="AS18">
        <f t="shared" si="1"/>
        <v>188.7</v>
      </c>
      <c r="AT18">
        <f t="shared" si="12"/>
        <v>257.39999999999998</v>
      </c>
      <c r="AU18">
        <f t="shared" si="2"/>
        <v>214.5</v>
      </c>
      <c r="AV18">
        <f t="shared" si="2"/>
        <v>128.69999999999999</v>
      </c>
      <c r="AW18">
        <f t="shared" si="13"/>
        <v>30</v>
      </c>
      <c r="AX18">
        <f t="shared" si="14"/>
        <v>18</v>
      </c>
      <c r="AY18">
        <f t="shared" si="15"/>
        <v>15</v>
      </c>
      <c r="AZ18">
        <v>-117.9586783773475</v>
      </c>
      <c r="BA18">
        <f t="shared" si="16"/>
        <v>13914.249804530507</v>
      </c>
      <c r="BB18">
        <f t="shared" si="17"/>
        <v>117.9586783773475</v>
      </c>
    </row>
    <row r="19" spans="1:68" ht="15" x14ac:dyDescent="0.25">
      <c r="A19" s="2">
        <v>1020</v>
      </c>
      <c r="B19" s="4">
        <v>1</v>
      </c>
      <c r="C19" s="3">
        <v>114.7</v>
      </c>
      <c r="D19" s="2">
        <v>10</v>
      </c>
      <c r="E19" s="2">
        <v>4</v>
      </c>
      <c r="F19" s="2">
        <v>1</v>
      </c>
      <c r="G19" s="3">
        <v>14</v>
      </c>
      <c r="H19" s="2">
        <v>5</v>
      </c>
      <c r="I19" s="2">
        <v>2</v>
      </c>
      <c r="J19" s="2">
        <v>73.2</v>
      </c>
      <c r="K19" s="2">
        <v>10</v>
      </c>
      <c r="L19" s="2">
        <v>2</v>
      </c>
      <c r="M19" s="2">
        <v>1</v>
      </c>
      <c r="N19" s="21">
        <v>3</v>
      </c>
      <c r="O19" s="1"/>
      <c r="X19" s="2">
        <v>550</v>
      </c>
      <c r="Y19" s="29">
        <v>1</v>
      </c>
      <c r="Z19" s="3">
        <v>159.69999999999999</v>
      </c>
      <c r="AA19" s="2">
        <v>102.1</v>
      </c>
      <c r="AB19" s="2">
        <v>6</v>
      </c>
      <c r="AC19" s="2">
        <v>2</v>
      </c>
      <c r="AD19" s="2">
        <v>1</v>
      </c>
      <c r="AE19">
        <f t="shared" si="3"/>
        <v>1</v>
      </c>
      <c r="AF19">
        <f t="shared" si="4"/>
        <v>25504.089999999997</v>
      </c>
      <c r="AG19">
        <f t="shared" si="5"/>
        <v>10424.409999999998</v>
      </c>
      <c r="AH19">
        <f t="shared" si="5"/>
        <v>36</v>
      </c>
      <c r="AI19">
        <f t="shared" si="5"/>
        <v>4</v>
      </c>
      <c r="AJ19">
        <f t="shared" si="5"/>
        <v>1</v>
      </c>
      <c r="AK19">
        <f t="shared" si="6"/>
        <v>159.69999999999999</v>
      </c>
      <c r="AL19">
        <f t="shared" si="7"/>
        <v>102.1</v>
      </c>
      <c r="AM19">
        <f t="shared" si="8"/>
        <v>6</v>
      </c>
      <c r="AN19">
        <f t="shared" si="9"/>
        <v>2</v>
      </c>
      <c r="AO19">
        <f t="shared" si="10"/>
        <v>1</v>
      </c>
      <c r="AP19">
        <f t="shared" si="11"/>
        <v>6422.0899999999992</v>
      </c>
      <c r="AQ19">
        <f t="shared" si="11"/>
        <v>377.4</v>
      </c>
      <c r="AR19">
        <f t="shared" si="11"/>
        <v>125.8</v>
      </c>
      <c r="AS19">
        <f t="shared" si="11"/>
        <v>62.9</v>
      </c>
      <c r="AT19">
        <f t="shared" si="12"/>
        <v>257.39999999999998</v>
      </c>
      <c r="AU19">
        <f t="shared" si="12"/>
        <v>85.8</v>
      </c>
      <c r="AV19">
        <f t="shared" si="12"/>
        <v>42.9</v>
      </c>
      <c r="AW19">
        <f t="shared" si="13"/>
        <v>12</v>
      </c>
      <c r="AX19">
        <f t="shared" si="14"/>
        <v>6</v>
      </c>
      <c r="AY19">
        <f t="shared" si="15"/>
        <v>2</v>
      </c>
      <c r="AZ19">
        <v>160.90173280642648</v>
      </c>
      <c r="BA19">
        <f t="shared" si="16"/>
        <v>25889.367620110661</v>
      </c>
      <c r="BB19">
        <f t="shared" si="17"/>
        <v>160.90173280642648</v>
      </c>
    </row>
    <row r="20" spans="1:68" ht="15" x14ac:dyDescent="0.25">
      <c r="A20" s="2">
        <v>350</v>
      </c>
      <c r="B20" s="4">
        <v>1</v>
      </c>
      <c r="C20" s="3">
        <v>154.30000000000001</v>
      </c>
      <c r="D20" s="2">
        <v>10</v>
      </c>
      <c r="E20" s="2">
        <v>2</v>
      </c>
      <c r="F20" s="2">
        <v>1</v>
      </c>
      <c r="G20" s="3">
        <v>1</v>
      </c>
      <c r="H20" s="2">
        <v>5</v>
      </c>
      <c r="I20" s="2">
        <v>3</v>
      </c>
      <c r="J20" s="2">
        <v>117.6</v>
      </c>
      <c r="K20" s="2">
        <v>12.3</v>
      </c>
      <c r="L20" s="2">
        <v>1</v>
      </c>
      <c r="M20" s="20">
        <v>1</v>
      </c>
      <c r="N20" s="19">
        <v>3</v>
      </c>
      <c r="O20" s="1"/>
      <c r="P20" s="12" t="s">
        <v>5</v>
      </c>
      <c r="Q20" s="12" t="s">
        <v>4</v>
      </c>
      <c r="R20" s="11">
        <f>R14/R6</f>
        <v>2.4146418705885564</v>
      </c>
      <c r="X20" s="2">
        <v>1020</v>
      </c>
      <c r="Y20" s="29">
        <v>1</v>
      </c>
      <c r="Z20" s="3">
        <v>114.7</v>
      </c>
      <c r="AA20" s="2">
        <v>73.2</v>
      </c>
      <c r="AB20" s="2">
        <v>4</v>
      </c>
      <c r="AC20" s="2">
        <v>5</v>
      </c>
      <c r="AD20" s="2">
        <v>1</v>
      </c>
      <c r="AE20">
        <f t="shared" si="3"/>
        <v>1</v>
      </c>
      <c r="AF20">
        <f t="shared" si="4"/>
        <v>13156.09</v>
      </c>
      <c r="AG20">
        <f t="shared" si="5"/>
        <v>5358.2400000000007</v>
      </c>
      <c r="AH20">
        <f t="shared" si="5"/>
        <v>16</v>
      </c>
      <c r="AI20">
        <f t="shared" si="5"/>
        <v>25</v>
      </c>
      <c r="AJ20">
        <f t="shared" si="5"/>
        <v>1</v>
      </c>
      <c r="AK20">
        <f t="shared" si="6"/>
        <v>114.7</v>
      </c>
      <c r="AL20">
        <f t="shared" si="7"/>
        <v>73.2</v>
      </c>
      <c r="AM20">
        <f t="shared" si="8"/>
        <v>4</v>
      </c>
      <c r="AN20">
        <f t="shared" si="9"/>
        <v>5</v>
      </c>
      <c r="AO20">
        <f t="shared" si="10"/>
        <v>1</v>
      </c>
      <c r="AP20">
        <f t="shared" si="11"/>
        <v>4604.28</v>
      </c>
      <c r="AQ20">
        <f t="shared" si="11"/>
        <v>251.6</v>
      </c>
      <c r="AR20">
        <f t="shared" si="11"/>
        <v>314.5</v>
      </c>
      <c r="AS20">
        <f t="shared" si="11"/>
        <v>62.9</v>
      </c>
      <c r="AT20">
        <f t="shared" si="12"/>
        <v>171.6</v>
      </c>
      <c r="AU20">
        <f t="shared" si="12"/>
        <v>214.5</v>
      </c>
      <c r="AV20">
        <f t="shared" si="12"/>
        <v>42.9</v>
      </c>
      <c r="AW20">
        <f t="shared" si="13"/>
        <v>30</v>
      </c>
      <c r="AX20">
        <f t="shared" si="14"/>
        <v>6</v>
      </c>
      <c r="AY20">
        <f t="shared" si="15"/>
        <v>5</v>
      </c>
      <c r="AZ20">
        <v>-263.78171849468526</v>
      </c>
      <c r="BA20">
        <f t="shared" si="16"/>
        <v>69580.795012009388</v>
      </c>
      <c r="BB20">
        <f t="shared" si="17"/>
        <v>263.78171849468526</v>
      </c>
    </row>
    <row r="21" spans="1:68" ht="39" x14ac:dyDescent="0.25">
      <c r="A21" s="16">
        <v>1050</v>
      </c>
      <c r="B21" s="18">
        <v>1</v>
      </c>
      <c r="C21" s="17">
        <v>116</v>
      </c>
      <c r="D21" s="16">
        <v>10</v>
      </c>
      <c r="E21" s="16">
        <v>6</v>
      </c>
      <c r="F21" s="16">
        <v>2</v>
      </c>
      <c r="G21" s="17">
        <v>5</v>
      </c>
      <c r="H21" s="16">
        <v>5</v>
      </c>
      <c r="I21" s="16">
        <v>2</v>
      </c>
      <c r="J21" s="16">
        <v>86</v>
      </c>
      <c r="K21" s="16">
        <v>10.9</v>
      </c>
      <c r="L21" s="16">
        <v>2</v>
      </c>
      <c r="M21" s="15">
        <v>1</v>
      </c>
      <c r="N21" s="14">
        <v>2</v>
      </c>
      <c r="O21" s="1"/>
      <c r="P21" s="13" t="s">
        <v>3</v>
      </c>
      <c r="Q21" s="12" t="s">
        <v>2</v>
      </c>
      <c r="R21" s="11">
        <f>_xlfn.F.INV.RT(0.05,70-13-1,70-13-1)</f>
        <v>1.5579333738821477</v>
      </c>
      <c r="X21" s="2">
        <v>350</v>
      </c>
      <c r="Y21" s="29">
        <v>1</v>
      </c>
      <c r="Z21" s="3">
        <v>154.30000000000001</v>
      </c>
      <c r="AA21" s="2">
        <v>117.6</v>
      </c>
      <c r="AB21" s="2">
        <v>2</v>
      </c>
      <c r="AC21" s="2">
        <v>5</v>
      </c>
      <c r="AD21" s="20">
        <v>1</v>
      </c>
      <c r="AE21">
        <f t="shared" si="3"/>
        <v>1</v>
      </c>
      <c r="AF21">
        <f t="shared" si="4"/>
        <v>23808.490000000005</v>
      </c>
      <c r="AG21">
        <f t="shared" si="5"/>
        <v>13829.759999999998</v>
      </c>
      <c r="AH21">
        <f t="shared" si="5"/>
        <v>4</v>
      </c>
      <c r="AI21">
        <f t="shared" si="5"/>
        <v>25</v>
      </c>
      <c r="AJ21">
        <f t="shared" si="5"/>
        <v>1</v>
      </c>
      <c r="AK21">
        <f t="shared" si="6"/>
        <v>154.30000000000001</v>
      </c>
      <c r="AL21">
        <f t="shared" si="7"/>
        <v>117.6</v>
      </c>
      <c r="AM21">
        <f t="shared" si="8"/>
        <v>2</v>
      </c>
      <c r="AN21">
        <f t="shared" si="9"/>
        <v>5</v>
      </c>
      <c r="AO21">
        <f t="shared" si="10"/>
        <v>1</v>
      </c>
      <c r="AP21">
        <f t="shared" si="11"/>
        <v>7397.0399999999991</v>
      </c>
      <c r="AQ21">
        <f t="shared" si="11"/>
        <v>125.8</v>
      </c>
      <c r="AR21">
        <f t="shared" si="11"/>
        <v>314.5</v>
      </c>
      <c r="AS21">
        <f t="shared" si="11"/>
        <v>62.9</v>
      </c>
      <c r="AT21">
        <f t="shared" si="12"/>
        <v>85.8</v>
      </c>
      <c r="AU21">
        <f t="shared" si="12"/>
        <v>214.5</v>
      </c>
      <c r="AV21">
        <f t="shared" si="12"/>
        <v>42.9</v>
      </c>
      <c r="AW21">
        <f t="shared" si="13"/>
        <v>30</v>
      </c>
      <c r="AX21">
        <f t="shared" si="14"/>
        <v>6</v>
      </c>
      <c r="AY21">
        <f t="shared" si="15"/>
        <v>5</v>
      </c>
      <c r="AZ21">
        <v>491.90912063842006</v>
      </c>
      <c r="BA21">
        <f t="shared" si="16"/>
        <v>241974.5829672637</v>
      </c>
      <c r="BB21">
        <f t="shared" si="17"/>
        <v>491.90912063842006</v>
      </c>
    </row>
    <row r="22" spans="1:68" ht="15" x14ac:dyDescent="0.25">
      <c r="A22" s="2">
        <v>1100</v>
      </c>
      <c r="B22" s="4">
        <v>1</v>
      </c>
      <c r="C22" s="3">
        <v>48.5</v>
      </c>
      <c r="D22" s="2">
        <v>10</v>
      </c>
      <c r="E22" s="2">
        <v>2</v>
      </c>
      <c r="F22" s="2">
        <v>2</v>
      </c>
      <c r="G22" s="3">
        <v>4</v>
      </c>
      <c r="H22" s="2">
        <v>9</v>
      </c>
      <c r="I22" s="2">
        <v>3</v>
      </c>
      <c r="J22" s="2">
        <v>23.5</v>
      </c>
      <c r="K22" s="2">
        <v>6</v>
      </c>
      <c r="L22" s="2">
        <v>2</v>
      </c>
      <c r="M22" s="2">
        <v>1</v>
      </c>
      <c r="N22" s="2">
        <v>3</v>
      </c>
      <c r="O22" s="1"/>
      <c r="X22" s="16">
        <v>1050</v>
      </c>
      <c r="Y22" s="30">
        <v>1</v>
      </c>
      <c r="Z22" s="17">
        <v>116</v>
      </c>
      <c r="AA22" s="16">
        <v>86</v>
      </c>
      <c r="AB22" s="16">
        <v>6</v>
      </c>
      <c r="AC22" s="16">
        <v>5</v>
      </c>
      <c r="AD22" s="15">
        <v>1</v>
      </c>
      <c r="AE22">
        <f t="shared" si="3"/>
        <v>1</v>
      </c>
      <c r="AF22">
        <f t="shared" si="4"/>
        <v>13456</v>
      </c>
      <c r="AG22">
        <f t="shared" si="5"/>
        <v>7396</v>
      </c>
      <c r="AH22">
        <f t="shared" si="5"/>
        <v>36</v>
      </c>
      <c r="AI22">
        <f t="shared" si="5"/>
        <v>25</v>
      </c>
      <c r="AJ22">
        <f t="shared" si="5"/>
        <v>1</v>
      </c>
      <c r="AK22">
        <f t="shared" si="6"/>
        <v>116</v>
      </c>
      <c r="AL22">
        <f t="shared" si="7"/>
        <v>86</v>
      </c>
      <c r="AM22">
        <f t="shared" si="8"/>
        <v>6</v>
      </c>
      <c r="AN22">
        <f t="shared" si="9"/>
        <v>5</v>
      </c>
      <c r="AO22">
        <f t="shared" si="10"/>
        <v>1</v>
      </c>
      <c r="AP22">
        <f t="shared" si="11"/>
        <v>5409.4</v>
      </c>
      <c r="AQ22">
        <f t="shared" si="11"/>
        <v>377.4</v>
      </c>
      <c r="AR22">
        <f t="shared" si="11"/>
        <v>314.5</v>
      </c>
      <c r="AS22">
        <f t="shared" si="11"/>
        <v>62.9</v>
      </c>
      <c r="AT22">
        <f t="shared" si="12"/>
        <v>257.39999999999998</v>
      </c>
      <c r="AU22">
        <f t="shared" si="12"/>
        <v>214.5</v>
      </c>
      <c r="AV22">
        <f t="shared" si="12"/>
        <v>42.9</v>
      </c>
      <c r="AW22">
        <f t="shared" si="13"/>
        <v>30</v>
      </c>
      <c r="AX22">
        <f t="shared" si="14"/>
        <v>6</v>
      </c>
      <c r="AY22">
        <f t="shared" si="15"/>
        <v>5</v>
      </c>
      <c r="AZ22">
        <v>73.046552240532037</v>
      </c>
      <c r="BA22">
        <f t="shared" si="16"/>
        <v>5335.7987942287764</v>
      </c>
      <c r="BB22">
        <f t="shared" si="17"/>
        <v>73.046552240532037</v>
      </c>
    </row>
    <row r="23" spans="1:68" ht="15" x14ac:dyDescent="0.25">
      <c r="A23" s="2">
        <v>950</v>
      </c>
      <c r="B23" s="4">
        <v>1</v>
      </c>
      <c r="C23" s="3">
        <v>30.6</v>
      </c>
      <c r="D23" s="2">
        <v>10</v>
      </c>
      <c r="E23" s="2">
        <v>2</v>
      </c>
      <c r="F23" s="2">
        <v>2</v>
      </c>
      <c r="G23" s="3">
        <v>3</v>
      </c>
      <c r="H23" s="2">
        <v>5</v>
      </c>
      <c r="I23" s="2">
        <v>2</v>
      </c>
      <c r="J23" s="2">
        <v>18.100000000000001</v>
      </c>
      <c r="K23" s="2">
        <v>6.7</v>
      </c>
      <c r="L23" s="2">
        <v>2</v>
      </c>
      <c r="M23" s="2">
        <v>1</v>
      </c>
      <c r="N23" s="5">
        <v>3</v>
      </c>
      <c r="O23" s="1"/>
      <c r="P23" s="10" t="s">
        <v>1</v>
      </c>
      <c r="X23" s="2">
        <v>1100</v>
      </c>
      <c r="Y23" s="29">
        <v>1</v>
      </c>
      <c r="Z23" s="3">
        <v>48.5</v>
      </c>
      <c r="AA23" s="2">
        <v>23.5</v>
      </c>
      <c r="AB23" s="2">
        <v>2</v>
      </c>
      <c r="AC23" s="2">
        <v>9</v>
      </c>
      <c r="AD23" s="2">
        <v>1</v>
      </c>
      <c r="AE23">
        <f t="shared" si="3"/>
        <v>1</v>
      </c>
      <c r="AF23">
        <f t="shared" si="4"/>
        <v>2352.25</v>
      </c>
      <c r="AG23">
        <f t="shared" si="5"/>
        <v>552.25</v>
      </c>
      <c r="AH23">
        <f t="shared" si="5"/>
        <v>4</v>
      </c>
      <c r="AI23">
        <f t="shared" si="5"/>
        <v>81</v>
      </c>
      <c r="AJ23">
        <f t="shared" si="5"/>
        <v>1</v>
      </c>
      <c r="AK23">
        <f t="shared" si="6"/>
        <v>48.5</v>
      </c>
      <c r="AL23">
        <f t="shared" si="7"/>
        <v>23.5</v>
      </c>
      <c r="AM23">
        <f t="shared" si="8"/>
        <v>2</v>
      </c>
      <c r="AN23">
        <f t="shared" si="9"/>
        <v>9</v>
      </c>
      <c r="AO23">
        <f t="shared" si="10"/>
        <v>1</v>
      </c>
      <c r="AP23">
        <f t="shared" si="11"/>
        <v>1478.1499999999999</v>
      </c>
      <c r="AQ23">
        <f t="shared" si="11"/>
        <v>125.8</v>
      </c>
      <c r="AR23">
        <f t="shared" si="11"/>
        <v>566.1</v>
      </c>
      <c r="AS23">
        <f t="shared" si="11"/>
        <v>62.9</v>
      </c>
      <c r="AT23">
        <f t="shared" si="12"/>
        <v>85.8</v>
      </c>
      <c r="AU23">
        <f t="shared" si="12"/>
        <v>386.09999999999997</v>
      </c>
      <c r="AV23">
        <f t="shared" si="12"/>
        <v>42.9</v>
      </c>
      <c r="AW23">
        <f t="shared" si="13"/>
        <v>54</v>
      </c>
      <c r="AX23">
        <f t="shared" si="14"/>
        <v>6</v>
      </c>
      <c r="AY23">
        <f t="shared" si="15"/>
        <v>9</v>
      </c>
      <c r="AZ23">
        <v>-743.70577231380321</v>
      </c>
      <c r="BA23">
        <f t="shared" si="16"/>
        <v>553098.27577287052</v>
      </c>
      <c r="BB23">
        <f t="shared" si="17"/>
        <v>743.70577231380321</v>
      </c>
    </row>
    <row r="24" spans="1:68" ht="15" x14ac:dyDescent="0.25">
      <c r="A24" s="2">
        <v>1380</v>
      </c>
      <c r="B24" s="4">
        <v>1</v>
      </c>
      <c r="C24" s="3">
        <v>58.5</v>
      </c>
      <c r="D24" s="2">
        <v>12</v>
      </c>
      <c r="E24" s="2">
        <v>2</v>
      </c>
      <c r="F24" s="2">
        <v>2</v>
      </c>
      <c r="G24" s="3">
        <v>8</v>
      </c>
      <c r="H24" s="2">
        <v>9</v>
      </c>
      <c r="I24" s="2">
        <v>3</v>
      </c>
      <c r="J24" s="2">
        <v>29.9</v>
      </c>
      <c r="K24" s="2">
        <v>18.2</v>
      </c>
      <c r="L24" s="2">
        <v>2</v>
      </c>
      <c r="M24" s="2">
        <v>1</v>
      </c>
      <c r="N24" s="5">
        <v>3</v>
      </c>
      <c r="O24" s="1"/>
      <c r="P24" s="10" t="s">
        <v>0</v>
      </c>
      <c r="X24" s="2">
        <v>950</v>
      </c>
      <c r="Y24" s="29">
        <v>1</v>
      </c>
      <c r="Z24" s="3">
        <v>30.6</v>
      </c>
      <c r="AA24" s="2">
        <v>18.100000000000001</v>
      </c>
      <c r="AB24" s="2">
        <v>2</v>
      </c>
      <c r="AC24" s="2">
        <v>5</v>
      </c>
      <c r="AD24" s="2">
        <v>1</v>
      </c>
      <c r="AE24">
        <f t="shared" si="3"/>
        <v>1</v>
      </c>
      <c r="AF24">
        <f t="shared" si="4"/>
        <v>936.36000000000013</v>
      </c>
      <c r="AG24">
        <f t="shared" si="5"/>
        <v>327.61000000000007</v>
      </c>
      <c r="AH24">
        <f t="shared" si="5"/>
        <v>4</v>
      </c>
      <c r="AI24">
        <f t="shared" si="5"/>
        <v>25</v>
      </c>
      <c r="AJ24">
        <f t="shared" si="5"/>
        <v>1</v>
      </c>
      <c r="AK24">
        <f t="shared" si="6"/>
        <v>30.6</v>
      </c>
      <c r="AL24">
        <f t="shared" si="7"/>
        <v>18.100000000000001</v>
      </c>
      <c r="AM24">
        <f t="shared" si="8"/>
        <v>2</v>
      </c>
      <c r="AN24">
        <f t="shared" si="9"/>
        <v>5</v>
      </c>
      <c r="AO24">
        <f t="shared" si="10"/>
        <v>1</v>
      </c>
      <c r="AP24">
        <f t="shared" si="11"/>
        <v>1138.49</v>
      </c>
      <c r="AQ24">
        <f t="shared" si="11"/>
        <v>125.8</v>
      </c>
      <c r="AR24">
        <f t="shared" si="11"/>
        <v>314.5</v>
      </c>
      <c r="AS24">
        <f t="shared" si="11"/>
        <v>62.9</v>
      </c>
      <c r="AT24">
        <f t="shared" si="12"/>
        <v>85.8</v>
      </c>
      <c r="AU24">
        <f t="shared" si="12"/>
        <v>214.5</v>
      </c>
      <c r="AV24">
        <f t="shared" si="12"/>
        <v>42.9</v>
      </c>
      <c r="AW24">
        <f t="shared" si="13"/>
        <v>30</v>
      </c>
      <c r="AX24">
        <f t="shared" si="14"/>
        <v>6</v>
      </c>
      <c r="AY24">
        <f t="shared" si="15"/>
        <v>5</v>
      </c>
      <c r="AZ24">
        <v>-411.35275460786215</v>
      </c>
      <c r="BA24">
        <f t="shared" si="16"/>
        <v>169211.08872347604</v>
      </c>
      <c r="BB24">
        <f t="shared" si="17"/>
        <v>411.35275460786215</v>
      </c>
    </row>
    <row r="25" spans="1:68" ht="15" x14ac:dyDescent="0.25">
      <c r="A25" s="2">
        <v>950</v>
      </c>
      <c r="B25" s="4">
        <v>1</v>
      </c>
      <c r="C25" s="3">
        <v>40.299999999999997</v>
      </c>
      <c r="D25" s="2">
        <v>12</v>
      </c>
      <c r="E25" s="2">
        <v>2</v>
      </c>
      <c r="F25" s="2">
        <v>2</v>
      </c>
      <c r="G25" s="3">
        <v>7</v>
      </c>
      <c r="H25" s="2">
        <v>5</v>
      </c>
      <c r="I25" s="2">
        <v>2</v>
      </c>
      <c r="J25" s="2">
        <v>18</v>
      </c>
      <c r="K25" s="2">
        <v>9</v>
      </c>
      <c r="L25" s="2">
        <v>3</v>
      </c>
      <c r="M25" s="2">
        <v>1</v>
      </c>
      <c r="N25" s="5">
        <v>3</v>
      </c>
      <c r="O25" s="1"/>
      <c r="X25" s="2">
        <v>1380</v>
      </c>
      <c r="Y25" s="29">
        <v>1</v>
      </c>
      <c r="Z25" s="3">
        <v>58.5</v>
      </c>
      <c r="AA25" s="2">
        <v>29.9</v>
      </c>
      <c r="AB25" s="2">
        <v>2</v>
      </c>
      <c r="AC25" s="2">
        <v>9</v>
      </c>
      <c r="AD25" s="2">
        <v>1</v>
      </c>
      <c r="AE25">
        <f t="shared" si="3"/>
        <v>1</v>
      </c>
      <c r="AF25">
        <f t="shared" si="4"/>
        <v>3422.25</v>
      </c>
      <c r="AG25">
        <f t="shared" si="5"/>
        <v>894.00999999999988</v>
      </c>
      <c r="AH25">
        <f t="shared" si="5"/>
        <v>4</v>
      </c>
      <c r="AI25">
        <f t="shared" si="5"/>
        <v>81</v>
      </c>
      <c r="AJ25">
        <f t="shared" si="5"/>
        <v>1</v>
      </c>
      <c r="AK25">
        <f t="shared" si="6"/>
        <v>58.5</v>
      </c>
      <c r="AL25">
        <f t="shared" si="7"/>
        <v>29.9</v>
      </c>
      <c r="AM25">
        <f t="shared" si="8"/>
        <v>2</v>
      </c>
      <c r="AN25">
        <f t="shared" si="9"/>
        <v>9</v>
      </c>
      <c r="AO25">
        <f t="shared" si="10"/>
        <v>1</v>
      </c>
      <c r="AP25">
        <f t="shared" si="11"/>
        <v>1880.7099999999998</v>
      </c>
      <c r="AQ25">
        <f t="shared" si="11"/>
        <v>125.8</v>
      </c>
      <c r="AR25">
        <f t="shared" si="11"/>
        <v>566.1</v>
      </c>
      <c r="AS25">
        <f t="shared" si="11"/>
        <v>62.9</v>
      </c>
      <c r="AT25">
        <f t="shared" si="12"/>
        <v>85.8</v>
      </c>
      <c r="AU25">
        <f t="shared" si="12"/>
        <v>386.09999999999997</v>
      </c>
      <c r="AV25">
        <f t="shared" si="12"/>
        <v>42.9</v>
      </c>
      <c r="AW25">
        <f t="shared" si="13"/>
        <v>54</v>
      </c>
      <c r="AX25">
        <f t="shared" si="14"/>
        <v>6</v>
      </c>
      <c r="AY25">
        <f t="shared" si="15"/>
        <v>9</v>
      </c>
      <c r="AZ25">
        <v>-639.09826719357352</v>
      </c>
      <c r="BA25">
        <f t="shared" si="16"/>
        <v>408446.59512982832</v>
      </c>
      <c r="BB25">
        <f t="shared" si="17"/>
        <v>639.09826719357352</v>
      </c>
    </row>
    <row r="26" spans="1:68" ht="15" x14ac:dyDescent="0.25">
      <c r="A26" s="2">
        <v>640</v>
      </c>
      <c r="B26" s="4">
        <v>1</v>
      </c>
      <c r="C26" s="3">
        <v>35.4</v>
      </c>
      <c r="D26" s="2">
        <v>12</v>
      </c>
      <c r="E26" s="2">
        <v>6</v>
      </c>
      <c r="F26" s="2">
        <v>1</v>
      </c>
      <c r="G26" s="3">
        <v>5</v>
      </c>
      <c r="H26" s="2">
        <v>5</v>
      </c>
      <c r="I26" s="2">
        <v>2</v>
      </c>
      <c r="J26" s="2">
        <v>12.5</v>
      </c>
      <c r="K26" s="2">
        <v>12.4</v>
      </c>
      <c r="L26" s="2">
        <v>1</v>
      </c>
      <c r="M26" s="2">
        <v>3</v>
      </c>
      <c r="N26" s="5">
        <v>3</v>
      </c>
      <c r="O26" s="1"/>
      <c r="X26" s="2">
        <v>950</v>
      </c>
      <c r="Y26" s="29">
        <v>1</v>
      </c>
      <c r="Z26" s="3">
        <v>40.299999999999997</v>
      </c>
      <c r="AA26" s="2">
        <v>18</v>
      </c>
      <c r="AB26" s="2">
        <v>2</v>
      </c>
      <c r="AC26" s="2">
        <v>5</v>
      </c>
      <c r="AD26" s="2">
        <v>1</v>
      </c>
      <c r="AE26">
        <f t="shared" si="3"/>
        <v>1</v>
      </c>
      <c r="AF26">
        <f t="shared" si="4"/>
        <v>1624.0899999999997</v>
      </c>
      <c r="AG26">
        <f t="shared" si="5"/>
        <v>324</v>
      </c>
      <c r="AH26">
        <f t="shared" si="5"/>
        <v>4</v>
      </c>
      <c r="AI26">
        <f t="shared" si="5"/>
        <v>25</v>
      </c>
      <c r="AJ26">
        <f t="shared" si="5"/>
        <v>1</v>
      </c>
      <c r="AK26">
        <f t="shared" si="6"/>
        <v>40.299999999999997</v>
      </c>
      <c r="AL26">
        <f t="shared" si="7"/>
        <v>18</v>
      </c>
      <c r="AM26">
        <f t="shared" si="8"/>
        <v>2</v>
      </c>
      <c r="AN26">
        <f t="shared" si="9"/>
        <v>5</v>
      </c>
      <c r="AO26">
        <f t="shared" si="10"/>
        <v>1</v>
      </c>
      <c r="AP26">
        <f t="shared" si="11"/>
        <v>1132.2</v>
      </c>
      <c r="AQ26">
        <f t="shared" si="11"/>
        <v>125.8</v>
      </c>
      <c r="AR26">
        <f t="shared" si="11"/>
        <v>314.5</v>
      </c>
      <c r="AS26">
        <f t="shared" si="11"/>
        <v>62.9</v>
      </c>
      <c r="AT26">
        <f t="shared" si="12"/>
        <v>85.8</v>
      </c>
      <c r="AU26">
        <f t="shared" si="12"/>
        <v>214.5</v>
      </c>
      <c r="AV26">
        <f t="shared" si="12"/>
        <v>42.9</v>
      </c>
      <c r="AW26">
        <f t="shared" si="13"/>
        <v>30</v>
      </c>
      <c r="AX26">
        <f t="shared" si="14"/>
        <v>6</v>
      </c>
      <c r="AY26">
        <f t="shared" si="15"/>
        <v>5</v>
      </c>
      <c r="AZ26">
        <v>-114.12933202243221</v>
      </c>
      <c r="BA26">
        <f t="shared" si="16"/>
        <v>13025.50442788657</v>
      </c>
      <c r="BB26">
        <f t="shared" si="17"/>
        <v>114.12933202243221</v>
      </c>
    </row>
    <row r="27" spans="1:68" ht="15" x14ac:dyDescent="0.25">
      <c r="A27" s="2">
        <v>680</v>
      </c>
      <c r="B27" s="4">
        <v>1</v>
      </c>
      <c r="C27" s="3">
        <v>31.2</v>
      </c>
      <c r="D27" s="2">
        <v>12</v>
      </c>
      <c r="E27" s="2">
        <v>4</v>
      </c>
      <c r="F27" s="2">
        <v>2</v>
      </c>
      <c r="G27" s="3">
        <v>4</v>
      </c>
      <c r="H27" s="2">
        <v>5</v>
      </c>
      <c r="I27" s="2">
        <v>2</v>
      </c>
      <c r="J27" s="2">
        <v>21.2</v>
      </c>
      <c r="K27" s="2">
        <v>0</v>
      </c>
      <c r="L27" s="2">
        <v>2</v>
      </c>
      <c r="M27" s="2">
        <v>3</v>
      </c>
      <c r="N27" s="5">
        <v>3</v>
      </c>
      <c r="O27" s="1"/>
      <c r="X27" s="2">
        <v>640</v>
      </c>
      <c r="Y27" s="29">
        <v>1</v>
      </c>
      <c r="Z27" s="3">
        <v>35.4</v>
      </c>
      <c r="AA27" s="2">
        <v>12.5</v>
      </c>
      <c r="AB27" s="2">
        <v>6</v>
      </c>
      <c r="AC27" s="2">
        <v>5</v>
      </c>
      <c r="AD27" s="2">
        <v>3</v>
      </c>
      <c r="AE27">
        <f t="shared" si="3"/>
        <v>1</v>
      </c>
      <c r="AF27">
        <f t="shared" si="4"/>
        <v>1253.1599999999999</v>
      </c>
      <c r="AG27">
        <f t="shared" si="5"/>
        <v>156.25</v>
      </c>
      <c r="AH27">
        <f t="shared" si="5"/>
        <v>36</v>
      </c>
      <c r="AI27">
        <f t="shared" si="5"/>
        <v>25</v>
      </c>
      <c r="AJ27">
        <f t="shared" si="5"/>
        <v>9</v>
      </c>
      <c r="AK27">
        <f t="shared" si="6"/>
        <v>35.4</v>
      </c>
      <c r="AL27">
        <f t="shared" si="7"/>
        <v>12.5</v>
      </c>
      <c r="AM27">
        <f t="shared" si="8"/>
        <v>6</v>
      </c>
      <c r="AN27">
        <f t="shared" si="9"/>
        <v>5</v>
      </c>
      <c r="AO27">
        <f t="shared" si="10"/>
        <v>3</v>
      </c>
      <c r="AP27">
        <f t="shared" si="11"/>
        <v>786.25</v>
      </c>
      <c r="AQ27">
        <f t="shared" si="11"/>
        <v>377.4</v>
      </c>
      <c r="AR27">
        <f t="shared" si="11"/>
        <v>314.5</v>
      </c>
      <c r="AS27">
        <f t="shared" si="11"/>
        <v>188.7</v>
      </c>
      <c r="AT27">
        <f t="shared" si="12"/>
        <v>257.39999999999998</v>
      </c>
      <c r="AU27">
        <f t="shared" si="12"/>
        <v>214.5</v>
      </c>
      <c r="AV27">
        <f t="shared" si="12"/>
        <v>128.69999999999999</v>
      </c>
      <c r="AW27">
        <f t="shared" si="13"/>
        <v>30</v>
      </c>
      <c r="AX27">
        <f t="shared" si="14"/>
        <v>18</v>
      </c>
      <c r="AY27">
        <f t="shared" si="15"/>
        <v>15</v>
      </c>
      <c r="AZ27">
        <v>193.99293108913844</v>
      </c>
      <c r="BA27">
        <f t="shared" si="16"/>
        <v>37633.257312555215</v>
      </c>
      <c r="BB27">
        <f t="shared" si="17"/>
        <v>193.99293108913844</v>
      </c>
    </row>
    <row r="28" spans="1:68" ht="15" x14ac:dyDescent="0.25">
      <c r="A28" s="2">
        <v>900</v>
      </c>
      <c r="B28" s="4">
        <v>1</v>
      </c>
      <c r="C28" s="3">
        <v>26.5</v>
      </c>
      <c r="D28" s="2">
        <v>12</v>
      </c>
      <c r="E28" s="2">
        <v>6</v>
      </c>
      <c r="F28" s="2">
        <v>1</v>
      </c>
      <c r="G28" s="3">
        <v>3</v>
      </c>
      <c r="H28" s="2">
        <v>5</v>
      </c>
      <c r="I28" s="2">
        <v>2</v>
      </c>
      <c r="J28" s="2">
        <v>16.2</v>
      </c>
      <c r="K28" s="2">
        <v>0</v>
      </c>
      <c r="L28" s="2">
        <v>2</v>
      </c>
      <c r="M28" s="2">
        <v>3</v>
      </c>
      <c r="N28" s="5">
        <v>3</v>
      </c>
      <c r="O28" s="1"/>
      <c r="X28" s="2">
        <v>680</v>
      </c>
      <c r="Y28" s="29">
        <v>1</v>
      </c>
      <c r="Z28" s="3">
        <v>31.2</v>
      </c>
      <c r="AA28" s="2">
        <v>21.2</v>
      </c>
      <c r="AB28" s="2">
        <v>4</v>
      </c>
      <c r="AC28" s="2">
        <v>5</v>
      </c>
      <c r="AD28" s="2">
        <v>3</v>
      </c>
      <c r="AE28">
        <f t="shared" si="3"/>
        <v>1</v>
      </c>
      <c r="AF28">
        <f t="shared" si="4"/>
        <v>973.43999999999994</v>
      </c>
      <c r="AG28">
        <f t="shared" si="5"/>
        <v>449.44</v>
      </c>
      <c r="AH28">
        <f t="shared" si="5"/>
        <v>16</v>
      </c>
      <c r="AI28">
        <f t="shared" si="5"/>
        <v>25</v>
      </c>
      <c r="AJ28">
        <f t="shared" si="5"/>
        <v>9</v>
      </c>
      <c r="AK28">
        <f t="shared" si="6"/>
        <v>31.2</v>
      </c>
      <c r="AL28">
        <f t="shared" si="7"/>
        <v>21.2</v>
      </c>
      <c r="AM28">
        <f t="shared" si="8"/>
        <v>4</v>
      </c>
      <c r="AN28">
        <f t="shared" si="9"/>
        <v>5</v>
      </c>
      <c r="AO28">
        <f t="shared" si="10"/>
        <v>3</v>
      </c>
      <c r="AP28">
        <f t="shared" si="11"/>
        <v>1333.48</v>
      </c>
      <c r="AQ28">
        <f t="shared" si="11"/>
        <v>251.6</v>
      </c>
      <c r="AR28">
        <f t="shared" si="11"/>
        <v>314.5</v>
      </c>
      <c r="AS28">
        <f t="shared" si="11"/>
        <v>188.7</v>
      </c>
      <c r="AT28">
        <f t="shared" si="12"/>
        <v>171.6</v>
      </c>
      <c r="AU28">
        <f t="shared" si="12"/>
        <v>214.5</v>
      </c>
      <c r="AV28">
        <f t="shared" si="12"/>
        <v>128.69999999999999</v>
      </c>
      <c r="AW28">
        <f t="shared" si="13"/>
        <v>30</v>
      </c>
      <c r="AX28">
        <f t="shared" si="14"/>
        <v>18</v>
      </c>
      <c r="AY28">
        <f t="shared" si="15"/>
        <v>15</v>
      </c>
      <c r="AZ28">
        <v>2614.7650367727747</v>
      </c>
      <c r="BA28">
        <f t="shared" si="16"/>
        <v>6836996.1975293299</v>
      </c>
      <c r="BB28">
        <f t="shared" si="17"/>
        <v>2614.7650367727747</v>
      </c>
    </row>
    <row r="29" spans="1:68" ht="15" x14ac:dyDescent="0.25">
      <c r="A29" s="2">
        <v>900</v>
      </c>
      <c r="B29" s="4">
        <v>1</v>
      </c>
      <c r="C29" s="3">
        <v>36.6</v>
      </c>
      <c r="D29" s="2">
        <v>12</v>
      </c>
      <c r="E29" s="2">
        <v>6</v>
      </c>
      <c r="F29" s="2">
        <v>2</v>
      </c>
      <c r="G29" s="3">
        <v>2</v>
      </c>
      <c r="H29" s="2">
        <v>5</v>
      </c>
      <c r="I29" s="2">
        <v>2</v>
      </c>
      <c r="J29" s="2">
        <v>16.600000000000001</v>
      </c>
      <c r="K29" s="2">
        <v>8.8000000000000007</v>
      </c>
      <c r="L29" s="2">
        <v>2</v>
      </c>
      <c r="M29" s="2">
        <v>3</v>
      </c>
      <c r="N29" s="5">
        <v>3</v>
      </c>
      <c r="O29" s="1"/>
      <c r="X29" s="2">
        <v>900</v>
      </c>
      <c r="Y29" s="29">
        <v>1</v>
      </c>
      <c r="Z29" s="3">
        <v>26.5</v>
      </c>
      <c r="AA29" s="2">
        <v>16.2</v>
      </c>
      <c r="AB29" s="2">
        <v>6</v>
      </c>
      <c r="AC29" s="2">
        <v>5</v>
      </c>
      <c r="AD29" s="2">
        <v>3</v>
      </c>
      <c r="AE29">
        <f t="shared" si="3"/>
        <v>1</v>
      </c>
      <c r="AF29">
        <f t="shared" si="4"/>
        <v>702.25</v>
      </c>
      <c r="AG29">
        <f t="shared" si="5"/>
        <v>262.44</v>
      </c>
      <c r="AH29">
        <f t="shared" si="5"/>
        <v>36</v>
      </c>
      <c r="AI29">
        <f t="shared" si="5"/>
        <v>25</v>
      </c>
      <c r="AJ29">
        <f t="shared" si="5"/>
        <v>9</v>
      </c>
      <c r="AK29">
        <f t="shared" si="6"/>
        <v>26.5</v>
      </c>
      <c r="AL29">
        <f t="shared" si="7"/>
        <v>16.2</v>
      </c>
      <c r="AM29">
        <f t="shared" si="8"/>
        <v>6</v>
      </c>
      <c r="AN29">
        <f t="shared" si="9"/>
        <v>5</v>
      </c>
      <c r="AO29">
        <f t="shared" si="10"/>
        <v>3</v>
      </c>
      <c r="AP29">
        <f t="shared" si="11"/>
        <v>1018.9799999999999</v>
      </c>
      <c r="AQ29">
        <f t="shared" si="11"/>
        <v>377.4</v>
      </c>
      <c r="AR29">
        <f t="shared" si="11"/>
        <v>314.5</v>
      </c>
      <c r="AS29">
        <f t="shared" si="11"/>
        <v>188.7</v>
      </c>
      <c r="AT29">
        <f t="shared" si="12"/>
        <v>257.39999999999998</v>
      </c>
      <c r="AU29">
        <f t="shared" si="12"/>
        <v>214.5</v>
      </c>
      <c r="AV29">
        <f t="shared" si="12"/>
        <v>128.69999999999999</v>
      </c>
      <c r="AW29">
        <f t="shared" si="13"/>
        <v>30</v>
      </c>
      <c r="AX29">
        <f t="shared" si="14"/>
        <v>18</v>
      </c>
      <c r="AY29">
        <f t="shared" si="15"/>
        <v>15</v>
      </c>
      <c r="AZ29">
        <v>291.56547714544922</v>
      </c>
      <c r="BA29">
        <f t="shared" si="16"/>
        <v>85010.427463053478</v>
      </c>
      <c r="BB29">
        <f t="shared" si="17"/>
        <v>291.56547714544922</v>
      </c>
    </row>
    <row r="30" spans="1:68" ht="15" x14ac:dyDescent="0.25">
      <c r="A30" s="2">
        <v>1070</v>
      </c>
      <c r="B30" s="4">
        <v>1</v>
      </c>
      <c r="C30" s="3">
        <v>35.9</v>
      </c>
      <c r="D30" s="2">
        <v>12</v>
      </c>
      <c r="E30" s="2">
        <v>2</v>
      </c>
      <c r="F30" s="2">
        <v>1</v>
      </c>
      <c r="G30" s="3">
        <v>1</v>
      </c>
      <c r="H30" s="2">
        <v>10</v>
      </c>
      <c r="I30" s="2">
        <v>3</v>
      </c>
      <c r="J30" s="2">
        <v>15.1</v>
      </c>
      <c r="K30" s="2">
        <v>8.6</v>
      </c>
      <c r="L30" s="2">
        <v>2</v>
      </c>
      <c r="M30" s="2">
        <v>3</v>
      </c>
      <c r="N30" s="5">
        <v>2</v>
      </c>
      <c r="O30" s="1"/>
      <c r="X30" s="2">
        <v>900</v>
      </c>
      <c r="Y30" s="29">
        <v>1</v>
      </c>
      <c r="Z30" s="3">
        <v>36.6</v>
      </c>
      <c r="AA30" s="2">
        <v>16.600000000000001</v>
      </c>
      <c r="AB30" s="2">
        <v>6</v>
      </c>
      <c r="AC30" s="2">
        <v>5</v>
      </c>
      <c r="AD30" s="2">
        <v>3</v>
      </c>
      <c r="AE30">
        <f t="shared" si="3"/>
        <v>1</v>
      </c>
      <c r="AF30">
        <f t="shared" si="4"/>
        <v>1339.5600000000002</v>
      </c>
      <c r="AG30">
        <f t="shared" si="5"/>
        <v>275.56000000000006</v>
      </c>
      <c r="AH30">
        <f t="shared" si="5"/>
        <v>36</v>
      </c>
      <c r="AI30">
        <f t="shared" si="5"/>
        <v>25</v>
      </c>
      <c r="AJ30">
        <f t="shared" si="5"/>
        <v>9</v>
      </c>
      <c r="AK30">
        <f t="shared" si="6"/>
        <v>36.6</v>
      </c>
      <c r="AL30">
        <f t="shared" si="7"/>
        <v>16.600000000000001</v>
      </c>
      <c r="AM30">
        <f t="shared" si="8"/>
        <v>6</v>
      </c>
      <c r="AN30">
        <f t="shared" si="9"/>
        <v>5</v>
      </c>
      <c r="AO30">
        <f t="shared" si="10"/>
        <v>3</v>
      </c>
      <c r="AP30">
        <f t="shared" si="11"/>
        <v>1044.1400000000001</v>
      </c>
      <c r="AQ30">
        <f t="shared" si="11"/>
        <v>377.4</v>
      </c>
      <c r="AR30">
        <f t="shared" si="11"/>
        <v>314.5</v>
      </c>
      <c r="AS30">
        <f t="shared" si="11"/>
        <v>188.7</v>
      </c>
      <c r="AT30">
        <f t="shared" si="12"/>
        <v>257.39999999999998</v>
      </c>
      <c r="AU30">
        <f t="shared" si="12"/>
        <v>214.5</v>
      </c>
      <c r="AV30">
        <f t="shared" si="12"/>
        <v>128.69999999999999</v>
      </c>
      <c r="AW30">
        <f t="shared" si="13"/>
        <v>30</v>
      </c>
      <c r="AX30">
        <f t="shared" si="14"/>
        <v>18</v>
      </c>
      <c r="AY30">
        <f t="shared" si="15"/>
        <v>15</v>
      </c>
      <c r="AZ30">
        <v>-367.9586783773475</v>
      </c>
      <c r="BA30">
        <f t="shared" si="16"/>
        <v>135393.58899320426</v>
      </c>
      <c r="BB30">
        <f t="shared" si="17"/>
        <v>367.9586783773475</v>
      </c>
    </row>
    <row r="31" spans="1:68" ht="15" x14ac:dyDescent="0.25">
      <c r="A31" s="2">
        <v>1100</v>
      </c>
      <c r="B31" s="4">
        <v>1</v>
      </c>
      <c r="C31" s="3">
        <v>40.299999999999997</v>
      </c>
      <c r="D31" s="2">
        <v>10</v>
      </c>
      <c r="E31" s="2">
        <v>2</v>
      </c>
      <c r="F31" s="2">
        <v>2</v>
      </c>
      <c r="G31" s="3">
        <v>1</v>
      </c>
      <c r="H31" s="2">
        <v>9</v>
      </c>
      <c r="I31" s="2">
        <v>2</v>
      </c>
      <c r="J31" s="2">
        <v>16.7</v>
      </c>
      <c r="K31" s="2">
        <v>8.6</v>
      </c>
      <c r="L31" s="2">
        <v>2</v>
      </c>
      <c r="M31" s="2">
        <v>1</v>
      </c>
      <c r="N31" s="5">
        <v>2</v>
      </c>
      <c r="O31" s="1"/>
      <c r="X31" s="2">
        <v>1070</v>
      </c>
      <c r="Y31" s="29">
        <v>1</v>
      </c>
      <c r="Z31" s="3">
        <v>35.9</v>
      </c>
      <c r="AA31" s="2">
        <v>15.1</v>
      </c>
      <c r="AB31" s="2">
        <v>2</v>
      </c>
      <c r="AC31" s="2">
        <v>10</v>
      </c>
      <c r="AD31" s="2">
        <v>3</v>
      </c>
      <c r="AE31">
        <f t="shared" si="3"/>
        <v>1</v>
      </c>
      <c r="AF31">
        <f t="shared" si="4"/>
        <v>1288.81</v>
      </c>
      <c r="AG31">
        <f t="shared" si="5"/>
        <v>228.01</v>
      </c>
      <c r="AH31">
        <f t="shared" si="5"/>
        <v>4</v>
      </c>
      <c r="AI31">
        <f t="shared" si="5"/>
        <v>100</v>
      </c>
      <c r="AJ31">
        <f t="shared" si="5"/>
        <v>9</v>
      </c>
      <c r="AK31">
        <f t="shared" si="6"/>
        <v>35.9</v>
      </c>
      <c r="AL31">
        <f t="shared" si="7"/>
        <v>15.1</v>
      </c>
      <c r="AM31">
        <f t="shared" si="8"/>
        <v>2</v>
      </c>
      <c r="AN31">
        <f t="shared" si="9"/>
        <v>10</v>
      </c>
      <c r="AO31">
        <f t="shared" si="10"/>
        <v>3</v>
      </c>
      <c r="AP31">
        <f t="shared" si="11"/>
        <v>949.79</v>
      </c>
      <c r="AQ31">
        <f t="shared" si="11"/>
        <v>125.8</v>
      </c>
      <c r="AR31">
        <f t="shared" si="11"/>
        <v>629</v>
      </c>
      <c r="AS31">
        <f t="shared" si="11"/>
        <v>188.7</v>
      </c>
      <c r="AT31">
        <f t="shared" si="12"/>
        <v>85.8</v>
      </c>
      <c r="AU31">
        <f t="shared" si="12"/>
        <v>429</v>
      </c>
      <c r="AV31">
        <f t="shared" si="12"/>
        <v>128.69999999999999</v>
      </c>
      <c r="AW31">
        <f t="shared" si="13"/>
        <v>60</v>
      </c>
      <c r="AX31">
        <f t="shared" si="14"/>
        <v>18</v>
      </c>
      <c r="AY31">
        <f t="shared" si="15"/>
        <v>30</v>
      </c>
      <c r="AZ31">
        <v>-348.41363236387951</v>
      </c>
      <c r="BA31">
        <f t="shared" si="16"/>
        <v>121392.05921699259</v>
      </c>
      <c r="BB31">
        <f t="shared" si="17"/>
        <v>348.41363236387951</v>
      </c>
    </row>
    <row r="32" spans="1:68" ht="15" x14ac:dyDescent="0.25">
      <c r="A32" s="2">
        <v>1000</v>
      </c>
      <c r="B32" s="4">
        <v>1</v>
      </c>
      <c r="C32" s="3">
        <v>40.1</v>
      </c>
      <c r="D32" s="2">
        <v>10</v>
      </c>
      <c r="E32" s="2">
        <v>6</v>
      </c>
      <c r="F32" s="2">
        <v>1</v>
      </c>
      <c r="G32" s="3">
        <v>3</v>
      </c>
      <c r="H32" s="2">
        <v>9</v>
      </c>
      <c r="I32" s="2">
        <v>2</v>
      </c>
      <c r="J32" s="2">
        <v>16.600000000000001</v>
      </c>
      <c r="K32" s="2">
        <v>8.5</v>
      </c>
      <c r="L32" s="2">
        <v>3</v>
      </c>
      <c r="M32" s="2">
        <v>1</v>
      </c>
      <c r="N32" s="5">
        <v>3</v>
      </c>
      <c r="O32" s="1"/>
      <c r="X32" s="2">
        <v>1100</v>
      </c>
      <c r="Y32" s="29">
        <v>1</v>
      </c>
      <c r="Z32" s="3">
        <v>40.299999999999997</v>
      </c>
      <c r="AA32" s="2">
        <v>16.7</v>
      </c>
      <c r="AB32" s="2">
        <v>2</v>
      </c>
      <c r="AC32" s="2">
        <v>9</v>
      </c>
      <c r="AD32" s="2">
        <v>1</v>
      </c>
      <c r="AE32">
        <f t="shared" si="3"/>
        <v>1</v>
      </c>
      <c r="AF32">
        <f t="shared" si="4"/>
        <v>1624.0899999999997</v>
      </c>
      <c r="AG32">
        <f t="shared" si="5"/>
        <v>278.89</v>
      </c>
      <c r="AH32">
        <f t="shared" si="5"/>
        <v>4</v>
      </c>
      <c r="AI32">
        <f t="shared" si="5"/>
        <v>81</v>
      </c>
      <c r="AJ32">
        <f t="shared" si="5"/>
        <v>1</v>
      </c>
      <c r="AK32">
        <f t="shared" si="6"/>
        <v>40.299999999999997</v>
      </c>
      <c r="AL32">
        <f t="shared" si="7"/>
        <v>16.7</v>
      </c>
      <c r="AM32">
        <f t="shared" si="8"/>
        <v>2</v>
      </c>
      <c r="AN32">
        <f t="shared" si="9"/>
        <v>9</v>
      </c>
      <c r="AO32">
        <f t="shared" si="10"/>
        <v>1</v>
      </c>
      <c r="AP32">
        <f t="shared" si="11"/>
        <v>1050.4299999999998</v>
      </c>
      <c r="AQ32">
        <f t="shared" si="11"/>
        <v>125.8</v>
      </c>
      <c r="AR32">
        <f t="shared" si="11"/>
        <v>566.1</v>
      </c>
      <c r="AS32">
        <f t="shared" si="11"/>
        <v>62.9</v>
      </c>
      <c r="AT32">
        <f t="shared" si="12"/>
        <v>85.8</v>
      </c>
      <c r="AU32">
        <f t="shared" si="12"/>
        <v>386.09999999999997</v>
      </c>
      <c r="AV32">
        <f t="shared" si="12"/>
        <v>42.9</v>
      </c>
      <c r="AW32">
        <f t="shared" si="13"/>
        <v>54</v>
      </c>
      <c r="AX32">
        <f t="shared" si="14"/>
        <v>6</v>
      </c>
      <c r="AY32">
        <f t="shared" si="15"/>
        <v>9</v>
      </c>
      <c r="AZ32">
        <v>-810.6625050146622</v>
      </c>
      <c r="BA32">
        <f t="shared" si="16"/>
        <v>657173.69703664724</v>
      </c>
      <c r="BB32">
        <f t="shared" si="17"/>
        <v>810.6625050146622</v>
      </c>
    </row>
    <row r="33" spans="1:54" ht="15" x14ac:dyDescent="0.25">
      <c r="A33" s="2">
        <v>500</v>
      </c>
      <c r="B33" s="4">
        <v>1</v>
      </c>
      <c r="C33" s="3">
        <v>40.1</v>
      </c>
      <c r="D33" s="2">
        <v>10</v>
      </c>
      <c r="E33" s="2">
        <v>2</v>
      </c>
      <c r="F33" s="2">
        <v>2</v>
      </c>
      <c r="G33" s="3">
        <v>3</v>
      </c>
      <c r="H33" s="2">
        <v>5</v>
      </c>
      <c r="I33" s="2">
        <v>2</v>
      </c>
      <c r="J33" s="2">
        <v>16.600000000000001</v>
      </c>
      <c r="K33" s="2">
        <v>8.5</v>
      </c>
      <c r="L33" s="2">
        <v>0</v>
      </c>
      <c r="M33" s="2">
        <v>1</v>
      </c>
      <c r="N33" s="5">
        <v>2</v>
      </c>
      <c r="O33" s="1"/>
      <c r="X33" s="2">
        <v>1000</v>
      </c>
      <c r="Y33" s="29">
        <v>1</v>
      </c>
      <c r="Z33" s="3">
        <v>40.1</v>
      </c>
      <c r="AA33" s="2">
        <v>16.600000000000001</v>
      </c>
      <c r="AB33" s="2">
        <v>6</v>
      </c>
      <c r="AC33" s="2">
        <v>9</v>
      </c>
      <c r="AD33" s="2">
        <v>1</v>
      </c>
      <c r="AE33">
        <f t="shared" si="3"/>
        <v>1</v>
      </c>
      <c r="AF33">
        <f t="shared" si="4"/>
        <v>1608.0100000000002</v>
      </c>
      <c r="AG33">
        <f t="shared" si="5"/>
        <v>275.56000000000006</v>
      </c>
      <c r="AH33">
        <f t="shared" si="5"/>
        <v>36</v>
      </c>
      <c r="AI33">
        <f t="shared" si="5"/>
        <v>81</v>
      </c>
      <c r="AJ33">
        <f t="shared" si="5"/>
        <v>1</v>
      </c>
      <c r="AK33">
        <f t="shared" si="6"/>
        <v>40.1</v>
      </c>
      <c r="AL33">
        <f t="shared" si="7"/>
        <v>16.600000000000001</v>
      </c>
      <c r="AM33">
        <f t="shared" si="8"/>
        <v>6</v>
      </c>
      <c r="AN33">
        <f t="shared" si="9"/>
        <v>9</v>
      </c>
      <c r="AO33">
        <f t="shared" si="10"/>
        <v>1</v>
      </c>
      <c r="AP33">
        <f t="shared" si="11"/>
        <v>1044.1400000000001</v>
      </c>
      <c r="AQ33">
        <f t="shared" si="11"/>
        <v>377.4</v>
      </c>
      <c r="AR33">
        <f t="shared" si="11"/>
        <v>566.1</v>
      </c>
      <c r="AS33">
        <f t="shared" si="11"/>
        <v>62.9</v>
      </c>
      <c r="AT33">
        <f t="shared" si="12"/>
        <v>257.39999999999998</v>
      </c>
      <c r="AU33">
        <f t="shared" si="12"/>
        <v>386.09999999999997</v>
      </c>
      <c r="AV33">
        <f t="shared" si="12"/>
        <v>42.9</v>
      </c>
      <c r="AW33">
        <f t="shared" si="13"/>
        <v>54</v>
      </c>
      <c r="AX33">
        <f t="shared" si="14"/>
        <v>6</v>
      </c>
      <c r="AY33">
        <f t="shared" si="15"/>
        <v>9</v>
      </c>
      <c r="AZ33">
        <v>-339.09826719357352</v>
      </c>
      <c r="BA33">
        <f t="shared" si="16"/>
        <v>114987.63481368418</v>
      </c>
      <c r="BB33">
        <f t="shared" si="17"/>
        <v>339.09826719357352</v>
      </c>
    </row>
    <row r="34" spans="1:54" ht="15" x14ac:dyDescent="0.25">
      <c r="A34" s="2">
        <v>820</v>
      </c>
      <c r="B34" s="4">
        <v>1</v>
      </c>
      <c r="C34" s="3">
        <v>31.3</v>
      </c>
      <c r="D34" s="2">
        <v>10</v>
      </c>
      <c r="E34" s="2">
        <v>2</v>
      </c>
      <c r="F34" s="2">
        <v>1</v>
      </c>
      <c r="G34" s="3">
        <v>2</v>
      </c>
      <c r="H34" s="2">
        <v>5</v>
      </c>
      <c r="I34" s="2">
        <v>2</v>
      </c>
      <c r="J34" s="2">
        <v>22</v>
      </c>
      <c r="K34" s="2">
        <v>0</v>
      </c>
      <c r="L34" s="2">
        <v>1</v>
      </c>
      <c r="M34" s="2">
        <v>3</v>
      </c>
      <c r="N34" s="5">
        <v>3</v>
      </c>
      <c r="O34" s="1"/>
      <c r="X34" s="2">
        <v>500</v>
      </c>
      <c r="Y34" s="29">
        <v>1</v>
      </c>
      <c r="Z34" s="3">
        <v>40.1</v>
      </c>
      <c r="AA34" s="2">
        <v>16.600000000000001</v>
      </c>
      <c r="AB34" s="2">
        <v>2</v>
      </c>
      <c r="AC34" s="2">
        <v>5</v>
      </c>
      <c r="AD34" s="2">
        <v>1</v>
      </c>
      <c r="AE34">
        <f t="shared" si="3"/>
        <v>1</v>
      </c>
      <c r="AF34">
        <f t="shared" si="4"/>
        <v>1608.0100000000002</v>
      </c>
      <c r="AG34">
        <f t="shared" si="5"/>
        <v>275.56000000000006</v>
      </c>
      <c r="AH34">
        <f t="shared" si="5"/>
        <v>4</v>
      </c>
      <c r="AI34">
        <f t="shared" si="5"/>
        <v>25</v>
      </c>
      <c r="AJ34">
        <f t="shared" si="5"/>
        <v>1</v>
      </c>
      <c r="AK34">
        <f t="shared" si="6"/>
        <v>40.1</v>
      </c>
      <c r="AL34">
        <f t="shared" si="7"/>
        <v>16.600000000000001</v>
      </c>
      <c r="AM34">
        <f t="shared" si="8"/>
        <v>2</v>
      </c>
      <c r="AN34">
        <f t="shared" si="9"/>
        <v>5</v>
      </c>
      <c r="AO34">
        <f t="shared" si="10"/>
        <v>1</v>
      </c>
      <c r="AP34">
        <f t="shared" si="11"/>
        <v>1044.1400000000001</v>
      </c>
      <c r="AQ34">
        <f t="shared" si="11"/>
        <v>125.8</v>
      </c>
      <c r="AR34">
        <f t="shared" si="11"/>
        <v>314.5</v>
      </c>
      <c r="AS34">
        <f t="shared" si="11"/>
        <v>62.9</v>
      </c>
      <c r="AT34">
        <f t="shared" si="12"/>
        <v>85.8</v>
      </c>
      <c r="AU34">
        <f t="shared" si="12"/>
        <v>214.5</v>
      </c>
      <c r="AV34">
        <f t="shared" si="12"/>
        <v>42.9</v>
      </c>
      <c r="AW34">
        <f t="shared" si="13"/>
        <v>30</v>
      </c>
      <c r="AX34">
        <f t="shared" si="14"/>
        <v>6</v>
      </c>
      <c r="AY34">
        <f t="shared" si="15"/>
        <v>5</v>
      </c>
      <c r="AZ34">
        <v>-370.49709019837064</v>
      </c>
      <c r="BA34">
        <f t="shared" si="16"/>
        <v>137268.0938454596</v>
      </c>
      <c r="BB34">
        <f t="shared" si="17"/>
        <v>370.49709019837064</v>
      </c>
    </row>
    <row r="35" spans="1:54" ht="15" x14ac:dyDescent="0.25">
      <c r="A35" s="2">
        <v>1000</v>
      </c>
      <c r="B35" s="4">
        <v>1</v>
      </c>
      <c r="C35" s="3">
        <v>44.7</v>
      </c>
      <c r="D35" s="2">
        <v>10</v>
      </c>
      <c r="E35" s="2">
        <v>6</v>
      </c>
      <c r="F35" s="2">
        <v>2</v>
      </c>
      <c r="G35" s="3">
        <v>5</v>
      </c>
      <c r="H35" s="2">
        <v>5</v>
      </c>
      <c r="I35" s="2">
        <v>2</v>
      </c>
      <c r="J35" s="2">
        <v>18.399999999999999</v>
      </c>
      <c r="K35" s="2">
        <v>10.7</v>
      </c>
      <c r="L35" s="2">
        <v>1</v>
      </c>
      <c r="M35" s="2">
        <v>1</v>
      </c>
      <c r="N35" s="5">
        <v>3</v>
      </c>
      <c r="O35" s="1"/>
      <c r="X35" s="2">
        <v>820</v>
      </c>
      <c r="Y35" s="29">
        <v>1</v>
      </c>
      <c r="Z35" s="3">
        <v>31.3</v>
      </c>
      <c r="AA35" s="2">
        <v>22</v>
      </c>
      <c r="AB35" s="2">
        <v>2</v>
      </c>
      <c r="AC35" s="2">
        <v>5</v>
      </c>
      <c r="AD35" s="2">
        <v>3</v>
      </c>
      <c r="AE35">
        <f t="shared" si="3"/>
        <v>1</v>
      </c>
      <c r="AF35">
        <f t="shared" si="4"/>
        <v>979.69</v>
      </c>
      <c r="AG35">
        <f t="shared" si="5"/>
        <v>484</v>
      </c>
      <c r="AH35">
        <f t="shared" si="5"/>
        <v>4</v>
      </c>
      <c r="AI35">
        <f t="shared" si="5"/>
        <v>25</v>
      </c>
      <c r="AJ35">
        <f t="shared" si="5"/>
        <v>9</v>
      </c>
      <c r="AK35">
        <f t="shared" si="6"/>
        <v>31.3</v>
      </c>
      <c r="AL35">
        <f t="shared" si="7"/>
        <v>22</v>
      </c>
      <c r="AM35">
        <f t="shared" si="8"/>
        <v>2</v>
      </c>
      <c r="AN35">
        <f t="shared" si="9"/>
        <v>5</v>
      </c>
      <c r="AO35">
        <f t="shared" si="10"/>
        <v>3</v>
      </c>
      <c r="AP35">
        <f t="shared" si="11"/>
        <v>1383.8</v>
      </c>
      <c r="AQ35">
        <f t="shared" si="11"/>
        <v>125.8</v>
      </c>
      <c r="AR35">
        <f t="shared" si="11"/>
        <v>314.5</v>
      </c>
      <c r="AS35">
        <f t="shared" si="11"/>
        <v>188.7</v>
      </c>
      <c r="AT35">
        <f t="shared" si="12"/>
        <v>85.8</v>
      </c>
      <c r="AU35">
        <f t="shared" si="12"/>
        <v>214.5</v>
      </c>
      <c r="AV35">
        <f t="shared" si="12"/>
        <v>128.69999999999999</v>
      </c>
      <c r="AW35">
        <f t="shared" si="13"/>
        <v>30</v>
      </c>
      <c r="AX35">
        <f t="shared" si="14"/>
        <v>18</v>
      </c>
      <c r="AY35">
        <f t="shared" si="15"/>
        <v>15</v>
      </c>
      <c r="AZ35">
        <v>163.31266665737348</v>
      </c>
      <c r="BA35">
        <f t="shared" si="16"/>
        <v>26671.027090742387</v>
      </c>
      <c r="BB35">
        <f t="shared" si="17"/>
        <v>163.31266665737348</v>
      </c>
    </row>
    <row r="36" spans="1:54" ht="15" x14ac:dyDescent="0.25">
      <c r="A36" s="2">
        <v>800</v>
      </c>
      <c r="B36" s="4">
        <v>1</v>
      </c>
      <c r="C36" s="3">
        <v>32.1</v>
      </c>
      <c r="D36" s="2">
        <v>10</v>
      </c>
      <c r="E36" s="2">
        <v>2</v>
      </c>
      <c r="F36" s="2">
        <v>1</v>
      </c>
      <c r="G36" s="3">
        <v>4</v>
      </c>
      <c r="H36" s="2">
        <v>5</v>
      </c>
      <c r="I36" s="2">
        <v>2</v>
      </c>
      <c r="J36" s="2">
        <v>12.2</v>
      </c>
      <c r="K36" s="2">
        <v>9</v>
      </c>
      <c r="L36" s="2">
        <v>2</v>
      </c>
      <c r="M36" s="2">
        <v>1</v>
      </c>
      <c r="N36" s="5">
        <v>3</v>
      </c>
      <c r="O36" s="1"/>
      <c r="X36" s="2">
        <v>1000</v>
      </c>
      <c r="Y36" s="29">
        <v>1</v>
      </c>
      <c r="Z36" s="3">
        <v>44.7</v>
      </c>
      <c r="AA36" s="2">
        <v>18.399999999999999</v>
      </c>
      <c r="AB36" s="2">
        <v>6</v>
      </c>
      <c r="AC36" s="2">
        <v>5</v>
      </c>
      <c r="AD36" s="2">
        <v>1</v>
      </c>
      <c r="AE36">
        <f t="shared" si="3"/>
        <v>1</v>
      </c>
      <c r="AF36">
        <f t="shared" si="4"/>
        <v>1998.0900000000001</v>
      </c>
      <c r="AG36">
        <f t="shared" si="5"/>
        <v>338.55999999999995</v>
      </c>
      <c r="AH36">
        <f t="shared" si="5"/>
        <v>36</v>
      </c>
      <c r="AI36">
        <f t="shared" si="5"/>
        <v>25</v>
      </c>
      <c r="AJ36">
        <f t="shared" si="5"/>
        <v>1</v>
      </c>
      <c r="AK36">
        <f t="shared" si="6"/>
        <v>44.7</v>
      </c>
      <c r="AL36">
        <f t="shared" si="7"/>
        <v>18.399999999999999</v>
      </c>
      <c r="AM36">
        <f t="shared" si="8"/>
        <v>6</v>
      </c>
      <c r="AN36">
        <f t="shared" si="9"/>
        <v>5</v>
      </c>
      <c r="AO36">
        <f t="shared" si="10"/>
        <v>1</v>
      </c>
      <c r="AP36">
        <f t="shared" si="11"/>
        <v>1157.3599999999999</v>
      </c>
      <c r="AQ36">
        <f t="shared" si="11"/>
        <v>377.4</v>
      </c>
      <c r="AR36">
        <f t="shared" si="11"/>
        <v>314.5</v>
      </c>
      <c r="AS36">
        <f t="shared" si="11"/>
        <v>62.9</v>
      </c>
      <c r="AT36">
        <f t="shared" si="12"/>
        <v>257.39999999999998</v>
      </c>
      <c r="AU36">
        <f t="shared" si="12"/>
        <v>214.5</v>
      </c>
      <c r="AV36">
        <f t="shared" si="12"/>
        <v>42.9</v>
      </c>
      <c r="AW36">
        <f t="shared" si="13"/>
        <v>30</v>
      </c>
      <c r="AX36">
        <f t="shared" si="14"/>
        <v>6</v>
      </c>
      <c r="AY36">
        <f t="shared" si="15"/>
        <v>5</v>
      </c>
      <c r="AZ36">
        <v>-563.3015036195502</v>
      </c>
      <c r="BA36">
        <f t="shared" si="16"/>
        <v>317308.58398004615</v>
      </c>
      <c r="BB36">
        <f t="shared" si="17"/>
        <v>563.3015036195502</v>
      </c>
    </row>
    <row r="37" spans="1:54" ht="15" x14ac:dyDescent="0.25">
      <c r="A37" s="2">
        <v>1080</v>
      </c>
      <c r="B37" s="4">
        <v>1</v>
      </c>
      <c r="C37" s="3">
        <v>31.9</v>
      </c>
      <c r="D37" s="2">
        <v>10</v>
      </c>
      <c r="E37" s="2">
        <v>2</v>
      </c>
      <c r="F37" s="2">
        <v>2</v>
      </c>
      <c r="G37" s="3">
        <v>4</v>
      </c>
      <c r="H37" s="2">
        <v>9</v>
      </c>
      <c r="I37" s="2">
        <v>2</v>
      </c>
      <c r="J37" s="2">
        <v>14.4</v>
      </c>
      <c r="K37" s="2">
        <v>8.8000000000000007</v>
      </c>
      <c r="L37" s="2">
        <v>2</v>
      </c>
      <c r="M37" s="2">
        <v>1</v>
      </c>
      <c r="N37" s="5">
        <v>3</v>
      </c>
      <c r="O37" s="1"/>
      <c r="X37" s="2">
        <v>800</v>
      </c>
      <c r="Y37" s="29">
        <v>1</v>
      </c>
      <c r="Z37" s="3">
        <v>32.1</v>
      </c>
      <c r="AA37" s="2">
        <v>12.2</v>
      </c>
      <c r="AB37" s="2">
        <v>2</v>
      </c>
      <c r="AC37" s="2">
        <v>5</v>
      </c>
      <c r="AD37" s="2">
        <v>1</v>
      </c>
      <c r="AE37">
        <f t="shared" si="3"/>
        <v>1</v>
      </c>
      <c r="AF37">
        <f t="shared" si="4"/>
        <v>1030.4100000000001</v>
      </c>
      <c r="AG37">
        <f t="shared" si="5"/>
        <v>148.83999999999997</v>
      </c>
      <c r="AH37">
        <f t="shared" si="5"/>
        <v>4</v>
      </c>
      <c r="AI37">
        <f t="shared" si="5"/>
        <v>25</v>
      </c>
      <c r="AJ37">
        <f t="shared" si="5"/>
        <v>1</v>
      </c>
      <c r="AK37">
        <f t="shared" si="6"/>
        <v>32.1</v>
      </c>
      <c r="AL37">
        <f t="shared" si="7"/>
        <v>12.2</v>
      </c>
      <c r="AM37">
        <f t="shared" si="8"/>
        <v>2</v>
      </c>
      <c r="AN37">
        <f t="shared" si="9"/>
        <v>5</v>
      </c>
      <c r="AO37">
        <f t="shared" si="10"/>
        <v>1</v>
      </c>
      <c r="AP37">
        <f t="shared" si="11"/>
        <v>767.37999999999988</v>
      </c>
      <c r="AQ37">
        <f t="shared" si="11"/>
        <v>125.8</v>
      </c>
      <c r="AR37">
        <f t="shared" si="11"/>
        <v>314.5</v>
      </c>
      <c r="AS37">
        <f t="shared" si="11"/>
        <v>62.9</v>
      </c>
      <c r="AT37">
        <f t="shared" si="12"/>
        <v>85.8</v>
      </c>
      <c r="AU37">
        <f t="shared" si="12"/>
        <v>214.5</v>
      </c>
      <c r="AV37">
        <f t="shared" si="12"/>
        <v>42.9</v>
      </c>
      <c r="AW37">
        <f t="shared" si="13"/>
        <v>30</v>
      </c>
      <c r="AX37">
        <f t="shared" si="14"/>
        <v>6</v>
      </c>
      <c r="AY37">
        <f t="shared" si="15"/>
        <v>5</v>
      </c>
      <c r="AZ37">
        <v>-875.17603874082124</v>
      </c>
      <c r="BA37">
        <f t="shared" si="16"/>
        <v>765933.09878607548</v>
      </c>
      <c r="BB37">
        <f t="shared" si="17"/>
        <v>875.17603874082124</v>
      </c>
    </row>
    <row r="38" spans="1:54" ht="15" x14ac:dyDescent="0.25">
      <c r="A38" s="2">
        <v>1200</v>
      </c>
      <c r="B38" s="4">
        <v>1</v>
      </c>
      <c r="C38" s="3">
        <v>44.2</v>
      </c>
      <c r="D38" s="2">
        <v>10</v>
      </c>
      <c r="E38" s="2">
        <v>2</v>
      </c>
      <c r="F38" s="2">
        <v>1</v>
      </c>
      <c r="G38" s="3">
        <v>1</v>
      </c>
      <c r="H38" s="2">
        <v>9</v>
      </c>
      <c r="I38" s="2">
        <v>2</v>
      </c>
      <c r="J38" s="2">
        <v>19.7</v>
      </c>
      <c r="K38" s="2">
        <v>11.6</v>
      </c>
      <c r="L38" s="2">
        <v>2</v>
      </c>
      <c r="M38" s="2">
        <v>1</v>
      </c>
      <c r="N38" s="5">
        <v>1</v>
      </c>
      <c r="O38" s="1"/>
      <c r="X38" s="2">
        <v>1080</v>
      </c>
      <c r="Y38" s="29">
        <v>1</v>
      </c>
      <c r="Z38" s="3">
        <v>31.9</v>
      </c>
      <c r="AA38" s="2">
        <v>14.4</v>
      </c>
      <c r="AB38" s="2">
        <v>2</v>
      </c>
      <c r="AC38" s="2">
        <v>9</v>
      </c>
      <c r="AD38" s="2">
        <v>1</v>
      </c>
      <c r="AE38">
        <f t="shared" si="3"/>
        <v>1</v>
      </c>
      <c r="AF38">
        <f t="shared" si="4"/>
        <v>1017.6099999999999</v>
      </c>
      <c r="AG38">
        <f t="shared" si="5"/>
        <v>207.36</v>
      </c>
      <c r="AH38">
        <f t="shared" si="5"/>
        <v>4</v>
      </c>
      <c r="AI38">
        <f t="shared" si="5"/>
        <v>81</v>
      </c>
      <c r="AJ38">
        <f t="shared" si="5"/>
        <v>1</v>
      </c>
      <c r="AK38">
        <f t="shared" si="6"/>
        <v>31.9</v>
      </c>
      <c r="AL38">
        <f t="shared" si="7"/>
        <v>14.4</v>
      </c>
      <c r="AM38">
        <f t="shared" si="8"/>
        <v>2</v>
      </c>
      <c r="AN38">
        <f t="shared" si="9"/>
        <v>9</v>
      </c>
      <c r="AO38">
        <f t="shared" si="10"/>
        <v>1</v>
      </c>
      <c r="AP38">
        <f t="shared" si="11"/>
        <v>905.76</v>
      </c>
      <c r="AQ38">
        <f t="shared" si="11"/>
        <v>125.8</v>
      </c>
      <c r="AR38">
        <f t="shared" si="11"/>
        <v>566.1</v>
      </c>
      <c r="AS38">
        <f t="shared" si="11"/>
        <v>62.9</v>
      </c>
      <c r="AT38">
        <f t="shared" si="12"/>
        <v>85.8</v>
      </c>
      <c r="AU38">
        <f t="shared" si="12"/>
        <v>386.09999999999997</v>
      </c>
      <c r="AV38">
        <f t="shared" si="12"/>
        <v>42.9</v>
      </c>
      <c r="AW38">
        <f t="shared" si="13"/>
        <v>54</v>
      </c>
      <c r="AX38">
        <f t="shared" si="14"/>
        <v>6</v>
      </c>
      <c r="AY38">
        <f t="shared" si="15"/>
        <v>9</v>
      </c>
      <c r="AZ38">
        <v>-178.95370366166935</v>
      </c>
      <c r="BA38">
        <f t="shared" si="16"/>
        <v>32024.428054228571</v>
      </c>
      <c r="BB38">
        <f t="shared" si="17"/>
        <v>178.95370366166935</v>
      </c>
    </row>
    <row r="39" spans="1:54" ht="15" x14ac:dyDescent="0.25">
      <c r="A39" s="2">
        <v>3000</v>
      </c>
      <c r="B39" s="4">
        <v>1</v>
      </c>
      <c r="C39" s="3">
        <v>36.6</v>
      </c>
      <c r="D39" s="2">
        <v>10</v>
      </c>
      <c r="E39" s="2">
        <v>6</v>
      </c>
      <c r="F39" s="2">
        <v>2</v>
      </c>
      <c r="G39" s="3">
        <v>4</v>
      </c>
      <c r="H39" s="2">
        <v>5</v>
      </c>
      <c r="I39" s="2">
        <v>3</v>
      </c>
      <c r="J39" s="2">
        <v>16.600000000000001</v>
      </c>
      <c r="K39" s="2">
        <v>8.8000000000000007</v>
      </c>
      <c r="L39" s="2">
        <v>2</v>
      </c>
      <c r="M39" s="2">
        <v>1</v>
      </c>
      <c r="N39" s="5">
        <v>2</v>
      </c>
      <c r="O39" s="1"/>
      <c r="X39" s="2">
        <v>1200</v>
      </c>
      <c r="Y39" s="29">
        <v>1</v>
      </c>
      <c r="Z39" s="3">
        <v>44.2</v>
      </c>
      <c r="AA39" s="2">
        <v>19.7</v>
      </c>
      <c r="AB39" s="2">
        <v>2</v>
      </c>
      <c r="AC39" s="2">
        <v>9</v>
      </c>
      <c r="AD39" s="2">
        <v>1</v>
      </c>
      <c r="AE39">
        <f t="shared" si="3"/>
        <v>1</v>
      </c>
      <c r="AF39">
        <f t="shared" si="4"/>
        <v>1953.6400000000003</v>
      </c>
      <c r="AG39">
        <f t="shared" si="5"/>
        <v>388.09</v>
      </c>
      <c r="AH39">
        <f t="shared" si="5"/>
        <v>4</v>
      </c>
      <c r="AI39">
        <f t="shared" si="5"/>
        <v>81</v>
      </c>
      <c r="AJ39">
        <f t="shared" si="5"/>
        <v>1</v>
      </c>
      <c r="AK39">
        <f t="shared" si="6"/>
        <v>44.2</v>
      </c>
      <c r="AL39">
        <f t="shared" si="7"/>
        <v>19.7</v>
      </c>
      <c r="AM39">
        <f t="shared" si="8"/>
        <v>2</v>
      </c>
      <c r="AN39">
        <f t="shared" si="9"/>
        <v>9</v>
      </c>
      <c r="AO39">
        <f t="shared" si="10"/>
        <v>1</v>
      </c>
      <c r="AP39">
        <f t="shared" si="11"/>
        <v>1239.1299999999999</v>
      </c>
      <c r="AQ39">
        <f t="shared" si="11"/>
        <v>125.8</v>
      </c>
      <c r="AR39">
        <f t="shared" si="11"/>
        <v>566.1</v>
      </c>
      <c r="AS39">
        <f t="shared" si="11"/>
        <v>62.9</v>
      </c>
      <c r="AT39">
        <f t="shared" si="12"/>
        <v>85.8</v>
      </c>
      <c r="AU39">
        <f t="shared" si="12"/>
        <v>386.09999999999997</v>
      </c>
      <c r="AV39">
        <f t="shared" si="12"/>
        <v>42.9</v>
      </c>
      <c r="AW39">
        <f t="shared" si="13"/>
        <v>54</v>
      </c>
      <c r="AX39">
        <f t="shared" si="14"/>
        <v>6</v>
      </c>
      <c r="AY39">
        <f t="shared" si="15"/>
        <v>9</v>
      </c>
      <c r="AZ39">
        <v>-598.71688069222364</v>
      </c>
      <c r="BA39">
        <f t="shared" si="16"/>
        <v>358461.90322582633</v>
      </c>
      <c r="BB39">
        <f t="shared" si="17"/>
        <v>598.71688069222364</v>
      </c>
    </row>
    <row r="40" spans="1:54" ht="15" x14ac:dyDescent="0.25">
      <c r="A40" s="2">
        <v>1200</v>
      </c>
      <c r="B40" s="4">
        <v>1</v>
      </c>
      <c r="C40" s="3">
        <v>40.299999999999997</v>
      </c>
      <c r="D40" s="2">
        <v>10</v>
      </c>
      <c r="E40" s="2">
        <v>2</v>
      </c>
      <c r="F40" s="2">
        <v>2</v>
      </c>
      <c r="G40" s="3">
        <v>2</v>
      </c>
      <c r="H40" s="2">
        <v>5</v>
      </c>
      <c r="I40" s="2">
        <v>2</v>
      </c>
      <c r="J40" s="2">
        <v>16.7</v>
      </c>
      <c r="K40" s="2">
        <v>8.5</v>
      </c>
      <c r="L40" s="2">
        <v>3</v>
      </c>
      <c r="M40" s="2">
        <v>1</v>
      </c>
      <c r="N40" s="5">
        <v>3</v>
      </c>
      <c r="O40" s="1"/>
      <c r="X40" s="2">
        <v>3000</v>
      </c>
      <c r="Y40" s="29">
        <v>1</v>
      </c>
      <c r="Z40" s="3">
        <v>36.6</v>
      </c>
      <c r="AA40" s="2">
        <v>16.600000000000001</v>
      </c>
      <c r="AB40" s="2">
        <v>6</v>
      </c>
      <c r="AC40" s="2">
        <v>5</v>
      </c>
      <c r="AD40" s="2">
        <v>1</v>
      </c>
      <c r="AE40">
        <f t="shared" si="3"/>
        <v>1</v>
      </c>
      <c r="AF40">
        <f t="shared" si="4"/>
        <v>1339.5600000000002</v>
      </c>
      <c r="AG40">
        <f t="shared" si="5"/>
        <v>275.56000000000006</v>
      </c>
      <c r="AH40">
        <f t="shared" si="5"/>
        <v>36</v>
      </c>
      <c r="AI40">
        <f t="shared" si="5"/>
        <v>25</v>
      </c>
      <c r="AJ40">
        <f t="shared" si="5"/>
        <v>1</v>
      </c>
      <c r="AK40">
        <f t="shared" si="6"/>
        <v>36.6</v>
      </c>
      <c r="AL40">
        <f t="shared" si="7"/>
        <v>16.600000000000001</v>
      </c>
      <c r="AM40">
        <f t="shared" si="8"/>
        <v>6</v>
      </c>
      <c r="AN40">
        <f t="shared" si="9"/>
        <v>5</v>
      </c>
      <c r="AO40">
        <f t="shared" si="10"/>
        <v>1</v>
      </c>
      <c r="AP40">
        <f t="shared" si="11"/>
        <v>1044.1400000000001</v>
      </c>
      <c r="AQ40">
        <f t="shared" si="11"/>
        <v>377.4</v>
      </c>
      <c r="AR40">
        <f t="shared" si="11"/>
        <v>314.5</v>
      </c>
      <c r="AS40">
        <f t="shared" si="11"/>
        <v>62.9</v>
      </c>
      <c r="AT40">
        <f t="shared" si="12"/>
        <v>257.39999999999998</v>
      </c>
      <c r="AU40">
        <f t="shared" si="12"/>
        <v>214.5</v>
      </c>
      <c r="AV40">
        <f t="shared" si="12"/>
        <v>42.9</v>
      </c>
      <c r="AW40">
        <f t="shared" si="13"/>
        <v>30</v>
      </c>
      <c r="AX40">
        <f t="shared" si="14"/>
        <v>6</v>
      </c>
      <c r="AY40">
        <f t="shared" si="15"/>
        <v>5</v>
      </c>
      <c r="AZ40">
        <v>971.27068449533363</v>
      </c>
      <c r="BA40">
        <f t="shared" si="16"/>
        <v>943366.74256003392</v>
      </c>
      <c r="BB40">
        <f t="shared" si="17"/>
        <v>971.27068449533363</v>
      </c>
    </row>
    <row r="41" spans="1:54" ht="15" x14ac:dyDescent="0.25">
      <c r="A41" s="2">
        <v>490</v>
      </c>
      <c r="B41" s="4">
        <v>1</v>
      </c>
      <c r="C41" s="3">
        <v>35.9</v>
      </c>
      <c r="D41" s="2">
        <v>11</v>
      </c>
      <c r="E41" s="2">
        <v>4</v>
      </c>
      <c r="F41" s="2">
        <v>1</v>
      </c>
      <c r="G41" s="3">
        <v>5</v>
      </c>
      <c r="H41" s="2">
        <v>5</v>
      </c>
      <c r="I41" s="2">
        <v>2</v>
      </c>
      <c r="J41" s="2">
        <v>15.1</v>
      </c>
      <c r="K41" s="2">
        <v>8.5</v>
      </c>
      <c r="L41" s="2">
        <v>2</v>
      </c>
      <c r="M41" s="2">
        <v>1</v>
      </c>
      <c r="N41" s="5">
        <v>3</v>
      </c>
      <c r="O41" s="1"/>
      <c r="X41" s="2">
        <v>1200</v>
      </c>
      <c r="Y41" s="29">
        <v>1</v>
      </c>
      <c r="Z41" s="3">
        <v>40.299999999999997</v>
      </c>
      <c r="AA41" s="2">
        <v>16.7</v>
      </c>
      <c r="AB41" s="2">
        <v>2</v>
      </c>
      <c r="AC41" s="2">
        <v>5</v>
      </c>
      <c r="AD41" s="2">
        <v>1</v>
      </c>
      <c r="AE41">
        <f t="shared" si="3"/>
        <v>1</v>
      </c>
      <c r="AF41">
        <f t="shared" si="4"/>
        <v>1624.0899999999997</v>
      </c>
      <c r="AG41">
        <f t="shared" si="5"/>
        <v>278.89</v>
      </c>
      <c r="AH41">
        <f t="shared" si="5"/>
        <v>4</v>
      </c>
      <c r="AI41">
        <f t="shared" si="5"/>
        <v>25</v>
      </c>
      <c r="AJ41">
        <f t="shared" si="5"/>
        <v>1</v>
      </c>
      <c r="AK41">
        <f t="shared" si="6"/>
        <v>40.299999999999997</v>
      </c>
      <c r="AL41">
        <f t="shared" si="7"/>
        <v>16.7</v>
      </c>
      <c r="AM41">
        <f t="shared" si="8"/>
        <v>2</v>
      </c>
      <c r="AN41">
        <f t="shared" si="9"/>
        <v>5</v>
      </c>
      <c r="AO41">
        <f t="shared" si="10"/>
        <v>1</v>
      </c>
      <c r="AP41">
        <f t="shared" si="11"/>
        <v>1050.4299999999998</v>
      </c>
      <c r="AQ41">
        <f t="shared" si="11"/>
        <v>125.8</v>
      </c>
      <c r="AR41">
        <f t="shared" si="11"/>
        <v>314.5</v>
      </c>
      <c r="AS41">
        <f t="shared" si="11"/>
        <v>62.9</v>
      </c>
      <c r="AT41">
        <f t="shared" si="12"/>
        <v>85.8</v>
      </c>
      <c r="AU41">
        <f t="shared" si="12"/>
        <v>214.5</v>
      </c>
      <c r="AV41">
        <f t="shared" si="12"/>
        <v>42.9</v>
      </c>
      <c r="AW41">
        <f t="shared" si="13"/>
        <v>30</v>
      </c>
      <c r="AX41">
        <f t="shared" si="14"/>
        <v>6</v>
      </c>
      <c r="AY41">
        <f t="shared" si="15"/>
        <v>5</v>
      </c>
      <c r="AZ41">
        <v>362.3940280359202</v>
      </c>
      <c r="BA41">
        <f t="shared" si="16"/>
        <v>131329.43155609933</v>
      </c>
      <c r="BB41">
        <f t="shared" si="17"/>
        <v>362.3940280359202</v>
      </c>
    </row>
    <row r="42" spans="1:54" ht="15" x14ac:dyDescent="0.25">
      <c r="A42" s="2">
        <v>1150</v>
      </c>
      <c r="B42" s="4">
        <v>1</v>
      </c>
      <c r="C42" s="3">
        <v>31.8</v>
      </c>
      <c r="D42" s="2">
        <v>11</v>
      </c>
      <c r="E42" s="2">
        <v>2</v>
      </c>
      <c r="F42" s="2">
        <v>2</v>
      </c>
      <c r="G42" s="3">
        <v>4</v>
      </c>
      <c r="H42" s="2">
        <v>5</v>
      </c>
      <c r="I42" s="2">
        <v>2</v>
      </c>
      <c r="J42" s="2">
        <v>12.3</v>
      </c>
      <c r="K42" s="2">
        <v>8.6999999999999993</v>
      </c>
      <c r="L42" s="2">
        <v>2</v>
      </c>
      <c r="M42" s="2">
        <v>1</v>
      </c>
      <c r="N42" s="5">
        <v>3</v>
      </c>
      <c r="O42" s="1"/>
      <c r="X42" s="2">
        <v>490</v>
      </c>
      <c r="Y42" s="29">
        <v>1</v>
      </c>
      <c r="Z42" s="3">
        <v>35.9</v>
      </c>
      <c r="AA42" s="2">
        <v>15.1</v>
      </c>
      <c r="AB42" s="2">
        <v>4</v>
      </c>
      <c r="AC42" s="2">
        <v>5</v>
      </c>
      <c r="AD42" s="2">
        <v>1</v>
      </c>
      <c r="AE42">
        <f t="shared" si="3"/>
        <v>1</v>
      </c>
      <c r="AF42">
        <f t="shared" si="4"/>
        <v>1288.81</v>
      </c>
      <c r="AG42">
        <f t="shared" si="5"/>
        <v>228.01</v>
      </c>
      <c r="AH42">
        <f t="shared" si="5"/>
        <v>16</v>
      </c>
      <c r="AI42">
        <f t="shared" si="5"/>
        <v>25</v>
      </c>
      <c r="AJ42">
        <f t="shared" si="5"/>
        <v>1</v>
      </c>
      <c r="AK42">
        <f t="shared" si="6"/>
        <v>35.9</v>
      </c>
      <c r="AL42">
        <f t="shared" si="7"/>
        <v>15.1</v>
      </c>
      <c r="AM42">
        <f t="shared" si="8"/>
        <v>4</v>
      </c>
      <c r="AN42">
        <f t="shared" si="9"/>
        <v>5</v>
      </c>
      <c r="AO42">
        <f t="shared" si="10"/>
        <v>1</v>
      </c>
      <c r="AP42">
        <f t="shared" si="11"/>
        <v>949.79</v>
      </c>
      <c r="AQ42">
        <f t="shared" si="11"/>
        <v>251.6</v>
      </c>
      <c r="AR42">
        <f t="shared" si="11"/>
        <v>314.5</v>
      </c>
      <c r="AS42">
        <f t="shared" si="11"/>
        <v>62.9</v>
      </c>
      <c r="AT42">
        <f t="shared" si="12"/>
        <v>171.6</v>
      </c>
      <c r="AU42">
        <f t="shared" si="12"/>
        <v>214.5</v>
      </c>
      <c r="AV42">
        <f t="shared" si="12"/>
        <v>42.9</v>
      </c>
      <c r="AW42">
        <f t="shared" si="13"/>
        <v>30</v>
      </c>
      <c r="AX42">
        <f t="shared" si="14"/>
        <v>6</v>
      </c>
      <c r="AY42">
        <f t="shared" si="15"/>
        <v>5</v>
      </c>
      <c r="AZ42">
        <v>-477.90311250707146</v>
      </c>
      <c r="BA42">
        <f t="shared" si="16"/>
        <v>228391.38494394658</v>
      </c>
      <c r="BB42">
        <f t="shared" si="17"/>
        <v>477.90311250707146</v>
      </c>
    </row>
    <row r="43" spans="1:54" ht="15" x14ac:dyDescent="0.25">
      <c r="A43" s="2">
        <v>700</v>
      </c>
      <c r="B43" s="4">
        <v>1</v>
      </c>
      <c r="C43" s="3">
        <v>32</v>
      </c>
      <c r="D43" s="2">
        <v>11</v>
      </c>
      <c r="E43" s="2">
        <v>2</v>
      </c>
      <c r="F43" s="2">
        <v>1</v>
      </c>
      <c r="G43" s="3">
        <v>2</v>
      </c>
      <c r="H43" s="2">
        <v>9</v>
      </c>
      <c r="I43" s="2">
        <v>2</v>
      </c>
      <c r="J43" s="2">
        <v>12.3</v>
      </c>
      <c r="K43" s="2">
        <v>8.6999999999999993</v>
      </c>
      <c r="L43" s="2">
        <v>2</v>
      </c>
      <c r="M43" s="2">
        <v>1</v>
      </c>
      <c r="N43" s="5">
        <v>2</v>
      </c>
      <c r="O43" s="1"/>
      <c r="X43" s="2">
        <v>1150</v>
      </c>
      <c r="Y43" s="29">
        <v>1</v>
      </c>
      <c r="Z43" s="3">
        <v>31.8</v>
      </c>
      <c r="AA43" s="2">
        <v>12.3</v>
      </c>
      <c r="AB43" s="2">
        <v>2</v>
      </c>
      <c r="AC43" s="2">
        <v>5</v>
      </c>
      <c r="AD43" s="2">
        <v>1</v>
      </c>
      <c r="AE43">
        <f t="shared" si="3"/>
        <v>1</v>
      </c>
      <c r="AF43">
        <f t="shared" si="4"/>
        <v>1011.24</v>
      </c>
      <c r="AG43">
        <f t="shared" si="5"/>
        <v>151.29000000000002</v>
      </c>
      <c r="AH43">
        <f t="shared" si="5"/>
        <v>4</v>
      </c>
      <c r="AI43">
        <f t="shared" si="5"/>
        <v>25</v>
      </c>
      <c r="AJ43">
        <f t="shared" si="5"/>
        <v>1</v>
      </c>
      <c r="AK43">
        <f t="shared" si="6"/>
        <v>31.8</v>
      </c>
      <c r="AL43">
        <f t="shared" si="7"/>
        <v>12.3</v>
      </c>
      <c r="AM43">
        <f t="shared" si="8"/>
        <v>2</v>
      </c>
      <c r="AN43">
        <f t="shared" si="9"/>
        <v>5</v>
      </c>
      <c r="AO43">
        <f t="shared" si="10"/>
        <v>1</v>
      </c>
      <c r="AP43">
        <f t="shared" si="11"/>
        <v>773.67000000000007</v>
      </c>
      <c r="AQ43">
        <f t="shared" si="11"/>
        <v>125.8</v>
      </c>
      <c r="AR43">
        <f t="shared" si="11"/>
        <v>314.5</v>
      </c>
      <c r="AS43">
        <f t="shared" si="11"/>
        <v>62.9</v>
      </c>
      <c r="AT43">
        <f t="shared" si="12"/>
        <v>85.8</v>
      </c>
      <c r="AU43">
        <f t="shared" si="12"/>
        <v>214.5</v>
      </c>
      <c r="AV43">
        <f t="shared" si="12"/>
        <v>42.9</v>
      </c>
      <c r="AW43">
        <f t="shared" si="13"/>
        <v>30</v>
      </c>
      <c r="AX43">
        <f t="shared" si="14"/>
        <v>6</v>
      </c>
      <c r="AY43">
        <f t="shared" si="15"/>
        <v>5</v>
      </c>
      <c r="AZ43">
        <v>-1021.9027640493987</v>
      </c>
      <c r="BA43">
        <f t="shared" si="16"/>
        <v>1044285.259171801</v>
      </c>
      <c r="BB43">
        <f t="shared" si="17"/>
        <v>1021.9027640493987</v>
      </c>
    </row>
    <row r="44" spans="1:54" ht="15" x14ac:dyDescent="0.25">
      <c r="A44" s="2">
        <v>700</v>
      </c>
      <c r="B44" s="4">
        <v>1</v>
      </c>
      <c r="C44" s="3">
        <v>40.200000000000003</v>
      </c>
      <c r="D44" s="2">
        <v>11</v>
      </c>
      <c r="E44" s="2">
        <v>2</v>
      </c>
      <c r="F44" s="2">
        <v>2</v>
      </c>
      <c r="G44" s="3">
        <v>4</v>
      </c>
      <c r="H44" s="2">
        <v>5</v>
      </c>
      <c r="I44" s="2">
        <v>2</v>
      </c>
      <c r="J44" s="2">
        <v>16.7</v>
      </c>
      <c r="K44" s="2">
        <v>8.5</v>
      </c>
      <c r="L44" s="2">
        <v>1</v>
      </c>
      <c r="M44" s="2">
        <v>1</v>
      </c>
      <c r="N44" s="5">
        <v>3</v>
      </c>
      <c r="O44" s="1"/>
      <c r="X44" s="2">
        <v>700</v>
      </c>
      <c r="Y44" s="29">
        <v>1</v>
      </c>
      <c r="Z44" s="3">
        <v>32</v>
      </c>
      <c r="AA44" s="2">
        <v>12.3</v>
      </c>
      <c r="AB44" s="2">
        <v>2</v>
      </c>
      <c r="AC44" s="2">
        <v>9</v>
      </c>
      <c r="AD44" s="2">
        <v>1</v>
      </c>
      <c r="AE44">
        <f t="shared" si="3"/>
        <v>1</v>
      </c>
      <c r="AF44">
        <f t="shared" si="4"/>
        <v>1024</v>
      </c>
      <c r="AG44">
        <f t="shared" si="5"/>
        <v>151.29000000000002</v>
      </c>
      <c r="AH44">
        <f t="shared" si="5"/>
        <v>4</v>
      </c>
      <c r="AI44">
        <f t="shared" si="5"/>
        <v>81</v>
      </c>
      <c r="AJ44">
        <f t="shared" si="5"/>
        <v>1</v>
      </c>
      <c r="AK44">
        <f t="shared" si="6"/>
        <v>32</v>
      </c>
      <c r="AL44">
        <f t="shared" si="7"/>
        <v>12.3</v>
      </c>
      <c r="AM44">
        <f t="shared" si="8"/>
        <v>2</v>
      </c>
      <c r="AN44">
        <f t="shared" si="9"/>
        <v>9</v>
      </c>
      <c r="AO44">
        <f t="shared" si="10"/>
        <v>1</v>
      </c>
      <c r="AP44">
        <f t="shared" si="11"/>
        <v>773.67000000000007</v>
      </c>
      <c r="AQ44">
        <f t="shared" si="11"/>
        <v>125.8</v>
      </c>
      <c r="AR44">
        <f t="shared" si="11"/>
        <v>566.1</v>
      </c>
      <c r="AS44">
        <f t="shared" si="11"/>
        <v>62.9</v>
      </c>
      <c r="AT44">
        <f t="shared" si="12"/>
        <v>85.8</v>
      </c>
      <c r="AU44">
        <f t="shared" si="12"/>
        <v>386.09999999999997</v>
      </c>
      <c r="AV44">
        <f t="shared" si="12"/>
        <v>42.9</v>
      </c>
      <c r="AW44">
        <f t="shared" si="13"/>
        <v>54</v>
      </c>
      <c r="AX44">
        <f t="shared" si="14"/>
        <v>6</v>
      </c>
      <c r="AY44">
        <f t="shared" si="15"/>
        <v>9</v>
      </c>
      <c r="AZ44">
        <v>-669.59859271815185</v>
      </c>
      <c r="BA44">
        <f t="shared" si="16"/>
        <v>448362.27537012938</v>
      </c>
      <c r="BB44">
        <f t="shared" si="17"/>
        <v>669.59859271815185</v>
      </c>
    </row>
    <row r="45" spans="1:54" ht="15" x14ac:dyDescent="0.25">
      <c r="A45" s="2">
        <v>900</v>
      </c>
      <c r="B45" s="4">
        <v>1</v>
      </c>
      <c r="C45" s="3">
        <v>35.1</v>
      </c>
      <c r="D45" s="2">
        <v>11</v>
      </c>
      <c r="E45" s="2">
        <v>6</v>
      </c>
      <c r="F45" s="2">
        <v>1</v>
      </c>
      <c r="G45" s="3">
        <v>4</v>
      </c>
      <c r="H45" s="2">
        <v>9</v>
      </c>
      <c r="I45" s="2">
        <v>2</v>
      </c>
      <c r="J45" s="2">
        <v>12.1</v>
      </c>
      <c r="K45" s="2">
        <v>12</v>
      </c>
      <c r="L45" s="2">
        <v>2</v>
      </c>
      <c r="M45" s="2">
        <v>1</v>
      </c>
      <c r="N45" s="5">
        <v>3</v>
      </c>
      <c r="O45" s="1"/>
      <c r="X45" s="2">
        <v>700</v>
      </c>
      <c r="Y45" s="29">
        <v>1</v>
      </c>
      <c r="Z45" s="3">
        <v>40.200000000000003</v>
      </c>
      <c r="AA45" s="2">
        <v>16.7</v>
      </c>
      <c r="AB45" s="2">
        <v>2</v>
      </c>
      <c r="AC45" s="2">
        <v>5</v>
      </c>
      <c r="AD45" s="2">
        <v>1</v>
      </c>
      <c r="AE45">
        <f t="shared" si="3"/>
        <v>1</v>
      </c>
      <c r="AF45">
        <f t="shared" si="4"/>
        <v>1616.0400000000002</v>
      </c>
      <c r="AG45">
        <f t="shared" si="5"/>
        <v>278.89</v>
      </c>
      <c r="AH45">
        <f t="shared" si="5"/>
        <v>4</v>
      </c>
      <c r="AI45">
        <f t="shared" si="5"/>
        <v>25</v>
      </c>
      <c r="AJ45">
        <f t="shared" si="5"/>
        <v>1</v>
      </c>
      <c r="AK45">
        <f t="shared" si="6"/>
        <v>40.200000000000003</v>
      </c>
      <c r="AL45">
        <f t="shared" si="7"/>
        <v>16.7</v>
      </c>
      <c r="AM45">
        <f t="shared" si="8"/>
        <v>2</v>
      </c>
      <c r="AN45">
        <f t="shared" si="9"/>
        <v>5</v>
      </c>
      <c r="AO45">
        <f t="shared" si="10"/>
        <v>1</v>
      </c>
      <c r="AP45">
        <f t="shared" si="11"/>
        <v>1050.4299999999998</v>
      </c>
      <c r="AQ45">
        <f t="shared" si="11"/>
        <v>125.8</v>
      </c>
      <c r="AR45">
        <f t="shared" si="11"/>
        <v>314.5</v>
      </c>
      <c r="AS45">
        <f t="shared" si="11"/>
        <v>62.9</v>
      </c>
      <c r="AT45">
        <f t="shared" si="12"/>
        <v>85.8</v>
      </c>
      <c r="AU45">
        <f t="shared" si="12"/>
        <v>214.5</v>
      </c>
      <c r="AV45">
        <f t="shared" si="12"/>
        <v>42.9</v>
      </c>
      <c r="AW45">
        <f t="shared" si="13"/>
        <v>30</v>
      </c>
      <c r="AX45">
        <f t="shared" si="14"/>
        <v>6</v>
      </c>
      <c r="AY45">
        <f t="shared" si="15"/>
        <v>5</v>
      </c>
      <c r="AZ45">
        <v>895.55267594751786</v>
      </c>
      <c r="BA45">
        <f t="shared" si="16"/>
        <v>802014.59539675992</v>
      </c>
      <c r="BB45">
        <f t="shared" si="17"/>
        <v>895.55267594751786</v>
      </c>
    </row>
    <row r="46" spans="1:54" ht="15" x14ac:dyDescent="0.25">
      <c r="A46" s="2">
        <v>440</v>
      </c>
      <c r="B46" s="4">
        <v>1</v>
      </c>
      <c r="C46" s="3">
        <v>35.299999999999997</v>
      </c>
      <c r="D46" s="2">
        <v>11</v>
      </c>
      <c r="E46" s="2">
        <v>2</v>
      </c>
      <c r="F46" s="2">
        <v>2</v>
      </c>
      <c r="G46" s="3">
        <v>1</v>
      </c>
      <c r="H46" s="2">
        <v>5</v>
      </c>
      <c r="I46" s="2">
        <v>3</v>
      </c>
      <c r="J46" s="2">
        <v>14.9</v>
      </c>
      <c r="K46" s="2">
        <v>11.9</v>
      </c>
      <c r="L46" s="2">
        <v>2</v>
      </c>
      <c r="M46" s="2">
        <v>1</v>
      </c>
      <c r="N46" s="5">
        <v>3</v>
      </c>
      <c r="O46" s="1"/>
      <c r="X46" s="2">
        <v>900</v>
      </c>
      <c r="Y46" s="29">
        <v>1</v>
      </c>
      <c r="Z46" s="3">
        <v>35.1</v>
      </c>
      <c r="AA46" s="2">
        <v>12.1</v>
      </c>
      <c r="AB46" s="2">
        <v>6</v>
      </c>
      <c r="AC46" s="2">
        <v>9</v>
      </c>
      <c r="AD46" s="2">
        <v>1</v>
      </c>
      <c r="AE46">
        <f t="shared" si="3"/>
        <v>1</v>
      </c>
      <c r="AF46">
        <f t="shared" si="4"/>
        <v>1232.01</v>
      </c>
      <c r="AG46">
        <f t="shared" si="5"/>
        <v>146.41</v>
      </c>
      <c r="AH46">
        <f t="shared" si="5"/>
        <v>36</v>
      </c>
      <c r="AI46">
        <f t="shared" si="5"/>
        <v>81</v>
      </c>
      <c r="AJ46">
        <f t="shared" si="5"/>
        <v>1</v>
      </c>
      <c r="AK46">
        <f t="shared" si="6"/>
        <v>35.1</v>
      </c>
      <c r="AL46">
        <f t="shared" si="7"/>
        <v>12.1</v>
      </c>
      <c r="AM46">
        <f t="shared" si="8"/>
        <v>6</v>
      </c>
      <c r="AN46">
        <f t="shared" si="9"/>
        <v>9</v>
      </c>
      <c r="AO46">
        <f t="shared" si="10"/>
        <v>1</v>
      </c>
      <c r="AP46">
        <f t="shared" si="11"/>
        <v>761.08999999999992</v>
      </c>
      <c r="AQ46">
        <f t="shared" si="11"/>
        <v>377.4</v>
      </c>
      <c r="AR46">
        <f t="shared" si="11"/>
        <v>566.1</v>
      </c>
      <c r="AS46">
        <f t="shared" si="11"/>
        <v>62.9</v>
      </c>
      <c r="AT46">
        <f t="shared" si="12"/>
        <v>257.39999999999998</v>
      </c>
      <c r="AU46">
        <f t="shared" si="12"/>
        <v>386.09999999999997</v>
      </c>
      <c r="AV46">
        <f t="shared" si="12"/>
        <v>42.9</v>
      </c>
      <c r="AW46">
        <f t="shared" si="13"/>
        <v>54</v>
      </c>
      <c r="AX46">
        <f t="shared" si="14"/>
        <v>6</v>
      </c>
      <c r="AY46">
        <f t="shared" si="15"/>
        <v>9</v>
      </c>
      <c r="AZ46">
        <v>-555.06492767140935</v>
      </c>
      <c r="BA46">
        <f t="shared" si="16"/>
        <v>308097.0739308669</v>
      </c>
      <c r="BB46">
        <f t="shared" si="17"/>
        <v>555.06492767140935</v>
      </c>
    </row>
    <row r="47" spans="1:54" ht="15" x14ac:dyDescent="0.25">
      <c r="A47" s="2">
        <v>1430</v>
      </c>
      <c r="B47" s="4">
        <v>1</v>
      </c>
      <c r="C47" s="3">
        <v>36.200000000000003</v>
      </c>
      <c r="D47" s="2">
        <v>11</v>
      </c>
      <c r="E47" s="2">
        <v>2</v>
      </c>
      <c r="F47" s="2">
        <v>1</v>
      </c>
      <c r="G47" s="3">
        <v>3</v>
      </c>
      <c r="H47" s="2">
        <v>10</v>
      </c>
      <c r="I47" s="2">
        <v>2</v>
      </c>
      <c r="J47" s="2">
        <v>15</v>
      </c>
      <c r="K47" s="2">
        <v>12</v>
      </c>
      <c r="L47" s="2">
        <v>1</v>
      </c>
      <c r="M47" s="2">
        <v>1</v>
      </c>
      <c r="N47" s="5">
        <v>3</v>
      </c>
      <c r="O47" s="1"/>
      <c r="X47" s="2">
        <v>440</v>
      </c>
      <c r="Y47" s="29">
        <v>1</v>
      </c>
      <c r="Z47" s="3">
        <v>35.299999999999997</v>
      </c>
      <c r="AA47" s="2">
        <v>14.9</v>
      </c>
      <c r="AB47" s="2">
        <v>2</v>
      </c>
      <c r="AC47" s="2">
        <v>5</v>
      </c>
      <c r="AD47" s="2">
        <v>1</v>
      </c>
      <c r="AE47">
        <f t="shared" si="3"/>
        <v>1</v>
      </c>
      <c r="AF47">
        <f t="shared" si="4"/>
        <v>1246.0899999999997</v>
      </c>
      <c r="AG47">
        <f t="shared" si="5"/>
        <v>222.01000000000002</v>
      </c>
      <c r="AH47">
        <f t="shared" si="5"/>
        <v>4</v>
      </c>
      <c r="AI47">
        <f t="shared" si="5"/>
        <v>25</v>
      </c>
      <c r="AJ47">
        <f t="shared" si="5"/>
        <v>1</v>
      </c>
      <c r="AK47">
        <f t="shared" si="6"/>
        <v>35.299999999999997</v>
      </c>
      <c r="AL47">
        <f t="shared" si="7"/>
        <v>14.9</v>
      </c>
      <c r="AM47">
        <f t="shared" si="8"/>
        <v>2</v>
      </c>
      <c r="AN47">
        <f t="shared" si="9"/>
        <v>5</v>
      </c>
      <c r="AO47">
        <f t="shared" si="10"/>
        <v>1</v>
      </c>
      <c r="AP47">
        <f t="shared" si="11"/>
        <v>937.21</v>
      </c>
      <c r="AQ47">
        <f t="shared" si="11"/>
        <v>125.8</v>
      </c>
      <c r="AR47">
        <f t="shared" si="11"/>
        <v>314.5</v>
      </c>
      <c r="AS47">
        <f t="shared" si="11"/>
        <v>62.9</v>
      </c>
      <c r="AT47">
        <f t="shared" si="12"/>
        <v>85.8</v>
      </c>
      <c r="AU47">
        <f t="shared" si="12"/>
        <v>214.5</v>
      </c>
      <c r="AV47">
        <f t="shared" si="12"/>
        <v>42.9</v>
      </c>
      <c r="AW47">
        <f t="shared" si="13"/>
        <v>30</v>
      </c>
      <c r="AX47">
        <f t="shared" si="14"/>
        <v>6</v>
      </c>
      <c r="AY47">
        <f t="shared" si="15"/>
        <v>5</v>
      </c>
      <c r="AZ47">
        <v>-429.64065613091407</v>
      </c>
      <c r="BA47">
        <f t="shared" si="16"/>
        <v>184591.09340060235</v>
      </c>
      <c r="BB47">
        <f t="shared" si="17"/>
        <v>429.64065613091407</v>
      </c>
    </row>
    <row r="48" spans="1:54" ht="15" x14ac:dyDescent="0.25">
      <c r="A48" s="2">
        <v>980</v>
      </c>
      <c r="B48" s="4">
        <v>1</v>
      </c>
      <c r="C48" s="3">
        <v>34.700000000000003</v>
      </c>
      <c r="D48" s="2">
        <v>11</v>
      </c>
      <c r="E48" s="2">
        <v>2</v>
      </c>
      <c r="F48" s="2">
        <v>2</v>
      </c>
      <c r="G48" s="3">
        <v>3</v>
      </c>
      <c r="H48" s="2">
        <v>9</v>
      </c>
      <c r="I48" s="2">
        <v>2</v>
      </c>
      <c r="J48" s="2">
        <v>17.5</v>
      </c>
      <c r="K48" s="2">
        <v>6.8</v>
      </c>
      <c r="L48" s="2">
        <v>2</v>
      </c>
      <c r="M48" s="2">
        <v>1</v>
      </c>
      <c r="N48" s="2">
        <v>1</v>
      </c>
      <c r="O48" s="1"/>
      <c r="X48" s="2">
        <v>1430</v>
      </c>
      <c r="Y48" s="29">
        <v>1</v>
      </c>
      <c r="Z48" s="3">
        <v>36.200000000000003</v>
      </c>
      <c r="AA48" s="2">
        <v>15</v>
      </c>
      <c r="AB48" s="2">
        <v>2</v>
      </c>
      <c r="AC48" s="2">
        <v>10</v>
      </c>
      <c r="AD48" s="2">
        <v>1</v>
      </c>
      <c r="AE48">
        <f t="shared" si="3"/>
        <v>1</v>
      </c>
      <c r="AF48">
        <f t="shared" si="4"/>
        <v>1310.4400000000003</v>
      </c>
      <c r="AG48">
        <f t="shared" si="5"/>
        <v>225</v>
      </c>
      <c r="AH48">
        <f t="shared" si="5"/>
        <v>4</v>
      </c>
      <c r="AI48">
        <f t="shared" si="5"/>
        <v>100</v>
      </c>
      <c r="AJ48">
        <f t="shared" si="5"/>
        <v>1</v>
      </c>
      <c r="AK48">
        <f t="shared" si="6"/>
        <v>36.200000000000003</v>
      </c>
      <c r="AL48">
        <f t="shared" si="7"/>
        <v>15</v>
      </c>
      <c r="AM48">
        <f t="shared" si="8"/>
        <v>2</v>
      </c>
      <c r="AN48">
        <f t="shared" si="9"/>
        <v>10</v>
      </c>
      <c r="AO48">
        <f t="shared" si="10"/>
        <v>1</v>
      </c>
      <c r="AP48">
        <f t="shared" si="11"/>
        <v>943.5</v>
      </c>
      <c r="AQ48">
        <f t="shared" si="11"/>
        <v>125.8</v>
      </c>
      <c r="AR48">
        <f t="shared" si="11"/>
        <v>629</v>
      </c>
      <c r="AS48">
        <f t="shared" si="11"/>
        <v>62.9</v>
      </c>
      <c r="AT48">
        <f t="shared" si="12"/>
        <v>85.8</v>
      </c>
      <c r="AU48">
        <f t="shared" si="12"/>
        <v>429</v>
      </c>
      <c r="AV48">
        <f t="shared" si="12"/>
        <v>42.9</v>
      </c>
      <c r="AW48">
        <f t="shared" si="13"/>
        <v>60</v>
      </c>
      <c r="AX48">
        <f t="shared" si="14"/>
        <v>6</v>
      </c>
      <c r="AY48">
        <f t="shared" si="15"/>
        <v>10</v>
      </c>
      <c r="AZ48">
        <v>406.81699196514637</v>
      </c>
      <c r="BA48">
        <f t="shared" si="16"/>
        <v>165500.06495156998</v>
      </c>
      <c r="BB48">
        <f t="shared" si="17"/>
        <v>406.81699196514637</v>
      </c>
    </row>
    <row r="49" spans="1:54" ht="15" x14ac:dyDescent="0.25">
      <c r="A49" s="2">
        <v>965</v>
      </c>
      <c r="B49" s="4">
        <v>1</v>
      </c>
      <c r="C49" s="3">
        <v>40.299999999999997</v>
      </c>
      <c r="D49" s="2">
        <v>11</v>
      </c>
      <c r="E49" s="2">
        <v>2</v>
      </c>
      <c r="F49" s="2">
        <v>1</v>
      </c>
      <c r="G49" s="3">
        <v>3</v>
      </c>
      <c r="H49" s="2">
        <v>5</v>
      </c>
      <c r="I49" s="2">
        <v>2</v>
      </c>
      <c r="J49" s="2">
        <v>16.8</v>
      </c>
      <c r="K49" s="2">
        <v>8.6</v>
      </c>
      <c r="L49" s="2">
        <v>1</v>
      </c>
      <c r="M49" s="2">
        <v>1</v>
      </c>
      <c r="N49" s="1">
        <v>1</v>
      </c>
      <c r="O49" s="1"/>
      <c r="X49" s="2">
        <v>980</v>
      </c>
      <c r="Y49" s="29">
        <v>1</v>
      </c>
      <c r="Z49" s="3">
        <v>34.700000000000003</v>
      </c>
      <c r="AA49" s="2">
        <v>17.5</v>
      </c>
      <c r="AB49" s="2">
        <v>2</v>
      </c>
      <c r="AC49" s="2">
        <v>9</v>
      </c>
      <c r="AD49" s="2">
        <v>1</v>
      </c>
      <c r="AE49">
        <f t="shared" si="3"/>
        <v>1</v>
      </c>
      <c r="AF49">
        <f t="shared" si="4"/>
        <v>1204.0900000000001</v>
      </c>
      <c r="AG49">
        <f t="shared" si="5"/>
        <v>306.25</v>
      </c>
      <c r="AH49">
        <f t="shared" si="5"/>
        <v>4</v>
      </c>
      <c r="AI49">
        <f t="shared" si="5"/>
        <v>81</v>
      </c>
      <c r="AJ49">
        <f t="shared" si="5"/>
        <v>1</v>
      </c>
      <c r="AK49">
        <f t="shared" si="6"/>
        <v>34.700000000000003</v>
      </c>
      <c r="AL49">
        <f t="shared" si="7"/>
        <v>17.5</v>
      </c>
      <c r="AM49">
        <f t="shared" si="8"/>
        <v>2</v>
      </c>
      <c r="AN49">
        <f t="shared" si="9"/>
        <v>9</v>
      </c>
      <c r="AO49">
        <f t="shared" si="10"/>
        <v>1</v>
      </c>
      <c r="AP49">
        <f t="shared" si="11"/>
        <v>1100.75</v>
      </c>
      <c r="AQ49">
        <f t="shared" si="11"/>
        <v>125.8</v>
      </c>
      <c r="AR49">
        <f t="shared" si="11"/>
        <v>566.1</v>
      </c>
      <c r="AS49">
        <f t="shared" si="11"/>
        <v>62.9</v>
      </c>
      <c r="AT49">
        <f t="shared" si="12"/>
        <v>85.8</v>
      </c>
      <c r="AU49">
        <f t="shared" si="12"/>
        <v>386.09999999999997</v>
      </c>
      <c r="AV49">
        <f t="shared" si="12"/>
        <v>42.9</v>
      </c>
      <c r="AW49">
        <f t="shared" si="13"/>
        <v>54</v>
      </c>
      <c r="AX49">
        <f t="shared" si="14"/>
        <v>6</v>
      </c>
      <c r="AY49">
        <f t="shared" si="15"/>
        <v>9</v>
      </c>
      <c r="AZ49">
        <v>947.29740380615294</v>
      </c>
      <c r="BA49">
        <f t="shared" si="16"/>
        <v>897372.37125787756</v>
      </c>
      <c r="BB49">
        <f t="shared" si="17"/>
        <v>947.29740380615294</v>
      </c>
    </row>
    <row r="50" spans="1:54" ht="15" x14ac:dyDescent="0.25">
      <c r="A50" s="2">
        <v>1100</v>
      </c>
      <c r="B50" s="4">
        <v>1</v>
      </c>
      <c r="C50" s="3">
        <v>31</v>
      </c>
      <c r="D50" s="2">
        <v>11</v>
      </c>
      <c r="E50" s="2">
        <v>1</v>
      </c>
      <c r="F50" s="2">
        <v>2</v>
      </c>
      <c r="G50" s="3">
        <v>4</v>
      </c>
      <c r="H50" s="2">
        <v>5</v>
      </c>
      <c r="I50" s="2">
        <v>2</v>
      </c>
      <c r="J50" s="2">
        <v>21.6</v>
      </c>
      <c r="K50" s="2">
        <v>0</v>
      </c>
      <c r="L50" s="2">
        <v>2</v>
      </c>
      <c r="M50" s="2">
        <v>1</v>
      </c>
      <c r="N50" s="2">
        <v>1</v>
      </c>
      <c r="O50" s="1"/>
      <c r="X50" s="2">
        <v>965</v>
      </c>
      <c r="Y50" s="29">
        <v>1</v>
      </c>
      <c r="Z50" s="3">
        <v>40.299999999999997</v>
      </c>
      <c r="AA50" s="2">
        <v>16.8</v>
      </c>
      <c r="AB50" s="2">
        <v>2</v>
      </c>
      <c r="AC50" s="2">
        <v>5</v>
      </c>
      <c r="AD50" s="2">
        <v>1</v>
      </c>
      <c r="AE50">
        <f t="shared" si="3"/>
        <v>1</v>
      </c>
      <c r="AF50">
        <f t="shared" si="4"/>
        <v>1624.0899999999997</v>
      </c>
      <c r="AG50">
        <f t="shared" si="5"/>
        <v>282.24</v>
      </c>
      <c r="AH50">
        <f t="shared" si="5"/>
        <v>4</v>
      </c>
      <c r="AI50">
        <f t="shared" si="5"/>
        <v>25</v>
      </c>
      <c r="AJ50">
        <f t="shared" si="5"/>
        <v>1</v>
      </c>
      <c r="AK50">
        <f t="shared" si="6"/>
        <v>40.299999999999997</v>
      </c>
      <c r="AL50">
        <f t="shared" si="7"/>
        <v>16.8</v>
      </c>
      <c r="AM50">
        <f t="shared" si="8"/>
        <v>2</v>
      </c>
      <c r="AN50">
        <f t="shared" si="9"/>
        <v>5</v>
      </c>
      <c r="AO50">
        <f t="shared" si="10"/>
        <v>1</v>
      </c>
      <c r="AP50">
        <f t="shared" si="11"/>
        <v>1056.72</v>
      </c>
      <c r="AQ50">
        <f t="shared" si="11"/>
        <v>125.8</v>
      </c>
      <c r="AR50">
        <f t="shared" si="11"/>
        <v>314.5</v>
      </c>
      <c r="AS50">
        <f t="shared" si="11"/>
        <v>62.9</v>
      </c>
      <c r="AT50">
        <f t="shared" si="12"/>
        <v>85.8</v>
      </c>
      <c r="AU50">
        <f t="shared" si="12"/>
        <v>214.5</v>
      </c>
      <c r="AV50">
        <f t="shared" si="12"/>
        <v>42.9</v>
      </c>
      <c r="AW50">
        <f t="shared" si="13"/>
        <v>30</v>
      </c>
      <c r="AX50">
        <f t="shared" si="14"/>
        <v>6</v>
      </c>
      <c r="AY50">
        <f t="shared" si="15"/>
        <v>5</v>
      </c>
      <c r="AZ50">
        <v>858.46476134703516</v>
      </c>
      <c r="BA50">
        <f t="shared" si="16"/>
        <v>736961.74647462205</v>
      </c>
      <c r="BB50">
        <f t="shared" si="17"/>
        <v>858.46476134703516</v>
      </c>
    </row>
    <row r="51" spans="1:54" ht="15" x14ac:dyDescent="0.25">
      <c r="A51" s="2">
        <v>1590</v>
      </c>
      <c r="B51" s="4">
        <v>1</v>
      </c>
      <c r="C51" s="3">
        <v>24.1</v>
      </c>
      <c r="D51" s="2">
        <v>11</v>
      </c>
      <c r="E51" s="2">
        <v>4</v>
      </c>
      <c r="F51" s="2">
        <v>1</v>
      </c>
      <c r="G51" s="3">
        <v>3</v>
      </c>
      <c r="H51" s="2">
        <v>5</v>
      </c>
      <c r="I51" s="2">
        <v>2</v>
      </c>
      <c r="J51" s="2">
        <v>16.3</v>
      </c>
      <c r="K51" s="2">
        <v>0</v>
      </c>
      <c r="L51" s="2">
        <v>3</v>
      </c>
      <c r="M51" s="2">
        <v>2</v>
      </c>
      <c r="N51" s="2">
        <v>2</v>
      </c>
      <c r="O51" s="1"/>
      <c r="X51" s="2">
        <v>1100</v>
      </c>
      <c r="Y51" s="29">
        <v>1</v>
      </c>
      <c r="Z51" s="3">
        <v>31</v>
      </c>
      <c r="AA51" s="2">
        <v>21.6</v>
      </c>
      <c r="AB51" s="2">
        <v>1</v>
      </c>
      <c r="AC51" s="2">
        <v>5</v>
      </c>
      <c r="AD51" s="2">
        <v>1</v>
      </c>
      <c r="AE51">
        <f t="shared" si="3"/>
        <v>1</v>
      </c>
      <c r="AF51">
        <f t="shared" si="4"/>
        <v>961</v>
      </c>
      <c r="AG51">
        <f t="shared" si="5"/>
        <v>466.56000000000006</v>
      </c>
      <c r="AH51">
        <f t="shared" si="5"/>
        <v>1</v>
      </c>
      <c r="AI51">
        <f t="shared" si="5"/>
        <v>25</v>
      </c>
      <c r="AJ51">
        <f t="shared" si="5"/>
        <v>1</v>
      </c>
      <c r="AK51">
        <f t="shared" si="6"/>
        <v>31</v>
      </c>
      <c r="AL51">
        <f t="shared" si="7"/>
        <v>21.6</v>
      </c>
      <c r="AM51">
        <f t="shared" si="8"/>
        <v>1</v>
      </c>
      <c r="AN51">
        <f t="shared" si="9"/>
        <v>5</v>
      </c>
      <c r="AO51">
        <f t="shared" si="10"/>
        <v>1</v>
      </c>
      <c r="AP51">
        <f t="shared" si="11"/>
        <v>1358.64</v>
      </c>
      <c r="AQ51">
        <f t="shared" si="11"/>
        <v>62.9</v>
      </c>
      <c r="AR51">
        <f t="shared" si="11"/>
        <v>314.5</v>
      </c>
      <c r="AS51">
        <f t="shared" si="11"/>
        <v>62.9</v>
      </c>
      <c r="AT51">
        <f t="shared" si="12"/>
        <v>42.9</v>
      </c>
      <c r="AU51">
        <f t="shared" si="12"/>
        <v>214.5</v>
      </c>
      <c r="AV51">
        <f t="shared" si="12"/>
        <v>42.9</v>
      </c>
      <c r="AW51">
        <f t="shared" si="13"/>
        <v>30</v>
      </c>
      <c r="AX51">
        <f t="shared" si="14"/>
        <v>6</v>
      </c>
      <c r="AY51">
        <f t="shared" si="15"/>
        <v>5</v>
      </c>
      <c r="AZ51">
        <v>-146.95637406784408</v>
      </c>
      <c r="BA51">
        <f t="shared" si="16"/>
        <v>21596.175879168117</v>
      </c>
      <c r="BB51">
        <f t="shared" si="17"/>
        <v>146.95637406784408</v>
      </c>
    </row>
    <row r="52" spans="1:54" ht="15" x14ac:dyDescent="0.25">
      <c r="A52" s="2">
        <v>1130</v>
      </c>
      <c r="B52" s="4">
        <v>1</v>
      </c>
      <c r="C52" s="3">
        <v>32.5</v>
      </c>
      <c r="D52" s="2">
        <v>11</v>
      </c>
      <c r="E52" s="2">
        <v>2</v>
      </c>
      <c r="F52" s="2">
        <v>2</v>
      </c>
      <c r="G52" s="3">
        <v>3</v>
      </c>
      <c r="H52" s="2">
        <v>5</v>
      </c>
      <c r="I52" s="2">
        <v>2</v>
      </c>
      <c r="J52" s="2">
        <v>27.33</v>
      </c>
      <c r="K52" s="2">
        <v>0</v>
      </c>
      <c r="L52" s="2">
        <v>3</v>
      </c>
      <c r="M52" s="2">
        <v>2</v>
      </c>
      <c r="N52" s="2">
        <v>3</v>
      </c>
      <c r="O52" s="1"/>
      <c r="X52" s="2">
        <v>1590</v>
      </c>
      <c r="Y52" s="29">
        <v>1</v>
      </c>
      <c r="Z52" s="3">
        <v>24.1</v>
      </c>
      <c r="AA52" s="2">
        <v>16.3</v>
      </c>
      <c r="AB52" s="2">
        <v>4</v>
      </c>
      <c r="AC52" s="2">
        <v>5</v>
      </c>
      <c r="AD52" s="2">
        <v>2</v>
      </c>
      <c r="AE52">
        <f t="shared" si="3"/>
        <v>1</v>
      </c>
      <c r="AF52">
        <f t="shared" si="4"/>
        <v>580.81000000000006</v>
      </c>
      <c r="AG52">
        <f t="shared" si="5"/>
        <v>265.69</v>
      </c>
      <c r="AH52">
        <f t="shared" si="5"/>
        <v>16</v>
      </c>
      <c r="AI52">
        <f t="shared" si="5"/>
        <v>25</v>
      </c>
      <c r="AJ52">
        <f t="shared" si="5"/>
        <v>4</v>
      </c>
      <c r="AK52">
        <f t="shared" si="6"/>
        <v>24.1</v>
      </c>
      <c r="AL52">
        <f t="shared" si="7"/>
        <v>16.3</v>
      </c>
      <c r="AM52">
        <f t="shared" si="8"/>
        <v>4</v>
      </c>
      <c r="AN52">
        <f t="shared" si="9"/>
        <v>5</v>
      </c>
      <c r="AO52">
        <f t="shared" si="10"/>
        <v>2</v>
      </c>
      <c r="AP52">
        <f t="shared" si="11"/>
        <v>1025.27</v>
      </c>
      <c r="AQ52">
        <f t="shared" si="11"/>
        <v>251.6</v>
      </c>
      <c r="AR52">
        <f t="shared" si="11"/>
        <v>314.5</v>
      </c>
      <c r="AS52">
        <f t="shared" si="11"/>
        <v>125.8</v>
      </c>
      <c r="AT52">
        <f t="shared" si="12"/>
        <v>171.6</v>
      </c>
      <c r="AU52">
        <f t="shared" si="12"/>
        <v>214.5</v>
      </c>
      <c r="AV52">
        <f t="shared" si="12"/>
        <v>85.8</v>
      </c>
      <c r="AW52">
        <f t="shared" si="13"/>
        <v>30</v>
      </c>
      <c r="AX52">
        <f t="shared" si="14"/>
        <v>12</v>
      </c>
      <c r="AY52">
        <f t="shared" si="15"/>
        <v>10</v>
      </c>
      <c r="AZ52">
        <v>63.492105338300462</v>
      </c>
      <c r="BA52">
        <f t="shared" si="16"/>
        <v>4031.247440289842</v>
      </c>
      <c r="BB52">
        <f t="shared" si="17"/>
        <v>63.492105338300462</v>
      </c>
    </row>
    <row r="53" spans="1:54" ht="15" x14ac:dyDescent="0.25">
      <c r="A53" s="2">
        <v>1160</v>
      </c>
      <c r="B53" s="4">
        <v>1</v>
      </c>
      <c r="C53" s="3">
        <v>27.7</v>
      </c>
      <c r="D53" s="2">
        <v>1</v>
      </c>
      <c r="E53" s="2">
        <v>6</v>
      </c>
      <c r="F53" s="2">
        <v>1</v>
      </c>
      <c r="G53" s="3">
        <v>1</v>
      </c>
      <c r="H53" s="2">
        <v>9</v>
      </c>
      <c r="I53" s="2">
        <v>2</v>
      </c>
      <c r="J53" s="2">
        <v>12.2</v>
      </c>
      <c r="K53" s="2">
        <v>5.6</v>
      </c>
      <c r="L53" s="2">
        <v>2</v>
      </c>
      <c r="M53" s="2">
        <v>1</v>
      </c>
      <c r="N53" s="2">
        <v>3</v>
      </c>
      <c r="O53" s="1"/>
      <c r="X53" s="2">
        <v>1130</v>
      </c>
      <c r="Y53" s="29">
        <v>1</v>
      </c>
      <c r="Z53" s="3">
        <v>32.5</v>
      </c>
      <c r="AA53" s="2">
        <v>27.33</v>
      </c>
      <c r="AB53" s="2">
        <v>2</v>
      </c>
      <c r="AC53" s="2">
        <v>5</v>
      </c>
      <c r="AD53" s="2">
        <v>2</v>
      </c>
      <c r="AE53">
        <f t="shared" si="3"/>
        <v>1</v>
      </c>
      <c r="AF53">
        <f t="shared" si="4"/>
        <v>1056.25</v>
      </c>
      <c r="AG53">
        <f t="shared" si="5"/>
        <v>746.92889999999989</v>
      </c>
      <c r="AH53">
        <f t="shared" si="5"/>
        <v>4</v>
      </c>
      <c r="AI53">
        <f t="shared" si="5"/>
        <v>25</v>
      </c>
      <c r="AJ53">
        <f t="shared" si="5"/>
        <v>4</v>
      </c>
      <c r="AK53">
        <f t="shared" si="6"/>
        <v>32.5</v>
      </c>
      <c r="AL53">
        <f t="shared" si="7"/>
        <v>27.33</v>
      </c>
      <c r="AM53">
        <f t="shared" si="8"/>
        <v>2</v>
      </c>
      <c r="AN53">
        <f t="shared" si="9"/>
        <v>5</v>
      </c>
      <c r="AO53">
        <f t="shared" si="10"/>
        <v>2</v>
      </c>
      <c r="AP53">
        <f t="shared" si="11"/>
        <v>1719.0569999999998</v>
      </c>
      <c r="AQ53">
        <f t="shared" si="11"/>
        <v>125.8</v>
      </c>
      <c r="AR53">
        <f t="shared" si="11"/>
        <v>314.5</v>
      </c>
      <c r="AS53">
        <f t="shared" si="11"/>
        <v>125.8</v>
      </c>
      <c r="AT53">
        <f t="shared" si="12"/>
        <v>85.8</v>
      </c>
      <c r="AU53">
        <f t="shared" si="12"/>
        <v>214.5</v>
      </c>
      <c r="AV53">
        <f t="shared" si="12"/>
        <v>85.8</v>
      </c>
      <c r="AW53">
        <f t="shared" si="13"/>
        <v>30</v>
      </c>
      <c r="AX53">
        <f t="shared" si="14"/>
        <v>12</v>
      </c>
      <c r="AY53">
        <f t="shared" si="15"/>
        <v>10</v>
      </c>
      <c r="AZ53">
        <v>-507.1572881626962</v>
      </c>
      <c r="BA53">
        <f t="shared" si="16"/>
        <v>257208.51493654007</v>
      </c>
      <c r="BB53">
        <f t="shared" si="17"/>
        <v>507.1572881626962</v>
      </c>
    </row>
    <row r="54" spans="1:54" ht="15" x14ac:dyDescent="0.25">
      <c r="A54" s="2">
        <v>1250</v>
      </c>
      <c r="B54" s="4">
        <v>1</v>
      </c>
      <c r="C54" s="3">
        <v>29.1</v>
      </c>
      <c r="D54" s="2">
        <v>1</v>
      </c>
      <c r="E54" s="2">
        <v>2</v>
      </c>
      <c r="F54" s="2">
        <v>2</v>
      </c>
      <c r="G54" s="3">
        <v>3</v>
      </c>
      <c r="H54" s="2">
        <v>5</v>
      </c>
      <c r="I54" s="2">
        <v>2</v>
      </c>
      <c r="J54" s="2">
        <v>23.7</v>
      </c>
      <c r="K54" s="2">
        <v>0</v>
      </c>
      <c r="L54" s="2">
        <v>1</v>
      </c>
      <c r="M54" s="2">
        <v>2</v>
      </c>
      <c r="N54" s="2">
        <v>3</v>
      </c>
      <c r="O54" s="1"/>
      <c r="X54" s="2">
        <v>1160</v>
      </c>
      <c r="Y54" s="29">
        <v>1</v>
      </c>
      <c r="Z54" s="3">
        <v>27.7</v>
      </c>
      <c r="AA54" s="2">
        <v>12.2</v>
      </c>
      <c r="AB54" s="2">
        <v>6</v>
      </c>
      <c r="AC54" s="2">
        <v>9</v>
      </c>
      <c r="AD54" s="2">
        <v>1</v>
      </c>
      <c r="AE54">
        <f t="shared" si="3"/>
        <v>1</v>
      </c>
      <c r="AF54">
        <f t="shared" si="4"/>
        <v>767.29</v>
      </c>
      <c r="AG54">
        <f t="shared" si="5"/>
        <v>148.83999999999997</v>
      </c>
      <c r="AH54">
        <f t="shared" si="5"/>
        <v>36</v>
      </c>
      <c r="AI54">
        <f t="shared" si="5"/>
        <v>81</v>
      </c>
      <c r="AJ54">
        <f t="shared" si="5"/>
        <v>1</v>
      </c>
      <c r="AK54">
        <f t="shared" si="6"/>
        <v>27.7</v>
      </c>
      <c r="AL54">
        <f t="shared" si="7"/>
        <v>12.2</v>
      </c>
      <c r="AM54">
        <f t="shared" si="8"/>
        <v>6</v>
      </c>
      <c r="AN54">
        <f t="shared" si="9"/>
        <v>9</v>
      </c>
      <c r="AO54">
        <f t="shared" si="10"/>
        <v>1</v>
      </c>
      <c r="AP54">
        <f t="shared" si="11"/>
        <v>767.37999999999988</v>
      </c>
      <c r="AQ54">
        <f t="shared" si="11"/>
        <v>377.4</v>
      </c>
      <c r="AR54">
        <f t="shared" si="11"/>
        <v>566.1</v>
      </c>
      <c r="AS54">
        <f t="shared" si="11"/>
        <v>62.9</v>
      </c>
      <c r="AT54">
        <f t="shared" si="12"/>
        <v>257.39999999999998</v>
      </c>
      <c r="AU54">
        <f t="shared" si="12"/>
        <v>386.09999999999997</v>
      </c>
      <c r="AV54">
        <f t="shared" si="12"/>
        <v>42.9</v>
      </c>
      <c r="AW54">
        <f t="shared" si="13"/>
        <v>54</v>
      </c>
      <c r="AX54">
        <f t="shared" si="14"/>
        <v>6</v>
      </c>
      <c r="AY54">
        <f t="shared" si="15"/>
        <v>9</v>
      </c>
      <c r="AZ54">
        <v>-627.90311250707146</v>
      </c>
      <c r="BA54">
        <f t="shared" si="16"/>
        <v>394262.31869606802</v>
      </c>
      <c r="BB54">
        <f t="shared" si="17"/>
        <v>627.90311250707146</v>
      </c>
    </row>
    <row r="55" spans="1:54" ht="15" x14ac:dyDescent="0.25">
      <c r="A55" s="2">
        <v>1590</v>
      </c>
      <c r="B55" s="4">
        <v>1</v>
      </c>
      <c r="C55" s="3">
        <v>31.4</v>
      </c>
      <c r="D55" s="2">
        <v>1</v>
      </c>
      <c r="E55" s="2">
        <v>2</v>
      </c>
      <c r="F55" s="2">
        <v>1</v>
      </c>
      <c r="G55" s="3">
        <v>1</v>
      </c>
      <c r="H55" s="2">
        <v>9</v>
      </c>
      <c r="I55" s="2">
        <v>2</v>
      </c>
      <c r="J55" s="2">
        <v>18.899999999999999</v>
      </c>
      <c r="K55" s="2">
        <v>5.6</v>
      </c>
      <c r="L55" s="2">
        <v>2</v>
      </c>
      <c r="M55" s="2">
        <v>3</v>
      </c>
      <c r="N55" s="2">
        <v>3</v>
      </c>
      <c r="O55" s="1"/>
      <c r="X55" s="2">
        <v>1250</v>
      </c>
      <c r="Y55" s="29">
        <v>1</v>
      </c>
      <c r="Z55" s="3">
        <v>29.1</v>
      </c>
      <c r="AA55" s="2">
        <v>23.7</v>
      </c>
      <c r="AB55" s="2">
        <v>2</v>
      </c>
      <c r="AC55" s="2">
        <v>5</v>
      </c>
      <c r="AD55" s="2">
        <v>2</v>
      </c>
      <c r="AE55">
        <f t="shared" si="3"/>
        <v>1</v>
      </c>
      <c r="AF55">
        <f t="shared" si="4"/>
        <v>846.81000000000006</v>
      </c>
      <c r="AG55">
        <f t="shared" si="5"/>
        <v>561.68999999999994</v>
      </c>
      <c r="AH55">
        <f t="shared" si="5"/>
        <v>4</v>
      </c>
      <c r="AI55">
        <f t="shared" si="5"/>
        <v>25</v>
      </c>
      <c r="AJ55">
        <f t="shared" si="5"/>
        <v>4</v>
      </c>
      <c r="AK55">
        <f t="shared" si="6"/>
        <v>29.1</v>
      </c>
      <c r="AL55">
        <f t="shared" si="7"/>
        <v>23.7</v>
      </c>
      <c r="AM55">
        <f t="shared" si="8"/>
        <v>2</v>
      </c>
      <c r="AN55">
        <f t="shared" si="9"/>
        <v>5</v>
      </c>
      <c r="AO55">
        <f t="shared" si="10"/>
        <v>2</v>
      </c>
      <c r="AP55">
        <f t="shared" si="11"/>
        <v>1490.73</v>
      </c>
      <c r="AQ55">
        <f t="shared" si="11"/>
        <v>125.8</v>
      </c>
      <c r="AR55">
        <f t="shared" si="11"/>
        <v>314.5</v>
      </c>
      <c r="AS55">
        <f t="shared" si="11"/>
        <v>125.8</v>
      </c>
      <c r="AT55">
        <f t="shared" si="12"/>
        <v>85.8</v>
      </c>
      <c r="AU55">
        <f t="shared" si="12"/>
        <v>214.5</v>
      </c>
      <c r="AV55">
        <f t="shared" si="12"/>
        <v>85.8</v>
      </c>
      <c r="AW55">
        <f t="shared" si="13"/>
        <v>30</v>
      </c>
      <c r="AX55">
        <f t="shared" si="14"/>
        <v>12</v>
      </c>
      <c r="AY55">
        <f t="shared" si="15"/>
        <v>10</v>
      </c>
      <c r="AZ55">
        <v>56.901891318928392</v>
      </c>
      <c r="BA55">
        <f t="shared" si="16"/>
        <v>3237.8252356711382</v>
      </c>
      <c r="BB55">
        <f t="shared" si="17"/>
        <v>56.901891318928392</v>
      </c>
    </row>
    <row r="56" spans="1:54" ht="15" x14ac:dyDescent="0.25">
      <c r="A56" s="2">
        <v>880</v>
      </c>
      <c r="B56" s="4">
        <v>1</v>
      </c>
      <c r="C56" s="3">
        <v>30.9</v>
      </c>
      <c r="D56" s="2">
        <v>1</v>
      </c>
      <c r="E56" s="2">
        <v>2</v>
      </c>
      <c r="F56" s="2">
        <v>2</v>
      </c>
      <c r="G56" s="3">
        <v>8</v>
      </c>
      <c r="H56" s="2">
        <v>10</v>
      </c>
      <c r="I56" s="2">
        <v>2</v>
      </c>
      <c r="J56" s="2">
        <v>19.2</v>
      </c>
      <c r="K56" s="2">
        <v>6.1</v>
      </c>
      <c r="L56" s="2">
        <v>2</v>
      </c>
      <c r="M56" s="2">
        <v>1</v>
      </c>
      <c r="N56" s="2">
        <v>3</v>
      </c>
      <c r="O56" s="1"/>
      <c r="X56" s="2">
        <v>1590</v>
      </c>
      <c r="Y56" s="29">
        <v>1</v>
      </c>
      <c r="Z56" s="3">
        <v>31.4</v>
      </c>
      <c r="AA56" s="2">
        <v>18.899999999999999</v>
      </c>
      <c r="AB56" s="2">
        <v>2</v>
      </c>
      <c r="AC56" s="2">
        <v>9</v>
      </c>
      <c r="AD56" s="2">
        <v>3</v>
      </c>
      <c r="AE56">
        <f t="shared" si="3"/>
        <v>1</v>
      </c>
      <c r="AF56">
        <f t="shared" si="4"/>
        <v>985.95999999999992</v>
      </c>
      <c r="AG56">
        <f t="shared" si="5"/>
        <v>357.20999999999992</v>
      </c>
      <c r="AH56">
        <f t="shared" si="5"/>
        <v>4</v>
      </c>
      <c r="AI56">
        <f t="shared" si="5"/>
        <v>81</v>
      </c>
      <c r="AJ56">
        <f t="shared" si="5"/>
        <v>9</v>
      </c>
      <c r="AK56">
        <f t="shared" si="6"/>
        <v>31.4</v>
      </c>
      <c r="AL56">
        <f t="shared" si="7"/>
        <v>18.899999999999999</v>
      </c>
      <c r="AM56">
        <f t="shared" si="8"/>
        <v>2</v>
      </c>
      <c r="AN56">
        <f t="shared" si="9"/>
        <v>9</v>
      </c>
      <c r="AO56">
        <f t="shared" si="10"/>
        <v>3</v>
      </c>
      <c r="AP56">
        <f t="shared" si="11"/>
        <v>1188.81</v>
      </c>
      <c r="AQ56">
        <f t="shared" si="11"/>
        <v>125.8</v>
      </c>
      <c r="AR56">
        <f t="shared" si="11"/>
        <v>566.1</v>
      </c>
      <c r="AS56">
        <f t="shared" si="11"/>
        <v>188.7</v>
      </c>
      <c r="AT56">
        <f t="shared" si="12"/>
        <v>85.8</v>
      </c>
      <c r="AU56">
        <f t="shared" si="12"/>
        <v>386.09999999999997</v>
      </c>
      <c r="AV56">
        <f t="shared" si="12"/>
        <v>128.69999999999999</v>
      </c>
      <c r="AW56">
        <f t="shared" si="13"/>
        <v>54</v>
      </c>
      <c r="AX56">
        <f t="shared" si="14"/>
        <v>18</v>
      </c>
      <c r="AY56">
        <f t="shared" si="15"/>
        <v>27</v>
      </c>
      <c r="AZ56">
        <v>1274.9901431737835</v>
      </c>
      <c r="BA56">
        <f t="shared" si="16"/>
        <v>1625599.865190305</v>
      </c>
      <c r="BB56">
        <f t="shared" si="17"/>
        <v>1274.9901431737835</v>
      </c>
    </row>
    <row r="57" spans="1:54" ht="15" x14ac:dyDescent="0.25">
      <c r="A57" s="2">
        <v>565</v>
      </c>
      <c r="B57" s="4">
        <v>1</v>
      </c>
      <c r="C57" s="3">
        <v>29.3</v>
      </c>
      <c r="D57" s="2">
        <v>1</v>
      </c>
      <c r="E57" s="2">
        <v>6</v>
      </c>
      <c r="F57" s="2">
        <v>1</v>
      </c>
      <c r="G57" s="3">
        <v>1</v>
      </c>
      <c r="H57" s="2">
        <v>5</v>
      </c>
      <c r="I57" s="2">
        <v>2</v>
      </c>
      <c r="J57" s="2">
        <v>16.8</v>
      </c>
      <c r="K57" s="2">
        <v>6.3</v>
      </c>
      <c r="L57" s="2">
        <v>2</v>
      </c>
      <c r="M57" s="2">
        <v>2</v>
      </c>
      <c r="N57" s="2">
        <v>2</v>
      </c>
      <c r="O57" s="1"/>
      <c r="X57" s="2">
        <v>880</v>
      </c>
      <c r="Y57" s="29">
        <v>1</v>
      </c>
      <c r="Z57" s="3">
        <v>30.9</v>
      </c>
      <c r="AA57" s="2">
        <v>19.2</v>
      </c>
      <c r="AB57" s="2">
        <v>2</v>
      </c>
      <c r="AC57" s="2">
        <v>10</v>
      </c>
      <c r="AD57" s="2">
        <v>1</v>
      </c>
      <c r="AE57">
        <f t="shared" si="3"/>
        <v>1</v>
      </c>
      <c r="AF57">
        <f t="shared" si="4"/>
        <v>954.81</v>
      </c>
      <c r="AG57">
        <f t="shared" si="5"/>
        <v>368.64</v>
      </c>
      <c r="AH57">
        <f t="shared" si="5"/>
        <v>4</v>
      </c>
      <c r="AI57">
        <f t="shared" si="5"/>
        <v>100</v>
      </c>
      <c r="AJ57">
        <f t="shared" si="5"/>
        <v>1</v>
      </c>
      <c r="AK57">
        <f t="shared" si="6"/>
        <v>30.9</v>
      </c>
      <c r="AL57">
        <f t="shared" si="7"/>
        <v>19.2</v>
      </c>
      <c r="AM57">
        <f t="shared" si="8"/>
        <v>2</v>
      </c>
      <c r="AN57">
        <f t="shared" si="9"/>
        <v>10</v>
      </c>
      <c r="AO57">
        <f t="shared" si="10"/>
        <v>1</v>
      </c>
      <c r="AP57">
        <f t="shared" si="11"/>
        <v>1207.6799999999998</v>
      </c>
      <c r="AQ57">
        <f t="shared" si="11"/>
        <v>125.8</v>
      </c>
      <c r="AR57">
        <f t="shared" si="11"/>
        <v>629</v>
      </c>
      <c r="AS57">
        <f t="shared" si="11"/>
        <v>62.9</v>
      </c>
      <c r="AT57">
        <f t="shared" si="12"/>
        <v>85.8</v>
      </c>
      <c r="AU57">
        <f t="shared" si="12"/>
        <v>429</v>
      </c>
      <c r="AV57">
        <f t="shared" si="12"/>
        <v>42.9</v>
      </c>
      <c r="AW57">
        <f t="shared" si="13"/>
        <v>60</v>
      </c>
      <c r="AX57">
        <f t="shared" si="14"/>
        <v>6</v>
      </c>
      <c r="AY57">
        <f t="shared" si="15"/>
        <v>10</v>
      </c>
      <c r="AZ57">
        <v>158.48036700083685</v>
      </c>
      <c r="BA57">
        <f t="shared" si="16"/>
        <v>25116.026724719937</v>
      </c>
      <c r="BB57">
        <f t="shared" si="17"/>
        <v>158.48036700083685</v>
      </c>
    </row>
    <row r="58" spans="1:54" ht="15" x14ac:dyDescent="0.25">
      <c r="A58" s="2">
        <v>1500</v>
      </c>
      <c r="B58" s="4">
        <v>1</v>
      </c>
      <c r="C58" s="3">
        <v>32.5</v>
      </c>
      <c r="D58" s="2">
        <v>1</v>
      </c>
      <c r="E58" s="2">
        <v>2</v>
      </c>
      <c r="F58" s="2">
        <v>2</v>
      </c>
      <c r="G58" s="3">
        <v>3</v>
      </c>
      <c r="H58" s="2">
        <v>9</v>
      </c>
      <c r="I58" s="2">
        <v>2</v>
      </c>
      <c r="J58" s="2">
        <v>17.5</v>
      </c>
      <c r="K58" s="2">
        <v>5.7</v>
      </c>
      <c r="L58" s="2">
        <v>3</v>
      </c>
      <c r="M58" s="2">
        <v>2</v>
      </c>
      <c r="N58" s="2">
        <v>3</v>
      </c>
      <c r="O58" s="1"/>
      <c r="X58" s="2">
        <v>565</v>
      </c>
      <c r="Y58" s="29">
        <v>1</v>
      </c>
      <c r="Z58" s="3">
        <v>29.3</v>
      </c>
      <c r="AA58" s="2">
        <v>16.8</v>
      </c>
      <c r="AB58" s="2">
        <v>6</v>
      </c>
      <c r="AC58" s="2">
        <v>5</v>
      </c>
      <c r="AD58" s="2">
        <v>2</v>
      </c>
      <c r="AE58">
        <f t="shared" si="3"/>
        <v>1</v>
      </c>
      <c r="AF58">
        <f t="shared" si="4"/>
        <v>858.49</v>
      </c>
      <c r="AG58">
        <f t="shared" si="5"/>
        <v>282.24</v>
      </c>
      <c r="AH58">
        <f t="shared" si="5"/>
        <v>36</v>
      </c>
      <c r="AI58">
        <f t="shared" si="5"/>
        <v>25</v>
      </c>
      <c r="AJ58">
        <f t="shared" si="5"/>
        <v>4</v>
      </c>
      <c r="AK58">
        <f t="shared" si="6"/>
        <v>29.3</v>
      </c>
      <c r="AL58">
        <f t="shared" si="7"/>
        <v>16.8</v>
      </c>
      <c r="AM58">
        <f t="shared" si="8"/>
        <v>6</v>
      </c>
      <c r="AN58">
        <f t="shared" si="9"/>
        <v>5</v>
      </c>
      <c r="AO58">
        <f t="shared" si="10"/>
        <v>2</v>
      </c>
      <c r="AP58">
        <f t="shared" si="11"/>
        <v>1056.72</v>
      </c>
      <c r="AQ58">
        <f t="shared" si="11"/>
        <v>377.4</v>
      </c>
      <c r="AR58">
        <f t="shared" si="11"/>
        <v>314.5</v>
      </c>
      <c r="AS58">
        <f t="shared" si="11"/>
        <v>125.8</v>
      </c>
      <c r="AT58">
        <f t="shared" si="12"/>
        <v>257.39999999999998</v>
      </c>
      <c r="AU58">
        <f t="shared" si="12"/>
        <v>214.5</v>
      </c>
      <c r="AV58">
        <f t="shared" si="12"/>
        <v>85.8</v>
      </c>
      <c r="AW58">
        <f t="shared" si="13"/>
        <v>30</v>
      </c>
      <c r="AX58">
        <f t="shared" si="14"/>
        <v>12</v>
      </c>
      <c r="AY58">
        <f t="shared" si="15"/>
        <v>10</v>
      </c>
      <c r="AZ58">
        <v>234.76348484902155</v>
      </c>
      <c r="BA58">
        <f t="shared" si="16"/>
        <v>55113.893818456774</v>
      </c>
      <c r="BB58">
        <f t="shared" si="17"/>
        <v>234.76348484902155</v>
      </c>
    </row>
    <row r="59" spans="1:54" ht="15" x14ac:dyDescent="0.25">
      <c r="A59" s="2">
        <v>500</v>
      </c>
      <c r="B59" s="4">
        <v>1</v>
      </c>
      <c r="C59" s="3">
        <v>54.4</v>
      </c>
      <c r="D59" s="2">
        <v>1</v>
      </c>
      <c r="E59" s="2">
        <v>6</v>
      </c>
      <c r="F59" s="2">
        <v>1</v>
      </c>
      <c r="G59" s="3">
        <v>3</v>
      </c>
      <c r="H59" s="2">
        <v>5</v>
      </c>
      <c r="I59" s="2">
        <v>2</v>
      </c>
      <c r="J59" s="2">
        <v>31</v>
      </c>
      <c r="K59" s="2">
        <v>8.3000000000000007</v>
      </c>
      <c r="L59" s="2">
        <v>1</v>
      </c>
      <c r="M59" s="2">
        <v>1</v>
      </c>
      <c r="N59" s="2">
        <v>2</v>
      </c>
      <c r="O59" s="1"/>
      <c r="X59" s="2">
        <v>1500</v>
      </c>
      <c r="Y59" s="29">
        <v>1</v>
      </c>
      <c r="Z59" s="3">
        <v>32.5</v>
      </c>
      <c r="AA59" s="2">
        <v>17.5</v>
      </c>
      <c r="AB59" s="2">
        <v>2</v>
      </c>
      <c r="AC59" s="2">
        <v>9</v>
      </c>
      <c r="AD59" s="2">
        <v>2</v>
      </c>
      <c r="AE59">
        <f t="shared" si="3"/>
        <v>1</v>
      </c>
      <c r="AF59">
        <f t="shared" si="4"/>
        <v>1056.25</v>
      </c>
      <c r="AG59">
        <f t="shared" si="5"/>
        <v>306.25</v>
      </c>
      <c r="AH59">
        <f t="shared" si="5"/>
        <v>4</v>
      </c>
      <c r="AI59">
        <f t="shared" si="5"/>
        <v>81</v>
      </c>
      <c r="AJ59">
        <f t="shared" si="5"/>
        <v>4</v>
      </c>
      <c r="AK59">
        <f t="shared" si="6"/>
        <v>32.5</v>
      </c>
      <c r="AL59">
        <f t="shared" si="7"/>
        <v>17.5</v>
      </c>
      <c r="AM59">
        <f t="shared" si="8"/>
        <v>2</v>
      </c>
      <c r="AN59">
        <f t="shared" si="9"/>
        <v>9</v>
      </c>
      <c r="AO59">
        <f t="shared" si="10"/>
        <v>2</v>
      </c>
      <c r="AP59">
        <f t="shared" si="11"/>
        <v>1100.75</v>
      </c>
      <c r="AQ59">
        <f t="shared" si="11"/>
        <v>125.8</v>
      </c>
      <c r="AR59">
        <f t="shared" si="11"/>
        <v>566.1</v>
      </c>
      <c r="AS59">
        <f t="shared" si="11"/>
        <v>125.8</v>
      </c>
      <c r="AT59">
        <f t="shared" si="12"/>
        <v>85.8</v>
      </c>
      <c r="AU59">
        <f t="shared" si="12"/>
        <v>386.09999999999997</v>
      </c>
      <c r="AV59">
        <f t="shared" si="12"/>
        <v>85.8</v>
      </c>
      <c r="AW59">
        <f t="shared" si="13"/>
        <v>54</v>
      </c>
      <c r="AX59">
        <f t="shared" si="14"/>
        <v>12</v>
      </c>
      <c r="AY59">
        <f t="shared" si="15"/>
        <v>18</v>
      </c>
      <c r="AZ59">
        <v>137.3086268496736</v>
      </c>
      <c r="BA59">
        <f t="shared" si="16"/>
        <v>18853.659007342907</v>
      </c>
      <c r="BB59">
        <f t="shared" si="17"/>
        <v>137.3086268496736</v>
      </c>
    </row>
    <row r="60" spans="1:54" ht="15" x14ac:dyDescent="0.25">
      <c r="A60" s="2">
        <v>900</v>
      </c>
      <c r="B60" s="4">
        <v>1</v>
      </c>
      <c r="C60" s="3">
        <v>53.6</v>
      </c>
      <c r="D60" s="2">
        <v>1</v>
      </c>
      <c r="E60" s="2">
        <v>4</v>
      </c>
      <c r="F60" s="2">
        <v>2</v>
      </c>
      <c r="G60" s="3">
        <v>1</v>
      </c>
      <c r="H60" s="2">
        <v>5</v>
      </c>
      <c r="I60" s="2">
        <v>2</v>
      </c>
      <c r="J60" s="2">
        <v>31.7</v>
      </c>
      <c r="K60" s="2">
        <v>8.3000000000000007</v>
      </c>
      <c r="L60" s="2">
        <v>3</v>
      </c>
      <c r="M60" s="2">
        <v>1</v>
      </c>
      <c r="N60" s="2">
        <v>3</v>
      </c>
      <c r="O60" s="1"/>
      <c r="X60" s="2">
        <v>500</v>
      </c>
      <c r="Y60" s="29">
        <v>1</v>
      </c>
      <c r="Z60" s="3">
        <v>54.4</v>
      </c>
      <c r="AA60" s="2">
        <v>31</v>
      </c>
      <c r="AB60" s="2">
        <v>6</v>
      </c>
      <c r="AC60" s="2">
        <v>5</v>
      </c>
      <c r="AD60" s="2">
        <v>1</v>
      </c>
      <c r="AE60">
        <f t="shared" si="3"/>
        <v>1</v>
      </c>
      <c r="AF60">
        <f t="shared" si="4"/>
        <v>2959.3599999999997</v>
      </c>
      <c r="AG60">
        <f t="shared" si="5"/>
        <v>961</v>
      </c>
      <c r="AH60">
        <f t="shared" si="5"/>
        <v>36</v>
      </c>
      <c r="AI60">
        <f t="shared" si="5"/>
        <v>25</v>
      </c>
      <c r="AJ60">
        <f t="shared" si="5"/>
        <v>1</v>
      </c>
      <c r="AK60">
        <f t="shared" si="6"/>
        <v>54.4</v>
      </c>
      <c r="AL60">
        <f t="shared" si="7"/>
        <v>31</v>
      </c>
      <c r="AM60">
        <f t="shared" si="8"/>
        <v>6</v>
      </c>
      <c r="AN60">
        <f t="shared" si="9"/>
        <v>5</v>
      </c>
      <c r="AO60">
        <f t="shared" si="10"/>
        <v>1</v>
      </c>
      <c r="AP60">
        <f t="shared" si="11"/>
        <v>1949.8999999999999</v>
      </c>
      <c r="AQ60">
        <f t="shared" si="11"/>
        <v>377.4</v>
      </c>
      <c r="AR60">
        <f t="shared" si="11"/>
        <v>314.5</v>
      </c>
      <c r="AS60">
        <f t="shared" si="11"/>
        <v>62.9</v>
      </c>
      <c r="AT60">
        <f t="shared" si="12"/>
        <v>257.39999999999998</v>
      </c>
      <c r="AU60">
        <f t="shared" si="12"/>
        <v>214.5</v>
      </c>
      <c r="AV60">
        <f t="shared" si="12"/>
        <v>42.9</v>
      </c>
      <c r="AW60">
        <f t="shared" si="13"/>
        <v>30</v>
      </c>
      <c r="AX60">
        <f t="shared" si="14"/>
        <v>6</v>
      </c>
      <c r="AY60">
        <f t="shared" si="15"/>
        <v>5</v>
      </c>
      <c r="AZ60">
        <v>876.49765810169356</v>
      </c>
      <c r="BA60">
        <f t="shared" si="16"/>
        <v>768248.14465775329</v>
      </c>
      <c r="BB60">
        <f t="shared" si="17"/>
        <v>876.49765810169356</v>
      </c>
    </row>
    <row r="61" spans="1:54" ht="15" x14ac:dyDescent="0.25">
      <c r="A61" s="2">
        <v>900</v>
      </c>
      <c r="B61" s="4">
        <v>1</v>
      </c>
      <c r="C61" s="3">
        <v>40.200000000000003</v>
      </c>
      <c r="D61" s="2">
        <v>1</v>
      </c>
      <c r="E61" s="2">
        <v>6</v>
      </c>
      <c r="F61" s="2">
        <v>1</v>
      </c>
      <c r="G61" s="3">
        <v>9</v>
      </c>
      <c r="H61" s="2">
        <v>5</v>
      </c>
      <c r="I61" s="2">
        <v>2</v>
      </c>
      <c r="J61" s="2">
        <v>27.2</v>
      </c>
      <c r="K61" s="2">
        <v>6.4</v>
      </c>
      <c r="L61" s="2">
        <v>2</v>
      </c>
      <c r="M61" s="2">
        <v>1</v>
      </c>
      <c r="N61" s="2">
        <v>3</v>
      </c>
      <c r="O61" s="1"/>
      <c r="X61" s="2">
        <v>900</v>
      </c>
      <c r="Y61" s="29">
        <v>1</v>
      </c>
      <c r="Z61" s="3">
        <v>53.6</v>
      </c>
      <c r="AA61" s="2">
        <v>31.7</v>
      </c>
      <c r="AB61" s="2">
        <v>4</v>
      </c>
      <c r="AC61" s="2">
        <v>5</v>
      </c>
      <c r="AD61" s="2">
        <v>1</v>
      </c>
      <c r="AE61">
        <f t="shared" si="3"/>
        <v>1</v>
      </c>
      <c r="AF61">
        <f t="shared" si="4"/>
        <v>2872.96</v>
      </c>
      <c r="AG61">
        <f t="shared" si="5"/>
        <v>1004.89</v>
      </c>
      <c r="AH61">
        <f t="shared" si="5"/>
        <v>16</v>
      </c>
      <c r="AI61">
        <f t="shared" si="5"/>
        <v>25</v>
      </c>
      <c r="AJ61">
        <f t="shared" si="5"/>
        <v>1</v>
      </c>
      <c r="AK61">
        <f t="shared" si="6"/>
        <v>53.6</v>
      </c>
      <c r="AL61">
        <f t="shared" si="7"/>
        <v>31.7</v>
      </c>
      <c r="AM61">
        <f t="shared" si="8"/>
        <v>4</v>
      </c>
      <c r="AN61">
        <f t="shared" si="9"/>
        <v>5</v>
      </c>
      <c r="AO61">
        <f t="shared" si="10"/>
        <v>1</v>
      </c>
      <c r="AP61">
        <f t="shared" si="11"/>
        <v>1993.9299999999998</v>
      </c>
      <c r="AQ61">
        <f t="shared" si="11"/>
        <v>251.6</v>
      </c>
      <c r="AR61">
        <f t="shared" si="11"/>
        <v>314.5</v>
      </c>
      <c r="AS61">
        <f t="shared" si="11"/>
        <v>62.9</v>
      </c>
      <c r="AT61">
        <f t="shared" si="12"/>
        <v>171.6</v>
      </c>
      <c r="AU61">
        <f t="shared" si="12"/>
        <v>214.5</v>
      </c>
      <c r="AV61">
        <f t="shared" si="12"/>
        <v>42.9</v>
      </c>
      <c r="AW61">
        <f t="shared" si="13"/>
        <v>30</v>
      </c>
      <c r="AX61">
        <f t="shared" si="14"/>
        <v>6</v>
      </c>
      <c r="AY61">
        <f t="shared" si="15"/>
        <v>5</v>
      </c>
      <c r="AZ61">
        <v>2112.5971944640678</v>
      </c>
      <c r="BA61">
        <f t="shared" si="16"/>
        <v>4463066.90605745</v>
      </c>
      <c r="BB61">
        <f t="shared" si="17"/>
        <v>2112.5971944640678</v>
      </c>
    </row>
    <row r="62" spans="1:54" ht="15" x14ac:dyDescent="0.25">
      <c r="A62" s="2">
        <v>925</v>
      </c>
      <c r="B62" s="4">
        <v>1</v>
      </c>
      <c r="C62" s="3">
        <v>44.2</v>
      </c>
      <c r="D62" s="2">
        <v>1</v>
      </c>
      <c r="E62" s="2">
        <v>2</v>
      </c>
      <c r="F62" s="2">
        <v>2</v>
      </c>
      <c r="G62" s="3">
        <v>3</v>
      </c>
      <c r="H62" s="2">
        <v>5</v>
      </c>
      <c r="I62" s="2">
        <v>2</v>
      </c>
      <c r="J62" s="2">
        <v>28</v>
      </c>
      <c r="K62" s="2">
        <v>6</v>
      </c>
      <c r="L62" s="2">
        <v>2</v>
      </c>
      <c r="M62" s="2">
        <v>1</v>
      </c>
      <c r="N62" s="2">
        <v>1</v>
      </c>
      <c r="O62" s="1"/>
      <c r="X62" s="2">
        <v>900</v>
      </c>
      <c r="Y62" s="29">
        <v>1</v>
      </c>
      <c r="Z62" s="3">
        <v>40.200000000000003</v>
      </c>
      <c r="AA62" s="2">
        <v>27.2</v>
      </c>
      <c r="AB62" s="2">
        <v>6</v>
      </c>
      <c r="AC62" s="2">
        <v>5</v>
      </c>
      <c r="AD62" s="2">
        <v>1</v>
      </c>
      <c r="AE62">
        <f t="shared" si="3"/>
        <v>1</v>
      </c>
      <c r="AF62">
        <f t="shared" si="4"/>
        <v>1616.0400000000002</v>
      </c>
      <c r="AG62">
        <f t="shared" si="5"/>
        <v>739.83999999999992</v>
      </c>
      <c r="AH62">
        <f t="shared" si="5"/>
        <v>36</v>
      </c>
      <c r="AI62">
        <f t="shared" si="5"/>
        <v>25</v>
      </c>
      <c r="AJ62">
        <f t="shared" si="5"/>
        <v>1</v>
      </c>
      <c r="AK62">
        <f t="shared" si="6"/>
        <v>40.200000000000003</v>
      </c>
      <c r="AL62">
        <f t="shared" si="7"/>
        <v>27.2</v>
      </c>
      <c r="AM62">
        <f t="shared" si="8"/>
        <v>6</v>
      </c>
      <c r="AN62">
        <f t="shared" si="9"/>
        <v>5</v>
      </c>
      <c r="AO62">
        <f t="shared" si="10"/>
        <v>1</v>
      </c>
      <c r="AP62">
        <f t="shared" si="11"/>
        <v>1710.8799999999999</v>
      </c>
      <c r="AQ62">
        <f t="shared" si="11"/>
        <v>377.4</v>
      </c>
      <c r="AR62">
        <f t="shared" si="11"/>
        <v>314.5</v>
      </c>
      <c r="AS62">
        <f t="shared" si="11"/>
        <v>62.9</v>
      </c>
      <c r="AT62">
        <f t="shared" si="12"/>
        <v>257.39999999999998</v>
      </c>
      <c r="AU62">
        <f t="shared" si="12"/>
        <v>214.5</v>
      </c>
      <c r="AV62">
        <f t="shared" si="12"/>
        <v>42.9</v>
      </c>
      <c r="AW62">
        <f t="shared" si="13"/>
        <v>30</v>
      </c>
      <c r="AX62">
        <f t="shared" si="14"/>
        <v>6</v>
      </c>
      <c r="AY62">
        <f t="shared" si="15"/>
        <v>5</v>
      </c>
      <c r="AZ62">
        <v>1561.1194971985215</v>
      </c>
      <c r="BA62">
        <f t="shared" si="16"/>
        <v>2437094.0845333645</v>
      </c>
      <c r="BB62">
        <f t="shared" si="17"/>
        <v>1561.1194971985215</v>
      </c>
    </row>
    <row r="63" spans="1:54" ht="15" x14ac:dyDescent="0.25">
      <c r="A63" s="2">
        <v>1280</v>
      </c>
      <c r="B63" s="4">
        <v>1</v>
      </c>
      <c r="C63" s="3">
        <v>41</v>
      </c>
      <c r="D63" s="2">
        <v>12</v>
      </c>
      <c r="E63" s="2">
        <v>2</v>
      </c>
      <c r="F63" s="2">
        <v>1</v>
      </c>
      <c r="G63" s="3">
        <v>9</v>
      </c>
      <c r="H63" s="2">
        <v>5</v>
      </c>
      <c r="I63" s="2">
        <v>2</v>
      </c>
      <c r="J63" s="2">
        <v>24</v>
      </c>
      <c r="K63" s="2">
        <v>6</v>
      </c>
      <c r="L63" s="2">
        <v>2</v>
      </c>
      <c r="M63" s="2">
        <v>1</v>
      </c>
      <c r="N63" s="2">
        <v>1</v>
      </c>
      <c r="O63" s="1"/>
      <c r="X63" s="2">
        <v>925</v>
      </c>
      <c r="Y63" s="29">
        <v>1</v>
      </c>
      <c r="Z63" s="3">
        <v>44.2</v>
      </c>
      <c r="AA63" s="2">
        <v>28</v>
      </c>
      <c r="AB63" s="2">
        <v>2</v>
      </c>
      <c r="AC63" s="2">
        <v>5</v>
      </c>
      <c r="AD63" s="2">
        <v>1</v>
      </c>
      <c r="AE63">
        <f t="shared" si="3"/>
        <v>1</v>
      </c>
      <c r="AF63">
        <f t="shared" si="4"/>
        <v>1953.6400000000003</v>
      </c>
      <c r="AG63">
        <f t="shared" si="5"/>
        <v>784</v>
      </c>
      <c r="AH63">
        <f t="shared" si="5"/>
        <v>4</v>
      </c>
      <c r="AI63">
        <f t="shared" si="5"/>
        <v>25</v>
      </c>
      <c r="AJ63">
        <f t="shared" si="5"/>
        <v>1</v>
      </c>
      <c r="AK63">
        <f t="shared" si="6"/>
        <v>44.2</v>
      </c>
      <c r="AL63">
        <f t="shared" si="7"/>
        <v>28</v>
      </c>
      <c r="AM63">
        <f t="shared" si="8"/>
        <v>2</v>
      </c>
      <c r="AN63">
        <f t="shared" si="9"/>
        <v>5</v>
      </c>
      <c r="AO63">
        <f t="shared" si="10"/>
        <v>1</v>
      </c>
      <c r="AP63">
        <f t="shared" si="11"/>
        <v>1761.2</v>
      </c>
      <c r="AQ63">
        <f t="shared" si="11"/>
        <v>125.8</v>
      </c>
      <c r="AR63">
        <f t="shared" si="11"/>
        <v>314.5</v>
      </c>
      <c r="AS63">
        <f t="shared" si="11"/>
        <v>62.9</v>
      </c>
      <c r="AT63">
        <f t="shared" si="12"/>
        <v>85.8</v>
      </c>
      <c r="AU63">
        <f t="shared" si="12"/>
        <v>214.5</v>
      </c>
      <c r="AV63">
        <f t="shared" si="12"/>
        <v>42.9</v>
      </c>
      <c r="AW63">
        <f t="shared" si="13"/>
        <v>30</v>
      </c>
      <c r="AX63">
        <f t="shared" si="14"/>
        <v>6</v>
      </c>
      <c r="AY63">
        <f t="shared" si="15"/>
        <v>5</v>
      </c>
      <c r="AZ63">
        <v>76.49765810169356</v>
      </c>
      <c r="BA63">
        <f t="shared" si="16"/>
        <v>5851.8916950436023</v>
      </c>
      <c r="BB63">
        <f t="shared" si="17"/>
        <v>76.49765810169356</v>
      </c>
    </row>
    <row r="64" spans="1:54" ht="15" x14ac:dyDescent="0.25">
      <c r="A64" s="2">
        <v>1050</v>
      </c>
      <c r="B64" s="4">
        <v>1</v>
      </c>
      <c r="C64" s="3">
        <v>43.7</v>
      </c>
      <c r="D64" s="2">
        <v>12</v>
      </c>
      <c r="E64" s="2">
        <v>2</v>
      </c>
      <c r="F64" s="2">
        <v>2</v>
      </c>
      <c r="G64" s="3">
        <v>4</v>
      </c>
      <c r="H64" s="2">
        <v>5</v>
      </c>
      <c r="I64" s="2">
        <v>2</v>
      </c>
      <c r="J64" s="2">
        <v>31.8</v>
      </c>
      <c r="K64" s="2">
        <v>6</v>
      </c>
      <c r="L64" s="2">
        <v>2</v>
      </c>
      <c r="M64" s="2">
        <v>1</v>
      </c>
      <c r="N64" s="2">
        <v>1</v>
      </c>
      <c r="O64" s="1"/>
      <c r="X64" s="2">
        <v>1280</v>
      </c>
      <c r="Y64" s="29">
        <v>1</v>
      </c>
      <c r="Z64" s="3">
        <v>41</v>
      </c>
      <c r="AA64" s="2">
        <v>24</v>
      </c>
      <c r="AB64" s="2">
        <v>2</v>
      </c>
      <c r="AC64" s="2">
        <v>5</v>
      </c>
      <c r="AD64" s="2">
        <v>1</v>
      </c>
      <c r="AE64">
        <f t="shared" si="3"/>
        <v>1</v>
      </c>
      <c r="AF64">
        <f t="shared" si="4"/>
        <v>1681</v>
      </c>
      <c r="AG64">
        <f t="shared" si="5"/>
        <v>576</v>
      </c>
      <c r="AH64">
        <f t="shared" si="5"/>
        <v>4</v>
      </c>
      <c r="AI64">
        <f t="shared" si="5"/>
        <v>25</v>
      </c>
      <c r="AJ64">
        <f t="shared" si="5"/>
        <v>1</v>
      </c>
      <c r="AK64">
        <f t="shared" si="6"/>
        <v>41</v>
      </c>
      <c r="AL64">
        <f t="shared" si="7"/>
        <v>24</v>
      </c>
      <c r="AM64">
        <f t="shared" si="8"/>
        <v>2</v>
      </c>
      <c r="AN64">
        <f t="shared" si="9"/>
        <v>5</v>
      </c>
      <c r="AO64">
        <f t="shared" si="10"/>
        <v>1</v>
      </c>
      <c r="AP64">
        <f t="shared" si="11"/>
        <v>1509.6</v>
      </c>
      <c r="AQ64">
        <f t="shared" si="11"/>
        <v>125.8</v>
      </c>
      <c r="AR64">
        <f t="shared" si="11"/>
        <v>314.5</v>
      </c>
      <c r="AS64">
        <f t="shared" si="11"/>
        <v>62.9</v>
      </c>
      <c r="AT64">
        <f t="shared" si="12"/>
        <v>85.8</v>
      </c>
      <c r="AU64">
        <f t="shared" si="12"/>
        <v>214.5</v>
      </c>
      <c r="AV64">
        <f t="shared" si="12"/>
        <v>42.9</v>
      </c>
      <c r="AW64">
        <f t="shared" si="13"/>
        <v>30</v>
      </c>
      <c r="AX64">
        <f t="shared" si="14"/>
        <v>6</v>
      </c>
      <c r="AY64">
        <f t="shared" si="15"/>
        <v>5</v>
      </c>
      <c r="AZ64">
        <v>774.10404463272243</v>
      </c>
      <c r="BA64">
        <f t="shared" si="16"/>
        <v>599237.07191673992</v>
      </c>
      <c r="BB64">
        <f t="shared" si="17"/>
        <v>774.10404463272243</v>
      </c>
    </row>
    <row r="65" spans="1:54" ht="15" x14ac:dyDescent="0.25">
      <c r="A65" s="2">
        <v>1050</v>
      </c>
      <c r="B65" s="4">
        <v>1</v>
      </c>
      <c r="C65" s="3">
        <v>52.3</v>
      </c>
      <c r="D65" s="2">
        <v>12</v>
      </c>
      <c r="E65" s="2">
        <v>2</v>
      </c>
      <c r="F65" s="2">
        <v>1</v>
      </c>
      <c r="G65" s="3">
        <v>3</v>
      </c>
      <c r="H65" s="2">
        <v>5</v>
      </c>
      <c r="I65" s="2">
        <v>2</v>
      </c>
      <c r="J65" s="2">
        <v>32.4</v>
      </c>
      <c r="K65" s="2">
        <v>8.3000000000000007</v>
      </c>
      <c r="L65" s="2">
        <v>2</v>
      </c>
      <c r="M65" s="2">
        <v>1</v>
      </c>
      <c r="N65" s="2">
        <v>3</v>
      </c>
      <c r="O65" s="1"/>
      <c r="X65" s="2">
        <v>1050</v>
      </c>
      <c r="Y65" s="29">
        <v>1</v>
      </c>
      <c r="Z65" s="3">
        <v>43.7</v>
      </c>
      <c r="AA65" s="2">
        <v>31.8</v>
      </c>
      <c r="AB65" s="2">
        <v>2</v>
      </c>
      <c r="AC65" s="2">
        <v>5</v>
      </c>
      <c r="AD65" s="2">
        <v>1</v>
      </c>
      <c r="AE65">
        <f t="shared" si="3"/>
        <v>1</v>
      </c>
      <c r="AF65">
        <f t="shared" si="4"/>
        <v>1909.6900000000003</v>
      </c>
      <c r="AG65">
        <f t="shared" si="5"/>
        <v>1011.24</v>
      </c>
      <c r="AH65">
        <f t="shared" si="5"/>
        <v>4</v>
      </c>
      <c r="AI65">
        <f t="shared" si="5"/>
        <v>25</v>
      </c>
      <c r="AJ65">
        <f t="shared" si="5"/>
        <v>1</v>
      </c>
      <c r="AK65">
        <f t="shared" si="6"/>
        <v>43.7</v>
      </c>
      <c r="AL65">
        <f t="shared" si="7"/>
        <v>31.8</v>
      </c>
      <c r="AM65">
        <f t="shared" si="8"/>
        <v>2</v>
      </c>
      <c r="AN65">
        <f t="shared" si="9"/>
        <v>5</v>
      </c>
      <c r="AO65">
        <f t="shared" si="10"/>
        <v>1</v>
      </c>
      <c r="AP65">
        <f t="shared" si="11"/>
        <v>2000.22</v>
      </c>
      <c r="AQ65">
        <f t="shared" si="11"/>
        <v>125.8</v>
      </c>
      <c r="AR65">
        <f t="shared" si="11"/>
        <v>314.5</v>
      </c>
      <c r="AS65">
        <f t="shared" si="11"/>
        <v>62.9</v>
      </c>
      <c r="AT65">
        <f t="shared" si="12"/>
        <v>85.8</v>
      </c>
      <c r="AU65">
        <f t="shared" si="12"/>
        <v>214.5</v>
      </c>
      <c r="AV65">
        <f t="shared" si="12"/>
        <v>42.9</v>
      </c>
      <c r="AW65">
        <f t="shared" si="13"/>
        <v>30</v>
      </c>
      <c r="AX65">
        <f t="shared" si="14"/>
        <v>6</v>
      </c>
      <c r="AY65">
        <f t="shared" si="15"/>
        <v>5</v>
      </c>
      <c r="AZ65">
        <v>766.45715125000424</v>
      </c>
      <c r="BA65">
        <f t="shared" si="16"/>
        <v>587456.56470227183</v>
      </c>
      <c r="BB65">
        <f t="shared" si="17"/>
        <v>766.45715125000424</v>
      </c>
    </row>
    <row r="66" spans="1:54" ht="15" x14ac:dyDescent="0.25">
      <c r="A66" s="2">
        <v>450</v>
      </c>
      <c r="B66" s="4">
        <v>1</v>
      </c>
      <c r="C66" s="3">
        <v>60.2</v>
      </c>
      <c r="D66" s="2">
        <v>12</v>
      </c>
      <c r="E66" s="2">
        <v>2</v>
      </c>
      <c r="F66" s="2">
        <v>2</v>
      </c>
      <c r="G66" s="3">
        <v>4</v>
      </c>
      <c r="H66" s="2">
        <v>5</v>
      </c>
      <c r="I66" s="2">
        <v>2</v>
      </c>
      <c r="J66" s="2">
        <v>28.4</v>
      </c>
      <c r="K66" s="2">
        <v>10.199999999999999</v>
      </c>
      <c r="L66" s="2">
        <v>3</v>
      </c>
      <c r="M66" s="2">
        <v>2</v>
      </c>
      <c r="N66" s="2">
        <v>2</v>
      </c>
      <c r="O66" s="1"/>
      <c r="X66" s="2">
        <v>1050</v>
      </c>
      <c r="Y66" s="29">
        <v>1</v>
      </c>
      <c r="Z66" s="3">
        <v>52.3</v>
      </c>
      <c r="AA66" s="2">
        <v>32.4</v>
      </c>
      <c r="AB66" s="2">
        <v>2</v>
      </c>
      <c r="AC66" s="2">
        <v>5</v>
      </c>
      <c r="AD66" s="2">
        <v>1</v>
      </c>
      <c r="AE66">
        <f t="shared" si="3"/>
        <v>1</v>
      </c>
      <c r="AF66">
        <f t="shared" si="4"/>
        <v>2735.2899999999995</v>
      </c>
      <c r="AG66">
        <f t="shared" si="5"/>
        <v>1049.76</v>
      </c>
      <c r="AH66">
        <f t="shared" si="5"/>
        <v>4</v>
      </c>
      <c r="AI66">
        <f t="shared" si="5"/>
        <v>25</v>
      </c>
      <c r="AJ66">
        <f t="shared" si="5"/>
        <v>1</v>
      </c>
      <c r="AK66">
        <f t="shared" si="6"/>
        <v>52.3</v>
      </c>
      <c r="AL66">
        <f t="shared" si="7"/>
        <v>32.4</v>
      </c>
      <c r="AM66">
        <f t="shared" si="8"/>
        <v>2</v>
      </c>
      <c r="AN66">
        <f t="shared" si="9"/>
        <v>5</v>
      </c>
      <c r="AO66">
        <f t="shared" si="10"/>
        <v>1</v>
      </c>
      <c r="AP66">
        <f t="shared" si="11"/>
        <v>2037.9599999999998</v>
      </c>
      <c r="AQ66">
        <f t="shared" si="11"/>
        <v>125.8</v>
      </c>
      <c r="AR66">
        <f t="shared" si="11"/>
        <v>314.5</v>
      </c>
      <c r="AS66">
        <f t="shared" si="11"/>
        <v>62.9</v>
      </c>
      <c r="AT66">
        <f t="shared" si="12"/>
        <v>85.8</v>
      </c>
      <c r="AU66">
        <f t="shared" si="12"/>
        <v>214.5</v>
      </c>
      <c r="AV66">
        <f t="shared" si="12"/>
        <v>42.9</v>
      </c>
      <c r="AW66">
        <f t="shared" si="13"/>
        <v>30</v>
      </c>
      <c r="AX66">
        <f t="shared" si="14"/>
        <v>6</v>
      </c>
      <c r="AY66">
        <f t="shared" si="15"/>
        <v>5</v>
      </c>
      <c r="AZ66">
        <v>846.45715125000424</v>
      </c>
      <c r="BA66">
        <f t="shared" si="16"/>
        <v>716489.70890227251</v>
      </c>
      <c r="BB66">
        <f t="shared" si="17"/>
        <v>846.45715125000424</v>
      </c>
    </row>
    <row r="67" spans="1:54" ht="15" x14ac:dyDescent="0.25">
      <c r="A67" s="2">
        <v>450</v>
      </c>
      <c r="B67" s="4">
        <v>1</v>
      </c>
      <c r="C67" s="3">
        <v>50.6</v>
      </c>
      <c r="D67" s="2">
        <v>2</v>
      </c>
      <c r="E67" s="2">
        <v>2</v>
      </c>
      <c r="F67" s="2">
        <v>1</v>
      </c>
      <c r="G67" s="3">
        <v>1</v>
      </c>
      <c r="H67" s="2">
        <v>5</v>
      </c>
      <c r="I67" s="2">
        <v>2</v>
      </c>
      <c r="J67" s="2">
        <v>29</v>
      </c>
      <c r="K67" s="2">
        <v>8</v>
      </c>
      <c r="L67" s="2">
        <v>3</v>
      </c>
      <c r="M67" s="2">
        <v>3</v>
      </c>
      <c r="N67" s="2">
        <v>2</v>
      </c>
      <c r="O67" s="1"/>
      <c r="X67" s="2">
        <v>450</v>
      </c>
      <c r="Y67" s="29">
        <v>1</v>
      </c>
      <c r="Z67" s="3">
        <v>60.2</v>
      </c>
      <c r="AA67" s="2">
        <v>28.4</v>
      </c>
      <c r="AB67" s="2">
        <v>2</v>
      </c>
      <c r="AC67" s="2">
        <v>5</v>
      </c>
      <c r="AD67" s="2">
        <v>2</v>
      </c>
      <c r="AE67">
        <f t="shared" si="3"/>
        <v>1</v>
      </c>
      <c r="AF67">
        <f t="shared" si="4"/>
        <v>3624.0400000000004</v>
      </c>
      <c r="AG67">
        <f t="shared" si="5"/>
        <v>806.56</v>
      </c>
      <c r="AH67">
        <f t="shared" si="5"/>
        <v>4</v>
      </c>
      <c r="AI67">
        <f t="shared" si="5"/>
        <v>25</v>
      </c>
      <c r="AJ67">
        <f t="shared" si="5"/>
        <v>4</v>
      </c>
      <c r="AK67">
        <f t="shared" si="6"/>
        <v>60.2</v>
      </c>
      <c r="AL67">
        <f t="shared" si="7"/>
        <v>28.4</v>
      </c>
      <c r="AM67">
        <f t="shared" si="8"/>
        <v>2</v>
      </c>
      <c r="AN67">
        <f t="shared" si="9"/>
        <v>5</v>
      </c>
      <c r="AO67">
        <f t="shared" si="10"/>
        <v>2</v>
      </c>
      <c r="AP67">
        <f t="shared" si="11"/>
        <v>1786.36</v>
      </c>
      <c r="AQ67">
        <f t="shared" si="11"/>
        <v>125.8</v>
      </c>
      <c r="AR67">
        <f t="shared" si="11"/>
        <v>314.5</v>
      </c>
      <c r="AS67">
        <f t="shared" si="11"/>
        <v>125.8</v>
      </c>
      <c r="AT67">
        <f t="shared" si="12"/>
        <v>85.8</v>
      </c>
      <c r="AU67">
        <f t="shared" si="12"/>
        <v>214.5</v>
      </c>
      <c r="AV67">
        <f t="shared" si="12"/>
        <v>85.8</v>
      </c>
      <c r="AW67">
        <f t="shared" si="13"/>
        <v>30</v>
      </c>
      <c r="AX67">
        <f t="shared" si="14"/>
        <v>12</v>
      </c>
      <c r="AY67">
        <f t="shared" si="15"/>
        <v>10</v>
      </c>
      <c r="AZ67">
        <v>1006.3915153370053</v>
      </c>
      <c r="BA67">
        <f t="shared" si="16"/>
        <v>1012823.8821423139</v>
      </c>
      <c r="BB67">
        <f t="shared" si="17"/>
        <v>1006.3915153370053</v>
      </c>
    </row>
    <row r="68" spans="1:54" ht="15" x14ac:dyDescent="0.25">
      <c r="A68" s="2">
        <v>1790</v>
      </c>
      <c r="B68" s="4">
        <v>1</v>
      </c>
      <c r="C68" s="3">
        <v>66.3</v>
      </c>
      <c r="D68" s="2">
        <v>2</v>
      </c>
      <c r="E68" s="2">
        <v>2</v>
      </c>
      <c r="F68" s="2">
        <v>2</v>
      </c>
      <c r="G68" s="3">
        <v>4</v>
      </c>
      <c r="H68" s="2">
        <v>5</v>
      </c>
      <c r="I68" s="2">
        <v>2</v>
      </c>
      <c r="J68" s="2">
        <v>33.9</v>
      </c>
      <c r="K68" s="2">
        <v>11.9</v>
      </c>
      <c r="L68" s="2">
        <v>2</v>
      </c>
      <c r="M68" s="2">
        <v>1</v>
      </c>
      <c r="N68" s="2">
        <v>3</v>
      </c>
      <c r="O68" s="1"/>
      <c r="X68" s="2">
        <v>450</v>
      </c>
      <c r="Y68" s="29">
        <v>1</v>
      </c>
      <c r="Z68" s="3">
        <v>50.6</v>
      </c>
      <c r="AA68" s="2">
        <v>29</v>
      </c>
      <c r="AB68" s="2">
        <v>2</v>
      </c>
      <c r="AC68" s="2">
        <v>5</v>
      </c>
      <c r="AD68" s="2">
        <v>3</v>
      </c>
      <c r="AE68">
        <f t="shared" ref="AE68:AE131" si="18">Y68^2</f>
        <v>1</v>
      </c>
      <c r="AF68">
        <f t="shared" ref="AF68:AF131" si="19">Z68^2</f>
        <v>2560.36</v>
      </c>
      <c r="AG68">
        <f t="shared" ref="AG68:AJ131" si="20">AA68^2</f>
        <v>841</v>
      </c>
      <c r="AH68">
        <f t="shared" si="20"/>
        <v>4</v>
      </c>
      <c r="AI68">
        <f t="shared" si="20"/>
        <v>25</v>
      </c>
      <c r="AJ68">
        <f t="shared" si="20"/>
        <v>9</v>
      </c>
      <c r="AK68">
        <f t="shared" ref="AK68:AK131" si="21">Y68*Z68</f>
        <v>50.6</v>
      </c>
      <c r="AL68">
        <f t="shared" ref="AL68:AL131" si="22">Y68*AA68</f>
        <v>29</v>
      </c>
      <c r="AM68">
        <f t="shared" ref="AM68:AM131" si="23">Y68*AB68</f>
        <v>2</v>
      </c>
      <c r="AN68">
        <f t="shared" ref="AN68:AN131" si="24">Y68*AC68</f>
        <v>5</v>
      </c>
      <c r="AO68">
        <f t="shared" ref="AO68:AO131" si="25">Y68*AD68</f>
        <v>3</v>
      </c>
      <c r="AP68">
        <f t="shared" ref="AP68:AS131" si="26">$Z$3*AA68</f>
        <v>1824.1</v>
      </c>
      <c r="AQ68">
        <f t="shared" si="26"/>
        <v>125.8</v>
      </c>
      <c r="AR68">
        <f t="shared" si="26"/>
        <v>314.5</v>
      </c>
      <c r="AS68">
        <f t="shared" si="26"/>
        <v>188.7</v>
      </c>
      <c r="AT68">
        <f t="shared" ref="AT68:AV131" si="27">$AA$3*AB68</f>
        <v>85.8</v>
      </c>
      <c r="AU68">
        <f t="shared" si="27"/>
        <v>214.5</v>
      </c>
      <c r="AV68">
        <f t="shared" si="27"/>
        <v>128.69999999999999</v>
      </c>
      <c r="AW68">
        <f t="shared" ref="AW68:AW131" si="28">$AB$3*AC68</f>
        <v>30</v>
      </c>
      <c r="AX68">
        <f t="shared" ref="AX68:AX131" si="29">$AB$3*AD68</f>
        <v>18</v>
      </c>
      <c r="AY68">
        <f t="shared" ref="AY68:AY131" si="30">AC68*AD68</f>
        <v>15</v>
      </c>
      <c r="AZ68">
        <v>-339.09826719357352</v>
      </c>
      <c r="BA68">
        <f t="shared" ref="BA68:BA131" si="31">AZ68^2</f>
        <v>114987.63481368418</v>
      </c>
      <c r="BB68">
        <f t="shared" ref="BB68:BB131" si="32">SQRT(BA68)</f>
        <v>339.09826719357352</v>
      </c>
    </row>
    <row r="69" spans="1:54" ht="15" x14ac:dyDescent="0.25">
      <c r="A69" s="2">
        <v>550</v>
      </c>
      <c r="B69" s="4">
        <v>1</v>
      </c>
      <c r="C69" s="3">
        <v>49.3</v>
      </c>
      <c r="D69" s="2">
        <v>2</v>
      </c>
      <c r="E69" s="2">
        <v>2</v>
      </c>
      <c r="F69" s="2">
        <v>1</v>
      </c>
      <c r="G69" s="3">
        <v>2</v>
      </c>
      <c r="H69" s="2">
        <v>5</v>
      </c>
      <c r="I69" s="2">
        <v>2</v>
      </c>
      <c r="J69" s="2">
        <v>28</v>
      </c>
      <c r="K69" s="2">
        <v>7.5</v>
      </c>
      <c r="L69" s="2">
        <v>2</v>
      </c>
      <c r="M69" s="2">
        <v>1</v>
      </c>
      <c r="N69" s="2">
        <v>1</v>
      </c>
      <c r="O69" s="1"/>
      <c r="X69" s="2">
        <v>1790</v>
      </c>
      <c r="Y69" s="29">
        <v>1</v>
      </c>
      <c r="Z69" s="3">
        <v>66.3</v>
      </c>
      <c r="AA69" s="2">
        <v>33.9</v>
      </c>
      <c r="AB69" s="2">
        <v>2</v>
      </c>
      <c r="AC69" s="2">
        <v>5</v>
      </c>
      <c r="AD69" s="2">
        <v>1</v>
      </c>
      <c r="AE69">
        <f t="shared" si="18"/>
        <v>1</v>
      </c>
      <c r="AF69">
        <f t="shared" si="19"/>
        <v>4395.6899999999996</v>
      </c>
      <c r="AG69">
        <f t="shared" si="20"/>
        <v>1149.2099999999998</v>
      </c>
      <c r="AH69">
        <f t="shared" si="20"/>
        <v>4</v>
      </c>
      <c r="AI69">
        <f t="shared" si="20"/>
        <v>25</v>
      </c>
      <c r="AJ69">
        <f t="shared" si="20"/>
        <v>1</v>
      </c>
      <c r="AK69">
        <f t="shared" si="21"/>
        <v>66.3</v>
      </c>
      <c r="AL69">
        <f t="shared" si="22"/>
        <v>33.9</v>
      </c>
      <c r="AM69">
        <f t="shared" si="23"/>
        <v>2</v>
      </c>
      <c r="AN69">
        <f t="shared" si="24"/>
        <v>5</v>
      </c>
      <c r="AO69">
        <f t="shared" si="25"/>
        <v>1</v>
      </c>
      <c r="AP69">
        <f t="shared" si="26"/>
        <v>2132.31</v>
      </c>
      <c r="AQ69">
        <f t="shared" si="26"/>
        <v>125.8</v>
      </c>
      <c r="AR69">
        <f t="shared" si="26"/>
        <v>314.5</v>
      </c>
      <c r="AS69">
        <f t="shared" si="26"/>
        <v>62.9</v>
      </c>
      <c r="AT69">
        <f t="shared" si="27"/>
        <v>85.8</v>
      </c>
      <c r="AU69">
        <f t="shared" si="27"/>
        <v>214.5</v>
      </c>
      <c r="AV69">
        <f t="shared" si="27"/>
        <v>42.9</v>
      </c>
      <c r="AW69">
        <f t="shared" si="28"/>
        <v>30</v>
      </c>
      <c r="AX69">
        <f t="shared" si="29"/>
        <v>6</v>
      </c>
      <c r="AY69">
        <f t="shared" si="30"/>
        <v>5</v>
      </c>
      <c r="AZ69">
        <v>-491.76340464676559</v>
      </c>
      <c r="BA69">
        <f t="shared" si="31"/>
        <v>241831.24614977851</v>
      </c>
      <c r="BB69">
        <f t="shared" si="32"/>
        <v>491.76340464676559</v>
      </c>
    </row>
    <row r="70" spans="1:54" ht="15" x14ac:dyDescent="0.25">
      <c r="A70" s="2">
        <v>750</v>
      </c>
      <c r="B70" s="4">
        <v>2</v>
      </c>
      <c r="C70" s="3">
        <v>48.5</v>
      </c>
      <c r="D70" s="2">
        <v>7</v>
      </c>
      <c r="E70" s="2">
        <v>6</v>
      </c>
      <c r="F70" s="2">
        <v>2</v>
      </c>
      <c r="G70" s="3">
        <v>1</v>
      </c>
      <c r="H70" s="2">
        <v>4</v>
      </c>
      <c r="I70" s="2">
        <v>2</v>
      </c>
      <c r="J70" s="2">
        <v>28.2</v>
      </c>
      <c r="K70" s="2">
        <v>8.8000000000000007</v>
      </c>
      <c r="L70" s="2">
        <v>0</v>
      </c>
      <c r="M70" s="2">
        <v>1</v>
      </c>
      <c r="N70" s="2">
        <v>3</v>
      </c>
      <c r="O70" s="1"/>
      <c r="X70" s="2">
        <v>550</v>
      </c>
      <c r="Y70" s="29">
        <v>1</v>
      </c>
      <c r="Z70" s="3">
        <v>49.3</v>
      </c>
      <c r="AA70" s="2">
        <v>28</v>
      </c>
      <c r="AB70" s="2">
        <v>2</v>
      </c>
      <c r="AC70" s="2">
        <v>5</v>
      </c>
      <c r="AD70" s="2">
        <v>1</v>
      </c>
      <c r="AE70">
        <f t="shared" si="18"/>
        <v>1</v>
      </c>
      <c r="AF70">
        <f t="shared" si="19"/>
        <v>2430.4899999999998</v>
      </c>
      <c r="AG70">
        <f t="shared" si="20"/>
        <v>784</v>
      </c>
      <c r="AH70">
        <f t="shared" si="20"/>
        <v>4</v>
      </c>
      <c r="AI70">
        <f t="shared" si="20"/>
        <v>25</v>
      </c>
      <c r="AJ70">
        <f t="shared" si="20"/>
        <v>1</v>
      </c>
      <c r="AK70">
        <f t="shared" si="21"/>
        <v>49.3</v>
      </c>
      <c r="AL70">
        <f t="shared" si="22"/>
        <v>28</v>
      </c>
      <c r="AM70">
        <f t="shared" si="23"/>
        <v>2</v>
      </c>
      <c r="AN70">
        <f t="shared" si="24"/>
        <v>5</v>
      </c>
      <c r="AO70">
        <f t="shared" si="25"/>
        <v>1</v>
      </c>
      <c r="AP70">
        <f t="shared" si="26"/>
        <v>1761.2</v>
      </c>
      <c r="AQ70">
        <f t="shared" si="26"/>
        <v>125.8</v>
      </c>
      <c r="AR70">
        <f t="shared" si="26"/>
        <v>314.5</v>
      </c>
      <c r="AS70">
        <f t="shared" si="26"/>
        <v>62.9</v>
      </c>
      <c r="AT70">
        <f t="shared" si="27"/>
        <v>85.8</v>
      </c>
      <c r="AU70">
        <f t="shared" si="27"/>
        <v>214.5</v>
      </c>
      <c r="AV70">
        <f t="shared" si="27"/>
        <v>42.9</v>
      </c>
      <c r="AW70">
        <f t="shared" si="28"/>
        <v>30</v>
      </c>
      <c r="AX70">
        <f t="shared" si="29"/>
        <v>6</v>
      </c>
      <c r="AY70">
        <f t="shared" si="30"/>
        <v>5</v>
      </c>
      <c r="AZ70">
        <v>-710.6625050146622</v>
      </c>
      <c r="BA70">
        <f t="shared" si="31"/>
        <v>505041.1960337148</v>
      </c>
      <c r="BB70">
        <f t="shared" si="32"/>
        <v>710.6625050146622</v>
      </c>
    </row>
    <row r="71" spans="1:54" ht="15" x14ac:dyDescent="0.25">
      <c r="A71" s="2">
        <v>1400</v>
      </c>
      <c r="B71" s="4">
        <v>2</v>
      </c>
      <c r="C71" s="3">
        <v>52.7</v>
      </c>
      <c r="D71" s="2">
        <v>7</v>
      </c>
      <c r="E71" s="2">
        <v>6</v>
      </c>
      <c r="F71" s="2">
        <v>1</v>
      </c>
      <c r="G71" s="3">
        <v>5</v>
      </c>
      <c r="H71" s="2">
        <v>5</v>
      </c>
      <c r="I71" s="2">
        <v>2</v>
      </c>
      <c r="J71" s="2">
        <v>30</v>
      </c>
      <c r="K71" s="2">
        <v>9</v>
      </c>
      <c r="L71" s="2">
        <v>3</v>
      </c>
      <c r="M71" s="2">
        <v>2</v>
      </c>
      <c r="N71" s="2">
        <v>3</v>
      </c>
      <c r="O71" s="1"/>
      <c r="X71" s="2">
        <v>750</v>
      </c>
      <c r="Y71" s="29">
        <v>2</v>
      </c>
      <c r="Z71" s="3">
        <v>48.5</v>
      </c>
      <c r="AA71" s="2">
        <v>28.2</v>
      </c>
      <c r="AB71" s="2">
        <v>6</v>
      </c>
      <c r="AC71" s="2">
        <v>4</v>
      </c>
      <c r="AD71" s="2">
        <v>1</v>
      </c>
      <c r="AE71">
        <f t="shared" si="18"/>
        <v>4</v>
      </c>
      <c r="AF71">
        <f t="shared" si="19"/>
        <v>2352.25</v>
      </c>
      <c r="AG71">
        <f t="shared" si="20"/>
        <v>795.24</v>
      </c>
      <c r="AH71">
        <f t="shared" si="20"/>
        <v>36</v>
      </c>
      <c r="AI71">
        <f t="shared" si="20"/>
        <v>16</v>
      </c>
      <c r="AJ71">
        <f t="shared" si="20"/>
        <v>1</v>
      </c>
      <c r="AK71">
        <f t="shared" si="21"/>
        <v>97</v>
      </c>
      <c r="AL71">
        <f t="shared" si="22"/>
        <v>56.4</v>
      </c>
      <c r="AM71">
        <f t="shared" si="23"/>
        <v>12</v>
      </c>
      <c r="AN71">
        <f t="shared" si="24"/>
        <v>8</v>
      </c>
      <c r="AO71">
        <f t="shared" si="25"/>
        <v>2</v>
      </c>
      <c r="AP71">
        <f t="shared" si="26"/>
        <v>1773.78</v>
      </c>
      <c r="AQ71">
        <f t="shared" si="26"/>
        <v>377.4</v>
      </c>
      <c r="AR71">
        <f t="shared" si="26"/>
        <v>251.6</v>
      </c>
      <c r="AS71">
        <f t="shared" si="26"/>
        <v>62.9</v>
      </c>
      <c r="AT71">
        <f t="shared" si="27"/>
        <v>257.39999999999998</v>
      </c>
      <c r="AU71">
        <f t="shared" si="27"/>
        <v>171.6</v>
      </c>
      <c r="AV71">
        <f t="shared" si="27"/>
        <v>42.9</v>
      </c>
      <c r="AW71">
        <f t="shared" si="28"/>
        <v>24</v>
      </c>
      <c r="AX71">
        <f t="shared" si="29"/>
        <v>6</v>
      </c>
      <c r="AY71">
        <f t="shared" si="30"/>
        <v>4</v>
      </c>
      <c r="AZ71">
        <v>710.55098877572345</v>
      </c>
      <c r="BA71">
        <f t="shared" si="31"/>
        <v>504882.70765015826</v>
      </c>
      <c r="BB71">
        <f t="shared" si="32"/>
        <v>710.55098877572345</v>
      </c>
    </row>
    <row r="72" spans="1:54" ht="15" x14ac:dyDescent="0.25">
      <c r="A72" s="2">
        <v>1000</v>
      </c>
      <c r="B72" s="7">
        <v>2</v>
      </c>
      <c r="C72" s="3">
        <v>45.9</v>
      </c>
      <c r="D72" s="2">
        <v>7</v>
      </c>
      <c r="E72" s="2">
        <v>2</v>
      </c>
      <c r="F72" s="2">
        <v>2</v>
      </c>
      <c r="G72" s="3">
        <v>5</v>
      </c>
      <c r="H72" s="2">
        <v>9</v>
      </c>
      <c r="I72" s="2">
        <v>2</v>
      </c>
      <c r="J72" s="2">
        <v>25.6</v>
      </c>
      <c r="K72" s="2">
        <v>8.5</v>
      </c>
      <c r="L72" s="2">
        <v>3</v>
      </c>
      <c r="M72" s="2">
        <v>1</v>
      </c>
      <c r="N72" s="2">
        <v>1</v>
      </c>
      <c r="O72" s="1"/>
      <c r="X72" s="2">
        <v>1400</v>
      </c>
      <c r="Y72" s="29">
        <v>2</v>
      </c>
      <c r="Z72" s="3">
        <v>52.7</v>
      </c>
      <c r="AA72" s="2">
        <v>30</v>
      </c>
      <c r="AB72" s="2">
        <v>6</v>
      </c>
      <c r="AC72" s="2">
        <v>5</v>
      </c>
      <c r="AD72" s="2">
        <v>2</v>
      </c>
      <c r="AE72">
        <f t="shared" si="18"/>
        <v>4</v>
      </c>
      <c r="AF72">
        <f t="shared" si="19"/>
        <v>2777.2900000000004</v>
      </c>
      <c r="AG72">
        <f t="shared" si="20"/>
        <v>900</v>
      </c>
      <c r="AH72">
        <f t="shared" si="20"/>
        <v>36</v>
      </c>
      <c r="AI72">
        <f t="shared" si="20"/>
        <v>25</v>
      </c>
      <c r="AJ72">
        <f t="shared" si="20"/>
        <v>4</v>
      </c>
      <c r="AK72">
        <f t="shared" si="21"/>
        <v>105.4</v>
      </c>
      <c r="AL72">
        <f t="shared" si="22"/>
        <v>60</v>
      </c>
      <c r="AM72">
        <f t="shared" si="23"/>
        <v>12</v>
      </c>
      <c r="AN72">
        <f t="shared" si="24"/>
        <v>10</v>
      </c>
      <c r="AO72">
        <f t="shared" si="25"/>
        <v>4</v>
      </c>
      <c r="AP72">
        <f t="shared" si="26"/>
        <v>1887</v>
      </c>
      <c r="AQ72">
        <f t="shared" si="26"/>
        <v>377.4</v>
      </c>
      <c r="AR72">
        <f t="shared" si="26"/>
        <v>314.5</v>
      </c>
      <c r="AS72">
        <f t="shared" si="26"/>
        <v>125.8</v>
      </c>
      <c r="AT72">
        <f t="shared" si="27"/>
        <v>257.39999999999998</v>
      </c>
      <c r="AU72">
        <f t="shared" si="27"/>
        <v>214.5</v>
      </c>
      <c r="AV72">
        <f t="shared" si="27"/>
        <v>85.8</v>
      </c>
      <c r="AW72">
        <f t="shared" si="28"/>
        <v>30</v>
      </c>
      <c r="AX72">
        <f t="shared" si="29"/>
        <v>12</v>
      </c>
      <c r="AY72">
        <f t="shared" si="30"/>
        <v>10</v>
      </c>
      <c r="AZ72">
        <v>-5019.0182059807503</v>
      </c>
      <c r="BA72">
        <f t="shared" si="31"/>
        <v>25190543.751966231</v>
      </c>
      <c r="BB72">
        <f t="shared" si="32"/>
        <v>5019.0182059807503</v>
      </c>
    </row>
    <row r="73" spans="1:54" ht="15" x14ac:dyDescent="0.25">
      <c r="A73" s="2">
        <v>1350</v>
      </c>
      <c r="B73" s="7">
        <v>2</v>
      </c>
      <c r="C73" s="3">
        <v>53.6</v>
      </c>
      <c r="D73" s="2">
        <v>7</v>
      </c>
      <c r="E73" s="2">
        <v>6</v>
      </c>
      <c r="F73" s="2">
        <v>1</v>
      </c>
      <c r="G73" s="3">
        <v>10</v>
      </c>
      <c r="H73" s="2">
        <v>5</v>
      </c>
      <c r="I73" s="2">
        <v>2</v>
      </c>
      <c r="J73" s="2">
        <v>29.1</v>
      </c>
      <c r="K73" s="2">
        <v>9</v>
      </c>
      <c r="L73" s="2">
        <v>3</v>
      </c>
      <c r="M73" s="2">
        <v>2</v>
      </c>
      <c r="N73" s="2">
        <v>3</v>
      </c>
      <c r="O73" s="1"/>
      <c r="X73" s="2">
        <v>1000</v>
      </c>
      <c r="Y73" s="29">
        <v>2</v>
      </c>
      <c r="Z73" s="3">
        <v>45.9</v>
      </c>
      <c r="AA73" s="2">
        <v>25.6</v>
      </c>
      <c r="AB73" s="2">
        <v>2</v>
      </c>
      <c r="AC73" s="2">
        <v>9</v>
      </c>
      <c r="AD73" s="2">
        <v>1</v>
      </c>
      <c r="AE73">
        <f t="shared" si="18"/>
        <v>4</v>
      </c>
      <c r="AF73">
        <f t="shared" si="19"/>
        <v>2106.81</v>
      </c>
      <c r="AG73">
        <f t="shared" si="20"/>
        <v>655.36000000000013</v>
      </c>
      <c r="AH73">
        <f t="shared" si="20"/>
        <v>4</v>
      </c>
      <c r="AI73">
        <f t="shared" si="20"/>
        <v>81</v>
      </c>
      <c r="AJ73">
        <f t="shared" si="20"/>
        <v>1</v>
      </c>
      <c r="AK73">
        <f t="shared" si="21"/>
        <v>91.8</v>
      </c>
      <c r="AL73">
        <f t="shared" si="22"/>
        <v>51.2</v>
      </c>
      <c r="AM73">
        <f t="shared" si="23"/>
        <v>4</v>
      </c>
      <c r="AN73">
        <f t="shared" si="24"/>
        <v>18</v>
      </c>
      <c r="AO73">
        <f t="shared" si="25"/>
        <v>2</v>
      </c>
      <c r="AP73">
        <f t="shared" si="26"/>
        <v>1610.24</v>
      </c>
      <c r="AQ73">
        <f t="shared" si="26"/>
        <v>125.8</v>
      </c>
      <c r="AR73">
        <f t="shared" si="26"/>
        <v>566.1</v>
      </c>
      <c r="AS73">
        <f t="shared" si="26"/>
        <v>62.9</v>
      </c>
      <c r="AT73">
        <f t="shared" si="27"/>
        <v>85.8</v>
      </c>
      <c r="AU73">
        <f t="shared" si="27"/>
        <v>386.09999999999997</v>
      </c>
      <c r="AV73">
        <f t="shared" si="27"/>
        <v>42.9</v>
      </c>
      <c r="AW73">
        <f t="shared" si="28"/>
        <v>54</v>
      </c>
      <c r="AX73">
        <f t="shared" si="29"/>
        <v>6</v>
      </c>
      <c r="AY73">
        <f t="shared" si="30"/>
        <v>9</v>
      </c>
      <c r="AZ73">
        <v>3354.8231027129777</v>
      </c>
      <c r="BA73">
        <f t="shared" si="31"/>
        <v>11254838.050496731</v>
      </c>
      <c r="BB73">
        <f t="shared" si="32"/>
        <v>3354.8231027129777</v>
      </c>
    </row>
    <row r="74" spans="1:54" ht="15" x14ac:dyDescent="0.25">
      <c r="A74" s="2">
        <v>470</v>
      </c>
      <c r="B74" s="7">
        <v>2</v>
      </c>
      <c r="C74" s="3">
        <v>52</v>
      </c>
      <c r="D74" s="2">
        <v>7</v>
      </c>
      <c r="E74" s="2">
        <v>4</v>
      </c>
      <c r="F74" s="2">
        <v>2</v>
      </c>
      <c r="G74" s="3">
        <v>5</v>
      </c>
      <c r="H74" s="2">
        <v>5</v>
      </c>
      <c r="I74" s="2">
        <v>2</v>
      </c>
      <c r="J74" s="2">
        <v>29.4</v>
      </c>
      <c r="K74" s="2">
        <v>8.8000000000000007</v>
      </c>
      <c r="L74" s="2">
        <v>2</v>
      </c>
      <c r="M74" s="2">
        <v>2</v>
      </c>
      <c r="N74" s="2">
        <v>2</v>
      </c>
      <c r="O74" s="1"/>
      <c r="X74" s="2">
        <v>1350</v>
      </c>
      <c r="Y74" s="29">
        <v>2</v>
      </c>
      <c r="Z74" s="3">
        <v>53.6</v>
      </c>
      <c r="AA74" s="2">
        <v>29.1</v>
      </c>
      <c r="AB74" s="2">
        <v>6</v>
      </c>
      <c r="AC74" s="2">
        <v>5</v>
      </c>
      <c r="AD74" s="2">
        <v>2</v>
      </c>
      <c r="AE74">
        <f t="shared" si="18"/>
        <v>4</v>
      </c>
      <c r="AF74">
        <f t="shared" si="19"/>
        <v>2872.96</v>
      </c>
      <c r="AG74">
        <f t="shared" si="20"/>
        <v>846.81000000000006</v>
      </c>
      <c r="AH74">
        <f t="shared" si="20"/>
        <v>36</v>
      </c>
      <c r="AI74">
        <f t="shared" si="20"/>
        <v>25</v>
      </c>
      <c r="AJ74">
        <f t="shared" si="20"/>
        <v>4</v>
      </c>
      <c r="AK74">
        <f t="shared" si="21"/>
        <v>107.2</v>
      </c>
      <c r="AL74">
        <f t="shared" si="22"/>
        <v>58.2</v>
      </c>
      <c r="AM74">
        <f t="shared" si="23"/>
        <v>12</v>
      </c>
      <c r="AN74">
        <f t="shared" si="24"/>
        <v>10</v>
      </c>
      <c r="AO74">
        <f t="shared" si="25"/>
        <v>4</v>
      </c>
      <c r="AP74">
        <f t="shared" si="26"/>
        <v>1830.39</v>
      </c>
      <c r="AQ74">
        <f t="shared" si="26"/>
        <v>377.4</v>
      </c>
      <c r="AR74">
        <f t="shared" si="26"/>
        <v>314.5</v>
      </c>
      <c r="AS74">
        <f t="shared" si="26"/>
        <v>125.8</v>
      </c>
      <c r="AT74">
        <f t="shared" si="27"/>
        <v>257.39999999999998</v>
      </c>
      <c r="AU74">
        <f t="shared" si="27"/>
        <v>214.5</v>
      </c>
      <c r="AV74">
        <f t="shared" si="27"/>
        <v>85.8</v>
      </c>
      <c r="AW74">
        <f t="shared" si="28"/>
        <v>30</v>
      </c>
      <c r="AX74">
        <f t="shared" si="29"/>
        <v>12</v>
      </c>
      <c r="AY74">
        <f t="shared" si="30"/>
        <v>10</v>
      </c>
      <c r="AZ74">
        <v>-857.78033832485835</v>
      </c>
      <c r="BA74">
        <f t="shared" si="31"/>
        <v>735787.10881670844</v>
      </c>
      <c r="BB74">
        <f t="shared" si="32"/>
        <v>857.78033832485835</v>
      </c>
    </row>
    <row r="75" spans="1:54" ht="15" x14ac:dyDescent="0.25">
      <c r="A75" s="2">
        <v>1050</v>
      </c>
      <c r="B75" s="7">
        <v>2</v>
      </c>
      <c r="C75" s="3">
        <v>74.7</v>
      </c>
      <c r="D75" s="2">
        <v>7</v>
      </c>
      <c r="E75" s="2">
        <v>5</v>
      </c>
      <c r="F75" s="2">
        <v>1</v>
      </c>
      <c r="G75" s="3">
        <v>1</v>
      </c>
      <c r="H75" s="2">
        <v>9</v>
      </c>
      <c r="I75" s="2">
        <v>3</v>
      </c>
      <c r="J75" s="2">
        <v>41.9</v>
      </c>
      <c r="K75" s="2">
        <v>12.1</v>
      </c>
      <c r="L75" s="2">
        <v>0</v>
      </c>
      <c r="M75" s="2">
        <v>3</v>
      </c>
      <c r="N75" s="2">
        <v>3</v>
      </c>
      <c r="O75" s="1"/>
      <c r="X75" s="2">
        <v>470</v>
      </c>
      <c r="Y75" s="29">
        <v>2</v>
      </c>
      <c r="Z75" s="3">
        <v>52</v>
      </c>
      <c r="AA75" s="2">
        <v>29.4</v>
      </c>
      <c r="AB75" s="2">
        <v>4</v>
      </c>
      <c r="AC75" s="2">
        <v>5</v>
      </c>
      <c r="AD75" s="2">
        <v>2</v>
      </c>
      <c r="AE75">
        <f t="shared" si="18"/>
        <v>4</v>
      </c>
      <c r="AF75">
        <f t="shared" si="19"/>
        <v>2704</v>
      </c>
      <c r="AG75">
        <f t="shared" si="20"/>
        <v>864.3599999999999</v>
      </c>
      <c r="AH75">
        <f t="shared" si="20"/>
        <v>16</v>
      </c>
      <c r="AI75">
        <f t="shared" si="20"/>
        <v>25</v>
      </c>
      <c r="AJ75">
        <f t="shared" si="20"/>
        <v>4</v>
      </c>
      <c r="AK75">
        <f t="shared" si="21"/>
        <v>104</v>
      </c>
      <c r="AL75">
        <f t="shared" si="22"/>
        <v>58.8</v>
      </c>
      <c r="AM75">
        <f t="shared" si="23"/>
        <v>8</v>
      </c>
      <c r="AN75">
        <f t="shared" si="24"/>
        <v>10</v>
      </c>
      <c r="AO75">
        <f t="shared" si="25"/>
        <v>4</v>
      </c>
      <c r="AP75">
        <f t="shared" si="26"/>
        <v>1849.2599999999998</v>
      </c>
      <c r="AQ75">
        <f t="shared" si="26"/>
        <v>251.6</v>
      </c>
      <c r="AR75">
        <f t="shared" si="26"/>
        <v>314.5</v>
      </c>
      <c r="AS75">
        <f t="shared" si="26"/>
        <v>125.8</v>
      </c>
      <c r="AT75">
        <f t="shared" si="27"/>
        <v>171.6</v>
      </c>
      <c r="AU75">
        <f t="shared" si="27"/>
        <v>214.5</v>
      </c>
      <c r="AV75">
        <f t="shared" si="27"/>
        <v>85.8</v>
      </c>
      <c r="AW75">
        <f t="shared" si="28"/>
        <v>30</v>
      </c>
      <c r="AX75">
        <f t="shared" si="29"/>
        <v>12</v>
      </c>
      <c r="AY75">
        <f t="shared" si="30"/>
        <v>10</v>
      </c>
      <c r="AZ75">
        <v>-939.16804605901416</v>
      </c>
      <c r="BA75">
        <f t="shared" si="31"/>
        <v>882036.61873830657</v>
      </c>
      <c r="BB75">
        <f t="shared" si="32"/>
        <v>939.16804605901416</v>
      </c>
    </row>
    <row r="76" spans="1:54" ht="15" x14ac:dyDescent="0.25">
      <c r="A76" s="2">
        <v>950</v>
      </c>
      <c r="B76" s="7">
        <v>2</v>
      </c>
      <c r="C76" s="3">
        <v>57.3</v>
      </c>
      <c r="D76" s="2">
        <v>7</v>
      </c>
      <c r="E76" s="2">
        <v>6</v>
      </c>
      <c r="F76" s="2">
        <v>2</v>
      </c>
      <c r="G76" s="3">
        <v>3</v>
      </c>
      <c r="H76" s="2">
        <v>5</v>
      </c>
      <c r="I76" s="2">
        <v>2</v>
      </c>
      <c r="J76" s="2">
        <v>30</v>
      </c>
      <c r="K76" s="2">
        <v>8.8000000000000007</v>
      </c>
      <c r="L76" s="2">
        <v>2</v>
      </c>
      <c r="M76" s="2">
        <v>2</v>
      </c>
      <c r="N76" s="2">
        <v>3</v>
      </c>
      <c r="O76" s="1"/>
      <c r="X76" s="2">
        <v>1050</v>
      </c>
      <c r="Y76" s="29">
        <v>2</v>
      </c>
      <c r="Z76" s="3">
        <v>74.7</v>
      </c>
      <c r="AA76" s="2">
        <v>41.9</v>
      </c>
      <c r="AB76" s="2">
        <v>5</v>
      </c>
      <c r="AC76" s="2">
        <v>9</v>
      </c>
      <c r="AD76" s="2">
        <v>3</v>
      </c>
      <c r="AE76">
        <f t="shared" si="18"/>
        <v>4</v>
      </c>
      <c r="AF76">
        <f t="shared" si="19"/>
        <v>5580.09</v>
      </c>
      <c r="AG76">
        <f t="shared" si="20"/>
        <v>1755.61</v>
      </c>
      <c r="AH76">
        <f t="shared" si="20"/>
        <v>25</v>
      </c>
      <c r="AI76">
        <f t="shared" si="20"/>
        <v>81</v>
      </c>
      <c r="AJ76">
        <f t="shared" si="20"/>
        <v>9</v>
      </c>
      <c r="AK76">
        <f t="shared" si="21"/>
        <v>149.4</v>
      </c>
      <c r="AL76">
        <f t="shared" si="22"/>
        <v>83.8</v>
      </c>
      <c r="AM76">
        <f t="shared" si="23"/>
        <v>10</v>
      </c>
      <c r="AN76">
        <f t="shared" si="24"/>
        <v>18</v>
      </c>
      <c r="AO76">
        <f t="shared" si="25"/>
        <v>6</v>
      </c>
      <c r="AP76">
        <f t="shared" si="26"/>
        <v>2635.5099999999998</v>
      </c>
      <c r="AQ76">
        <f t="shared" si="26"/>
        <v>314.5</v>
      </c>
      <c r="AR76">
        <f t="shared" si="26"/>
        <v>566.1</v>
      </c>
      <c r="AS76">
        <f t="shared" si="26"/>
        <v>188.7</v>
      </c>
      <c r="AT76">
        <f t="shared" si="27"/>
        <v>214.5</v>
      </c>
      <c r="AU76">
        <f t="shared" si="27"/>
        <v>386.09999999999997</v>
      </c>
      <c r="AV76">
        <f t="shared" si="27"/>
        <v>128.69999999999999</v>
      </c>
      <c r="AW76">
        <f t="shared" si="28"/>
        <v>54</v>
      </c>
      <c r="AX76">
        <f t="shared" si="29"/>
        <v>18</v>
      </c>
      <c r="AY76">
        <f t="shared" si="30"/>
        <v>27</v>
      </c>
      <c r="AZ76">
        <v>-2282.4864209794141</v>
      </c>
      <c r="BA76">
        <f t="shared" si="31"/>
        <v>5209744.2619554149</v>
      </c>
      <c r="BB76">
        <f t="shared" si="32"/>
        <v>2282.4864209794141</v>
      </c>
    </row>
    <row r="77" spans="1:54" ht="15" x14ac:dyDescent="0.25">
      <c r="A77" s="2">
        <v>950</v>
      </c>
      <c r="B77" s="7">
        <v>2</v>
      </c>
      <c r="C77" s="3">
        <v>50.1</v>
      </c>
      <c r="D77" s="2">
        <v>7</v>
      </c>
      <c r="E77" s="2">
        <v>2</v>
      </c>
      <c r="F77" s="2">
        <v>1</v>
      </c>
      <c r="G77" s="3">
        <v>5</v>
      </c>
      <c r="H77" s="2">
        <v>5</v>
      </c>
      <c r="I77" s="2">
        <v>2</v>
      </c>
      <c r="J77" s="2">
        <v>28.3</v>
      </c>
      <c r="K77" s="2">
        <v>8.9</v>
      </c>
      <c r="L77" s="2">
        <v>2</v>
      </c>
      <c r="M77" s="2">
        <v>2</v>
      </c>
      <c r="N77" s="2">
        <v>2</v>
      </c>
      <c r="O77" s="1"/>
      <c r="X77" s="2">
        <v>950</v>
      </c>
      <c r="Y77" s="29">
        <v>2</v>
      </c>
      <c r="Z77" s="3">
        <v>57.3</v>
      </c>
      <c r="AA77" s="2">
        <v>30</v>
      </c>
      <c r="AB77" s="2">
        <v>6</v>
      </c>
      <c r="AC77" s="2">
        <v>5</v>
      </c>
      <c r="AD77" s="2">
        <v>2</v>
      </c>
      <c r="AE77">
        <f t="shared" si="18"/>
        <v>4</v>
      </c>
      <c r="AF77">
        <f t="shared" si="19"/>
        <v>3283.2899999999995</v>
      </c>
      <c r="AG77">
        <f t="shared" si="20"/>
        <v>900</v>
      </c>
      <c r="AH77">
        <f t="shared" si="20"/>
        <v>36</v>
      </c>
      <c r="AI77">
        <f t="shared" si="20"/>
        <v>25</v>
      </c>
      <c r="AJ77">
        <f t="shared" si="20"/>
        <v>4</v>
      </c>
      <c r="AK77">
        <f t="shared" si="21"/>
        <v>114.6</v>
      </c>
      <c r="AL77">
        <f t="shared" si="22"/>
        <v>60</v>
      </c>
      <c r="AM77">
        <f t="shared" si="23"/>
        <v>12</v>
      </c>
      <c r="AN77">
        <f t="shared" si="24"/>
        <v>10</v>
      </c>
      <c r="AO77">
        <f t="shared" si="25"/>
        <v>4</v>
      </c>
      <c r="AP77">
        <f t="shared" si="26"/>
        <v>1887</v>
      </c>
      <c r="AQ77">
        <f t="shared" si="26"/>
        <v>377.4</v>
      </c>
      <c r="AR77">
        <f t="shared" si="26"/>
        <v>314.5</v>
      </c>
      <c r="AS77">
        <f t="shared" si="26"/>
        <v>125.8</v>
      </c>
      <c r="AT77">
        <f t="shared" si="27"/>
        <v>257.39999999999998</v>
      </c>
      <c r="AU77">
        <f t="shared" si="27"/>
        <v>214.5</v>
      </c>
      <c r="AV77">
        <f t="shared" si="27"/>
        <v>85.8</v>
      </c>
      <c r="AW77">
        <f t="shared" si="28"/>
        <v>30</v>
      </c>
      <c r="AX77">
        <f t="shared" si="29"/>
        <v>12</v>
      </c>
      <c r="AY77">
        <f t="shared" si="30"/>
        <v>10</v>
      </c>
      <c r="AZ77">
        <v>-1121.5357989618897</v>
      </c>
      <c r="BA77">
        <f t="shared" si="31"/>
        <v>1257842.5483530841</v>
      </c>
      <c r="BB77">
        <f t="shared" si="32"/>
        <v>1121.5357989618897</v>
      </c>
    </row>
    <row r="78" spans="1:54" ht="15" x14ac:dyDescent="0.25">
      <c r="A78" s="2">
        <v>1280</v>
      </c>
      <c r="B78" s="7">
        <v>2</v>
      </c>
      <c r="C78" s="3">
        <v>50.8</v>
      </c>
      <c r="D78" s="2">
        <v>7</v>
      </c>
      <c r="E78" s="2">
        <v>2</v>
      </c>
      <c r="F78" s="2">
        <v>2</v>
      </c>
      <c r="G78" s="3">
        <v>9</v>
      </c>
      <c r="H78" s="2">
        <v>14</v>
      </c>
      <c r="I78" s="2">
        <v>2</v>
      </c>
      <c r="J78" s="2">
        <v>29.9</v>
      </c>
      <c r="K78" s="2">
        <v>8.8000000000000007</v>
      </c>
      <c r="L78" s="2">
        <v>2</v>
      </c>
      <c r="M78" s="2">
        <v>1</v>
      </c>
      <c r="N78" s="2">
        <v>3</v>
      </c>
      <c r="O78" s="1"/>
      <c r="X78" s="2">
        <v>950</v>
      </c>
      <c r="Y78" s="29">
        <v>2</v>
      </c>
      <c r="Z78" s="3">
        <v>50.1</v>
      </c>
      <c r="AA78" s="2">
        <v>28.3</v>
      </c>
      <c r="AB78" s="2">
        <v>2</v>
      </c>
      <c r="AC78" s="2">
        <v>5</v>
      </c>
      <c r="AD78" s="2">
        <v>2</v>
      </c>
      <c r="AE78">
        <f t="shared" si="18"/>
        <v>4</v>
      </c>
      <c r="AF78">
        <f t="shared" si="19"/>
        <v>2510.0100000000002</v>
      </c>
      <c r="AG78">
        <f t="shared" si="20"/>
        <v>800.89</v>
      </c>
      <c r="AH78">
        <f t="shared" si="20"/>
        <v>4</v>
      </c>
      <c r="AI78">
        <f t="shared" si="20"/>
        <v>25</v>
      </c>
      <c r="AJ78">
        <f t="shared" si="20"/>
        <v>4</v>
      </c>
      <c r="AK78">
        <f t="shared" si="21"/>
        <v>100.2</v>
      </c>
      <c r="AL78">
        <f t="shared" si="22"/>
        <v>56.6</v>
      </c>
      <c r="AM78">
        <f t="shared" si="23"/>
        <v>4</v>
      </c>
      <c r="AN78">
        <f t="shared" si="24"/>
        <v>10</v>
      </c>
      <c r="AO78">
        <f t="shared" si="25"/>
        <v>4</v>
      </c>
      <c r="AP78">
        <f t="shared" si="26"/>
        <v>1780.07</v>
      </c>
      <c r="AQ78">
        <f t="shared" si="26"/>
        <v>125.8</v>
      </c>
      <c r="AR78">
        <f t="shared" si="26"/>
        <v>314.5</v>
      </c>
      <c r="AS78">
        <f t="shared" si="26"/>
        <v>125.8</v>
      </c>
      <c r="AT78">
        <f t="shared" si="27"/>
        <v>85.8</v>
      </c>
      <c r="AU78">
        <f t="shared" si="27"/>
        <v>214.5</v>
      </c>
      <c r="AV78">
        <f t="shared" si="27"/>
        <v>85.8</v>
      </c>
      <c r="AW78">
        <f t="shared" si="28"/>
        <v>30</v>
      </c>
      <c r="AX78">
        <f t="shared" si="29"/>
        <v>12</v>
      </c>
      <c r="AY78">
        <f t="shared" si="30"/>
        <v>10</v>
      </c>
      <c r="AZ78">
        <v>801.80633935276364</v>
      </c>
      <c r="BA78">
        <f t="shared" si="31"/>
        <v>642893.4058262792</v>
      </c>
      <c r="BB78">
        <f t="shared" si="32"/>
        <v>801.80633935276364</v>
      </c>
    </row>
    <row r="79" spans="1:54" ht="15" x14ac:dyDescent="0.25">
      <c r="A79" s="2">
        <v>557</v>
      </c>
      <c r="B79" s="7">
        <v>2</v>
      </c>
      <c r="C79" s="3">
        <v>51.5</v>
      </c>
      <c r="D79" s="2">
        <v>7</v>
      </c>
      <c r="E79" s="2">
        <v>5</v>
      </c>
      <c r="F79" s="2">
        <v>1</v>
      </c>
      <c r="G79" s="3">
        <v>1</v>
      </c>
      <c r="H79" s="2">
        <v>5</v>
      </c>
      <c r="I79" s="2">
        <v>3</v>
      </c>
      <c r="J79" s="2">
        <v>29.5</v>
      </c>
      <c r="K79" s="2">
        <v>10</v>
      </c>
      <c r="L79" s="2">
        <v>2</v>
      </c>
      <c r="M79" s="2">
        <v>2</v>
      </c>
      <c r="N79" s="2">
        <v>2</v>
      </c>
      <c r="O79" s="1"/>
      <c r="X79" s="2">
        <v>1280</v>
      </c>
      <c r="Y79" s="29">
        <v>2</v>
      </c>
      <c r="Z79" s="3">
        <v>50.8</v>
      </c>
      <c r="AA79" s="2">
        <v>29.9</v>
      </c>
      <c r="AB79" s="2">
        <v>2</v>
      </c>
      <c r="AC79" s="2">
        <v>14</v>
      </c>
      <c r="AD79" s="2">
        <v>1</v>
      </c>
      <c r="AE79">
        <f t="shared" si="18"/>
        <v>4</v>
      </c>
      <c r="AF79">
        <f t="shared" si="19"/>
        <v>2580.64</v>
      </c>
      <c r="AG79">
        <f t="shared" si="20"/>
        <v>894.00999999999988</v>
      </c>
      <c r="AH79">
        <f t="shared" si="20"/>
        <v>4</v>
      </c>
      <c r="AI79">
        <f t="shared" si="20"/>
        <v>196</v>
      </c>
      <c r="AJ79">
        <f t="shared" si="20"/>
        <v>1</v>
      </c>
      <c r="AK79">
        <f t="shared" si="21"/>
        <v>101.6</v>
      </c>
      <c r="AL79">
        <f t="shared" si="22"/>
        <v>59.8</v>
      </c>
      <c r="AM79">
        <f t="shared" si="23"/>
        <v>4</v>
      </c>
      <c r="AN79">
        <f t="shared" si="24"/>
        <v>28</v>
      </c>
      <c r="AO79">
        <f t="shared" si="25"/>
        <v>2</v>
      </c>
      <c r="AP79">
        <f t="shared" si="26"/>
        <v>1880.7099999999998</v>
      </c>
      <c r="AQ79">
        <f t="shared" si="26"/>
        <v>125.8</v>
      </c>
      <c r="AR79">
        <f t="shared" si="26"/>
        <v>880.6</v>
      </c>
      <c r="AS79">
        <f t="shared" si="26"/>
        <v>62.9</v>
      </c>
      <c r="AT79">
        <f t="shared" si="27"/>
        <v>85.8</v>
      </c>
      <c r="AU79">
        <f t="shared" si="27"/>
        <v>600.6</v>
      </c>
      <c r="AV79">
        <f t="shared" si="27"/>
        <v>42.9</v>
      </c>
      <c r="AW79">
        <f t="shared" si="28"/>
        <v>84</v>
      </c>
      <c r="AX79">
        <f t="shared" si="29"/>
        <v>6</v>
      </c>
      <c r="AY79">
        <f t="shared" si="30"/>
        <v>14</v>
      </c>
      <c r="AZ79">
        <v>238.34761396201338</v>
      </c>
      <c r="BA79">
        <f t="shared" si="31"/>
        <v>56809.585081384954</v>
      </c>
      <c r="BB79">
        <f t="shared" si="32"/>
        <v>238.34761396201338</v>
      </c>
    </row>
    <row r="80" spans="1:54" ht="15" x14ac:dyDescent="0.25">
      <c r="A80" s="2">
        <v>500</v>
      </c>
      <c r="B80" s="7">
        <v>2</v>
      </c>
      <c r="C80" s="3">
        <v>57.2</v>
      </c>
      <c r="D80" s="2">
        <v>7</v>
      </c>
      <c r="E80" s="2">
        <v>2</v>
      </c>
      <c r="F80" s="2">
        <v>2</v>
      </c>
      <c r="G80" s="3">
        <v>3</v>
      </c>
      <c r="H80" s="2">
        <v>5</v>
      </c>
      <c r="I80" s="2">
        <v>2</v>
      </c>
      <c r="J80" s="2">
        <v>30.3</v>
      </c>
      <c r="K80" s="2">
        <v>8.8000000000000007</v>
      </c>
      <c r="L80" s="2">
        <v>2</v>
      </c>
      <c r="M80" s="2">
        <v>2</v>
      </c>
      <c r="N80" s="2">
        <v>1</v>
      </c>
      <c r="O80" s="1"/>
      <c r="X80" s="2">
        <v>557</v>
      </c>
      <c r="Y80" s="29">
        <v>2</v>
      </c>
      <c r="Z80" s="3">
        <v>51.5</v>
      </c>
      <c r="AA80" s="2">
        <v>29.5</v>
      </c>
      <c r="AB80" s="2">
        <v>5</v>
      </c>
      <c r="AC80" s="2">
        <v>5</v>
      </c>
      <c r="AD80" s="2">
        <v>2</v>
      </c>
      <c r="AE80">
        <f t="shared" si="18"/>
        <v>4</v>
      </c>
      <c r="AF80">
        <f t="shared" si="19"/>
        <v>2652.25</v>
      </c>
      <c r="AG80">
        <f t="shared" si="20"/>
        <v>870.25</v>
      </c>
      <c r="AH80">
        <f t="shared" si="20"/>
        <v>25</v>
      </c>
      <c r="AI80">
        <f t="shared" si="20"/>
        <v>25</v>
      </c>
      <c r="AJ80">
        <f t="shared" si="20"/>
        <v>4</v>
      </c>
      <c r="AK80">
        <f t="shared" si="21"/>
        <v>103</v>
      </c>
      <c r="AL80">
        <f t="shared" si="22"/>
        <v>59</v>
      </c>
      <c r="AM80">
        <f t="shared" si="23"/>
        <v>10</v>
      </c>
      <c r="AN80">
        <f t="shared" si="24"/>
        <v>10</v>
      </c>
      <c r="AO80">
        <f t="shared" si="25"/>
        <v>4</v>
      </c>
      <c r="AP80">
        <f t="shared" si="26"/>
        <v>1855.55</v>
      </c>
      <c r="AQ80">
        <f t="shared" si="26"/>
        <v>314.5</v>
      </c>
      <c r="AR80">
        <f t="shared" si="26"/>
        <v>314.5</v>
      </c>
      <c r="AS80">
        <f t="shared" si="26"/>
        <v>125.8</v>
      </c>
      <c r="AT80">
        <f t="shared" si="27"/>
        <v>214.5</v>
      </c>
      <c r="AU80">
        <f t="shared" si="27"/>
        <v>214.5</v>
      </c>
      <c r="AV80">
        <f t="shared" si="27"/>
        <v>85.8</v>
      </c>
      <c r="AW80">
        <f t="shared" si="28"/>
        <v>30</v>
      </c>
      <c r="AX80">
        <f t="shared" si="29"/>
        <v>12</v>
      </c>
      <c r="AY80">
        <f t="shared" si="30"/>
        <v>10</v>
      </c>
      <c r="AZ80">
        <v>-506.82306160603821</v>
      </c>
      <c r="BA80">
        <f t="shared" si="31"/>
        <v>256869.615775718</v>
      </c>
      <c r="BB80">
        <f t="shared" si="32"/>
        <v>506.82306160603821</v>
      </c>
    </row>
    <row r="81" spans="1:54" ht="15" x14ac:dyDescent="0.25">
      <c r="A81" s="2">
        <v>1100</v>
      </c>
      <c r="B81" s="7">
        <v>2</v>
      </c>
      <c r="C81" s="3">
        <v>69</v>
      </c>
      <c r="D81" s="2">
        <v>7</v>
      </c>
      <c r="E81" s="2">
        <v>2</v>
      </c>
      <c r="F81" s="2">
        <v>1</v>
      </c>
      <c r="G81" s="3">
        <v>3</v>
      </c>
      <c r="H81" s="2">
        <v>5</v>
      </c>
      <c r="I81" s="2">
        <v>3</v>
      </c>
      <c r="J81" s="2">
        <v>37.6</v>
      </c>
      <c r="K81" s="2">
        <v>12</v>
      </c>
      <c r="L81" s="2">
        <v>3</v>
      </c>
      <c r="M81" s="2">
        <v>1</v>
      </c>
      <c r="N81" s="2">
        <v>1</v>
      </c>
      <c r="O81" s="1"/>
      <c r="X81" s="2">
        <v>500</v>
      </c>
      <c r="Y81" s="29">
        <v>2</v>
      </c>
      <c r="Z81" s="3">
        <v>57.2</v>
      </c>
      <c r="AA81" s="2">
        <v>30.3</v>
      </c>
      <c r="AB81" s="2">
        <v>2</v>
      </c>
      <c r="AC81" s="2">
        <v>5</v>
      </c>
      <c r="AD81" s="2">
        <v>2</v>
      </c>
      <c r="AE81">
        <f t="shared" si="18"/>
        <v>4</v>
      </c>
      <c r="AF81">
        <f t="shared" si="19"/>
        <v>3271.84</v>
      </c>
      <c r="AG81">
        <f t="shared" si="20"/>
        <v>918.09</v>
      </c>
      <c r="AH81">
        <f t="shared" si="20"/>
        <v>4</v>
      </c>
      <c r="AI81">
        <f t="shared" si="20"/>
        <v>25</v>
      </c>
      <c r="AJ81">
        <f t="shared" si="20"/>
        <v>4</v>
      </c>
      <c r="AK81">
        <f t="shared" si="21"/>
        <v>114.4</v>
      </c>
      <c r="AL81">
        <f t="shared" si="22"/>
        <v>60.6</v>
      </c>
      <c r="AM81">
        <f t="shared" si="23"/>
        <v>4</v>
      </c>
      <c r="AN81">
        <f t="shared" si="24"/>
        <v>10</v>
      </c>
      <c r="AO81">
        <f t="shared" si="25"/>
        <v>4</v>
      </c>
      <c r="AP81">
        <f t="shared" si="26"/>
        <v>1905.87</v>
      </c>
      <c r="AQ81">
        <f t="shared" si="26"/>
        <v>125.8</v>
      </c>
      <c r="AR81">
        <f t="shared" si="26"/>
        <v>314.5</v>
      </c>
      <c r="AS81">
        <f t="shared" si="26"/>
        <v>125.8</v>
      </c>
      <c r="AT81">
        <f t="shared" si="27"/>
        <v>85.8</v>
      </c>
      <c r="AU81">
        <f t="shared" si="27"/>
        <v>214.5</v>
      </c>
      <c r="AV81">
        <f t="shared" si="27"/>
        <v>85.8</v>
      </c>
      <c r="AW81">
        <f t="shared" si="28"/>
        <v>30</v>
      </c>
      <c r="AX81">
        <f t="shared" si="29"/>
        <v>12</v>
      </c>
      <c r="AY81">
        <f t="shared" si="30"/>
        <v>10</v>
      </c>
      <c r="AZ81">
        <v>-9.4342817076876599</v>
      </c>
      <c r="BA81">
        <f t="shared" si="31"/>
        <v>89.005671340009982</v>
      </c>
      <c r="BB81">
        <f t="shared" si="32"/>
        <v>9.4342817076876599</v>
      </c>
    </row>
    <row r="82" spans="1:54" ht="15" x14ac:dyDescent="0.25">
      <c r="A82" s="2">
        <v>1200</v>
      </c>
      <c r="B82" s="7">
        <v>2</v>
      </c>
      <c r="C82" s="3">
        <v>53.1</v>
      </c>
      <c r="D82" s="2">
        <v>7</v>
      </c>
      <c r="E82" s="2">
        <v>6</v>
      </c>
      <c r="F82" s="2">
        <v>2</v>
      </c>
      <c r="G82" s="3">
        <v>1</v>
      </c>
      <c r="H82" s="2">
        <v>9</v>
      </c>
      <c r="I82" s="2">
        <v>2</v>
      </c>
      <c r="J82" s="2">
        <v>30</v>
      </c>
      <c r="K82" s="2">
        <v>9</v>
      </c>
      <c r="L82" s="2">
        <v>2</v>
      </c>
      <c r="M82" s="2">
        <v>1</v>
      </c>
      <c r="N82" s="2">
        <v>1</v>
      </c>
      <c r="O82" s="1"/>
      <c r="X82" s="2">
        <v>1100</v>
      </c>
      <c r="Y82" s="29">
        <v>2</v>
      </c>
      <c r="Z82" s="3">
        <v>69</v>
      </c>
      <c r="AA82" s="2">
        <v>37.6</v>
      </c>
      <c r="AB82" s="2">
        <v>2</v>
      </c>
      <c r="AC82" s="2">
        <v>5</v>
      </c>
      <c r="AD82" s="2">
        <v>1</v>
      </c>
      <c r="AE82">
        <f t="shared" si="18"/>
        <v>4</v>
      </c>
      <c r="AF82">
        <f t="shared" si="19"/>
        <v>4761</v>
      </c>
      <c r="AG82">
        <f t="shared" si="20"/>
        <v>1413.7600000000002</v>
      </c>
      <c r="AH82">
        <f t="shared" si="20"/>
        <v>4</v>
      </c>
      <c r="AI82">
        <f t="shared" si="20"/>
        <v>25</v>
      </c>
      <c r="AJ82">
        <f t="shared" si="20"/>
        <v>1</v>
      </c>
      <c r="AK82">
        <f t="shared" si="21"/>
        <v>138</v>
      </c>
      <c r="AL82">
        <f t="shared" si="22"/>
        <v>75.2</v>
      </c>
      <c r="AM82">
        <f t="shared" si="23"/>
        <v>4</v>
      </c>
      <c r="AN82">
        <f t="shared" si="24"/>
        <v>10</v>
      </c>
      <c r="AO82">
        <f t="shared" si="25"/>
        <v>2</v>
      </c>
      <c r="AP82">
        <f t="shared" si="26"/>
        <v>2365.04</v>
      </c>
      <c r="AQ82">
        <f t="shared" si="26"/>
        <v>125.8</v>
      </c>
      <c r="AR82">
        <f t="shared" si="26"/>
        <v>314.5</v>
      </c>
      <c r="AS82">
        <f t="shared" si="26"/>
        <v>62.9</v>
      </c>
      <c r="AT82">
        <f t="shared" si="27"/>
        <v>85.8</v>
      </c>
      <c r="AU82">
        <f t="shared" si="27"/>
        <v>214.5</v>
      </c>
      <c r="AV82">
        <f t="shared" si="27"/>
        <v>42.9</v>
      </c>
      <c r="AW82">
        <f t="shared" si="28"/>
        <v>30</v>
      </c>
      <c r="AX82">
        <f t="shared" si="29"/>
        <v>6</v>
      </c>
      <c r="AY82">
        <f t="shared" si="30"/>
        <v>5</v>
      </c>
      <c r="AZ82">
        <v>-472.74517161885615</v>
      </c>
      <c r="BA82">
        <f t="shared" si="31"/>
        <v>223487.99728894175</v>
      </c>
      <c r="BB82">
        <f t="shared" si="32"/>
        <v>472.74517161885615</v>
      </c>
    </row>
    <row r="83" spans="1:54" ht="15" x14ac:dyDescent="0.25">
      <c r="A83" s="2">
        <v>1070</v>
      </c>
      <c r="B83" s="7">
        <v>2</v>
      </c>
      <c r="C83" s="3">
        <v>52.7</v>
      </c>
      <c r="D83" s="2">
        <v>7</v>
      </c>
      <c r="E83" s="2">
        <v>6</v>
      </c>
      <c r="F83" s="2">
        <v>1</v>
      </c>
      <c r="G83" s="3">
        <v>2</v>
      </c>
      <c r="H83" s="2">
        <v>5</v>
      </c>
      <c r="I83" s="2">
        <v>2</v>
      </c>
      <c r="J83" s="2">
        <v>30.38</v>
      </c>
      <c r="K83" s="2">
        <v>8.7799999999999994</v>
      </c>
      <c r="L83" s="2">
        <v>2</v>
      </c>
      <c r="M83" s="2">
        <v>2</v>
      </c>
      <c r="N83" s="2">
        <v>2</v>
      </c>
      <c r="O83" s="1"/>
      <c r="X83" s="2">
        <v>1200</v>
      </c>
      <c r="Y83" s="29">
        <v>2</v>
      </c>
      <c r="Z83" s="3">
        <v>53.1</v>
      </c>
      <c r="AA83" s="2">
        <v>30</v>
      </c>
      <c r="AB83" s="2">
        <v>6</v>
      </c>
      <c r="AC83" s="2">
        <v>9</v>
      </c>
      <c r="AD83" s="2">
        <v>1</v>
      </c>
      <c r="AE83">
        <f t="shared" si="18"/>
        <v>4</v>
      </c>
      <c r="AF83">
        <f t="shared" si="19"/>
        <v>2819.61</v>
      </c>
      <c r="AG83">
        <f t="shared" si="20"/>
        <v>900</v>
      </c>
      <c r="AH83">
        <f t="shared" si="20"/>
        <v>36</v>
      </c>
      <c r="AI83">
        <f t="shared" si="20"/>
        <v>81</v>
      </c>
      <c r="AJ83">
        <f t="shared" si="20"/>
        <v>1</v>
      </c>
      <c r="AK83">
        <f t="shared" si="21"/>
        <v>106.2</v>
      </c>
      <c r="AL83">
        <f t="shared" si="22"/>
        <v>60</v>
      </c>
      <c r="AM83">
        <f t="shared" si="23"/>
        <v>12</v>
      </c>
      <c r="AN83">
        <f t="shared" si="24"/>
        <v>18</v>
      </c>
      <c r="AO83">
        <f t="shared" si="25"/>
        <v>2</v>
      </c>
      <c r="AP83">
        <f t="shared" si="26"/>
        <v>1887</v>
      </c>
      <c r="AQ83">
        <f t="shared" si="26"/>
        <v>377.4</v>
      </c>
      <c r="AR83">
        <f t="shared" si="26"/>
        <v>566.1</v>
      </c>
      <c r="AS83">
        <f t="shared" si="26"/>
        <v>62.9</v>
      </c>
      <c r="AT83">
        <f t="shared" si="27"/>
        <v>257.39999999999998</v>
      </c>
      <c r="AU83">
        <f t="shared" si="27"/>
        <v>386.09999999999997</v>
      </c>
      <c r="AV83">
        <f t="shared" si="27"/>
        <v>42.9</v>
      </c>
      <c r="AW83">
        <f t="shared" si="28"/>
        <v>54</v>
      </c>
      <c r="AX83">
        <f t="shared" si="29"/>
        <v>6</v>
      </c>
      <c r="AY83">
        <f t="shared" si="30"/>
        <v>9</v>
      </c>
      <c r="AZ83">
        <v>-811.17239532931399</v>
      </c>
      <c r="BA83">
        <f t="shared" si="31"/>
        <v>658000.65494429681</v>
      </c>
      <c r="BB83">
        <f t="shared" si="32"/>
        <v>811.17239532931399</v>
      </c>
    </row>
    <row r="84" spans="1:54" ht="15" x14ac:dyDescent="0.25">
      <c r="A84" s="2">
        <v>1300</v>
      </c>
      <c r="B84" s="7">
        <v>2</v>
      </c>
      <c r="C84" s="3">
        <v>52.8</v>
      </c>
      <c r="D84" s="2">
        <v>7</v>
      </c>
      <c r="E84" s="2">
        <v>6</v>
      </c>
      <c r="F84" s="2">
        <v>2</v>
      </c>
      <c r="G84" s="3">
        <v>3</v>
      </c>
      <c r="H84" s="2">
        <v>5</v>
      </c>
      <c r="I84" s="2">
        <v>3</v>
      </c>
      <c r="J84" s="2">
        <v>29.1</v>
      </c>
      <c r="K84" s="2">
        <v>8.6999999999999993</v>
      </c>
      <c r="L84" s="2">
        <v>2</v>
      </c>
      <c r="M84" s="2">
        <v>1</v>
      </c>
      <c r="N84" s="2">
        <v>3</v>
      </c>
      <c r="O84" s="1"/>
      <c r="X84" s="2">
        <v>1070</v>
      </c>
      <c r="Y84" s="29">
        <v>2</v>
      </c>
      <c r="Z84" s="3">
        <v>52.7</v>
      </c>
      <c r="AA84" s="2">
        <v>30.38</v>
      </c>
      <c r="AB84" s="2">
        <v>6</v>
      </c>
      <c r="AC84" s="2">
        <v>5</v>
      </c>
      <c r="AD84" s="2">
        <v>2</v>
      </c>
      <c r="AE84">
        <f t="shared" si="18"/>
        <v>4</v>
      </c>
      <c r="AF84">
        <f t="shared" si="19"/>
        <v>2777.2900000000004</v>
      </c>
      <c r="AG84">
        <f t="shared" si="20"/>
        <v>922.94439999999997</v>
      </c>
      <c r="AH84">
        <f t="shared" si="20"/>
        <v>36</v>
      </c>
      <c r="AI84">
        <f t="shared" si="20"/>
        <v>25</v>
      </c>
      <c r="AJ84">
        <f t="shared" si="20"/>
        <v>4</v>
      </c>
      <c r="AK84">
        <f t="shared" si="21"/>
        <v>105.4</v>
      </c>
      <c r="AL84">
        <f t="shared" si="22"/>
        <v>60.76</v>
      </c>
      <c r="AM84">
        <f t="shared" si="23"/>
        <v>12</v>
      </c>
      <c r="AN84">
        <f t="shared" si="24"/>
        <v>10</v>
      </c>
      <c r="AO84">
        <f t="shared" si="25"/>
        <v>4</v>
      </c>
      <c r="AP84">
        <f t="shared" si="26"/>
        <v>1910.9019999999998</v>
      </c>
      <c r="AQ84">
        <f t="shared" si="26"/>
        <v>377.4</v>
      </c>
      <c r="AR84">
        <f t="shared" si="26"/>
        <v>314.5</v>
      </c>
      <c r="AS84">
        <f t="shared" si="26"/>
        <v>125.8</v>
      </c>
      <c r="AT84">
        <f t="shared" si="27"/>
        <v>257.39999999999998</v>
      </c>
      <c r="AU84">
        <f t="shared" si="27"/>
        <v>214.5</v>
      </c>
      <c r="AV84">
        <f t="shared" si="27"/>
        <v>85.8</v>
      </c>
      <c r="AW84">
        <f t="shared" si="28"/>
        <v>30</v>
      </c>
      <c r="AX84">
        <f t="shared" si="29"/>
        <v>12</v>
      </c>
      <c r="AY84">
        <f t="shared" si="30"/>
        <v>10</v>
      </c>
      <c r="AZ84">
        <v>-653.89796386430407</v>
      </c>
      <c r="BA84">
        <f t="shared" si="31"/>
        <v>427582.54714588274</v>
      </c>
      <c r="BB84">
        <f t="shared" si="32"/>
        <v>653.89796386430407</v>
      </c>
    </row>
    <row r="85" spans="1:54" ht="15" x14ac:dyDescent="0.25">
      <c r="A85" s="2">
        <v>850</v>
      </c>
      <c r="B85" s="7">
        <v>2</v>
      </c>
      <c r="C85" s="3">
        <v>54.7</v>
      </c>
      <c r="D85" s="2">
        <v>7</v>
      </c>
      <c r="E85" s="2">
        <v>4</v>
      </c>
      <c r="F85" s="2">
        <v>1</v>
      </c>
      <c r="G85" s="3">
        <v>2</v>
      </c>
      <c r="H85" s="2">
        <v>5</v>
      </c>
      <c r="I85" s="2">
        <v>2</v>
      </c>
      <c r="J85" s="2">
        <v>32</v>
      </c>
      <c r="K85" s="2">
        <v>8.6999999999999993</v>
      </c>
      <c r="L85" s="2">
        <v>3</v>
      </c>
      <c r="M85" s="2">
        <v>1</v>
      </c>
      <c r="N85" s="2">
        <v>3</v>
      </c>
      <c r="O85" s="1"/>
      <c r="X85" s="2">
        <v>1300</v>
      </c>
      <c r="Y85" s="29">
        <v>2</v>
      </c>
      <c r="Z85" s="3">
        <v>52.8</v>
      </c>
      <c r="AA85" s="2">
        <v>29.1</v>
      </c>
      <c r="AB85" s="2">
        <v>6</v>
      </c>
      <c r="AC85" s="2">
        <v>5</v>
      </c>
      <c r="AD85" s="2">
        <v>1</v>
      </c>
      <c r="AE85">
        <f t="shared" si="18"/>
        <v>4</v>
      </c>
      <c r="AF85">
        <f t="shared" si="19"/>
        <v>2787.8399999999997</v>
      </c>
      <c r="AG85">
        <f t="shared" si="20"/>
        <v>846.81000000000006</v>
      </c>
      <c r="AH85">
        <f t="shared" si="20"/>
        <v>36</v>
      </c>
      <c r="AI85">
        <f t="shared" si="20"/>
        <v>25</v>
      </c>
      <c r="AJ85">
        <f t="shared" si="20"/>
        <v>1</v>
      </c>
      <c r="AK85">
        <f t="shared" si="21"/>
        <v>105.6</v>
      </c>
      <c r="AL85">
        <f t="shared" si="22"/>
        <v>58.2</v>
      </c>
      <c r="AM85">
        <f t="shared" si="23"/>
        <v>12</v>
      </c>
      <c r="AN85">
        <f t="shared" si="24"/>
        <v>10</v>
      </c>
      <c r="AO85">
        <f t="shared" si="25"/>
        <v>2</v>
      </c>
      <c r="AP85">
        <f t="shared" si="26"/>
        <v>1830.39</v>
      </c>
      <c r="AQ85">
        <f t="shared" si="26"/>
        <v>377.4</v>
      </c>
      <c r="AR85">
        <f t="shared" si="26"/>
        <v>314.5</v>
      </c>
      <c r="AS85">
        <f t="shared" si="26"/>
        <v>62.9</v>
      </c>
      <c r="AT85">
        <f t="shared" si="27"/>
        <v>257.39999999999998</v>
      </c>
      <c r="AU85">
        <f t="shared" si="27"/>
        <v>214.5</v>
      </c>
      <c r="AV85">
        <f t="shared" si="27"/>
        <v>42.9</v>
      </c>
      <c r="AW85">
        <f t="shared" si="28"/>
        <v>30</v>
      </c>
      <c r="AX85">
        <f t="shared" si="29"/>
        <v>6</v>
      </c>
      <c r="AY85">
        <f t="shared" si="30"/>
        <v>5</v>
      </c>
      <c r="AZ85">
        <v>20.733335154052838</v>
      </c>
      <c r="BA85">
        <f t="shared" si="31"/>
        <v>429.87118661028325</v>
      </c>
      <c r="BB85">
        <f t="shared" si="32"/>
        <v>20.733335154052838</v>
      </c>
    </row>
    <row r="86" spans="1:54" ht="15" x14ac:dyDescent="0.25">
      <c r="A86" s="2">
        <v>520</v>
      </c>
      <c r="B86" s="7">
        <v>2</v>
      </c>
      <c r="C86" s="3">
        <v>46.5</v>
      </c>
      <c r="D86" s="2">
        <v>4</v>
      </c>
      <c r="E86" s="2">
        <v>2</v>
      </c>
      <c r="F86" s="2">
        <v>2</v>
      </c>
      <c r="G86" s="3">
        <v>5</v>
      </c>
      <c r="H86" s="2">
        <v>5</v>
      </c>
      <c r="I86" s="2">
        <v>2</v>
      </c>
      <c r="J86" s="2">
        <v>31.3</v>
      </c>
      <c r="K86" s="2">
        <v>6.5</v>
      </c>
      <c r="L86" s="2">
        <v>2</v>
      </c>
      <c r="M86" s="2">
        <v>1</v>
      </c>
      <c r="N86" s="2">
        <v>3</v>
      </c>
      <c r="O86" s="1"/>
      <c r="X86" s="2">
        <v>850</v>
      </c>
      <c r="Y86" s="29">
        <v>2</v>
      </c>
      <c r="Z86" s="3">
        <v>54.7</v>
      </c>
      <c r="AA86" s="2">
        <v>32</v>
      </c>
      <c r="AB86" s="2">
        <v>4</v>
      </c>
      <c r="AC86" s="2">
        <v>5</v>
      </c>
      <c r="AD86" s="2">
        <v>1</v>
      </c>
      <c r="AE86">
        <f t="shared" si="18"/>
        <v>4</v>
      </c>
      <c r="AF86">
        <f t="shared" si="19"/>
        <v>2992.09</v>
      </c>
      <c r="AG86">
        <f t="shared" si="20"/>
        <v>1024</v>
      </c>
      <c r="AH86">
        <f t="shared" si="20"/>
        <v>16</v>
      </c>
      <c r="AI86">
        <f t="shared" si="20"/>
        <v>25</v>
      </c>
      <c r="AJ86">
        <f t="shared" si="20"/>
        <v>1</v>
      </c>
      <c r="AK86">
        <f t="shared" si="21"/>
        <v>109.4</v>
      </c>
      <c r="AL86">
        <f t="shared" si="22"/>
        <v>64</v>
      </c>
      <c r="AM86">
        <f t="shared" si="23"/>
        <v>8</v>
      </c>
      <c r="AN86">
        <f t="shared" si="24"/>
        <v>10</v>
      </c>
      <c r="AO86">
        <f t="shared" si="25"/>
        <v>2</v>
      </c>
      <c r="AP86">
        <f t="shared" si="26"/>
        <v>2012.8</v>
      </c>
      <c r="AQ86">
        <f t="shared" si="26"/>
        <v>251.6</v>
      </c>
      <c r="AR86">
        <f t="shared" si="26"/>
        <v>314.5</v>
      </c>
      <c r="AS86">
        <f t="shared" si="26"/>
        <v>62.9</v>
      </c>
      <c r="AT86">
        <f t="shared" si="27"/>
        <v>171.6</v>
      </c>
      <c r="AU86">
        <f t="shared" si="27"/>
        <v>214.5</v>
      </c>
      <c r="AV86">
        <f t="shared" si="27"/>
        <v>42.9</v>
      </c>
      <c r="AW86">
        <f t="shared" si="28"/>
        <v>30</v>
      </c>
      <c r="AX86">
        <f t="shared" si="29"/>
        <v>6</v>
      </c>
      <c r="AY86">
        <f t="shared" si="30"/>
        <v>5</v>
      </c>
      <c r="AZ86">
        <v>-481.55690200976278</v>
      </c>
      <c r="BA86">
        <f t="shared" si="31"/>
        <v>231897.04987324026</v>
      </c>
      <c r="BB86">
        <f t="shared" si="32"/>
        <v>481.55690200976278</v>
      </c>
    </row>
    <row r="87" spans="1:54" ht="15" x14ac:dyDescent="0.25">
      <c r="A87" s="2">
        <v>670</v>
      </c>
      <c r="B87" s="7">
        <v>2</v>
      </c>
      <c r="C87" s="3">
        <v>49.8</v>
      </c>
      <c r="D87" s="2">
        <v>4</v>
      </c>
      <c r="E87" s="2">
        <v>2</v>
      </c>
      <c r="F87" s="2">
        <v>1</v>
      </c>
      <c r="G87" s="3">
        <v>1</v>
      </c>
      <c r="H87" s="2">
        <v>4</v>
      </c>
      <c r="I87" s="2">
        <v>3</v>
      </c>
      <c r="J87" s="2">
        <v>27.8</v>
      </c>
      <c r="K87" s="2">
        <v>7.2</v>
      </c>
      <c r="L87" s="2">
        <v>2</v>
      </c>
      <c r="M87" s="2">
        <v>2</v>
      </c>
      <c r="N87" s="2">
        <v>3</v>
      </c>
      <c r="O87" s="1"/>
      <c r="X87" s="2">
        <v>520</v>
      </c>
      <c r="Y87" s="29">
        <v>2</v>
      </c>
      <c r="Z87" s="3">
        <v>46.5</v>
      </c>
      <c r="AA87" s="2">
        <v>31.3</v>
      </c>
      <c r="AB87" s="2">
        <v>2</v>
      </c>
      <c r="AC87" s="2">
        <v>5</v>
      </c>
      <c r="AD87" s="2">
        <v>1</v>
      </c>
      <c r="AE87">
        <f t="shared" si="18"/>
        <v>4</v>
      </c>
      <c r="AF87">
        <f t="shared" si="19"/>
        <v>2162.25</v>
      </c>
      <c r="AG87">
        <f t="shared" si="20"/>
        <v>979.69</v>
      </c>
      <c r="AH87">
        <f t="shared" si="20"/>
        <v>4</v>
      </c>
      <c r="AI87">
        <f t="shared" si="20"/>
        <v>25</v>
      </c>
      <c r="AJ87">
        <f t="shared" si="20"/>
        <v>1</v>
      </c>
      <c r="AK87">
        <f t="shared" si="21"/>
        <v>93</v>
      </c>
      <c r="AL87">
        <f t="shared" si="22"/>
        <v>62.6</v>
      </c>
      <c r="AM87">
        <f t="shared" si="23"/>
        <v>4</v>
      </c>
      <c r="AN87">
        <f t="shared" si="24"/>
        <v>10</v>
      </c>
      <c r="AO87">
        <f t="shared" si="25"/>
        <v>2</v>
      </c>
      <c r="AP87">
        <f t="shared" si="26"/>
        <v>1968.77</v>
      </c>
      <c r="AQ87">
        <f t="shared" si="26"/>
        <v>125.8</v>
      </c>
      <c r="AR87">
        <f t="shared" si="26"/>
        <v>314.5</v>
      </c>
      <c r="AS87">
        <f t="shared" si="26"/>
        <v>62.9</v>
      </c>
      <c r="AT87">
        <f t="shared" si="27"/>
        <v>85.8</v>
      </c>
      <c r="AU87">
        <f t="shared" si="27"/>
        <v>214.5</v>
      </c>
      <c r="AV87">
        <f t="shared" si="27"/>
        <v>42.9</v>
      </c>
      <c r="AW87">
        <f t="shared" si="28"/>
        <v>30</v>
      </c>
      <c r="AX87">
        <f t="shared" si="29"/>
        <v>6</v>
      </c>
      <c r="AY87">
        <f t="shared" si="30"/>
        <v>5</v>
      </c>
      <c r="AZ87">
        <v>-96.821245148149501</v>
      </c>
      <c r="BA87">
        <f t="shared" si="31"/>
        <v>9374.3535120380639</v>
      </c>
      <c r="BB87">
        <f t="shared" si="32"/>
        <v>96.821245148149501</v>
      </c>
    </row>
    <row r="88" spans="1:54" ht="15" x14ac:dyDescent="0.25">
      <c r="A88" s="2">
        <v>1850</v>
      </c>
      <c r="B88" s="7">
        <v>2</v>
      </c>
      <c r="C88" s="3">
        <v>69.5</v>
      </c>
      <c r="D88" s="2">
        <v>4</v>
      </c>
      <c r="E88" s="2">
        <v>6</v>
      </c>
      <c r="F88" s="2">
        <v>1</v>
      </c>
      <c r="G88" s="3">
        <v>4</v>
      </c>
      <c r="H88" s="2">
        <v>9</v>
      </c>
      <c r="I88" s="2">
        <v>3</v>
      </c>
      <c r="J88" s="2">
        <v>51.3</v>
      </c>
      <c r="K88" s="2">
        <v>10.8</v>
      </c>
      <c r="L88" s="2">
        <v>1</v>
      </c>
      <c r="M88" s="2">
        <v>1</v>
      </c>
      <c r="N88" s="2">
        <v>2</v>
      </c>
      <c r="O88" s="1"/>
      <c r="X88" s="2">
        <v>670</v>
      </c>
      <c r="Y88" s="29">
        <v>2</v>
      </c>
      <c r="Z88" s="3">
        <v>49.8</v>
      </c>
      <c r="AA88" s="2">
        <v>27.8</v>
      </c>
      <c r="AB88" s="2">
        <v>2</v>
      </c>
      <c r="AC88" s="2">
        <v>4</v>
      </c>
      <c r="AD88" s="2">
        <v>2</v>
      </c>
      <c r="AE88">
        <f t="shared" si="18"/>
        <v>4</v>
      </c>
      <c r="AF88">
        <f t="shared" si="19"/>
        <v>2480.0399999999995</v>
      </c>
      <c r="AG88">
        <f t="shared" si="20"/>
        <v>772.84</v>
      </c>
      <c r="AH88">
        <f t="shared" si="20"/>
        <v>4</v>
      </c>
      <c r="AI88">
        <f t="shared" si="20"/>
        <v>16</v>
      </c>
      <c r="AJ88">
        <f t="shared" si="20"/>
        <v>4</v>
      </c>
      <c r="AK88">
        <f t="shared" si="21"/>
        <v>99.6</v>
      </c>
      <c r="AL88">
        <f t="shared" si="22"/>
        <v>55.6</v>
      </c>
      <c r="AM88">
        <f t="shared" si="23"/>
        <v>4</v>
      </c>
      <c r="AN88">
        <f t="shared" si="24"/>
        <v>8</v>
      </c>
      <c r="AO88">
        <f t="shared" si="25"/>
        <v>4</v>
      </c>
      <c r="AP88">
        <f t="shared" si="26"/>
        <v>1748.6200000000001</v>
      </c>
      <c r="AQ88">
        <f t="shared" si="26"/>
        <v>125.8</v>
      </c>
      <c r="AR88">
        <f t="shared" si="26"/>
        <v>251.6</v>
      </c>
      <c r="AS88">
        <f t="shared" si="26"/>
        <v>125.8</v>
      </c>
      <c r="AT88">
        <f t="shared" si="27"/>
        <v>85.8</v>
      </c>
      <c r="AU88">
        <f t="shared" si="27"/>
        <v>171.6</v>
      </c>
      <c r="AV88">
        <f t="shared" si="27"/>
        <v>85.8</v>
      </c>
      <c r="AW88">
        <f t="shared" si="28"/>
        <v>24</v>
      </c>
      <c r="AX88">
        <f t="shared" si="29"/>
        <v>12</v>
      </c>
      <c r="AY88">
        <f t="shared" si="30"/>
        <v>8</v>
      </c>
      <c r="AZ88">
        <v>-908.71675024955857</v>
      </c>
      <c r="BA88">
        <f t="shared" si="31"/>
        <v>825766.13218411861</v>
      </c>
      <c r="BB88">
        <f t="shared" si="32"/>
        <v>908.71675024955857</v>
      </c>
    </row>
    <row r="89" spans="1:54" ht="15" x14ac:dyDescent="0.25">
      <c r="A89" s="2">
        <v>640</v>
      </c>
      <c r="B89" s="7">
        <v>2</v>
      </c>
      <c r="C89" s="3">
        <v>53.5</v>
      </c>
      <c r="D89" s="2">
        <v>4</v>
      </c>
      <c r="E89" s="2">
        <v>2</v>
      </c>
      <c r="F89" s="2">
        <v>2</v>
      </c>
      <c r="G89" s="3">
        <v>3</v>
      </c>
      <c r="H89" s="2">
        <v>5</v>
      </c>
      <c r="I89" s="2">
        <v>2</v>
      </c>
      <c r="J89" s="2">
        <v>28.3</v>
      </c>
      <c r="K89" s="2">
        <v>7.2</v>
      </c>
      <c r="L89" s="2">
        <v>3</v>
      </c>
      <c r="M89" s="2">
        <v>1</v>
      </c>
      <c r="N89" s="2">
        <v>3</v>
      </c>
      <c r="O89" s="1"/>
      <c r="X89" s="2">
        <v>1850</v>
      </c>
      <c r="Y89" s="29">
        <v>2</v>
      </c>
      <c r="Z89" s="3">
        <v>69.5</v>
      </c>
      <c r="AA89" s="2">
        <v>51.3</v>
      </c>
      <c r="AB89" s="2">
        <v>6</v>
      </c>
      <c r="AC89" s="2">
        <v>9</v>
      </c>
      <c r="AD89" s="2">
        <v>1</v>
      </c>
      <c r="AE89">
        <f t="shared" si="18"/>
        <v>4</v>
      </c>
      <c r="AF89">
        <f t="shared" si="19"/>
        <v>4830.25</v>
      </c>
      <c r="AG89">
        <f t="shared" si="20"/>
        <v>2631.6899999999996</v>
      </c>
      <c r="AH89">
        <f t="shared" si="20"/>
        <v>36</v>
      </c>
      <c r="AI89">
        <f t="shared" si="20"/>
        <v>81</v>
      </c>
      <c r="AJ89">
        <f t="shared" si="20"/>
        <v>1</v>
      </c>
      <c r="AK89">
        <f t="shared" si="21"/>
        <v>139</v>
      </c>
      <c r="AL89">
        <f t="shared" si="22"/>
        <v>102.6</v>
      </c>
      <c r="AM89">
        <f t="shared" si="23"/>
        <v>12</v>
      </c>
      <c r="AN89">
        <f t="shared" si="24"/>
        <v>18</v>
      </c>
      <c r="AO89">
        <f t="shared" si="25"/>
        <v>2</v>
      </c>
      <c r="AP89">
        <f t="shared" si="26"/>
        <v>3226.7699999999995</v>
      </c>
      <c r="AQ89">
        <f t="shared" si="26"/>
        <v>377.4</v>
      </c>
      <c r="AR89">
        <f t="shared" si="26"/>
        <v>566.1</v>
      </c>
      <c r="AS89">
        <f t="shared" si="26"/>
        <v>62.9</v>
      </c>
      <c r="AT89">
        <f t="shared" si="27"/>
        <v>257.39999999999998</v>
      </c>
      <c r="AU89">
        <f t="shared" si="27"/>
        <v>386.09999999999997</v>
      </c>
      <c r="AV89">
        <f t="shared" si="27"/>
        <v>42.9</v>
      </c>
      <c r="AW89">
        <f t="shared" si="28"/>
        <v>54</v>
      </c>
      <c r="AX89">
        <f t="shared" si="29"/>
        <v>6</v>
      </c>
      <c r="AY89">
        <f t="shared" si="30"/>
        <v>9</v>
      </c>
      <c r="AZ89">
        <v>-700.22179813662387</v>
      </c>
      <c r="BA89">
        <f t="shared" si="31"/>
        <v>490310.56658568681</v>
      </c>
      <c r="BB89">
        <f t="shared" si="32"/>
        <v>700.22179813662387</v>
      </c>
    </row>
    <row r="90" spans="1:54" ht="15" x14ac:dyDescent="0.25">
      <c r="A90" s="2">
        <v>920</v>
      </c>
      <c r="B90" s="7">
        <v>2</v>
      </c>
      <c r="C90" s="3">
        <v>41.5</v>
      </c>
      <c r="D90" s="2">
        <v>4</v>
      </c>
      <c r="E90" s="2">
        <v>6</v>
      </c>
      <c r="F90" s="2">
        <v>2</v>
      </c>
      <c r="G90" s="3">
        <v>4</v>
      </c>
      <c r="H90" s="2">
        <v>5</v>
      </c>
      <c r="I90" s="2">
        <v>3</v>
      </c>
      <c r="J90" s="2">
        <v>25.5</v>
      </c>
      <c r="K90" s="2">
        <v>6.2</v>
      </c>
      <c r="L90" s="2">
        <v>1</v>
      </c>
      <c r="M90" s="2">
        <v>1</v>
      </c>
      <c r="N90" s="2">
        <v>3</v>
      </c>
      <c r="O90" s="1"/>
      <c r="X90" s="2">
        <v>640</v>
      </c>
      <c r="Y90" s="29">
        <v>2</v>
      </c>
      <c r="Z90" s="3">
        <v>53.5</v>
      </c>
      <c r="AA90" s="2">
        <v>28.3</v>
      </c>
      <c r="AB90" s="2">
        <v>2</v>
      </c>
      <c r="AC90" s="2">
        <v>5</v>
      </c>
      <c r="AD90" s="2">
        <v>1</v>
      </c>
      <c r="AE90">
        <f t="shared" si="18"/>
        <v>4</v>
      </c>
      <c r="AF90">
        <f t="shared" si="19"/>
        <v>2862.25</v>
      </c>
      <c r="AG90">
        <f t="shared" si="20"/>
        <v>800.89</v>
      </c>
      <c r="AH90">
        <f t="shared" si="20"/>
        <v>4</v>
      </c>
      <c r="AI90">
        <f t="shared" si="20"/>
        <v>25</v>
      </c>
      <c r="AJ90">
        <f t="shared" si="20"/>
        <v>1</v>
      </c>
      <c r="AK90">
        <f t="shared" si="21"/>
        <v>107</v>
      </c>
      <c r="AL90">
        <f t="shared" si="22"/>
        <v>56.6</v>
      </c>
      <c r="AM90">
        <f t="shared" si="23"/>
        <v>4</v>
      </c>
      <c r="AN90">
        <f t="shared" si="24"/>
        <v>10</v>
      </c>
      <c r="AO90">
        <f t="shared" si="25"/>
        <v>2</v>
      </c>
      <c r="AP90">
        <f t="shared" si="26"/>
        <v>1780.07</v>
      </c>
      <c r="AQ90">
        <f t="shared" si="26"/>
        <v>125.8</v>
      </c>
      <c r="AR90">
        <f t="shared" si="26"/>
        <v>314.5</v>
      </c>
      <c r="AS90">
        <f t="shared" si="26"/>
        <v>62.9</v>
      </c>
      <c r="AT90">
        <f t="shared" si="27"/>
        <v>85.8</v>
      </c>
      <c r="AU90">
        <f t="shared" si="27"/>
        <v>214.5</v>
      </c>
      <c r="AV90">
        <f t="shared" si="27"/>
        <v>42.9</v>
      </c>
      <c r="AW90">
        <f t="shared" si="28"/>
        <v>30</v>
      </c>
      <c r="AX90">
        <f t="shared" si="29"/>
        <v>6</v>
      </c>
      <c r="AY90">
        <f t="shared" si="30"/>
        <v>5</v>
      </c>
      <c r="AZ90">
        <v>282.60449548389897</v>
      </c>
      <c r="BA90">
        <f t="shared" si="31"/>
        <v>79865.300867709069</v>
      </c>
      <c r="BB90">
        <f t="shared" si="32"/>
        <v>282.60449548389897</v>
      </c>
    </row>
    <row r="91" spans="1:54" ht="15" x14ac:dyDescent="0.25">
      <c r="A91" s="2">
        <v>1250</v>
      </c>
      <c r="B91" s="7">
        <v>2</v>
      </c>
      <c r="C91" s="3">
        <v>42</v>
      </c>
      <c r="D91" s="2">
        <v>4</v>
      </c>
      <c r="E91" s="2">
        <v>2</v>
      </c>
      <c r="F91" s="2">
        <v>2</v>
      </c>
      <c r="G91" s="3">
        <v>4</v>
      </c>
      <c r="H91" s="2">
        <v>9</v>
      </c>
      <c r="I91" s="2">
        <v>3</v>
      </c>
      <c r="J91" s="2">
        <v>24.3</v>
      </c>
      <c r="K91" s="2">
        <v>6.4</v>
      </c>
      <c r="L91" s="2">
        <v>2</v>
      </c>
      <c r="M91" s="2">
        <v>1</v>
      </c>
      <c r="N91" s="2">
        <v>3</v>
      </c>
      <c r="O91" s="1"/>
      <c r="X91" s="2">
        <v>920</v>
      </c>
      <c r="Y91" s="29">
        <v>2</v>
      </c>
      <c r="Z91" s="3">
        <v>41.5</v>
      </c>
      <c r="AA91" s="2">
        <v>25.5</v>
      </c>
      <c r="AB91" s="2">
        <v>6</v>
      </c>
      <c r="AC91" s="2">
        <v>5</v>
      </c>
      <c r="AD91" s="2">
        <v>1</v>
      </c>
      <c r="AE91">
        <f t="shared" si="18"/>
        <v>4</v>
      </c>
      <c r="AF91">
        <f t="shared" si="19"/>
        <v>1722.25</v>
      </c>
      <c r="AG91">
        <f t="shared" si="20"/>
        <v>650.25</v>
      </c>
      <c r="AH91">
        <f t="shared" si="20"/>
        <v>36</v>
      </c>
      <c r="AI91">
        <f t="shared" si="20"/>
        <v>25</v>
      </c>
      <c r="AJ91">
        <f t="shared" si="20"/>
        <v>1</v>
      </c>
      <c r="AK91">
        <f t="shared" si="21"/>
        <v>83</v>
      </c>
      <c r="AL91">
        <f t="shared" si="22"/>
        <v>51</v>
      </c>
      <c r="AM91">
        <f t="shared" si="23"/>
        <v>12</v>
      </c>
      <c r="AN91">
        <f t="shared" si="24"/>
        <v>10</v>
      </c>
      <c r="AO91">
        <f t="shared" si="25"/>
        <v>2</v>
      </c>
      <c r="AP91">
        <f t="shared" si="26"/>
        <v>1603.95</v>
      </c>
      <c r="AQ91">
        <f t="shared" si="26"/>
        <v>377.4</v>
      </c>
      <c r="AR91">
        <f t="shared" si="26"/>
        <v>314.5</v>
      </c>
      <c r="AS91">
        <f t="shared" si="26"/>
        <v>62.9</v>
      </c>
      <c r="AT91">
        <f t="shared" si="27"/>
        <v>257.39999999999998</v>
      </c>
      <c r="AU91">
        <f t="shared" si="27"/>
        <v>214.5</v>
      </c>
      <c r="AV91">
        <f t="shared" si="27"/>
        <v>42.9</v>
      </c>
      <c r="AW91">
        <f t="shared" si="28"/>
        <v>30</v>
      </c>
      <c r="AX91">
        <f t="shared" si="29"/>
        <v>6</v>
      </c>
      <c r="AY91">
        <f t="shared" si="30"/>
        <v>5</v>
      </c>
      <c r="AZ91">
        <v>282.60449548389897</v>
      </c>
      <c r="BA91">
        <f t="shared" si="31"/>
        <v>79865.300867709069</v>
      </c>
      <c r="BB91">
        <f t="shared" si="32"/>
        <v>282.60449548389897</v>
      </c>
    </row>
    <row r="92" spans="1:54" ht="15" x14ac:dyDescent="0.25">
      <c r="A92" s="2">
        <v>2500</v>
      </c>
      <c r="B92" s="7">
        <v>2</v>
      </c>
      <c r="C92" s="3">
        <v>45.5</v>
      </c>
      <c r="D92" s="2">
        <v>4</v>
      </c>
      <c r="E92" s="2">
        <v>5</v>
      </c>
      <c r="F92" s="2">
        <v>2</v>
      </c>
      <c r="G92" s="3">
        <v>4</v>
      </c>
      <c r="H92" s="2">
        <v>9</v>
      </c>
      <c r="I92" s="2">
        <v>2</v>
      </c>
      <c r="J92" s="2">
        <v>31.6</v>
      </c>
      <c r="K92" s="2">
        <v>6.2</v>
      </c>
      <c r="L92" s="2">
        <v>2</v>
      </c>
      <c r="M92" s="2">
        <v>1</v>
      </c>
      <c r="N92" s="2">
        <v>1</v>
      </c>
      <c r="O92" s="1"/>
      <c r="X92" s="2">
        <v>1250</v>
      </c>
      <c r="Y92" s="29">
        <v>2</v>
      </c>
      <c r="Z92" s="3">
        <v>42</v>
      </c>
      <c r="AA92" s="2">
        <v>24.3</v>
      </c>
      <c r="AB92" s="2">
        <v>2</v>
      </c>
      <c r="AC92" s="2">
        <v>9</v>
      </c>
      <c r="AD92" s="2">
        <v>1</v>
      </c>
      <c r="AE92">
        <f t="shared" si="18"/>
        <v>4</v>
      </c>
      <c r="AF92">
        <f t="shared" si="19"/>
        <v>1764</v>
      </c>
      <c r="AG92">
        <f t="shared" si="20"/>
        <v>590.49</v>
      </c>
      <c r="AH92">
        <f t="shared" si="20"/>
        <v>4</v>
      </c>
      <c r="AI92">
        <f t="shared" si="20"/>
        <v>81</v>
      </c>
      <c r="AJ92">
        <f t="shared" si="20"/>
        <v>1</v>
      </c>
      <c r="AK92">
        <f t="shared" si="21"/>
        <v>84</v>
      </c>
      <c r="AL92">
        <f t="shared" si="22"/>
        <v>48.6</v>
      </c>
      <c r="AM92">
        <f t="shared" si="23"/>
        <v>4</v>
      </c>
      <c r="AN92">
        <f t="shared" si="24"/>
        <v>18</v>
      </c>
      <c r="AO92">
        <f t="shared" si="25"/>
        <v>2</v>
      </c>
      <c r="AP92">
        <f t="shared" si="26"/>
        <v>1528.47</v>
      </c>
      <c r="AQ92">
        <f t="shared" si="26"/>
        <v>125.8</v>
      </c>
      <c r="AR92">
        <f t="shared" si="26"/>
        <v>566.1</v>
      </c>
      <c r="AS92">
        <f t="shared" si="26"/>
        <v>62.9</v>
      </c>
      <c r="AT92">
        <f t="shared" si="27"/>
        <v>85.8</v>
      </c>
      <c r="AU92">
        <f t="shared" si="27"/>
        <v>386.09999999999997</v>
      </c>
      <c r="AV92">
        <f t="shared" si="27"/>
        <v>42.9</v>
      </c>
      <c r="AW92">
        <f t="shared" si="28"/>
        <v>54</v>
      </c>
      <c r="AX92">
        <f t="shared" si="29"/>
        <v>6</v>
      </c>
      <c r="AY92">
        <f t="shared" si="30"/>
        <v>9</v>
      </c>
      <c r="AZ92">
        <v>872.39712165520723</v>
      </c>
      <c r="BA92">
        <f t="shared" si="31"/>
        <v>761076.73787229043</v>
      </c>
      <c r="BB92">
        <f t="shared" si="32"/>
        <v>872.39712165520723</v>
      </c>
    </row>
    <row r="93" spans="1:54" ht="15" x14ac:dyDescent="0.25">
      <c r="A93" s="2">
        <v>1200</v>
      </c>
      <c r="B93" s="7">
        <v>2</v>
      </c>
      <c r="C93" s="3">
        <v>43</v>
      </c>
      <c r="D93" s="2">
        <v>4</v>
      </c>
      <c r="E93" s="2">
        <v>2</v>
      </c>
      <c r="F93" s="2">
        <v>2</v>
      </c>
      <c r="G93" s="3">
        <v>3</v>
      </c>
      <c r="H93" s="2">
        <v>5</v>
      </c>
      <c r="I93" s="2">
        <v>3</v>
      </c>
      <c r="J93" s="2">
        <v>28</v>
      </c>
      <c r="K93" s="2">
        <v>5.5</v>
      </c>
      <c r="L93" s="2">
        <v>1</v>
      </c>
      <c r="M93" s="2">
        <v>1</v>
      </c>
      <c r="N93" s="2">
        <v>3</v>
      </c>
      <c r="O93" s="1"/>
      <c r="X93" s="2">
        <v>2500</v>
      </c>
      <c r="Y93" s="29">
        <v>2</v>
      </c>
      <c r="Z93" s="3">
        <v>45.5</v>
      </c>
      <c r="AA93" s="2">
        <v>31.6</v>
      </c>
      <c r="AB93" s="2">
        <v>5</v>
      </c>
      <c r="AC93" s="2">
        <v>9</v>
      </c>
      <c r="AD93" s="2">
        <v>1</v>
      </c>
      <c r="AE93">
        <f t="shared" si="18"/>
        <v>4</v>
      </c>
      <c r="AF93">
        <f t="shared" si="19"/>
        <v>2070.25</v>
      </c>
      <c r="AG93">
        <f t="shared" si="20"/>
        <v>998.56000000000006</v>
      </c>
      <c r="AH93">
        <f t="shared" si="20"/>
        <v>25</v>
      </c>
      <c r="AI93">
        <f t="shared" si="20"/>
        <v>81</v>
      </c>
      <c r="AJ93">
        <f t="shared" si="20"/>
        <v>1</v>
      </c>
      <c r="AK93">
        <f t="shared" si="21"/>
        <v>91</v>
      </c>
      <c r="AL93">
        <f t="shared" si="22"/>
        <v>63.2</v>
      </c>
      <c r="AM93">
        <f t="shared" si="23"/>
        <v>10</v>
      </c>
      <c r="AN93">
        <f t="shared" si="24"/>
        <v>18</v>
      </c>
      <c r="AO93">
        <f t="shared" si="25"/>
        <v>2</v>
      </c>
      <c r="AP93">
        <f t="shared" si="26"/>
        <v>1987.64</v>
      </c>
      <c r="AQ93">
        <f t="shared" si="26"/>
        <v>314.5</v>
      </c>
      <c r="AR93">
        <f t="shared" si="26"/>
        <v>566.1</v>
      </c>
      <c r="AS93">
        <f t="shared" si="26"/>
        <v>62.9</v>
      </c>
      <c r="AT93">
        <f t="shared" si="27"/>
        <v>214.5</v>
      </c>
      <c r="AU93">
        <f t="shared" si="27"/>
        <v>386.09999999999997</v>
      </c>
      <c r="AV93">
        <f t="shared" si="27"/>
        <v>42.9</v>
      </c>
      <c r="AW93">
        <f t="shared" si="28"/>
        <v>54</v>
      </c>
      <c r="AX93">
        <f t="shared" si="29"/>
        <v>6</v>
      </c>
      <c r="AY93">
        <f t="shared" si="30"/>
        <v>9</v>
      </c>
      <c r="AZ93">
        <v>433.65257008006938</v>
      </c>
      <c r="BA93">
        <f t="shared" si="31"/>
        <v>188054.5515370495</v>
      </c>
      <c r="BB93">
        <f t="shared" si="32"/>
        <v>433.65257008006938</v>
      </c>
    </row>
    <row r="94" spans="1:54" ht="15" x14ac:dyDescent="0.25">
      <c r="A94" s="2">
        <v>1000</v>
      </c>
      <c r="B94" s="7">
        <v>2</v>
      </c>
      <c r="C94" s="3">
        <v>41.8</v>
      </c>
      <c r="D94" s="2">
        <v>4</v>
      </c>
      <c r="E94" s="2">
        <v>6</v>
      </c>
      <c r="F94" s="2">
        <v>2</v>
      </c>
      <c r="G94" s="3">
        <v>4</v>
      </c>
      <c r="H94" s="2">
        <v>5</v>
      </c>
      <c r="I94" s="2">
        <v>2</v>
      </c>
      <c r="J94" s="2">
        <v>26.6</v>
      </c>
      <c r="K94" s="2">
        <v>7</v>
      </c>
      <c r="L94" s="2">
        <v>2</v>
      </c>
      <c r="M94" s="2">
        <v>1</v>
      </c>
      <c r="N94" s="2">
        <v>1</v>
      </c>
      <c r="O94" s="1"/>
      <c r="X94" s="2">
        <v>1200</v>
      </c>
      <c r="Y94" s="29">
        <v>2</v>
      </c>
      <c r="Z94" s="3">
        <v>43</v>
      </c>
      <c r="AA94" s="2">
        <v>28</v>
      </c>
      <c r="AB94" s="2">
        <v>2</v>
      </c>
      <c r="AC94" s="2">
        <v>5</v>
      </c>
      <c r="AD94" s="2">
        <v>1</v>
      </c>
      <c r="AE94">
        <f t="shared" si="18"/>
        <v>4</v>
      </c>
      <c r="AF94">
        <f t="shared" si="19"/>
        <v>1849</v>
      </c>
      <c r="AG94">
        <f t="shared" si="20"/>
        <v>784</v>
      </c>
      <c r="AH94">
        <f t="shared" si="20"/>
        <v>4</v>
      </c>
      <c r="AI94">
        <f t="shared" si="20"/>
        <v>25</v>
      </c>
      <c r="AJ94">
        <f t="shared" si="20"/>
        <v>1</v>
      </c>
      <c r="AK94">
        <f t="shared" si="21"/>
        <v>86</v>
      </c>
      <c r="AL94">
        <f t="shared" si="22"/>
        <v>56</v>
      </c>
      <c r="AM94">
        <f t="shared" si="23"/>
        <v>4</v>
      </c>
      <c r="AN94">
        <f t="shared" si="24"/>
        <v>10</v>
      </c>
      <c r="AO94">
        <f t="shared" si="25"/>
        <v>2</v>
      </c>
      <c r="AP94">
        <f t="shared" si="26"/>
        <v>1761.2</v>
      </c>
      <c r="AQ94">
        <f t="shared" si="26"/>
        <v>125.8</v>
      </c>
      <c r="AR94">
        <f t="shared" si="26"/>
        <v>314.5</v>
      </c>
      <c r="AS94">
        <f t="shared" si="26"/>
        <v>62.9</v>
      </c>
      <c r="AT94">
        <f t="shared" si="27"/>
        <v>85.8</v>
      </c>
      <c r="AU94">
        <f t="shared" si="27"/>
        <v>214.5</v>
      </c>
      <c r="AV94">
        <f t="shared" si="27"/>
        <v>42.9</v>
      </c>
      <c r="AW94">
        <f t="shared" si="28"/>
        <v>30</v>
      </c>
      <c r="AX94">
        <f t="shared" si="29"/>
        <v>6</v>
      </c>
      <c r="AY94">
        <f t="shared" si="30"/>
        <v>5</v>
      </c>
      <c r="AZ94">
        <v>-977.29890917427656</v>
      </c>
      <c r="BA94">
        <f t="shared" si="31"/>
        <v>955113.15787323087</v>
      </c>
      <c r="BB94">
        <f t="shared" si="32"/>
        <v>977.29890917427656</v>
      </c>
    </row>
    <row r="95" spans="1:54" ht="15" x14ac:dyDescent="0.25">
      <c r="A95" s="2">
        <v>1100</v>
      </c>
      <c r="B95" s="7">
        <v>2</v>
      </c>
      <c r="C95" s="3">
        <v>71.2</v>
      </c>
      <c r="D95" s="2">
        <v>4</v>
      </c>
      <c r="E95" s="2">
        <v>2</v>
      </c>
      <c r="F95" s="2">
        <v>1</v>
      </c>
      <c r="G95" s="3">
        <v>3</v>
      </c>
      <c r="H95" s="2">
        <v>9</v>
      </c>
      <c r="I95" s="2">
        <v>2</v>
      </c>
      <c r="J95" s="2">
        <v>37.799999999999997</v>
      </c>
      <c r="K95" s="2">
        <v>16.2</v>
      </c>
      <c r="L95" s="2">
        <v>2</v>
      </c>
      <c r="M95" s="2">
        <v>1</v>
      </c>
      <c r="N95" s="2">
        <v>3</v>
      </c>
      <c r="O95" s="1"/>
      <c r="X95" s="2">
        <v>1000</v>
      </c>
      <c r="Y95" s="29">
        <v>2</v>
      </c>
      <c r="Z95" s="3">
        <v>41.8</v>
      </c>
      <c r="AA95" s="2">
        <v>26.6</v>
      </c>
      <c r="AB95" s="2">
        <v>6</v>
      </c>
      <c r="AC95" s="2">
        <v>5</v>
      </c>
      <c r="AD95" s="2">
        <v>1</v>
      </c>
      <c r="AE95">
        <f t="shared" si="18"/>
        <v>4</v>
      </c>
      <c r="AF95">
        <f t="shared" si="19"/>
        <v>1747.2399999999998</v>
      </c>
      <c r="AG95">
        <f t="shared" si="20"/>
        <v>707.56000000000006</v>
      </c>
      <c r="AH95">
        <f t="shared" si="20"/>
        <v>36</v>
      </c>
      <c r="AI95">
        <f t="shared" si="20"/>
        <v>25</v>
      </c>
      <c r="AJ95">
        <f t="shared" si="20"/>
        <v>1</v>
      </c>
      <c r="AK95">
        <f t="shared" si="21"/>
        <v>83.6</v>
      </c>
      <c r="AL95">
        <f t="shared" si="22"/>
        <v>53.2</v>
      </c>
      <c r="AM95">
        <f t="shared" si="23"/>
        <v>12</v>
      </c>
      <c r="AN95">
        <f t="shared" si="24"/>
        <v>10</v>
      </c>
      <c r="AO95">
        <f t="shared" si="25"/>
        <v>2</v>
      </c>
      <c r="AP95">
        <f t="shared" si="26"/>
        <v>1673.14</v>
      </c>
      <c r="AQ95">
        <f t="shared" si="26"/>
        <v>377.4</v>
      </c>
      <c r="AR95">
        <f t="shared" si="26"/>
        <v>314.5</v>
      </c>
      <c r="AS95">
        <f t="shared" si="26"/>
        <v>62.9</v>
      </c>
      <c r="AT95">
        <f t="shared" si="27"/>
        <v>257.39999999999998</v>
      </c>
      <c r="AU95">
        <f t="shared" si="27"/>
        <v>214.5</v>
      </c>
      <c r="AV95">
        <f t="shared" si="27"/>
        <v>42.9</v>
      </c>
      <c r="AW95">
        <f t="shared" si="28"/>
        <v>30</v>
      </c>
      <c r="AX95">
        <f t="shared" si="29"/>
        <v>6</v>
      </c>
      <c r="AY95">
        <f t="shared" si="30"/>
        <v>5</v>
      </c>
      <c r="AZ95">
        <v>-1385.5390376231535</v>
      </c>
      <c r="BA95">
        <f t="shared" si="31"/>
        <v>1919718.4247776943</v>
      </c>
      <c r="BB95">
        <f t="shared" si="32"/>
        <v>1385.5390376231535</v>
      </c>
    </row>
    <row r="96" spans="1:54" ht="15" x14ac:dyDescent="0.25">
      <c r="A96" s="2">
        <v>1500</v>
      </c>
      <c r="B96" s="7">
        <v>2</v>
      </c>
      <c r="C96" s="3">
        <v>57.8</v>
      </c>
      <c r="D96" s="2">
        <v>4</v>
      </c>
      <c r="E96" s="2">
        <v>6</v>
      </c>
      <c r="F96" s="2">
        <v>1</v>
      </c>
      <c r="G96" s="3">
        <v>4</v>
      </c>
      <c r="H96" s="2">
        <v>5</v>
      </c>
      <c r="I96" s="2">
        <v>2</v>
      </c>
      <c r="J96" s="2">
        <v>42.3</v>
      </c>
      <c r="K96" s="2">
        <v>6.1</v>
      </c>
      <c r="L96" s="2">
        <v>2</v>
      </c>
      <c r="M96" s="2">
        <v>3</v>
      </c>
      <c r="N96" s="2">
        <v>3</v>
      </c>
      <c r="O96" s="1"/>
      <c r="X96" s="2">
        <v>1100</v>
      </c>
      <c r="Y96" s="29">
        <v>2</v>
      </c>
      <c r="Z96" s="3">
        <v>71.2</v>
      </c>
      <c r="AA96" s="2">
        <v>37.799999999999997</v>
      </c>
      <c r="AB96" s="2">
        <v>2</v>
      </c>
      <c r="AC96" s="2">
        <v>9</v>
      </c>
      <c r="AD96" s="2">
        <v>1</v>
      </c>
      <c r="AE96">
        <f t="shared" si="18"/>
        <v>4</v>
      </c>
      <c r="AF96">
        <f t="shared" si="19"/>
        <v>5069.4400000000005</v>
      </c>
      <c r="AG96">
        <f t="shared" si="20"/>
        <v>1428.8399999999997</v>
      </c>
      <c r="AH96">
        <f t="shared" si="20"/>
        <v>4</v>
      </c>
      <c r="AI96">
        <f t="shared" si="20"/>
        <v>81</v>
      </c>
      <c r="AJ96">
        <f t="shared" si="20"/>
        <v>1</v>
      </c>
      <c r="AK96">
        <f t="shared" si="21"/>
        <v>142.4</v>
      </c>
      <c r="AL96">
        <f t="shared" si="22"/>
        <v>75.599999999999994</v>
      </c>
      <c r="AM96">
        <f t="shared" si="23"/>
        <v>4</v>
      </c>
      <c r="AN96">
        <f t="shared" si="24"/>
        <v>18</v>
      </c>
      <c r="AO96">
        <f t="shared" si="25"/>
        <v>2</v>
      </c>
      <c r="AP96">
        <f t="shared" si="26"/>
        <v>2377.62</v>
      </c>
      <c r="AQ96">
        <f t="shared" si="26"/>
        <v>125.8</v>
      </c>
      <c r="AR96">
        <f t="shared" si="26"/>
        <v>566.1</v>
      </c>
      <c r="AS96">
        <f t="shared" si="26"/>
        <v>62.9</v>
      </c>
      <c r="AT96">
        <f t="shared" si="27"/>
        <v>85.8</v>
      </c>
      <c r="AU96">
        <f t="shared" si="27"/>
        <v>386.09999999999997</v>
      </c>
      <c r="AV96">
        <f t="shared" si="27"/>
        <v>42.9</v>
      </c>
      <c r="AW96">
        <f t="shared" si="28"/>
        <v>54</v>
      </c>
      <c r="AX96">
        <f t="shared" si="29"/>
        <v>6</v>
      </c>
      <c r="AY96">
        <f t="shared" si="30"/>
        <v>9</v>
      </c>
      <c r="AZ96">
        <v>-941.37544572552724</v>
      </c>
      <c r="BA96">
        <f t="shared" si="31"/>
        <v>886187.72981493513</v>
      </c>
      <c r="BB96">
        <f t="shared" si="32"/>
        <v>941.37544572552724</v>
      </c>
    </row>
    <row r="97" spans="1:54" ht="15" x14ac:dyDescent="0.25">
      <c r="A97" s="2">
        <v>970</v>
      </c>
      <c r="B97" s="7">
        <v>2</v>
      </c>
      <c r="C97" s="3">
        <v>150.69999999999999</v>
      </c>
      <c r="D97" s="2">
        <v>4</v>
      </c>
      <c r="E97" s="2">
        <v>2</v>
      </c>
      <c r="F97" s="2">
        <v>1</v>
      </c>
      <c r="G97" s="3">
        <v>2</v>
      </c>
      <c r="H97" s="2">
        <v>9</v>
      </c>
      <c r="I97" s="2">
        <v>2</v>
      </c>
      <c r="J97" s="2">
        <v>102.5</v>
      </c>
      <c r="K97" s="2">
        <v>51.5</v>
      </c>
      <c r="L97" s="2">
        <v>2</v>
      </c>
      <c r="M97" s="2">
        <v>1</v>
      </c>
      <c r="N97" s="2">
        <v>3</v>
      </c>
      <c r="O97" s="1"/>
      <c r="X97" s="2">
        <v>1500</v>
      </c>
      <c r="Y97" s="29">
        <v>2</v>
      </c>
      <c r="Z97" s="3">
        <v>57.8</v>
      </c>
      <c r="AA97" s="2">
        <v>42.3</v>
      </c>
      <c r="AB97" s="2">
        <v>6</v>
      </c>
      <c r="AC97" s="2">
        <v>5</v>
      </c>
      <c r="AD97" s="2">
        <v>3</v>
      </c>
      <c r="AE97">
        <f t="shared" si="18"/>
        <v>4</v>
      </c>
      <c r="AF97">
        <f t="shared" si="19"/>
        <v>3340.8399999999997</v>
      </c>
      <c r="AG97">
        <f t="shared" si="20"/>
        <v>1789.2899999999997</v>
      </c>
      <c r="AH97">
        <f t="shared" si="20"/>
        <v>36</v>
      </c>
      <c r="AI97">
        <f t="shared" si="20"/>
        <v>25</v>
      </c>
      <c r="AJ97">
        <f t="shared" si="20"/>
        <v>9</v>
      </c>
      <c r="AK97">
        <f t="shared" si="21"/>
        <v>115.6</v>
      </c>
      <c r="AL97">
        <f t="shared" si="22"/>
        <v>84.6</v>
      </c>
      <c r="AM97">
        <f t="shared" si="23"/>
        <v>12</v>
      </c>
      <c r="AN97">
        <f t="shared" si="24"/>
        <v>10</v>
      </c>
      <c r="AO97">
        <f t="shared" si="25"/>
        <v>6</v>
      </c>
      <c r="AP97">
        <f t="shared" si="26"/>
        <v>2660.6699999999996</v>
      </c>
      <c r="AQ97">
        <f t="shared" si="26"/>
        <v>377.4</v>
      </c>
      <c r="AR97">
        <f t="shared" si="26"/>
        <v>314.5</v>
      </c>
      <c r="AS97">
        <f t="shared" si="26"/>
        <v>188.7</v>
      </c>
      <c r="AT97">
        <f t="shared" si="27"/>
        <v>257.39999999999998</v>
      </c>
      <c r="AU97">
        <f t="shared" si="27"/>
        <v>214.5</v>
      </c>
      <c r="AV97">
        <f t="shared" si="27"/>
        <v>128.69999999999999</v>
      </c>
      <c r="AW97">
        <f t="shared" si="28"/>
        <v>30</v>
      </c>
      <c r="AX97">
        <f t="shared" si="29"/>
        <v>18</v>
      </c>
      <c r="AY97">
        <f t="shared" si="30"/>
        <v>15</v>
      </c>
      <c r="AZ97">
        <v>-691.36525340506068</v>
      </c>
      <c r="BA97">
        <f t="shared" si="31"/>
        <v>477985.91361584375</v>
      </c>
      <c r="BB97">
        <f t="shared" si="32"/>
        <v>691.36525340506068</v>
      </c>
    </row>
    <row r="98" spans="1:54" ht="15" x14ac:dyDescent="0.25">
      <c r="A98" s="2">
        <v>1020</v>
      </c>
      <c r="B98" s="7">
        <v>2</v>
      </c>
      <c r="C98" s="3">
        <v>148.5</v>
      </c>
      <c r="D98" s="2">
        <v>3</v>
      </c>
      <c r="E98" s="2">
        <v>2</v>
      </c>
      <c r="F98" s="2">
        <v>1</v>
      </c>
      <c r="G98" s="3">
        <v>4</v>
      </c>
      <c r="H98" s="2">
        <v>5</v>
      </c>
      <c r="I98" s="2">
        <v>2</v>
      </c>
      <c r="J98" s="2">
        <v>107.02</v>
      </c>
      <c r="K98" s="2">
        <v>0</v>
      </c>
      <c r="L98" s="2">
        <v>1</v>
      </c>
      <c r="M98" s="2">
        <v>1</v>
      </c>
      <c r="N98" s="2">
        <v>3</v>
      </c>
      <c r="O98" s="1"/>
      <c r="X98" s="2">
        <v>970</v>
      </c>
      <c r="Y98" s="29">
        <v>2</v>
      </c>
      <c r="Z98" s="3">
        <v>150.69999999999999</v>
      </c>
      <c r="AA98" s="2">
        <v>102.5</v>
      </c>
      <c r="AB98" s="2">
        <v>2</v>
      </c>
      <c r="AC98" s="2">
        <v>9</v>
      </c>
      <c r="AD98" s="2">
        <v>1</v>
      </c>
      <c r="AE98">
        <f t="shared" si="18"/>
        <v>4</v>
      </c>
      <c r="AF98">
        <f t="shared" si="19"/>
        <v>22710.489999999998</v>
      </c>
      <c r="AG98">
        <f t="shared" si="20"/>
        <v>10506.25</v>
      </c>
      <c r="AH98">
        <f t="shared" si="20"/>
        <v>4</v>
      </c>
      <c r="AI98">
        <f t="shared" si="20"/>
        <v>81</v>
      </c>
      <c r="AJ98">
        <f t="shared" si="20"/>
        <v>1</v>
      </c>
      <c r="AK98">
        <f t="shared" si="21"/>
        <v>301.39999999999998</v>
      </c>
      <c r="AL98">
        <f t="shared" si="22"/>
        <v>205</v>
      </c>
      <c r="AM98">
        <f t="shared" si="23"/>
        <v>4</v>
      </c>
      <c r="AN98">
        <f t="shared" si="24"/>
        <v>18</v>
      </c>
      <c r="AO98">
        <f t="shared" si="25"/>
        <v>2</v>
      </c>
      <c r="AP98">
        <f t="shared" si="26"/>
        <v>6447.25</v>
      </c>
      <c r="AQ98">
        <f t="shared" si="26"/>
        <v>125.8</v>
      </c>
      <c r="AR98">
        <f t="shared" si="26"/>
        <v>566.1</v>
      </c>
      <c r="AS98">
        <f t="shared" si="26"/>
        <v>62.9</v>
      </c>
      <c r="AT98">
        <f t="shared" si="27"/>
        <v>85.8</v>
      </c>
      <c r="AU98">
        <f t="shared" si="27"/>
        <v>386.09999999999997</v>
      </c>
      <c r="AV98">
        <f t="shared" si="27"/>
        <v>42.9</v>
      </c>
      <c r="AW98">
        <f t="shared" si="28"/>
        <v>54</v>
      </c>
      <c r="AX98">
        <f t="shared" si="29"/>
        <v>6</v>
      </c>
      <c r="AY98">
        <f t="shared" si="30"/>
        <v>9</v>
      </c>
      <c r="AZ98">
        <v>1433.6525700800694</v>
      </c>
      <c r="BA98">
        <f t="shared" si="31"/>
        <v>2055359.6916971882</v>
      </c>
      <c r="BB98">
        <f t="shared" si="32"/>
        <v>1433.6525700800694</v>
      </c>
    </row>
    <row r="99" spans="1:54" ht="15" x14ac:dyDescent="0.25">
      <c r="A99" s="2">
        <v>1030</v>
      </c>
      <c r="B99" s="7">
        <v>2</v>
      </c>
      <c r="C99" s="3">
        <v>106</v>
      </c>
      <c r="D99" s="2">
        <v>3</v>
      </c>
      <c r="E99" s="2">
        <v>2</v>
      </c>
      <c r="F99" s="2">
        <v>2</v>
      </c>
      <c r="G99" s="3">
        <v>2</v>
      </c>
      <c r="H99" s="2">
        <v>5</v>
      </c>
      <c r="I99" s="2">
        <v>2</v>
      </c>
      <c r="J99" s="2">
        <v>72.2</v>
      </c>
      <c r="K99" s="2">
        <v>37.5</v>
      </c>
      <c r="L99" s="2">
        <v>1</v>
      </c>
      <c r="M99" s="2">
        <v>1</v>
      </c>
      <c r="N99" s="2">
        <v>3</v>
      </c>
      <c r="O99" s="1"/>
      <c r="X99" s="2">
        <v>1020</v>
      </c>
      <c r="Y99" s="29">
        <v>2</v>
      </c>
      <c r="Z99" s="3">
        <v>148.5</v>
      </c>
      <c r="AA99" s="2">
        <v>107.02</v>
      </c>
      <c r="AB99" s="2">
        <v>2</v>
      </c>
      <c r="AC99" s="2">
        <v>5</v>
      </c>
      <c r="AD99" s="2">
        <v>1</v>
      </c>
      <c r="AE99">
        <f t="shared" si="18"/>
        <v>4</v>
      </c>
      <c r="AF99">
        <f t="shared" si="19"/>
        <v>22052.25</v>
      </c>
      <c r="AG99">
        <f t="shared" si="20"/>
        <v>11453.2804</v>
      </c>
      <c r="AH99">
        <f t="shared" si="20"/>
        <v>4</v>
      </c>
      <c r="AI99">
        <f t="shared" si="20"/>
        <v>25</v>
      </c>
      <c r="AJ99">
        <f t="shared" si="20"/>
        <v>1</v>
      </c>
      <c r="AK99">
        <f t="shared" si="21"/>
        <v>297</v>
      </c>
      <c r="AL99">
        <f t="shared" si="22"/>
        <v>214.04</v>
      </c>
      <c r="AM99">
        <f t="shared" si="23"/>
        <v>4</v>
      </c>
      <c r="AN99">
        <f t="shared" si="24"/>
        <v>10</v>
      </c>
      <c r="AO99">
        <f t="shared" si="25"/>
        <v>2</v>
      </c>
      <c r="AP99">
        <f t="shared" si="26"/>
        <v>6731.558</v>
      </c>
      <c r="AQ99">
        <f t="shared" si="26"/>
        <v>125.8</v>
      </c>
      <c r="AR99">
        <f t="shared" si="26"/>
        <v>314.5</v>
      </c>
      <c r="AS99">
        <f t="shared" si="26"/>
        <v>62.9</v>
      </c>
      <c r="AT99">
        <f t="shared" si="27"/>
        <v>85.8</v>
      </c>
      <c r="AU99">
        <f t="shared" si="27"/>
        <v>214.5</v>
      </c>
      <c r="AV99">
        <f t="shared" si="27"/>
        <v>42.9</v>
      </c>
      <c r="AW99">
        <f t="shared" si="28"/>
        <v>30</v>
      </c>
      <c r="AX99">
        <f t="shared" si="29"/>
        <v>6</v>
      </c>
      <c r="AY99">
        <f t="shared" si="30"/>
        <v>5</v>
      </c>
      <c r="AZ99">
        <v>148.3054522644079</v>
      </c>
      <c r="BA99">
        <f t="shared" si="31"/>
        <v>21994.507171350571</v>
      </c>
      <c r="BB99">
        <f t="shared" si="32"/>
        <v>148.3054522644079</v>
      </c>
    </row>
    <row r="100" spans="1:54" ht="15" x14ac:dyDescent="0.25">
      <c r="A100" s="2">
        <v>1120</v>
      </c>
      <c r="B100" s="7">
        <v>2</v>
      </c>
      <c r="C100" s="3">
        <v>60.8</v>
      </c>
      <c r="D100" s="2">
        <v>3</v>
      </c>
      <c r="E100" s="2">
        <v>2</v>
      </c>
      <c r="F100" s="2">
        <v>1</v>
      </c>
      <c r="G100" s="3">
        <v>7</v>
      </c>
      <c r="H100" s="2">
        <v>5</v>
      </c>
      <c r="I100" s="2">
        <v>3</v>
      </c>
      <c r="J100" s="2">
        <v>44.1</v>
      </c>
      <c r="K100" s="2">
        <v>5.8</v>
      </c>
      <c r="L100" s="2">
        <v>2</v>
      </c>
      <c r="M100" s="2">
        <v>3</v>
      </c>
      <c r="N100" s="2">
        <v>3</v>
      </c>
      <c r="O100" s="1"/>
      <c r="X100" s="2">
        <v>1030</v>
      </c>
      <c r="Y100" s="29">
        <v>2</v>
      </c>
      <c r="Z100" s="3">
        <v>106</v>
      </c>
      <c r="AA100" s="2">
        <v>72.2</v>
      </c>
      <c r="AB100" s="2">
        <v>2</v>
      </c>
      <c r="AC100" s="2">
        <v>5</v>
      </c>
      <c r="AD100" s="2">
        <v>1</v>
      </c>
      <c r="AE100">
        <f t="shared" si="18"/>
        <v>4</v>
      </c>
      <c r="AF100">
        <f t="shared" si="19"/>
        <v>11236</v>
      </c>
      <c r="AG100">
        <f t="shared" si="20"/>
        <v>5212.84</v>
      </c>
      <c r="AH100">
        <f t="shared" si="20"/>
        <v>4</v>
      </c>
      <c r="AI100">
        <f t="shared" si="20"/>
        <v>25</v>
      </c>
      <c r="AJ100">
        <f t="shared" si="20"/>
        <v>1</v>
      </c>
      <c r="AK100">
        <f t="shared" si="21"/>
        <v>212</v>
      </c>
      <c r="AL100">
        <f t="shared" si="22"/>
        <v>144.4</v>
      </c>
      <c r="AM100">
        <f t="shared" si="23"/>
        <v>4</v>
      </c>
      <c r="AN100">
        <f t="shared" si="24"/>
        <v>10</v>
      </c>
      <c r="AO100">
        <f t="shared" si="25"/>
        <v>2</v>
      </c>
      <c r="AP100">
        <f t="shared" si="26"/>
        <v>4541.38</v>
      </c>
      <c r="AQ100">
        <f t="shared" si="26"/>
        <v>125.8</v>
      </c>
      <c r="AR100">
        <f t="shared" si="26"/>
        <v>314.5</v>
      </c>
      <c r="AS100">
        <f t="shared" si="26"/>
        <v>62.9</v>
      </c>
      <c r="AT100">
        <f t="shared" si="27"/>
        <v>85.8</v>
      </c>
      <c r="AU100">
        <f t="shared" si="27"/>
        <v>214.5</v>
      </c>
      <c r="AV100">
        <f t="shared" si="27"/>
        <v>42.9</v>
      </c>
      <c r="AW100">
        <f t="shared" si="28"/>
        <v>30</v>
      </c>
      <c r="AX100">
        <f t="shared" si="29"/>
        <v>6</v>
      </c>
      <c r="AY100">
        <f t="shared" si="30"/>
        <v>5</v>
      </c>
      <c r="AZ100">
        <v>-1379.0133744554596</v>
      </c>
      <c r="BA100">
        <f t="shared" si="31"/>
        <v>1901677.8869270335</v>
      </c>
      <c r="BB100">
        <f t="shared" si="32"/>
        <v>1379.0133744554596</v>
      </c>
    </row>
    <row r="101" spans="1:54" ht="15" x14ac:dyDescent="0.25">
      <c r="A101" s="2">
        <v>820</v>
      </c>
      <c r="B101" s="7">
        <v>2</v>
      </c>
      <c r="C101" s="3">
        <v>97.2</v>
      </c>
      <c r="D101" s="2">
        <v>3</v>
      </c>
      <c r="E101" s="2">
        <v>2</v>
      </c>
      <c r="F101" s="2">
        <v>1</v>
      </c>
      <c r="G101" s="3">
        <v>4</v>
      </c>
      <c r="H101" s="2">
        <v>5</v>
      </c>
      <c r="I101" s="2">
        <v>2</v>
      </c>
      <c r="J101" s="2">
        <v>66.099999999999994</v>
      </c>
      <c r="K101" s="2">
        <v>10.8</v>
      </c>
      <c r="L101" s="2">
        <v>2</v>
      </c>
      <c r="M101" s="2">
        <v>1</v>
      </c>
      <c r="N101" s="2">
        <v>3</v>
      </c>
      <c r="O101" s="1"/>
      <c r="X101" s="2">
        <v>1120</v>
      </c>
      <c r="Y101" s="29">
        <v>2</v>
      </c>
      <c r="Z101" s="3">
        <v>60.8</v>
      </c>
      <c r="AA101" s="2">
        <v>44.1</v>
      </c>
      <c r="AB101" s="2">
        <v>2</v>
      </c>
      <c r="AC101" s="2">
        <v>5</v>
      </c>
      <c r="AD101" s="2">
        <v>3</v>
      </c>
      <c r="AE101">
        <f t="shared" si="18"/>
        <v>4</v>
      </c>
      <c r="AF101">
        <f t="shared" si="19"/>
        <v>3696.64</v>
      </c>
      <c r="AG101">
        <f t="shared" si="20"/>
        <v>1944.8100000000002</v>
      </c>
      <c r="AH101">
        <f t="shared" si="20"/>
        <v>4</v>
      </c>
      <c r="AI101">
        <f t="shared" si="20"/>
        <v>25</v>
      </c>
      <c r="AJ101">
        <f t="shared" si="20"/>
        <v>9</v>
      </c>
      <c r="AK101">
        <f t="shared" si="21"/>
        <v>121.6</v>
      </c>
      <c r="AL101">
        <f t="shared" si="22"/>
        <v>88.2</v>
      </c>
      <c r="AM101">
        <f t="shared" si="23"/>
        <v>4</v>
      </c>
      <c r="AN101">
        <f t="shared" si="24"/>
        <v>10</v>
      </c>
      <c r="AO101">
        <f t="shared" si="25"/>
        <v>6</v>
      </c>
      <c r="AP101">
        <f t="shared" si="26"/>
        <v>2773.89</v>
      </c>
      <c r="AQ101">
        <f t="shared" si="26"/>
        <v>125.8</v>
      </c>
      <c r="AR101">
        <f t="shared" si="26"/>
        <v>314.5</v>
      </c>
      <c r="AS101">
        <f t="shared" si="26"/>
        <v>188.7</v>
      </c>
      <c r="AT101">
        <f t="shared" si="27"/>
        <v>85.8</v>
      </c>
      <c r="AU101">
        <f t="shared" si="27"/>
        <v>214.5</v>
      </c>
      <c r="AV101">
        <f t="shared" si="27"/>
        <v>128.69999999999999</v>
      </c>
      <c r="AW101">
        <f t="shared" si="28"/>
        <v>30</v>
      </c>
      <c r="AX101">
        <f t="shared" si="29"/>
        <v>18</v>
      </c>
      <c r="AY101">
        <f t="shared" si="30"/>
        <v>15</v>
      </c>
      <c r="AZ101">
        <v>-831.09265229495668</v>
      </c>
      <c r="BA101">
        <f t="shared" si="31"/>
        <v>690714.99669866578</v>
      </c>
      <c r="BB101">
        <f t="shared" si="32"/>
        <v>831.09265229495668</v>
      </c>
    </row>
    <row r="102" spans="1:54" ht="15" x14ac:dyDescent="0.25">
      <c r="A102" s="2">
        <v>1150</v>
      </c>
      <c r="B102" s="7">
        <v>2</v>
      </c>
      <c r="C102" s="3">
        <v>52.2</v>
      </c>
      <c r="D102" s="2">
        <v>3</v>
      </c>
      <c r="E102" s="2">
        <v>2</v>
      </c>
      <c r="F102" s="2">
        <v>2</v>
      </c>
      <c r="G102" s="3">
        <v>9</v>
      </c>
      <c r="H102" s="2">
        <v>5</v>
      </c>
      <c r="I102" s="2">
        <v>2</v>
      </c>
      <c r="J102" s="2">
        <v>36.6</v>
      </c>
      <c r="K102" s="2">
        <v>0</v>
      </c>
      <c r="L102" s="2">
        <v>2</v>
      </c>
      <c r="M102" s="2">
        <v>3</v>
      </c>
      <c r="N102" s="2">
        <v>2</v>
      </c>
      <c r="O102" s="1"/>
      <c r="X102" s="2">
        <v>820</v>
      </c>
      <c r="Y102" s="29">
        <v>2</v>
      </c>
      <c r="Z102" s="3">
        <v>97.2</v>
      </c>
      <c r="AA102" s="2">
        <v>66.099999999999994</v>
      </c>
      <c r="AB102" s="2">
        <v>2</v>
      </c>
      <c r="AC102" s="2">
        <v>5</v>
      </c>
      <c r="AD102" s="2">
        <v>1</v>
      </c>
      <c r="AE102">
        <f t="shared" si="18"/>
        <v>4</v>
      </c>
      <c r="AF102">
        <f t="shared" si="19"/>
        <v>9447.84</v>
      </c>
      <c r="AG102">
        <f t="shared" si="20"/>
        <v>4369.2099999999991</v>
      </c>
      <c r="AH102">
        <f t="shared" si="20"/>
        <v>4</v>
      </c>
      <c r="AI102">
        <f t="shared" si="20"/>
        <v>25</v>
      </c>
      <c r="AJ102">
        <f t="shared" si="20"/>
        <v>1</v>
      </c>
      <c r="AK102">
        <f t="shared" si="21"/>
        <v>194.4</v>
      </c>
      <c r="AL102">
        <f t="shared" si="22"/>
        <v>132.19999999999999</v>
      </c>
      <c r="AM102">
        <f t="shared" si="23"/>
        <v>4</v>
      </c>
      <c r="AN102">
        <f t="shared" si="24"/>
        <v>10</v>
      </c>
      <c r="AO102">
        <f t="shared" si="25"/>
        <v>2</v>
      </c>
      <c r="AP102">
        <f t="shared" si="26"/>
        <v>4157.6899999999996</v>
      </c>
      <c r="AQ102">
        <f t="shared" si="26"/>
        <v>125.8</v>
      </c>
      <c r="AR102">
        <f t="shared" si="26"/>
        <v>314.5</v>
      </c>
      <c r="AS102">
        <f t="shared" si="26"/>
        <v>62.9</v>
      </c>
      <c r="AT102">
        <f t="shared" si="27"/>
        <v>85.8</v>
      </c>
      <c r="AU102">
        <f t="shared" si="27"/>
        <v>214.5</v>
      </c>
      <c r="AV102">
        <f t="shared" si="27"/>
        <v>42.9</v>
      </c>
      <c r="AW102">
        <f t="shared" si="28"/>
        <v>30</v>
      </c>
      <c r="AX102">
        <f t="shared" si="29"/>
        <v>6</v>
      </c>
      <c r="AY102">
        <f t="shared" si="30"/>
        <v>5</v>
      </c>
      <c r="AZ102">
        <v>633.38487452193749</v>
      </c>
      <c r="BA102">
        <f t="shared" si="31"/>
        <v>401176.39927317051</v>
      </c>
      <c r="BB102">
        <f t="shared" si="32"/>
        <v>633.38487452193749</v>
      </c>
    </row>
    <row r="103" spans="1:54" ht="15" x14ac:dyDescent="0.25">
      <c r="A103" s="2">
        <v>650</v>
      </c>
      <c r="B103" s="7">
        <v>2</v>
      </c>
      <c r="C103" s="3">
        <v>73.7</v>
      </c>
      <c r="D103" s="2">
        <v>3</v>
      </c>
      <c r="E103" s="2">
        <v>2</v>
      </c>
      <c r="F103" s="2">
        <v>2</v>
      </c>
      <c r="G103" s="3">
        <v>5</v>
      </c>
      <c r="H103" s="2">
        <v>5</v>
      </c>
      <c r="I103" s="2">
        <v>2</v>
      </c>
      <c r="J103" s="2">
        <v>30.1</v>
      </c>
      <c r="K103" s="2">
        <v>28.1</v>
      </c>
      <c r="L103" s="2">
        <v>1</v>
      </c>
      <c r="M103" s="2">
        <v>1</v>
      </c>
      <c r="N103" s="2">
        <v>1</v>
      </c>
      <c r="O103" s="1"/>
      <c r="X103" s="2">
        <v>1150</v>
      </c>
      <c r="Y103" s="29">
        <v>2</v>
      </c>
      <c r="Z103" s="3">
        <v>52.2</v>
      </c>
      <c r="AA103" s="2">
        <v>36.6</v>
      </c>
      <c r="AB103" s="2">
        <v>2</v>
      </c>
      <c r="AC103" s="2">
        <v>5</v>
      </c>
      <c r="AD103" s="2">
        <v>3</v>
      </c>
      <c r="AE103">
        <f t="shared" si="18"/>
        <v>4</v>
      </c>
      <c r="AF103">
        <f t="shared" si="19"/>
        <v>2724.84</v>
      </c>
      <c r="AG103">
        <f t="shared" si="20"/>
        <v>1339.5600000000002</v>
      </c>
      <c r="AH103">
        <f t="shared" si="20"/>
        <v>4</v>
      </c>
      <c r="AI103">
        <f t="shared" si="20"/>
        <v>25</v>
      </c>
      <c r="AJ103">
        <f t="shared" si="20"/>
        <v>9</v>
      </c>
      <c r="AK103">
        <f t="shared" si="21"/>
        <v>104.4</v>
      </c>
      <c r="AL103">
        <f t="shared" si="22"/>
        <v>73.2</v>
      </c>
      <c r="AM103">
        <f t="shared" si="23"/>
        <v>4</v>
      </c>
      <c r="AN103">
        <f t="shared" si="24"/>
        <v>10</v>
      </c>
      <c r="AO103">
        <f t="shared" si="25"/>
        <v>6</v>
      </c>
      <c r="AP103">
        <f t="shared" si="26"/>
        <v>2302.14</v>
      </c>
      <c r="AQ103">
        <f t="shared" si="26"/>
        <v>125.8</v>
      </c>
      <c r="AR103">
        <f t="shared" si="26"/>
        <v>314.5</v>
      </c>
      <c r="AS103">
        <f t="shared" si="26"/>
        <v>188.7</v>
      </c>
      <c r="AT103">
        <f t="shared" si="27"/>
        <v>85.8</v>
      </c>
      <c r="AU103">
        <f t="shared" si="27"/>
        <v>214.5</v>
      </c>
      <c r="AV103">
        <f t="shared" si="27"/>
        <v>128.69999999999999</v>
      </c>
      <c r="AW103">
        <f t="shared" si="28"/>
        <v>30</v>
      </c>
      <c r="AX103">
        <f t="shared" si="29"/>
        <v>18</v>
      </c>
      <c r="AY103">
        <f t="shared" si="30"/>
        <v>15</v>
      </c>
      <c r="AZ103">
        <v>-1755.6042990492142</v>
      </c>
      <c r="BA103">
        <f t="shared" si="31"/>
        <v>3082146.4548400827</v>
      </c>
      <c r="BB103">
        <f t="shared" si="32"/>
        <v>1755.6042990492142</v>
      </c>
    </row>
    <row r="104" spans="1:54" ht="15" x14ac:dyDescent="0.25">
      <c r="A104" s="2">
        <v>600</v>
      </c>
      <c r="B104" s="7">
        <v>2</v>
      </c>
      <c r="C104" s="3">
        <v>60</v>
      </c>
      <c r="D104" s="2">
        <v>3</v>
      </c>
      <c r="E104" s="2">
        <v>2</v>
      </c>
      <c r="F104" s="2">
        <v>2</v>
      </c>
      <c r="G104" s="3">
        <v>2</v>
      </c>
      <c r="H104" s="2">
        <v>9</v>
      </c>
      <c r="I104" s="2">
        <v>2</v>
      </c>
      <c r="J104" s="2">
        <v>41.2</v>
      </c>
      <c r="K104" s="2">
        <v>6.1</v>
      </c>
      <c r="L104" s="2">
        <v>2</v>
      </c>
      <c r="M104" s="2">
        <v>1</v>
      </c>
      <c r="N104" s="2">
        <v>3</v>
      </c>
      <c r="O104" s="1"/>
      <c r="X104" s="2">
        <v>650</v>
      </c>
      <c r="Y104" s="29">
        <v>2</v>
      </c>
      <c r="Z104" s="3">
        <v>73.7</v>
      </c>
      <c r="AA104" s="2">
        <v>30.1</v>
      </c>
      <c r="AB104" s="2">
        <v>2</v>
      </c>
      <c r="AC104" s="2">
        <v>5</v>
      </c>
      <c r="AD104" s="2">
        <v>1</v>
      </c>
      <c r="AE104">
        <f t="shared" si="18"/>
        <v>4</v>
      </c>
      <c r="AF104">
        <f t="shared" si="19"/>
        <v>5431.6900000000005</v>
      </c>
      <c r="AG104">
        <f t="shared" si="20"/>
        <v>906.0100000000001</v>
      </c>
      <c r="AH104">
        <f t="shared" si="20"/>
        <v>4</v>
      </c>
      <c r="AI104">
        <f t="shared" si="20"/>
        <v>25</v>
      </c>
      <c r="AJ104">
        <f t="shared" si="20"/>
        <v>1</v>
      </c>
      <c r="AK104">
        <f t="shared" si="21"/>
        <v>147.4</v>
      </c>
      <c r="AL104">
        <f t="shared" si="22"/>
        <v>60.2</v>
      </c>
      <c r="AM104">
        <f t="shared" si="23"/>
        <v>4</v>
      </c>
      <c r="AN104">
        <f t="shared" si="24"/>
        <v>10</v>
      </c>
      <c r="AO104">
        <f t="shared" si="25"/>
        <v>2</v>
      </c>
      <c r="AP104">
        <f t="shared" si="26"/>
        <v>1893.29</v>
      </c>
      <c r="AQ104">
        <f t="shared" si="26"/>
        <v>125.8</v>
      </c>
      <c r="AR104">
        <f t="shared" si="26"/>
        <v>314.5</v>
      </c>
      <c r="AS104">
        <f t="shared" si="26"/>
        <v>62.9</v>
      </c>
      <c r="AT104">
        <f t="shared" si="27"/>
        <v>85.8</v>
      </c>
      <c r="AU104">
        <f t="shared" si="27"/>
        <v>214.5</v>
      </c>
      <c r="AV104">
        <f t="shared" si="27"/>
        <v>42.9</v>
      </c>
      <c r="AW104">
        <f t="shared" si="28"/>
        <v>30</v>
      </c>
      <c r="AX104">
        <f t="shared" si="29"/>
        <v>6</v>
      </c>
      <c r="AY104">
        <f t="shared" si="30"/>
        <v>5</v>
      </c>
      <c r="AZ104">
        <v>689.57420325242128</v>
      </c>
      <c r="BA104">
        <f t="shared" si="31"/>
        <v>475512.58179121162</v>
      </c>
      <c r="BB104">
        <f t="shared" si="32"/>
        <v>689.57420325242128</v>
      </c>
    </row>
    <row r="105" spans="1:54" ht="15" x14ac:dyDescent="0.25">
      <c r="A105" s="2">
        <v>420</v>
      </c>
      <c r="B105" s="7">
        <v>2</v>
      </c>
      <c r="C105" s="3">
        <v>59</v>
      </c>
      <c r="D105" s="2">
        <v>3</v>
      </c>
      <c r="E105" s="2">
        <v>6</v>
      </c>
      <c r="F105" s="2">
        <v>2</v>
      </c>
      <c r="G105" s="3">
        <v>2</v>
      </c>
      <c r="H105" s="2">
        <v>5</v>
      </c>
      <c r="I105" s="2">
        <v>2</v>
      </c>
      <c r="J105" s="2">
        <v>42.8</v>
      </c>
      <c r="K105" s="2">
        <v>5.6</v>
      </c>
      <c r="L105" s="2">
        <v>3</v>
      </c>
      <c r="M105" s="2">
        <v>1</v>
      </c>
      <c r="N105" s="2">
        <v>2</v>
      </c>
      <c r="O105" s="1"/>
      <c r="X105" s="2">
        <v>600</v>
      </c>
      <c r="Y105" s="29">
        <v>2</v>
      </c>
      <c r="Z105" s="3">
        <v>60</v>
      </c>
      <c r="AA105" s="2">
        <v>41.2</v>
      </c>
      <c r="AB105" s="2">
        <v>2</v>
      </c>
      <c r="AC105" s="2">
        <v>9</v>
      </c>
      <c r="AD105" s="2">
        <v>1</v>
      </c>
      <c r="AE105">
        <f t="shared" si="18"/>
        <v>4</v>
      </c>
      <c r="AF105">
        <f t="shared" si="19"/>
        <v>3600</v>
      </c>
      <c r="AG105">
        <f t="shared" si="20"/>
        <v>1697.4400000000003</v>
      </c>
      <c r="AH105">
        <f t="shared" si="20"/>
        <v>4</v>
      </c>
      <c r="AI105">
        <f t="shared" si="20"/>
        <v>81</v>
      </c>
      <c r="AJ105">
        <f t="shared" si="20"/>
        <v>1</v>
      </c>
      <c r="AK105">
        <f t="shared" si="21"/>
        <v>120</v>
      </c>
      <c r="AL105">
        <f t="shared" si="22"/>
        <v>82.4</v>
      </c>
      <c r="AM105">
        <f t="shared" si="23"/>
        <v>4</v>
      </c>
      <c r="AN105">
        <f t="shared" si="24"/>
        <v>18</v>
      </c>
      <c r="AO105">
        <f t="shared" si="25"/>
        <v>2</v>
      </c>
      <c r="AP105">
        <f t="shared" si="26"/>
        <v>2591.48</v>
      </c>
      <c r="AQ105">
        <f t="shared" si="26"/>
        <v>125.8</v>
      </c>
      <c r="AR105">
        <f t="shared" si="26"/>
        <v>566.1</v>
      </c>
      <c r="AS105">
        <f t="shared" si="26"/>
        <v>62.9</v>
      </c>
      <c r="AT105">
        <f t="shared" si="27"/>
        <v>85.8</v>
      </c>
      <c r="AU105">
        <f t="shared" si="27"/>
        <v>386.09999999999997</v>
      </c>
      <c r="AV105">
        <f t="shared" si="27"/>
        <v>42.9</v>
      </c>
      <c r="AW105">
        <f t="shared" si="28"/>
        <v>54</v>
      </c>
      <c r="AX105">
        <f t="shared" si="29"/>
        <v>6</v>
      </c>
      <c r="AY105">
        <f t="shared" si="30"/>
        <v>9</v>
      </c>
      <c r="AZ105">
        <v>63.907347705043321</v>
      </c>
      <c r="BA105">
        <f t="shared" si="31"/>
        <v>4084.1490906933059</v>
      </c>
      <c r="BB105">
        <f t="shared" si="32"/>
        <v>63.907347705043321</v>
      </c>
    </row>
    <row r="106" spans="1:54" ht="15" x14ac:dyDescent="0.25">
      <c r="A106" s="2">
        <v>1700</v>
      </c>
      <c r="B106" s="7">
        <v>2</v>
      </c>
      <c r="C106" s="3">
        <v>63.8</v>
      </c>
      <c r="D106" s="2">
        <v>3</v>
      </c>
      <c r="E106" s="2">
        <v>2</v>
      </c>
      <c r="F106" s="2">
        <v>2</v>
      </c>
      <c r="G106" s="3">
        <v>1</v>
      </c>
      <c r="H106" s="2">
        <v>5</v>
      </c>
      <c r="I106" s="2">
        <v>2</v>
      </c>
      <c r="J106" s="2">
        <v>48.7</v>
      </c>
      <c r="K106" s="2">
        <v>6</v>
      </c>
      <c r="L106" s="2">
        <v>2</v>
      </c>
      <c r="M106" s="2">
        <v>3</v>
      </c>
      <c r="N106" s="2">
        <v>3</v>
      </c>
      <c r="O106" s="1"/>
      <c r="X106" s="2">
        <v>420</v>
      </c>
      <c r="Y106" s="29">
        <v>2</v>
      </c>
      <c r="Z106" s="3">
        <v>59</v>
      </c>
      <c r="AA106" s="2">
        <v>42.8</v>
      </c>
      <c r="AB106" s="2">
        <v>6</v>
      </c>
      <c r="AC106" s="2">
        <v>5</v>
      </c>
      <c r="AD106" s="2">
        <v>1</v>
      </c>
      <c r="AE106">
        <f t="shared" si="18"/>
        <v>4</v>
      </c>
      <c r="AF106">
        <f t="shared" si="19"/>
        <v>3481</v>
      </c>
      <c r="AG106">
        <f t="shared" si="20"/>
        <v>1831.8399999999997</v>
      </c>
      <c r="AH106">
        <f t="shared" si="20"/>
        <v>36</v>
      </c>
      <c r="AI106">
        <f t="shared" si="20"/>
        <v>25</v>
      </c>
      <c r="AJ106">
        <f t="shared" si="20"/>
        <v>1</v>
      </c>
      <c r="AK106">
        <f t="shared" si="21"/>
        <v>118</v>
      </c>
      <c r="AL106">
        <f t="shared" si="22"/>
        <v>85.6</v>
      </c>
      <c r="AM106">
        <f t="shared" si="23"/>
        <v>12</v>
      </c>
      <c r="AN106">
        <f t="shared" si="24"/>
        <v>10</v>
      </c>
      <c r="AO106">
        <f t="shared" si="25"/>
        <v>2</v>
      </c>
      <c r="AP106">
        <f t="shared" si="26"/>
        <v>2692.12</v>
      </c>
      <c r="AQ106">
        <f t="shared" si="26"/>
        <v>377.4</v>
      </c>
      <c r="AR106">
        <f t="shared" si="26"/>
        <v>314.5</v>
      </c>
      <c r="AS106">
        <f t="shared" si="26"/>
        <v>62.9</v>
      </c>
      <c r="AT106">
        <f t="shared" si="27"/>
        <v>257.39999999999998</v>
      </c>
      <c r="AU106">
        <f t="shared" si="27"/>
        <v>214.5</v>
      </c>
      <c r="AV106">
        <f t="shared" si="27"/>
        <v>42.9</v>
      </c>
      <c r="AW106">
        <f t="shared" si="28"/>
        <v>30</v>
      </c>
      <c r="AX106">
        <f t="shared" si="29"/>
        <v>6</v>
      </c>
      <c r="AY106">
        <f t="shared" si="30"/>
        <v>5</v>
      </c>
      <c r="AZ106">
        <v>-1291.3759243610893</v>
      </c>
      <c r="BA106">
        <f t="shared" si="31"/>
        <v>1667651.7780194581</v>
      </c>
      <c r="BB106">
        <f t="shared" si="32"/>
        <v>1291.3759243610893</v>
      </c>
    </row>
    <row r="107" spans="1:54" ht="15" x14ac:dyDescent="0.25">
      <c r="A107" s="2">
        <v>1220</v>
      </c>
      <c r="B107" s="7">
        <v>2</v>
      </c>
      <c r="C107" s="3">
        <v>51.6</v>
      </c>
      <c r="D107" s="2">
        <v>7</v>
      </c>
      <c r="E107" s="2">
        <v>2</v>
      </c>
      <c r="F107" s="2">
        <v>1</v>
      </c>
      <c r="G107" s="3">
        <v>1</v>
      </c>
      <c r="H107" s="2">
        <v>5</v>
      </c>
      <c r="I107" s="2">
        <v>3</v>
      </c>
      <c r="J107" s="2">
        <v>36.799999999999997</v>
      </c>
      <c r="K107" s="2">
        <v>6</v>
      </c>
      <c r="L107" s="2">
        <v>2</v>
      </c>
      <c r="M107" s="2">
        <v>3</v>
      </c>
      <c r="N107" s="2">
        <v>2</v>
      </c>
      <c r="O107" s="1"/>
      <c r="X107" s="2">
        <v>1700</v>
      </c>
      <c r="Y107" s="29">
        <v>2</v>
      </c>
      <c r="Z107" s="3">
        <v>63.8</v>
      </c>
      <c r="AA107" s="2">
        <v>48.7</v>
      </c>
      <c r="AB107" s="2">
        <v>2</v>
      </c>
      <c r="AC107" s="2">
        <v>5</v>
      </c>
      <c r="AD107" s="2">
        <v>3</v>
      </c>
      <c r="AE107">
        <f t="shared" si="18"/>
        <v>4</v>
      </c>
      <c r="AF107">
        <f t="shared" si="19"/>
        <v>4070.4399999999996</v>
      </c>
      <c r="AG107">
        <f t="shared" si="20"/>
        <v>2371.69</v>
      </c>
      <c r="AH107">
        <f t="shared" si="20"/>
        <v>4</v>
      </c>
      <c r="AI107">
        <f t="shared" si="20"/>
        <v>25</v>
      </c>
      <c r="AJ107">
        <f t="shared" si="20"/>
        <v>9</v>
      </c>
      <c r="AK107">
        <f t="shared" si="21"/>
        <v>127.6</v>
      </c>
      <c r="AL107">
        <f t="shared" si="22"/>
        <v>97.4</v>
      </c>
      <c r="AM107">
        <f t="shared" si="23"/>
        <v>4</v>
      </c>
      <c r="AN107">
        <f t="shared" si="24"/>
        <v>10</v>
      </c>
      <c r="AO107">
        <f t="shared" si="25"/>
        <v>6</v>
      </c>
      <c r="AP107">
        <f t="shared" si="26"/>
        <v>3063.23</v>
      </c>
      <c r="AQ107">
        <f t="shared" si="26"/>
        <v>125.8</v>
      </c>
      <c r="AR107">
        <f t="shared" si="26"/>
        <v>314.5</v>
      </c>
      <c r="AS107">
        <f t="shared" si="26"/>
        <v>188.7</v>
      </c>
      <c r="AT107">
        <f t="shared" si="27"/>
        <v>85.8</v>
      </c>
      <c r="AU107">
        <f t="shared" si="27"/>
        <v>214.5</v>
      </c>
      <c r="AV107">
        <f t="shared" si="27"/>
        <v>128.69999999999999</v>
      </c>
      <c r="AW107">
        <f t="shared" si="28"/>
        <v>30</v>
      </c>
      <c r="AX107">
        <f t="shared" si="29"/>
        <v>18</v>
      </c>
      <c r="AY107">
        <f t="shared" si="30"/>
        <v>15</v>
      </c>
      <c r="AZ107">
        <v>589.47859894431258</v>
      </c>
      <c r="BA107">
        <f t="shared" si="31"/>
        <v>347485.0186133497</v>
      </c>
      <c r="BB107">
        <f t="shared" si="32"/>
        <v>589.47859894431258</v>
      </c>
    </row>
    <row r="108" spans="1:54" ht="15" x14ac:dyDescent="0.25">
      <c r="A108" s="2">
        <v>650</v>
      </c>
      <c r="B108" s="7">
        <v>2</v>
      </c>
      <c r="C108" s="3">
        <v>71.5</v>
      </c>
      <c r="D108" s="2">
        <v>7</v>
      </c>
      <c r="E108" s="2">
        <v>2</v>
      </c>
      <c r="F108" s="2">
        <v>1</v>
      </c>
      <c r="G108" s="3">
        <v>4</v>
      </c>
      <c r="H108" s="2">
        <v>5</v>
      </c>
      <c r="I108" s="2">
        <v>3</v>
      </c>
      <c r="J108" s="2">
        <v>47.5</v>
      </c>
      <c r="K108" s="2">
        <v>7.5</v>
      </c>
      <c r="L108" s="2">
        <v>3</v>
      </c>
      <c r="M108" s="2">
        <v>3</v>
      </c>
      <c r="N108" s="2">
        <v>3</v>
      </c>
      <c r="O108" s="1"/>
      <c r="X108" s="2">
        <v>1220</v>
      </c>
      <c r="Y108" s="29">
        <v>2</v>
      </c>
      <c r="Z108" s="3">
        <v>51.6</v>
      </c>
      <c r="AA108" s="2">
        <v>36.799999999999997</v>
      </c>
      <c r="AB108" s="2">
        <v>2</v>
      </c>
      <c r="AC108" s="2">
        <v>5</v>
      </c>
      <c r="AD108" s="2">
        <v>3</v>
      </c>
      <c r="AE108">
        <f t="shared" si="18"/>
        <v>4</v>
      </c>
      <c r="AF108">
        <f t="shared" si="19"/>
        <v>2662.56</v>
      </c>
      <c r="AG108">
        <f t="shared" si="20"/>
        <v>1354.2399999999998</v>
      </c>
      <c r="AH108">
        <f t="shared" si="20"/>
        <v>4</v>
      </c>
      <c r="AI108">
        <f t="shared" si="20"/>
        <v>25</v>
      </c>
      <c r="AJ108">
        <f t="shared" si="20"/>
        <v>9</v>
      </c>
      <c r="AK108">
        <f t="shared" si="21"/>
        <v>103.2</v>
      </c>
      <c r="AL108">
        <f t="shared" si="22"/>
        <v>73.599999999999994</v>
      </c>
      <c r="AM108">
        <f t="shared" si="23"/>
        <v>4</v>
      </c>
      <c r="AN108">
        <f t="shared" si="24"/>
        <v>10</v>
      </c>
      <c r="AO108">
        <f t="shared" si="25"/>
        <v>6</v>
      </c>
      <c r="AP108">
        <f t="shared" si="26"/>
        <v>2314.7199999999998</v>
      </c>
      <c r="AQ108">
        <f t="shared" si="26"/>
        <v>125.8</v>
      </c>
      <c r="AR108">
        <f t="shared" si="26"/>
        <v>314.5</v>
      </c>
      <c r="AS108">
        <f t="shared" si="26"/>
        <v>188.7</v>
      </c>
      <c r="AT108">
        <f t="shared" si="27"/>
        <v>85.8</v>
      </c>
      <c r="AU108">
        <f t="shared" si="27"/>
        <v>214.5</v>
      </c>
      <c r="AV108">
        <f t="shared" si="27"/>
        <v>128.69999999999999</v>
      </c>
      <c r="AW108">
        <f t="shared" si="28"/>
        <v>30</v>
      </c>
      <c r="AX108">
        <f t="shared" si="29"/>
        <v>18</v>
      </c>
      <c r="AY108">
        <f t="shared" si="30"/>
        <v>15</v>
      </c>
      <c r="AZ108">
        <v>-2303.1296057838936</v>
      </c>
      <c r="BA108">
        <f t="shared" si="31"/>
        <v>5304405.9810382733</v>
      </c>
      <c r="BB108">
        <f t="shared" si="32"/>
        <v>2303.1296057838936</v>
      </c>
    </row>
    <row r="109" spans="1:54" ht="15" x14ac:dyDescent="0.25">
      <c r="A109" s="2">
        <v>1290</v>
      </c>
      <c r="B109" s="7">
        <v>2</v>
      </c>
      <c r="C109" s="3">
        <v>74.5</v>
      </c>
      <c r="D109" s="2">
        <v>7</v>
      </c>
      <c r="E109" s="2">
        <v>5</v>
      </c>
      <c r="F109" s="2">
        <v>1</v>
      </c>
      <c r="G109" s="3">
        <v>4</v>
      </c>
      <c r="H109" s="2">
        <v>9</v>
      </c>
      <c r="I109" s="2">
        <v>2</v>
      </c>
      <c r="J109" s="2">
        <v>44</v>
      </c>
      <c r="K109" s="2">
        <v>11</v>
      </c>
      <c r="L109" s="2">
        <v>3</v>
      </c>
      <c r="M109" s="2">
        <v>1</v>
      </c>
      <c r="N109" s="2">
        <v>3</v>
      </c>
      <c r="O109" s="1"/>
      <c r="X109" s="2">
        <v>650</v>
      </c>
      <c r="Y109" s="29">
        <v>2</v>
      </c>
      <c r="Z109" s="3">
        <v>71.5</v>
      </c>
      <c r="AA109" s="2">
        <v>47.5</v>
      </c>
      <c r="AB109" s="2">
        <v>2</v>
      </c>
      <c r="AC109" s="2">
        <v>5</v>
      </c>
      <c r="AD109" s="2">
        <v>3</v>
      </c>
      <c r="AE109">
        <f t="shared" si="18"/>
        <v>4</v>
      </c>
      <c r="AF109">
        <f t="shared" si="19"/>
        <v>5112.25</v>
      </c>
      <c r="AG109">
        <f t="shared" si="20"/>
        <v>2256.25</v>
      </c>
      <c r="AH109">
        <f t="shared" si="20"/>
        <v>4</v>
      </c>
      <c r="AI109">
        <f t="shared" si="20"/>
        <v>25</v>
      </c>
      <c r="AJ109">
        <f t="shared" si="20"/>
        <v>9</v>
      </c>
      <c r="AK109">
        <f t="shared" si="21"/>
        <v>143</v>
      </c>
      <c r="AL109">
        <f t="shared" si="22"/>
        <v>95</v>
      </c>
      <c r="AM109">
        <f t="shared" si="23"/>
        <v>4</v>
      </c>
      <c r="AN109">
        <f t="shared" si="24"/>
        <v>10</v>
      </c>
      <c r="AO109">
        <f t="shared" si="25"/>
        <v>6</v>
      </c>
      <c r="AP109">
        <f t="shared" si="26"/>
        <v>2987.75</v>
      </c>
      <c r="AQ109">
        <f t="shared" si="26"/>
        <v>125.8</v>
      </c>
      <c r="AR109">
        <f t="shared" si="26"/>
        <v>314.5</v>
      </c>
      <c r="AS109">
        <f t="shared" si="26"/>
        <v>188.7</v>
      </c>
      <c r="AT109">
        <f t="shared" si="27"/>
        <v>85.8</v>
      </c>
      <c r="AU109">
        <f t="shared" si="27"/>
        <v>214.5</v>
      </c>
      <c r="AV109">
        <f t="shared" si="27"/>
        <v>128.69999999999999</v>
      </c>
      <c r="AW109">
        <f t="shared" si="28"/>
        <v>30</v>
      </c>
      <c r="AX109">
        <f t="shared" si="29"/>
        <v>18</v>
      </c>
      <c r="AY109">
        <f t="shared" si="30"/>
        <v>15</v>
      </c>
      <c r="AZ109">
        <v>-803.52736332287986</v>
      </c>
      <c r="BA109">
        <f t="shared" si="31"/>
        <v>645656.22360861942</v>
      </c>
      <c r="BB109">
        <f t="shared" si="32"/>
        <v>803.52736332287986</v>
      </c>
    </row>
    <row r="110" spans="1:54" ht="15" x14ac:dyDescent="0.25">
      <c r="A110" s="2">
        <v>1080</v>
      </c>
      <c r="B110" s="7">
        <v>2</v>
      </c>
      <c r="C110" s="3">
        <v>68.5</v>
      </c>
      <c r="D110" s="2">
        <v>7</v>
      </c>
      <c r="E110" s="2">
        <v>2</v>
      </c>
      <c r="F110" s="2">
        <v>1</v>
      </c>
      <c r="G110" s="3">
        <v>4</v>
      </c>
      <c r="H110" s="2">
        <v>9</v>
      </c>
      <c r="I110" s="2">
        <v>2</v>
      </c>
      <c r="J110" s="2">
        <v>40.200000000000003</v>
      </c>
      <c r="K110" s="2">
        <v>8.5</v>
      </c>
      <c r="L110" s="2">
        <v>2</v>
      </c>
      <c r="M110" s="2">
        <v>3</v>
      </c>
      <c r="N110" s="2">
        <v>2</v>
      </c>
      <c r="O110" s="1"/>
      <c r="X110" s="2">
        <v>1290</v>
      </c>
      <c r="Y110" s="29">
        <v>2</v>
      </c>
      <c r="Z110" s="3">
        <v>74.5</v>
      </c>
      <c r="AA110" s="2">
        <v>44</v>
      </c>
      <c r="AB110" s="2">
        <v>5</v>
      </c>
      <c r="AC110" s="2">
        <v>9</v>
      </c>
      <c r="AD110" s="2">
        <v>1</v>
      </c>
      <c r="AE110">
        <f t="shared" si="18"/>
        <v>4</v>
      </c>
      <c r="AF110">
        <f t="shared" si="19"/>
        <v>5550.25</v>
      </c>
      <c r="AG110">
        <f t="shared" si="20"/>
        <v>1936</v>
      </c>
      <c r="AH110">
        <f t="shared" si="20"/>
        <v>25</v>
      </c>
      <c r="AI110">
        <f t="shared" si="20"/>
        <v>81</v>
      </c>
      <c r="AJ110">
        <f t="shared" si="20"/>
        <v>1</v>
      </c>
      <c r="AK110">
        <f t="shared" si="21"/>
        <v>149</v>
      </c>
      <c r="AL110">
        <f t="shared" si="22"/>
        <v>88</v>
      </c>
      <c r="AM110">
        <f t="shared" si="23"/>
        <v>10</v>
      </c>
      <c r="AN110">
        <f t="shared" si="24"/>
        <v>18</v>
      </c>
      <c r="AO110">
        <f t="shared" si="25"/>
        <v>2</v>
      </c>
      <c r="AP110">
        <f t="shared" si="26"/>
        <v>2767.6</v>
      </c>
      <c r="AQ110">
        <f t="shared" si="26"/>
        <v>314.5</v>
      </c>
      <c r="AR110">
        <f t="shared" si="26"/>
        <v>566.1</v>
      </c>
      <c r="AS110">
        <f t="shared" si="26"/>
        <v>62.9</v>
      </c>
      <c r="AT110">
        <f t="shared" si="27"/>
        <v>214.5</v>
      </c>
      <c r="AU110">
        <f t="shared" si="27"/>
        <v>386.09999999999997</v>
      </c>
      <c r="AV110">
        <f t="shared" si="27"/>
        <v>42.9</v>
      </c>
      <c r="AW110">
        <f t="shared" si="28"/>
        <v>54</v>
      </c>
      <c r="AX110">
        <f t="shared" si="29"/>
        <v>6</v>
      </c>
      <c r="AY110">
        <f t="shared" si="30"/>
        <v>9</v>
      </c>
      <c r="AZ110">
        <v>304.64092020191401</v>
      </c>
      <c r="BA110">
        <f t="shared" si="31"/>
        <v>92806.09026146894</v>
      </c>
      <c r="BB110">
        <f t="shared" si="32"/>
        <v>304.64092020191401</v>
      </c>
    </row>
    <row r="111" spans="1:54" ht="15" x14ac:dyDescent="0.25">
      <c r="A111" s="2">
        <v>3250</v>
      </c>
      <c r="B111" s="7">
        <v>2</v>
      </c>
      <c r="C111" s="3">
        <v>64.400000000000006</v>
      </c>
      <c r="D111" s="2">
        <v>7</v>
      </c>
      <c r="E111" s="2">
        <v>2</v>
      </c>
      <c r="F111" s="2">
        <v>1</v>
      </c>
      <c r="G111" s="3">
        <v>5</v>
      </c>
      <c r="H111" s="2">
        <v>5</v>
      </c>
      <c r="I111" s="2">
        <v>2</v>
      </c>
      <c r="J111" s="2">
        <v>40</v>
      </c>
      <c r="K111" s="2">
        <v>9</v>
      </c>
      <c r="L111" s="2">
        <v>2</v>
      </c>
      <c r="M111" s="2">
        <v>2</v>
      </c>
      <c r="N111" s="2">
        <v>3</v>
      </c>
      <c r="O111" s="1"/>
      <c r="X111" s="2">
        <v>1080</v>
      </c>
      <c r="Y111" s="29">
        <v>2</v>
      </c>
      <c r="Z111" s="3">
        <v>68.5</v>
      </c>
      <c r="AA111" s="2">
        <v>40.200000000000003</v>
      </c>
      <c r="AB111" s="2">
        <v>2</v>
      </c>
      <c r="AC111" s="2">
        <v>9</v>
      </c>
      <c r="AD111" s="2">
        <v>3</v>
      </c>
      <c r="AE111">
        <f t="shared" si="18"/>
        <v>4</v>
      </c>
      <c r="AF111">
        <f t="shared" si="19"/>
        <v>4692.25</v>
      </c>
      <c r="AG111">
        <f t="shared" si="20"/>
        <v>1616.0400000000002</v>
      </c>
      <c r="AH111">
        <f t="shared" si="20"/>
        <v>4</v>
      </c>
      <c r="AI111">
        <f t="shared" si="20"/>
        <v>81</v>
      </c>
      <c r="AJ111">
        <f t="shared" si="20"/>
        <v>9</v>
      </c>
      <c r="AK111">
        <f t="shared" si="21"/>
        <v>137</v>
      </c>
      <c r="AL111">
        <f t="shared" si="22"/>
        <v>80.400000000000006</v>
      </c>
      <c r="AM111">
        <f t="shared" si="23"/>
        <v>4</v>
      </c>
      <c r="AN111">
        <f t="shared" si="24"/>
        <v>18</v>
      </c>
      <c r="AO111">
        <f t="shared" si="25"/>
        <v>6</v>
      </c>
      <c r="AP111">
        <f t="shared" si="26"/>
        <v>2528.58</v>
      </c>
      <c r="AQ111">
        <f t="shared" si="26"/>
        <v>125.8</v>
      </c>
      <c r="AR111">
        <f t="shared" si="26"/>
        <v>566.1</v>
      </c>
      <c r="AS111">
        <f t="shared" si="26"/>
        <v>188.7</v>
      </c>
      <c r="AT111">
        <f t="shared" si="27"/>
        <v>85.8</v>
      </c>
      <c r="AU111">
        <f t="shared" si="27"/>
        <v>386.09999999999997</v>
      </c>
      <c r="AV111">
        <f t="shared" si="27"/>
        <v>128.69999999999999</v>
      </c>
      <c r="AW111">
        <f t="shared" si="28"/>
        <v>54</v>
      </c>
      <c r="AX111">
        <f t="shared" si="29"/>
        <v>18</v>
      </c>
      <c r="AY111">
        <f t="shared" si="30"/>
        <v>27</v>
      </c>
      <c r="AZ111">
        <v>-1085.5995965051361</v>
      </c>
      <c r="BA111">
        <f t="shared" si="31"/>
        <v>1178526.4839321142</v>
      </c>
      <c r="BB111">
        <f t="shared" si="32"/>
        <v>1085.5995965051361</v>
      </c>
    </row>
    <row r="112" spans="1:54" ht="15" x14ac:dyDescent="0.25">
      <c r="A112" s="2">
        <v>900</v>
      </c>
      <c r="B112" s="7">
        <v>2</v>
      </c>
      <c r="C112" s="3">
        <v>64.099999999999994</v>
      </c>
      <c r="D112" s="2">
        <v>7</v>
      </c>
      <c r="E112" s="2">
        <v>6</v>
      </c>
      <c r="F112" s="2">
        <v>2</v>
      </c>
      <c r="G112" s="3">
        <v>2</v>
      </c>
      <c r="H112" s="2">
        <v>5</v>
      </c>
      <c r="I112" s="2">
        <v>2</v>
      </c>
      <c r="J112" s="2">
        <v>39.5</v>
      </c>
      <c r="K112" s="2">
        <v>8.8000000000000007</v>
      </c>
      <c r="L112" s="2">
        <v>2</v>
      </c>
      <c r="M112" s="2">
        <v>2</v>
      </c>
      <c r="N112" s="9">
        <v>3</v>
      </c>
      <c r="O112" s="8"/>
      <c r="X112" s="2">
        <v>3250</v>
      </c>
      <c r="Y112" s="29">
        <v>2</v>
      </c>
      <c r="Z112" s="3">
        <v>64.400000000000006</v>
      </c>
      <c r="AA112" s="2">
        <v>40</v>
      </c>
      <c r="AB112" s="2">
        <v>2</v>
      </c>
      <c r="AC112" s="2">
        <v>5</v>
      </c>
      <c r="AD112" s="2">
        <v>2</v>
      </c>
      <c r="AE112">
        <f t="shared" si="18"/>
        <v>4</v>
      </c>
      <c r="AF112">
        <f t="shared" si="19"/>
        <v>4147.3600000000006</v>
      </c>
      <c r="AG112">
        <f t="shared" si="20"/>
        <v>1600</v>
      </c>
      <c r="AH112">
        <f t="shared" si="20"/>
        <v>4</v>
      </c>
      <c r="AI112">
        <f t="shared" si="20"/>
        <v>25</v>
      </c>
      <c r="AJ112">
        <f t="shared" si="20"/>
        <v>4</v>
      </c>
      <c r="AK112">
        <f t="shared" si="21"/>
        <v>128.80000000000001</v>
      </c>
      <c r="AL112">
        <f t="shared" si="22"/>
        <v>80</v>
      </c>
      <c r="AM112">
        <f t="shared" si="23"/>
        <v>4</v>
      </c>
      <c r="AN112">
        <f t="shared" si="24"/>
        <v>10</v>
      </c>
      <c r="AO112">
        <f t="shared" si="25"/>
        <v>4</v>
      </c>
      <c r="AP112">
        <f t="shared" si="26"/>
        <v>2516</v>
      </c>
      <c r="AQ112">
        <f t="shared" si="26"/>
        <v>125.8</v>
      </c>
      <c r="AR112">
        <f t="shared" si="26"/>
        <v>314.5</v>
      </c>
      <c r="AS112">
        <f t="shared" si="26"/>
        <v>125.8</v>
      </c>
      <c r="AT112">
        <f t="shared" si="27"/>
        <v>85.8</v>
      </c>
      <c r="AU112">
        <f t="shared" si="27"/>
        <v>214.5</v>
      </c>
      <c r="AV112">
        <f t="shared" si="27"/>
        <v>85.8</v>
      </c>
      <c r="AW112">
        <f t="shared" si="28"/>
        <v>30</v>
      </c>
      <c r="AX112">
        <f t="shared" si="29"/>
        <v>12</v>
      </c>
      <c r="AY112">
        <f t="shared" si="30"/>
        <v>10</v>
      </c>
      <c r="AZ112">
        <v>1025.8002061023853</v>
      </c>
      <c r="BA112">
        <f t="shared" si="31"/>
        <v>1052266.0628396962</v>
      </c>
      <c r="BB112">
        <f t="shared" si="32"/>
        <v>1025.8002061023853</v>
      </c>
    </row>
    <row r="113" spans="1:54" ht="15" x14ac:dyDescent="0.25">
      <c r="A113" s="2">
        <v>900</v>
      </c>
      <c r="B113" s="7">
        <v>2</v>
      </c>
      <c r="C113" s="3">
        <v>86.1</v>
      </c>
      <c r="D113" s="2">
        <v>7</v>
      </c>
      <c r="E113" s="2">
        <v>2</v>
      </c>
      <c r="F113" s="2">
        <v>2</v>
      </c>
      <c r="G113" s="3">
        <v>9</v>
      </c>
      <c r="H113" s="2">
        <v>10</v>
      </c>
      <c r="I113" s="2">
        <v>2</v>
      </c>
      <c r="J113" s="2">
        <v>48.6</v>
      </c>
      <c r="K113" s="2">
        <v>11.1</v>
      </c>
      <c r="L113" s="2">
        <v>2</v>
      </c>
      <c r="M113" s="2">
        <v>2</v>
      </c>
      <c r="N113" s="2">
        <v>2</v>
      </c>
      <c r="O113" s="1"/>
      <c r="X113" s="2">
        <v>900</v>
      </c>
      <c r="Y113" s="29">
        <v>2</v>
      </c>
      <c r="Z113" s="3">
        <v>64.099999999999994</v>
      </c>
      <c r="AA113" s="2">
        <v>39.5</v>
      </c>
      <c r="AB113" s="2">
        <v>6</v>
      </c>
      <c r="AC113" s="2">
        <v>5</v>
      </c>
      <c r="AD113" s="2">
        <v>2</v>
      </c>
      <c r="AE113">
        <f t="shared" si="18"/>
        <v>4</v>
      </c>
      <c r="AF113">
        <f t="shared" si="19"/>
        <v>4108.8099999999995</v>
      </c>
      <c r="AG113">
        <f t="shared" si="20"/>
        <v>1560.25</v>
      </c>
      <c r="AH113">
        <f t="shared" si="20"/>
        <v>36</v>
      </c>
      <c r="AI113">
        <f t="shared" si="20"/>
        <v>25</v>
      </c>
      <c r="AJ113">
        <f t="shared" si="20"/>
        <v>4</v>
      </c>
      <c r="AK113">
        <f t="shared" si="21"/>
        <v>128.19999999999999</v>
      </c>
      <c r="AL113">
        <f t="shared" si="22"/>
        <v>79</v>
      </c>
      <c r="AM113">
        <f t="shared" si="23"/>
        <v>12</v>
      </c>
      <c r="AN113">
        <f t="shared" si="24"/>
        <v>10</v>
      </c>
      <c r="AO113">
        <f t="shared" si="25"/>
        <v>4</v>
      </c>
      <c r="AP113">
        <f t="shared" si="26"/>
        <v>2484.5499999999997</v>
      </c>
      <c r="AQ113">
        <f t="shared" si="26"/>
        <v>377.4</v>
      </c>
      <c r="AR113">
        <f t="shared" si="26"/>
        <v>314.5</v>
      </c>
      <c r="AS113">
        <f t="shared" si="26"/>
        <v>125.8</v>
      </c>
      <c r="AT113">
        <f t="shared" si="27"/>
        <v>257.39999999999998</v>
      </c>
      <c r="AU113">
        <f t="shared" si="27"/>
        <v>214.5</v>
      </c>
      <c r="AV113">
        <f t="shared" si="27"/>
        <v>85.8</v>
      </c>
      <c r="AW113">
        <f t="shared" si="28"/>
        <v>30</v>
      </c>
      <c r="AX113">
        <f t="shared" si="29"/>
        <v>12</v>
      </c>
      <c r="AY113">
        <f t="shared" si="30"/>
        <v>10</v>
      </c>
      <c r="AZ113">
        <v>-845.01604354693245</v>
      </c>
      <c r="BA113">
        <f t="shared" si="31"/>
        <v>714052.11385171127</v>
      </c>
      <c r="BB113">
        <f t="shared" si="32"/>
        <v>845.01604354693245</v>
      </c>
    </row>
    <row r="114" spans="1:54" ht="15" x14ac:dyDescent="0.25">
      <c r="A114" s="2">
        <v>650</v>
      </c>
      <c r="B114" s="7">
        <v>2</v>
      </c>
      <c r="C114" s="6">
        <v>16.5</v>
      </c>
      <c r="D114" s="2">
        <v>7</v>
      </c>
      <c r="E114" s="2">
        <v>2</v>
      </c>
      <c r="F114" s="2">
        <v>1</v>
      </c>
      <c r="G114" s="3">
        <v>1</v>
      </c>
      <c r="H114" s="2">
        <v>5</v>
      </c>
      <c r="I114" s="2">
        <v>3</v>
      </c>
      <c r="J114" s="5">
        <v>22</v>
      </c>
      <c r="K114" s="5">
        <v>8.5</v>
      </c>
      <c r="L114" s="2">
        <v>2</v>
      </c>
      <c r="M114" s="2">
        <v>3</v>
      </c>
      <c r="N114" s="2">
        <v>3</v>
      </c>
      <c r="O114" s="1"/>
      <c r="X114" s="2">
        <v>900</v>
      </c>
      <c r="Y114" s="29">
        <v>2</v>
      </c>
      <c r="Z114" s="3">
        <v>86.1</v>
      </c>
      <c r="AA114" s="2">
        <v>48.6</v>
      </c>
      <c r="AB114" s="2">
        <v>2</v>
      </c>
      <c r="AC114" s="2">
        <v>10</v>
      </c>
      <c r="AD114" s="2">
        <v>2</v>
      </c>
      <c r="AE114">
        <f t="shared" si="18"/>
        <v>4</v>
      </c>
      <c r="AF114">
        <f t="shared" si="19"/>
        <v>7413.2099999999991</v>
      </c>
      <c r="AG114">
        <f t="shared" si="20"/>
        <v>2361.96</v>
      </c>
      <c r="AH114">
        <f t="shared" si="20"/>
        <v>4</v>
      </c>
      <c r="AI114">
        <f t="shared" si="20"/>
        <v>100</v>
      </c>
      <c r="AJ114">
        <f t="shared" si="20"/>
        <v>4</v>
      </c>
      <c r="AK114">
        <f t="shared" si="21"/>
        <v>172.2</v>
      </c>
      <c r="AL114">
        <f t="shared" si="22"/>
        <v>97.2</v>
      </c>
      <c r="AM114">
        <f t="shared" si="23"/>
        <v>4</v>
      </c>
      <c r="AN114">
        <f t="shared" si="24"/>
        <v>20</v>
      </c>
      <c r="AO114">
        <f t="shared" si="25"/>
        <v>4</v>
      </c>
      <c r="AP114">
        <f t="shared" si="26"/>
        <v>3056.94</v>
      </c>
      <c r="AQ114">
        <f t="shared" si="26"/>
        <v>125.8</v>
      </c>
      <c r="AR114">
        <f t="shared" si="26"/>
        <v>629</v>
      </c>
      <c r="AS114">
        <f t="shared" si="26"/>
        <v>125.8</v>
      </c>
      <c r="AT114">
        <f t="shared" si="27"/>
        <v>85.8</v>
      </c>
      <c r="AU114">
        <f t="shared" si="27"/>
        <v>429</v>
      </c>
      <c r="AV114">
        <f t="shared" si="27"/>
        <v>85.8</v>
      </c>
      <c r="AW114">
        <f t="shared" si="28"/>
        <v>60</v>
      </c>
      <c r="AX114">
        <f t="shared" si="29"/>
        <v>12</v>
      </c>
      <c r="AY114">
        <f t="shared" si="30"/>
        <v>20</v>
      </c>
      <c r="AZ114">
        <v>-620.26845892504389</v>
      </c>
      <c r="BA114">
        <f t="shared" si="31"/>
        <v>384732.96113724884</v>
      </c>
      <c r="BB114">
        <f t="shared" si="32"/>
        <v>620.26845892504389</v>
      </c>
    </row>
    <row r="115" spans="1:54" ht="15" x14ac:dyDescent="0.25">
      <c r="A115" s="2">
        <v>850</v>
      </c>
      <c r="B115" s="7">
        <v>2</v>
      </c>
      <c r="C115" s="3">
        <v>17</v>
      </c>
      <c r="D115" s="2">
        <v>7</v>
      </c>
      <c r="E115" s="2">
        <v>2</v>
      </c>
      <c r="F115" s="2">
        <v>1</v>
      </c>
      <c r="G115" s="3">
        <v>4</v>
      </c>
      <c r="H115" s="2">
        <v>5</v>
      </c>
      <c r="I115" s="2">
        <v>3</v>
      </c>
      <c r="J115" s="2">
        <v>17.899999999999999</v>
      </c>
      <c r="K115" s="2">
        <v>9</v>
      </c>
      <c r="L115" s="2">
        <v>3</v>
      </c>
      <c r="M115" s="2">
        <v>3</v>
      </c>
      <c r="N115" s="2">
        <v>3</v>
      </c>
      <c r="O115" s="1"/>
      <c r="X115" s="2">
        <v>650</v>
      </c>
      <c r="Y115" s="29">
        <v>2</v>
      </c>
      <c r="Z115" s="6">
        <v>16.5</v>
      </c>
      <c r="AA115" s="5">
        <v>22</v>
      </c>
      <c r="AB115" s="2">
        <v>2</v>
      </c>
      <c r="AC115" s="2">
        <v>5</v>
      </c>
      <c r="AD115" s="2">
        <v>3</v>
      </c>
      <c r="AE115">
        <f t="shared" si="18"/>
        <v>4</v>
      </c>
      <c r="AF115">
        <f t="shared" si="19"/>
        <v>272.25</v>
      </c>
      <c r="AG115">
        <f t="shared" si="20"/>
        <v>484</v>
      </c>
      <c r="AH115">
        <f t="shared" si="20"/>
        <v>4</v>
      </c>
      <c r="AI115">
        <f t="shared" si="20"/>
        <v>25</v>
      </c>
      <c r="AJ115">
        <f t="shared" si="20"/>
        <v>9</v>
      </c>
      <c r="AK115">
        <f t="shared" si="21"/>
        <v>33</v>
      </c>
      <c r="AL115">
        <f t="shared" si="22"/>
        <v>44</v>
      </c>
      <c r="AM115">
        <f t="shared" si="23"/>
        <v>4</v>
      </c>
      <c r="AN115">
        <f t="shared" si="24"/>
        <v>10</v>
      </c>
      <c r="AO115">
        <f t="shared" si="25"/>
        <v>6</v>
      </c>
      <c r="AP115">
        <f t="shared" si="26"/>
        <v>1383.8</v>
      </c>
      <c r="AQ115">
        <f t="shared" si="26"/>
        <v>125.8</v>
      </c>
      <c r="AR115">
        <f t="shared" si="26"/>
        <v>314.5</v>
      </c>
      <c r="AS115">
        <f t="shared" si="26"/>
        <v>188.7</v>
      </c>
      <c r="AT115">
        <f t="shared" si="27"/>
        <v>85.8</v>
      </c>
      <c r="AU115">
        <f t="shared" si="27"/>
        <v>214.5</v>
      </c>
      <c r="AV115">
        <f t="shared" si="27"/>
        <v>128.69999999999999</v>
      </c>
      <c r="AW115">
        <f t="shared" si="28"/>
        <v>30</v>
      </c>
      <c r="AX115">
        <f t="shared" si="29"/>
        <v>18</v>
      </c>
      <c r="AY115">
        <f t="shared" si="30"/>
        <v>15</v>
      </c>
      <c r="AZ115">
        <v>-342.75003625427962</v>
      </c>
      <c r="BA115">
        <f t="shared" si="31"/>
        <v>117477.58735231</v>
      </c>
      <c r="BB115">
        <f t="shared" si="32"/>
        <v>342.75003625427962</v>
      </c>
    </row>
    <row r="116" spans="1:54" ht="15" x14ac:dyDescent="0.25">
      <c r="A116" s="2">
        <v>880</v>
      </c>
      <c r="B116" s="7">
        <v>2</v>
      </c>
      <c r="C116" s="3">
        <v>22</v>
      </c>
      <c r="D116" s="2">
        <v>7</v>
      </c>
      <c r="E116" s="2">
        <v>5</v>
      </c>
      <c r="F116" s="2">
        <v>1</v>
      </c>
      <c r="G116" s="3">
        <v>4</v>
      </c>
      <c r="H116" s="2">
        <v>9</v>
      </c>
      <c r="I116" s="2">
        <v>2</v>
      </c>
      <c r="J116" s="2">
        <v>9.6999999999999993</v>
      </c>
      <c r="K116" s="2">
        <v>8.8000000000000007</v>
      </c>
      <c r="L116" s="2">
        <v>3</v>
      </c>
      <c r="M116" s="2">
        <v>1</v>
      </c>
      <c r="N116" s="2">
        <v>3</v>
      </c>
      <c r="O116" s="1"/>
      <c r="X116" s="2">
        <v>850</v>
      </c>
      <c r="Y116" s="29">
        <v>2</v>
      </c>
      <c r="Z116" s="3">
        <v>17</v>
      </c>
      <c r="AA116" s="2">
        <v>17.899999999999999</v>
      </c>
      <c r="AB116" s="2">
        <v>2</v>
      </c>
      <c r="AC116" s="2">
        <v>5</v>
      </c>
      <c r="AD116" s="2">
        <v>3</v>
      </c>
      <c r="AE116">
        <f t="shared" si="18"/>
        <v>4</v>
      </c>
      <c r="AF116">
        <f t="shared" si="19"/>
        <v>289</v>
      </c>
      <c r="AG116">
        <f t="shared" si="20"/>
        <v>320.40999999999997</v>
      </c>
      <c r="AH116">
        <f t="shared" si="20"/>
        <v>4</v>
      </c>
      <c r="AI116">
        <f t="shared" si="20"/>
        <v>25</v>
      </c>
      <c r="AJ116">
        <f t="shared" si="20"/>
        <v>9</v>
      </c>
      <c r="AK116">
        <f t="shared" si="21"/>
        <v>34</v>
      </c>
      <c r="AL116">
        <f t="shared" si="22"/>
        <v>35.799999999999997</v>
      </c>
      <c r="AM116">
        <f t="shared" si="23"/>
        <v>4</v>
      </c>
      <c r="AN116">
        <f t="shared" si="24"/>
        <v>10</v>
      </c>
      <c r="AO116">
        <f t="shared" si="25"/>
        <v>6</v>
      </c>
      <c r="AP116">
        <f t="shared" si="26"/>
        <v>1125.9099999999999</v>
      </c>
      <c r="AQ116">
        <f t="shared" si="26"/>
        <v>125.8</v>
      </c>
      <c r="AR116">
        <f t="shared" si="26"/>
        <v>314.5</v>
      </c>
      <c r="AS116">
        <f t="shared" si="26"/>
        <v>188.7</v>
      </c>
      <c r="AT116">
        <f t="shared" si="27"/>
        <v>85.8</v>
      </c>
      <c r="AU116">
        <f t="shared" si="27"/>
        <v>214.5</v>
      </c>
      <c r="AV116">
        <f t="shared" si="27"/>
        <v>128.69999999999999</v>
      </c>
      <c r="AW116">
        <f t="shared" si="28"/>
        <v>30</v>
      </c>
      <c r="AX116">
        <f t="shared" si="29"/>
        <v>18</v>
      </c>
      <c r="AY116">
        <f t="shared" si="30"/>
        <v>15</v>
      </c>
      <c r="AZ116">
        <v>-1589.9771217084672</v>
      </c>
      <c r="BA116">
        <f t="shared" si="31"/>
        <v>2528027.2475563418</v>
      </c>
      <c r="BB116">
        <f t="shared" si="32"/>
        <v>1589.9771217084672</v>
      </c>
    </row>
    <row r="117" spans="1:54" ht="15" x14ac:dyDescent="0.25">
      <c r="A117" s="2">
        <v>970</v>
      </c>
      <c r="B117" s="7">
        <v>2</v>
      </c>
      <c r="C117" s="3">
        <v>17.100000000000001</v>
      </c>
      <c r="D117" s="2">
        <v>7</v>
      </c>
      <c r="E117" s="2">
        <v>2</v>
      </c>
      <c r="F117" s="2">
        <v>1</v>
      </c>
      <c r="G117" s="3">
        <v>4</v>
      </c>
      <c r="H117" s="2">
        <v>9</v>
      </c>
      <c r="I117" s="2">
        <v>2</v>
      </c>
      <c r="J117" s="2">
        <v>18.100000000000001</v>
      </c>
      <c r="K117" s="2">
        <v>12.1</v>
      </c>
      <c r="L117" s="2">
        <v>2</v>
      </c>
      <c r="M117" s="2">
        <v>3</v>
      </c>
      <c r="N117" s="2">
        <v>3</v>
      </c>
      <c r="O117" s="1"/>
      <c r="X117" s="2">
        <v>880</v>
      </c>
      <c r="Y117" s="29">
        <v>2</v>
      </c>
      <c r="Z117" s="3">
        <v>22</v>
      </c>
      <c r="AA117" s="2">
        <v>9.6999999999999993</v>
      </c>
      <c r="AB117" s="2">
        <v>5</v>
      </c>
      <c r="AC117" s="2">
        <v>9</v>
      </c>
      <c r="AD117" s="2">
        <v>1</v>
      </c>
      <c r="AE117">
        <f t="shared" si="18"/>
        <v>4</v>
      </c>
      <c r="AF117">
        <f t="shared" si="19"/>
        <v>484</v>
      </c>
      <c r="AG117">
        <f t="shared" si="20"/>
        <v>94.089999999999989</v>
      </c>
      <c r="AH117">
        <f t="shared" si="20"/>
        <v>25</v>
      </c>
      <c r="AI117">
        <f t="shared" si="20"/>
        <v>81</v>
      </c>
      <c r="AJ117">
        <f t="shared" si="20"/>
        <v>1</v>
      </c>
      <c r="AK117">
        <f t="shared" si="21"/>
        <v>44</v>
      </c>
      <c r="AL117">
        <f t="shared" si="22"/>
        <v>19.399999999999999</v>
      </c>
      <c r="AM117">
        <f t="shared" si="23"/>
        <v>10</v>
      </c>
      <c r="AN117">
        <f t="shared" si="24"/>
        <v>18</v>
      </c>
      <c r="AO117">
        <f t="shared" si="25"/>
        <v>2</v>
      </c>
      <c r="AP117">
        <f t="shared" si="26"/>
        <v>610.13</v>
      </c>
      <c r="AQ117">
        <f t="shared" si="26"/>
        <v>314.5</v>
      </c>
      <c r="AR117">
        <f t="shared" si="26"/>
        <v>566.1</v>
      </c>
      <c r="AS117">
        <f t="shared" si="26"/>
        <v>62.9</v>
      </c>
      <c r="AT117">
        <f t="shared" si="27"/>
        <v>214.5</v>
      </c>
      <c r="AU117">
        <f t="shared" si="27"/>
        <v>386.09999999999997</v>
      </c>
      <c r="AV117">
        <f t="shared" si="27"/>
        <v>42.9</v>
      </c>
      <c r="AW117">
        <f t="shared" si="28"/>
        <v>54</v>
      </c>
      <c r="AX117">
        <f t="shared" si="29"/>
        <v>6</v>
      </c>
      <c r="AY117">
        <f t="shared" si="30"/>
        <v>9</v>
      </c>
      <c r="AZ117">
        <v>-2621.5764174394826</v>
      </c>
      <c r="BA117">
        <f t="shared" si="31"/>
        <v>6872662.9124748325</v>
      </c>
      <c r="BB117">
        <f t="shared" si="32"/>
        <v>2621.5764174394826</v>
      </c>
    </row>
    <row r="118" spans="1:54" ht="15" x14ac:dyDescent="0.25">
      <c r="A118" s="2">
        <v>800</v>
      </c>
      <c r="B118" s="7">
        <v>2</v>
      </c>
      <c r="C118" s="3">
        <v>17</v>
      </c>
      <c r="D118" s="2">
        <v>7</v>
      </c>
      <c r="E118" s="2">
        <v>2</v>
      </c>
      <c r="F118" s="2">
        <v>1</v>
      </c>
      <c r="G118" s="3">
        <v>5</v>
      </c>
      <c r="H118" s="2">
        <v>5</v>
      </c>
      <c r="I118" s="2">
        <v>2</v>
      </c>
      <c r="J118" s="2">
        <v>16.7</v>
      </c>
      <c r="K118" s="2">
        <v>8.8000000000000007</v>
      </c>
      <c r="L118" s="2">
        <v>2</v>
      </c>
      <c r="M118" s="2">
        <v>2</v>
      </c>
      <c r="N118" s="2">
        <v>3</v>
      </c>
      <c r="O118" s="1"/>
      <c r="X118" s="2">
        <v>970</v>
      </c>
      <c r="Y118" s="29">
        <v>2</v>
      </c>
      <c r="Z118" s="3">
        <v>17.100000000000001</v>
      </c>
      <c r="AA118" s="2">
        <v>18.100000000000001</v>
      </c>
      <c r="AB118" s="2">
        <v>2</v>
      </c>
      <c r="AC118" s="2">
        <v>9</v>
      </c>
      <c r="AD118" s="2">
        <v>3</v>
      </c>
      <c r="AE118">
        <f t="shared" si="18"/>
        <v>4</v>
      </c>
      <c r="AF118">
        <f t="shared" si="19"/>
        <v>292.41000000000003</v>
      </c>
      <c r="AG118">
        <f t="shared" si="20"/>
        <v>327.61000000000007</v>
      </c>
      <c r="AH118">
        <f t="shared" si="20"/>
        <v>4</v>
      </c>
      <c r="AI118">
        <f t="shared" si="20"/>
        <v>81</v>
      </c>
      <c r="AJ118">
        <f t="shared" si="20"/>
        <v>9</v>
      </c>
      <c r="AK118">
        <f t="shared" si="21"/>
        <v>34.200000000000003</v>
      </c>
      <c r="AL118">
        <f t="shared" si="22"/>
        <v>36.200000000000003</v>
      </c>
      <c r="AM118">
        <f t="shared" si="23"/>
        <v>4</v>
      </c>
      <c r="AN118">
        <f t="shared" si="24"/>
        <v>18</v>
      </c>
      <c r="AO118">
        <f t="shared" si="25"/>
        <v>6</v>
      </c>
      <c r="AP118">
        <f t="shared" si="26"/>
        <v>1138.49</v>
      </c>
      <c r="AQ118">
        <f t="shared" si="26"/>
        <v>125.8</v>
      </c>
      <c r="AR118">
        <f t="shared" si="26"/>
        <v>566.1</v>
      </c>
      <c r="AS118">
        <f t="shared" si="26"/>
        <v>188.7</v>
      </c>
      <c r="AT118">
        <f t="shared" si="27"/>
        <v>85.8</v>
      </c>
      <c r="AU118">
        <f t="shared" si="27"/>
        <v>386.09999999999997</v>
      </c>
      <c r="AV118">
        <f t="shared" si="27"/>
        <v>128.69999999999999</v>
      </c>
      <c r="AW118">
        <f t="shared" si="28"/>
        <v>54</v>
      </c>
      <c r="AX118">
        <f t="shared" si="29"/>
        <v>18</v>
      </c>
      <c r="AY118">
        <f t="shared" si="30"/>
        <v>27</v>
      </c>
      <c r="AZ118">
        <v>-1060.1527062261648</v>
      </c>
      <c r="BA118">
        <f t="shared" si="31"/>
        <v>1123923.760518661</v>
      </c>
      <c r="BB118">
        <f t="shared" si="32"/>
        <v>1060.1527062261648</v>
      </c>
    </row>
    <row r="119" spans="1:54" ht="15" x14ac:dyDescent="0.25">
      <c r="A119" s="2">
        <v>3000</v>
      </c>
      <c r="B119" s="7">
        <v>2</v>
      </c>
      <c r="C119" s="3">
        <v>11.5</v>
      </c>
      <c r="D119" s="2">
        <v>7</v>
      </c>
      <c r="E119" s="2">
        <v>6</v>
      </c>
      <c r="F119" s="2">
        <v>2</v>
      </c>
      <c r="G119" s="6">
        <v>2</v>
      </c>
      <c r="H119" s="5">
        <v>5</v>
      </c>
      <c r="I119" s="2">
        <v>2</v>
      </c>
      <c r="J119" s="2">
        <v>15.8</v>
      </c>
      <c r="K119" s="2">
        <v>8.9</v>
      </c>
      <c r="L119" s="2">
        <v>2</v>
      </c>
      <c r="M119" s="2">
        <v>2</v>
      </c>
      <c r="N119" s="2">
        <v>3</v>
      </c>
      <c r="O119" s="1"/>
      <c r="X119" s="2">
        <v>800</v>
      </c>
      <c r="Y119" s="29">
        <v>2</v>
      </c>
      <c r="Z119" s="3">
        <v>17</v>
      </c>
      <c r="AA119" s="2">
        <v>16.7</v>
      </c>
      <c r="AB119" s="2">
        <v>2</v>
      </c>
      <c r="AC119" s="2">
        <v>5</v>
      </c>
      <c r="AD119" s="2">
        <v>2</v>
      </c>
      <c r="AE119">
        <f t="shared" si="18"/>
        <v>4</v>
      </c>
      <c r="AF119">
        <f t="shared" si="19"/>
        <v>289</v>
      </c>
      <c r="AG119">
        <f t="shared" si="20"/>
        <v>278.89</v>
      </c>
      <c r="AH119">
        <f t="shared" si="20"/>
        <v>4</v>
      </c>
      <c r="AI119">
        <f t="shared" si="20"/>
        <v>25</v>
      </c>
      <c r="AJ119">
        <f t="shared" si="20"/>
        <v>4</v>
      </c>
      <c r="AK119">
        <f t="shared" si="21"/>
        <v>34</v>
      </c>
      <c r="AL119">
        <f t="shared" si="22"/>
        <v>33.4</v>
      </c>
      <c r="AM119">
        <f t="shared" si="23"/>
        <v>4</v>
      </c>
      <c r="AN119">
        <f t="shared" si="24"/>
        <v>10</v>
      </c>
      <c r="AO119">
        <f t="shared" si="25"/>
        <v>4</v>
      </c>
      <c r="AP119">
        <f t="shared" si="26"/>
        <v>1050.4299999999998</v>
      </c>
      <c r="AQ119">
        <f t="shared" si="26"/>
        <v>125.8</v>
      </c>
      <c r="AR119">
        <f t="shared" si="26"/>
        <v>314.5</v>
      </c>
      <c r="AS119">
        <f t="shared" si="26"/>
        <v>125.8</v>
      </c>
      <c r="AT119">
        <f t="shared" si="27"/>
        <v>85.8</v>
      </c>
      <c r="AU119">
        <f t="shared" si="27"/>
        <v>214.5</v>
      </c>
      <c r="AV119">
        <f t="shared" si="27"/>
        <v>85.8</v>
      </c>
      <c r="AW119">
        <f t="shared" si="28"/>
        <v>30</v>
      </c>
      <c r="AX119">
        <f t="shared" si="29"/>
        <v>12</v>
      </c>
      <c r="AY119">
        <f t="shared" si="30"/>
        <v>10</v>
      </c>
      <c r="AZ119">
        <v>-3.5273633228798644</v>
      </c>
      <c r="BA119">
        <f t="shared" si="31"/>
        <v>12.442292011598079</v>
      </c>
      <c r="BB119">
        <f t="shared" si="32"/>
        <v>3.5273633228798644</v>
      </c>
    </row>
    <row r="120" spans="1:54" ht="15" x14ac:dyDescent="0.25">
      <c r="A120" s="2">
        <v>850</v>
      </c>
      <c r="B120" s="7">
        <v>2</v>
      </c>
      <c r="C120" s="3">
        <v>16.399999999999999</v>
      </c>
      <c r="D120" s="2">
        <v>7</v>
      </c>
      <c r="E120" s="2">
        <v>2</v>
      </c>
      <c r="F120" s="2">
        <v>2</v>
      </c>
      <c r="G120" s="3">
        <v>9</v>
      </c>
      <c r="H120" s="2">
        <v>10</v>
      </c>
      <c r="I120" s="2">
        <v>2</v>
      </c>
      <c r="J120" s="2">
        <v>17.100000000000001</v>
      </c>
      <c r="K120" s="2">
        <v>8.8000000000000007</v>
      </c>
      <c r="L120" s="2">
        <v>2</v>
      </c>
      <c r="M120" s="2">
        <v>2</v>
      </c>
      <c r="N120" s="2">
        <v>2</v>
      </c>
      <c r="O120" s="1"/>
      <c r="X120" s="2">
        <v>3000</v>
      </c>
      <c r="Y120" s="29">
        <v>2</v>
      </c>
      <c r="Z120" s="3">
        <v>11.5</v>
      </c>
      <c r="AA120" s="2">
        <v>15.8</v>
      </c>
      <c r="AB120" s="2">
        <v>6</v>
      </c>
      <c r="AC120" s="5">
        <v>5</v>
      </c>
      <c r="AD120" s="2">
        <v>2</v>
      </c>
      <c r="AE120">
        <f t="shared" si="18"/>
        <v>4</v>
      </c>
      <c r="AF120">
        <f t="shared" si="19"/>
        <v>132.25</v>
      </c>
      <c r="AG120">
        <f t="shared" si="20"/>
        <v>249.64000000000001</v>
      </c>
      <c r="AH120">
        <f t="shared" si="20"/>
        <v>36</v>
      </c>
      <c r="AI120">
        <f t="shared" si="20"/>
        <v>25</v>
      </c>
      <c r="AJ120">
        <f t="shared" si="20"/>
        <v>4</v>
      </c>
      <c r="AK120">
        <f t="shared" si="21"/>
        <v>23</v>
      </c>
      <c r="AL120">
        <f t="shared" si="22"/>
        <v>31.6</v>
      </c>
      <c r="AM120">
        <f t="shared" si="23"/>
        <v>12</v>
      </c>
      <c r="AN120">
        <f t="shared" si="24"/>
        <v>10</v>
      </c>
      <c r="AO120">
        <f t="shared" si="25"/>
        <v>4</v>
      </c>
      <c r="AP120">
        <f t="shared" si="26"/>
        <v>993.82</v>
      </c>
      <c r="AQ120">
        <f t="shared" si="26"/>
        <v>377.4</v>
      </c>
      <c r="AR120">
        <f t="shared" si="26"/>
        <v>314.5</v>
      </c>
      <c r="AS120">
        <f t="shared" si="26"/>
        <v>125.8</v>
      </c>
      <c r="AT120">
        <f t="shared" si="27"/>
        <v>257.39999999999998</v>
      </c>
      <c r="AU120">
        <f t="shared" si="27"/>
        <v>214.5</v>
      </c>
      <c r="AV120">
        <f t="shared" si="27"/>
        <v>85.8</v>
      </c>
      <c r="AW120">
        <f t="shared" si="28"/>
        <v>30</v>
      </c>
      <c r="AX120">
        <f t="shared" si="29"/>
        <v>12</v>
      </c>
      <c r="AY120">
        <f t="shared" si="30"/>
        <v>10</v>
      </c>
      <c r="AZ120">
        <v>2.5768091898544299</v>
      </c>
      <c r="BA120">
        <f t="shared" si="31"/>
        <v>6.6399456009182432</v>
      </c>
      <c r="BB120">
        <f t="shared" si="32"/>
        <v>2.5768091898544299</v>
      </c>
    </row>
    <row r="121" spans="1:54" ht="15" x14ac:dyDescent="0.25">
      <c r="A121" s="2">
        <v>1060</v>
      </c>
      <c r="B121" s="7">
        <v>3</v>
      </c>
      <c r="C121" s="3">
        <v>48.5</v>
      </c>
      <c r="D121" s="2">
        <v>8</v>
      </c>
      <c r="E121" s="2">
        <v>6</v>
      </c>
      <c r="F121" s="2">
        <v>1</v>
      </c>
      <c r="G121" s="3">
        <v>1</v>
      </c>
      <c r="H121" s="2">
        <v>5</v>
      </c>
      <c r="I121" s="2">
        <v>2</v>
      </c>
      <c r="J121" s="2">
        <v>23.5</v>
      </c>
      <c r="K121" s="2">
        <v>6</v>
      </c>
      <c r="L121" s="2">
        <v>2</v>
      </c>
      <c r="M121" s="2">
        <v>1</v>
      </c>
      <c r="N121" s="2">
        <v>3</v>
      </c>
      <c r="O121" s="1"/>
      <c r="X121" s="2">
        <v>850</v>
      </c>
      <c r="Y121" s="29">
        <v>2</v>
      </c>
      <c r="Z121" s="3">
        <v>16.399999999999999</v>
      </c>
      <c r="AA121" s="2">
        <v>17.100000000000001</v>
      </c>
      <c r="AB121" s="2">
        <v>2</v>
      </c>
      <c r="AC121" s="2">
        <v>10</v>
      </c>
      <c r="AD121" s="2">
        <v>2</v>
      </c>
      <c r="AE121">
        <f t="shared" si="18"/>
        <v>4</v>
      </c>
      <c r="AF121">
        <f t="shared" si="19"/>
        <v>268.95999999999998</v>
      </c>
      <c r="AG121">
        <f t="shared" si="20"/>
        <v>292.41000000000003</v>
      </c>
      <c r="AH121">
        <f t="shared" si="20"/>
        <v>4</v>
      </c>
      <c r="AI121">
        <f t="shared" si="20"/>
        <v>100</v>
      </c>
      <c r="AJ121">
        <f t="shared" si="20"/>
        <v>4</v>
      </c>
      <c r="AK121">
        <f t="shared" si="21"/>
        <v>32.799999999999997</v>
      </c>
      <c r="AL121">
        <f t="shared" si="22"/>
        <v>34.200000000000003</v>
      </c>
      <c r="AM121">
        <f t="shared" si="23"/>
        <v>4</v>
      </c>
      <c r="AN121">
        <f t="shared" si="24"/>
        <v>20</v>
      </c>
      <c r="AO121">
        <f t="shared" si="25"/>
        <v>4</v>
      </c>
      <c r="AP121">
        <f t="shared" si="26"/>
        <v>1075.5900000000001</v>
      </c>
      <c r="AQ121">
        <f t="shared" si="26"/>
        <v>125.8</v>
      </c>
      <c r="AR121">
        <f t="shared" si="26"/>
        <v>629</v>
      </c>
      <c r="AS121">
        <f t="shared" si="26"/>
        <v>125.8</v>
      </c>
      <c r="AT121">
        <f t="shared" si="27"/>
        <v>85.8</v>
      </c>
      <c r="AU121">
        <f t="shared" si="27"/>
        <v>429</v>
      </c>
      <c r="AV121">
        <f t="shared" si="27"/>
        <v>85.8</v>
      </c>
      <c r="AW121">
        <f t="shared" si="28"/>
        <v>60</v>
      </c>
      <c r="AX121">
        <f t="shared" si="29"/>
        <v>12</v>
      </c>
      <c r="AY121">
        <f t="shared" si="30"/>
        <v>20</v>
      </c>
      <c r="AZ121">
        <v>-1181.7408232352745</v>
      </c>
      <c r="BA121">
        <f t="shared" si="31"/>
        <v>1396511.3733007845</v>
      </c>
      <c r="BB121">
        <f t="shared" si="32"/>
        <v>1181.7408232352745</v>
      </c>
    </row>
    <row r="122" spans="1:54" ht="15" x14ac:dyDescent="0.25">
      <c r="A122" s="2">
        <v>1030</v>
      </c>
      <c r="B122" s="7">
        <v>3</v>
      </c>
      <c r="C122" s="3">
        <v>30.6</v>
      </c>
      <c r="D122" s="2">
        <v>6</v>
      </c>
      <c r="E122" s="2">
        <v>2</v>
      </c>
      <c r="F122" s="2">
        <v>1</v>
      </c>
      <c r="G122" s="3">
        <v>2</v>
      </c>
      <c r="H122" s="2">
        <v>5</v>
      </c>
      <c r="I122" s="2">
        <v>3</v>
      </c>
      <c r="J122" s="2">
        <v>18.100000000000001</v>
      </c>
      <c r="K122" s="2">
        <v>6.7</v>
      </c>
      <c r="L122" s="2">
        <v>2</v>
      </c>
      <c r="M122" s="2">
        <v>1</v>
      </c>
      <c r="N122" s="2">
        <v>3</v>
      </c>
      <c r="O122" s="1"/>
      <c r="X122" s="2">
        <v>1060</v>
      </c>
      <c r="Y122" s="29">
        <v>3</v>
      </c>
      <c r="Z122" s="3">
        <v>48.5</v>
      </c>
      <c r="AA122" s="2">
        <v>23.5</v>
      </c>
      <c r="AB122" s="2">
        <v>6</v>
      </c>
      <c r="AC122" s="2">
        <v>5</v>
      </c>
      <c r="AD122" s="2">
        <v>1</v>
      </c>
      <c r="AE122">
        <f t="shared" si="18"/>
        <v>9</v>
      </c>
      <c r="AF122">
        <f t="shared" si="19"/>
        <v>2352.25</v>
      </c>
      <c r="AG122">
        <f t="shared" si="20"/>
        <v>552.25</v>
      </c>
      <c r="AH122">
        <f t="shared" si="20"/>
        <v>36</v>
      </c>
      <c r="AI122">
        <f t="shared" si="20"/>
        <v>25</v>
      </c>
      <c r="AJ122">
        <f t="shared" si="20"/>
        <v>1</v>
      </c>
      <c r="AK122">
        <f t="shared" si="21"/>
        <v>145.5</v>
      </c>
      <c r="AL122">
        <f t="shared" si="22"/>
        <v>70.5</v>
      </c>
      <c r="AM122">
        <f t="shared" si="23"/>
        <v>18</v>
      </c>
      <c r="AN122">
        <f t="shared" si="24"/>
        <v>15</v>
      </c>
      <c r="AO122">
        <f t="shared" si="25"/>
        <v>3</v>
      </c>
      <c r="AP122">
        <f t="shared" si="26"/>
        <v>1478.1499999999999</v>
      </c>
      <c r="AQ122">
        <f t="shared" si="26"/>
        <v>377.4</v>
      </c>
      <c r="AR122">
        <f t="shared" si="26"/>
        <v>314.5</v>
      </c>
      <c r="AS122">
        <f t="shared" si="26"/>
        <v>62.9</v>
      </c>
      <c r="AT122">
        <f t="shared" si="27"/>
        <v>257.39999999999998</v>
      </c>
      <c r="AU122">
        <f t="shared" si="27"/>
        <v>214.5</v>
      </c>
      <c r="AV122">
        <f t="shared" si="27"/>
        <v>42.9</v>
      </c>
      <c r="AW122">
        <f t="shared" si="28"/>
        <v>30</v>
      </c>
      <c r="AX122">
        <f t="shared" si="29"/>
        <v>6</v>
      </c>
      <c r="AY122">
        <f t="shared" si="30"/>
        <v>5</v>
      </c>
      <c r="AZ122">
        <v>552.57680918985443</v>
      </c>
      <c r="BA122">
        <f t="shared" si="31"/>
        <v>305341.13005444082</v>
      </c>
      <c r="BB122">
        <f t="shared" si="32"/>
        <v>552.57680918985443</v>
      </c>
    </row>
    <row r="123" spans="1:54" ht="15" x14ac:dyDescent="0.25">
      <c r="A123" s="2">
        <v>1290</v>
      </c>
      <c r="B123" s="7">
        <v>3</v>
      </c>
      <c r="C123" s="3">
        <v>58.5</v>
      </c>
      <c r="D123" s="2">
        <v>7</v>
      </c>
      <c r="E123" s="2">
        <v>2</v>
      </c>
      <c r="F123" s="2">
        <v>1</v>
      </c>
      <c r="G123" s="3">
        <v>7</v>
      </c>
      <c r="H123" s="2">
        <v>5</v>
      </c>
      <c r="I123" s="2">
        <v>3</v>
      </c>
      <c r="J123" s="2">
        <v>29.9</v>
      </c>
      <c r="K123" s="2">
        <v>18.2</v>
      </c>
      <c r="L123" s="2">
        <v>3</v>
      </c>
      <c r="M123" s="2">
        <v>1</v>
      </c>
      <c r="N123" s="2">
        <v>3</v>
      </c>
      <c r="O123" s="1"/>
      <c r="X123" s="2">
        <v>1030</v>
      </c>
      <c r="Y123" s="29">
        <v>3</v>
      </c>
      <c r="Z123" s="3">
        <v>30.6</v>
      </c>
      <c r="AA123" s="2">
        <v>18.100000000000001</v>
      </c>
      <c r="AB123" s="2">
        <v>2</v>
      </c>
      <c r="AC123" s="2">
        <v>5</v>
      </c>
      <c r="AD123" s="2">
        <v>1</v>
      </c>
      <c r="AE123">
        <f t="shared" si="18"/>
        <v>9</v>
      </c>
      <c r="AF123">
        <f t="shared" si="19"/>
        <v>936.36000000000013</v>
      </c>
      <c r="AG123">
        <f t="shared" si="20"/>
        <v>327.61000000000007</v>
      </c>
      <c r="AH123">
        <f t="shared" si="20"/>
        <v>4</v>
      </c>
      <c r="AI123">
        <f t="shared" si="20"/>
        <v>25</v>
      </c>
      <c r="AJ123">
        <f t="shared" si="20"/>
        <v>1</v>
      </c>
      <c r="AK123">
        <f t="shared" si="21"/>
        <v>91.800000000000011</v>
      </c>
      <c r="AL123">
        <f t="shared" si="22"/>
        <v>54.300000000000004</v>
      </c>
      <c r="AM123">
        <f t="shared" si="23"/>
        <v>6</v>
      </c>
      <c r="AN123">
        <f t="shared" si="24"/>
        <v>15</v>
      </c>
      <c r="AO123">
        <f t="shared" si="25"/>
        <v>3</v>
      </c>
      <c r="AP123">
        <f t="shared" si="26"/>
        <v>1138.49</v>
      </c>
      <c r="AQ123">
        <f t="shared" si="26"/>
        <v>125.8</v>
      </c>
      <c r="AR123">
        <f t="shared" si="26"/>
        <v>314.5</v>
      </c>
      <c r="AS123">
        <f t="shared" si="26"/>
        <v>62.9</v>
      </c>
      <c r="AT123">
        <f t="shared" si="27"/>
        <v>85.8</v>
      </c>
      <c r="AU123">
        <f t="shared" si="27"/>
        <v>214.5</v>
      </c>
      <c r="AV123">
        <f t="shared" si="27"/>
        <v>42.9</v>
      </c>
      <c r="AW123">
        <f t="shared" si="28"/>
        <v>30</v>
      </c>
      <c r="AX123">
        <f t="shared" si="29"/>
        <v>6</v>
      </c>
      <c r="AY123">
        <f t="shared" si="30"/>
        <v>5</v>
      </c>
      <c r="AZ123">
        <v>-731.09265229495668</v>
      </c>
      <c r="BA123">
        <f t="shared" si="31"/>
        <v>534496.46623967448</v>
      </c>
      <c r="BB123">
        <f t="shared" si="32"/>
        <v>731.09265229495668</v>
      </c>
    </row>
    <row r="124" spans="1:54" ht="15" x14ac:dyDescent="0.25">
      <c r="A124" s="2">
        <v>1150</v>
      </c>
      <c r="B124" s="7">
        <v>3</v>
      </c>
      <c r="C124" s="3">
        <v>40.299999999999997</v>
      </c>
      <c r="D124" s="2">
        <v>9</v>
      </c>
      <c r="E124" s="2">
        <v>2</v>
      </c>
      <c r="F124" s="2">
        <v>1</v>
      </c>
      <c r="G124" s="3">
        <v>3</v>
      </c>
      <c r="H124" s="2">
        <v>9</v>
      </c>
      <c r="I124" s="2">
        <v>2</v>
      </c>
      <c r="J124" s="2">
        <v>18</v>
      </c>
      <c r="K124" s="2">
        <v>9</v>
      </c>
      <c r="L124" s="2">
        <v>2</v>
      </c>
      <c r="M124" s="2">
        <v>3</v>
      </c>
      <c r="N124" s="2">
        <v>3</v>
      </c>
      <c r="O124" s="1"/>
      <c r="X124" s="2">
        <v>1290</v>
      </c>
      <c r="Y124" s="29">
        <v>3</v>
      </c>
      <c r="Z124" s="3">
        <v>58.5</v>
      </c>
      <c r="AA124" s="2">
        <v>29.9</v>
      </c>
      <c r="AB124" s="2">
        <v>2</v>
      </c>
      <c r="AC124" s="2">
        <v>5</v>
      </c>
      <c r="AD124" s="2">
        <v>1</v>
      </c>
      <c r="AE124">
        <f t="shared" si="18"/>
        <v>9</v>
      </c>
      <c r="AF124">
        <f t="shared" si="19"/>
        <v>3422.25</v>
      </c>
      <c r="AG124">
        <f t="shared" si="20"/>
        <v>894.00999999999988</v>
      </c>
      <c r="AH124">
        <f t="shared" si="20"/>
        <v>4</v>
      </c>
      <c r="AI124">
        <f t="shared" si="20"/>
        <v>25</v>
      </c>
      <c r="AJ124">
        <f t="shared" si="20"/>
        <v>1</v>
      </c>
      <c r="AK124">
        <f t="shared" si="21"/>
        <v>175.5</v>
      </c>
      <c r="AL124">
        <f t="shared" si="22"/>
        <v>89.699999999999989</v>
      </c>
      <c r="AM124">
        <f t="shared" si="23"/>
        <v>6</v>
      </c>
      <c r="AN124">
        <f t="shared" si="24"/>
        <v>15</v>
      </c>
      <c r="AO124">
        <f t="shared" si="25"/>
        <v>3</v>
      </c>
      <c r="AP124">
        <f t="shared" si="26"/>
        <v>1880.7099999999998</v>
      </c>
      <c r="AQ124">
        <f t="shared" si="26"/>
        <v>125.8</v>
      </c>
      <c r="AR124">
        <f t="shared" si="26"/>
        <v>314.5</v>
      </c>
      <c r="AS124">
        <f t="shared" si="26"/>
        <v>62.9</v>
      </c>
      <c r="AT124">
        <f t="shared" si="27"/>
        <v>85.8</v>
      </c>
      <c r="AU124">
        <f t="shared" si="27"/>
        <v>214.5</v>
      </c>
      <c r="AV124">
        <f t="shared" si="27"/>
        <v>42.9</v>
      </c>
      <c r="AW124">
        <f t="shared" si="28"/>
        <v>30</v>
      </c>
      <c r="AX124">
        <f t="shared" si="29"/>
        <v>6</v>
      </c>
      <c r="AY124">
        <f t="shared" si="30"/>
        <v>5</v>
      </c>
      <c r="AZ124">
        <v>-1870.5359644994278</v>
      </c>
      <c r="BA124">
        <f t="shared" si="31"/>
        <v>3498904.7944858046</v>
      </c>
      <c r="BB124">
        <f t="shared" si="32"/>
        <v>1870.5359644994278</v>
      </c>
    </row>
    <row r="125" spans="1:54" ht="15" x14ac:dyDescent="0.25">
      <c r="A125" s="2">
        <v>2250</v>
      </c>
      <c r="B125" s="7">
        <v>3</v>
      </c>
      <c r="C125" s="3">
        <v>35.4</v>
      </c>
      <c r="D125" s="2">
        <v>6</v>
      </c>
      <c r="E125" s="2">
        <v>6</v>
      </c>
      <c r="F125" s="2">
        <v>2</v>
      </c>
      <c r="G125" s="3">
        <v>4</v>
      </c>
      <c r="H125" s="2">
        <v>5</v>
      </c>
      <c r="I125" s="2">
        <v>2</v>
      </c>
      <c r="J125" s="2">
        <v>12.5</v>
      </c>
      <c r="K125" s="2">
        <v>12.4</v>
      </c>
      <c r="L125" s="2">
        <v>2</v>
      </c>
      <c r="M125" s="2">
        <v>1</v>
      </c>
      <c r="N125" s="2">
        <v>3</v>
      </c>
      <c r="O125" s="1"/>
      <c r="X125" s="2">
        <v>1150</v>
      </c>
      <c r="Y125" s="29">
        <v>3</v>
      </c>
      <c r="Z125" s="3">
        <v>40.299999999999997</v>
      </c>
      <c r="AA125" s="2">
        <v>18</v>
      </c>
      <c r="AB125" s="2">
        <v>2</v>
      </c>
      <c r="AC125" s="2">
        <v>9</v>
      </c>
      <c r="AD125" s="2">
        <v>3</v>
      </c>
      <c r="AE125">
        <f t="shared" si="18"/>
        <v>9</v>
      </c>
      <c r="AF125">
        <f t="shared" si="19"/>
        <v>1624.0899999999997</v>
      </c>
      <c r="AG125">
        <f t="shared" si="20"/>
        <v>324</v>
      </c>
      <c r="AH125">
        <f t="shared" si="20"/>
        <v>4</v>
      </c>
      <c r="AI125">
        <f t="shared" si="20"/>
        <v>81</v>
      </c>
      <c r="AJ125">
        <f t="shared" si="20"/>
        <v>9</v>
      </c>
      <c r="AK125">
        <f t="shared" si="21"/>
        <v>120.89999999999999</v>
      </c>
      <c r="AL125">
        <f t="shared" si="22"/>
        <v>54</v>
      </c>
      <c r="AM125">
        <f t="shared" si="23"/>
        <v>6</v>
      </c>
      <c r="AN125">
        <f t="shared" si="24"/>
        <v>27</v>
      </c>
      <c r="AO125">
        <f t="shared" si="25"/>
        <v>9</v>
      </c>
      <c r="AP125">
        <f t="shared" si="26"/>
        <v>1132.2</v>
      </c>
      <c r="AQ125">
        <f t="shared" si="26"/>
        <v>125.8</v>
      </c>
      <c r="AR125">
        <f t="shared" si="26"/>
        <v>566.1</v>
      </c>
      <c r="AS125">
        <f t="shared" si="26"/>
        <v>188.7</v>
      </c>
      <c r="AT125">
        <f t="shared" si="27"/>
        <v>85.8</v>
      </c>
      <c r="AU125">
        <f t="shared" si="27"/>
        <v>386.09999999999997</v>
      </c>
      <c r="AV125">
        <f t="shared" si="27"/>
        <v>128.69999999999999</v>
      </c>
      <c r="AW125">
        <f t="shared" si="28"/>
        <v>54</v>
      </c>
      <c r="AX125">
        <f t="shared" si="29"/>
        <v>18</v>
      </c>
      <c r="AY125">
        <f t="shared" si="30"/>
        <v>27</v>
      </c>
      <c r="AZ125">
        <v>158.90734770504332</v>
      </c>
      <c r="BA125">
        <f t="shared" si="31"/>
        <v>25251.545154651536</v>
      </c>
      <c r="BB125">
        <f t="shared" si="32"/>
        <v>158.90734770504332</v>
      </c>
    </row>
    <row r="126" spans="1:54" ht="15" x14ac:dyDescent="0.25">
      <c r="A126" s="2">
        <v>1150</v>
      </c>
      <c r="B126" s="7">
        <v>3</v>
      </c>
      <c r="C126" s="3">
        <v>31.2</v>
      </c>
      <c r="D126" s="2">
        <v>5</v>
      </c>
      <c r="E126" s="2">
        <v>2</v>
      </c>
      <c r="F126" s="2">
        <v>2</v>
      </c>
      <c r="G126" s="3">
        <v>1</v>
      </c>
      <c r="H126" s="2">
        <v>9</v>
      </c>
      <c r="I126" s="2">
        <v>2</v>
      </c>
      <c r="J126" s="2">
        <v>21.2</v>
      </c>
      <c r="K126" s="2">
        <v>0</v>
      </c>
      <c r="L126" s="2">
        <v>3</v>
      </c>
      <c r="M126" s="2">
        <v>1</v>
      </c>
      <c r="N126" s="2">
        <v>2</v>
      </c>
      <c r="O126" s="1"/>
      <c r="X126" s="2">
        <v>2250</v>
      </c>
      <c r="Y126" s="29">
        <v>3</v>
      </c>
      <c r="Z126" s="3">
        <v>35.4</v>
      </c>
      <c r="AA126" s="2">
        <v>12.5</v>
      </c>
      <c r="AB126" s="2">
        <v>6</v>
      </c>
      <c r="AC126" s="2">
        <v>5</v>
      </c>
      <c r="AD126" s="2">
        <v>1</v>
      </c>
      <c r="AE126">
        <f t="shared" si="18"/>
        <v>9</v>
      </c>
      <c r="AF126">
        <f t="shared" si="19"/>
        <v>1253.1599999999999</v>
      </c>
      <c r="AG126">
        <f t="shared" si="20"/>
        <v>156.25</v>
      </c>
      <c r="AH126">
        <f t="shared" si="20"/>
        <v>36</v>
      </c>
      <c r="AI126">
        <f t="shared" si="20"/>
        <v>25</v>
      </c>
      <c r="AJ126">
        <f t="shared" si="20"/>
        <v>1</v>
      </c>
      <c r="AK126">
        <f t="shared" si="21"/>
        <v>106.19999999999999</v>
      </c>
      <c r="AL126">
        <f t="shared" si="22"/>
        <v>37.5</v>
      </c>
      <c r="AM126">
        <f t="shared" si="23"/>
        <v>18</v>
      </c>
      <c r="AN126">
        <f t="shared" si="24"/>
        <v>15</v>
      </c>
      <c r="AO126">
        <f t="shared" si="25"/>
        <v>3</v>
      </c>
      <c r="AP126">
        <f t="shared" si="26"/>
        <v>786.25</v>
      </c>
      <c r="AQ126">
        <f t="shared" si="26"/>
        <v>377.4</v>
      </c>
      <c r="AR126">
        <f t="shared" si="26"/>
        <v>314.5</v>
      </c>
      <c r="AS126">
        <f t="shared" si="26"/>
        <v>62.9</v>
      </c>
      <c r="AT126">
        <f t="shared" si="27"/>
        <v>257.39999999999998</v>
      </c>
      <c r="AU126">
        <f t="shared" si="27"/>
        <v>214.5</v>
      </c>
      <c r="AV126">
        <f t="shared" si="27"/>
        <v>42.9</v>
      </c>
      <c r="AW126">
        <f t="shared" si="28"/>
        <v>30</v>
      </c>
      <c r="AX126">
        <f t="shared" si="29"/>
        <v>6</v>
      </c>
      <c r="AY126">
        <f t="shared" si="30"/>
        <v>5</v>
      </c>
      <c r="AZ126">
        <v>-1594.2228723164399</v>
      </c>
      <c r="BA126">
        <f t="shared" si="31"/>
        <v>2541546.5666168798</v>
      </c>
      <c r="BB126">
        <f t="shared" si="32"/>
        <v>1594.2228723164399</v>
      </c>
    </row>
    <row r="127" spans="1:54" ht="15" x14ac:dyDescent="0.25">
      <c r="A127" s="2">
        <v>747</v>
      </c>
      <c r="B127" s="7">
        <v>3</v>
      </c>
      <c r="C127" s="3">
        <v>26.5</v>
      </c>
      <c r="D127" s="2">
        <v>7</v>
      </c>
      <c r="E127" s="2">
        <v>2</v>
      </c>
      <c r="F127" s="2">
        <v>2</v>
      </c>
      <c r="G127" s="3">
        <v>8</v>
      </c>
      <c r="H127" s="2">
        <v>2</v>
      </c>
      <c r="I127" s="2">
        <v>3</v>
      </c>
      <c r="J127" s="2">
        <v>16.2</v>
      </c>
      <c r="K127" s="2">
        <v>0</v>
      </c>
      <c r="L127" s="2">
        <v>2</v>
      </c>
      <c r="M127" s="2">
        <v>3</v>
      </c>
      <c r="N127" s="2">
        <v>3</v>
      </c>
      <c r="O127" s="1"/>
      <c r="X127" s="2">
        <v>1150</v>
      </c>
      <c r="Y127" s="29">
        <v>3</v>
      </c>
      <c r="Z127" s="3">
        <v>31.2</v>
      </c>
      <c r="AA127" s="2">
        <v>21.2</v>
      </c>
      <c r="AB127" s="2">
        <v>2</v>
      </c>
      <c r="AC127" s="2">
        <v>9</v>
      </c>
      <c r="AD127" s="2">
        <v>1</v>
      </c>
      <c r="AE127">
        <f t="shared" si="18"/>
        <v>9</v>
      </c>
      <c r="AF127">
        <f t="shared" si="19"/>
        <v>973.43999999999994</v>
      </c>
      <c r="AG127">
        <f t="shared" si="20"/>
        <v>449.44</v>
      </c>
      <c r="AH127">
        <f t="shared" si="20"/>
        <v>4</v>
      </c>
      <c r="AI127">
        <f t="shared" si="20"/>
        <v>81</v>
      </c>
      <c r="AJ127">
        <f t="shared" si="20"/>
        <v>1</v>
      </c>
      <c r="AK127">
        <f t="shared" si="21"/>
        <v>93.6</v>
      </c>
      <c r="AL127">
        <f t="shared" si="22"/>
        <v>63.599999999999994</v>
      </c>
      <c r="AM127">
        <f t="shared" si="23"/>
        <v>6</v>
      </c>
      <c r="AN127">
        <f t="shared" si="24"/>
        <v>27</v>
      </c>
      <c r="AO127">
        <f t="shared" si="25"/>
        <v>3</v>
      </c>
      <c r="AP127">
        <f t="shared" si="26"/>
        <v>1333.48</v>
      </c>
      <c r="AQ127">
        <f t="shared" si="26"/>
        <v>125.8</v>
      </c>
      <c r="AR127">
        <f t="shared" si="26"/>
        <v>566.1</v>
      </c>
      <c r="AS127">
        <f t="shared" si="26"/>
        <v>62.9</v>
      </c>
      <c r="AT127">
        <f t="shared" si="27"/>
        <v>85.8</v>
      </c>
      <c r="AU127">
        <f t="shared" si="27"/>
        <v>386.09999999999997</v>
      </c>
      <c r="AV127">
        <f t="shared" si="27"/>
        <v>42.9</v>
      </c>
      <c r="AW127">
        <f t="shared" si="28"/>
        <v>54</v>
      </c>
      <c r="AX127">
        <f t="shared" si="29"/>
        <v>6</v>
      </c>
      <c r="AY127">
        <f t="shared" si="30"/>
        <v>9</v>
      </c>
      <c r="AZ127">
        <v>-739.04559705012161</v>
      </c>
      <c r="BA127">
        <f t="shared" si="31"/>
        <v>546188.39451917075</v>
      </c>
      <c r="BB127">
        <f t="shared" si="32"/>
        <v>739.04559705012161</v>
      </c>
    </row>
    <row r="128" spans="1:54" ht="15" x14ac:dyDescent="0.25">
      <c r="A128" s="2">
        <v>1250</v>
      </c>
      <c r="B128" s="7">
        <v>3</v>
      </c>
      <c r="C128" s="3">
        <v>36.6</v>
      </c>
      <c r="D128" s="2">
        <v>8</v>
      </c>
      <c r="E128" s="2">
        <v>2</v>
      </c>
      <c r="F128" s="2">
        <v>1</v>
      </c>
      <c r="G128" s="3">
        <v>9</v>
      </c>
      <c r="H128" s="2">
        <v>2</v>
      </c>
      <c r="I128" s="2">
        <v>3</v>
      </c>
      <c r="J128" s="2">
        <v>16.600000000000001</v>
      </c>
      <c r="K128" s="2">
        <v>8.8000000000000007</v>
      </c>
      <c r="L128" s="2">
        <v>3</v>
      </c>
      <c r="M128" s="2">
        <v>1</v>
      </c>
      <c r="N128" s="2">
        <v>3</v>
      </c>
      <c r="O128" s="1"/>
      <c r="X128" s="2">
        <v>747</v>
      </c>
      <c r="Y128" s="29">
        <v>3</v>
      </c>
      <c r="Z128" s="3">
        <v>26.5</v>
      </c>
      <c r="AA128" s="2">
        <v>16.2</v>
      </c>
      <c r="AB128" s="2">
        <v>2</v>
      </c>
      <c r="AC128" s="2">
        <v>2</v>
      </c>
      <c r="AD128" s="2">
        <v>3</v>
      </c>
      <c r="AE128">
        <f t="shared" si="18"/>
        <v>9</v>
      </c>
      <c r="AF128">
        <f t="shared" si="19"/>
        <v>702.25</v>
      </c>
      <c r="AG128">
        <f t="shared" si="20"/>
        <v>262.44</v>
      </c>
      <c r="AH128">
        <f t="shared" si="20"/>
        <v>4</v>
      </c>
      <c r="AI128">
        <f t="shared" si="20"/>
        <v>4</v>
      </c>
      <c r="AJ128">
        <f t="shared" si="20"/>
        <v>9</v>
      </c>
      <c r="AK128">
        <f t="shared" si="21"/>
        <v>79.5</v>
      </c>
      <c r="AL128">
        <f t="shared" si="22"/>
        <v>48.599999999999994</v>
      </c>
      <c r="AM128">
        <f t="shared" si="23"/>
        <v>6</v>
      </c>
      <c r="AN128">
        <f t="shared" si="24"/>
        <v>6</v>
      </c>
      <c r="AO128">
        <f t="shared" si="25"/>
        <v>9</v>
      </c>
      <c r="AP128">
        <f t="shared" si="26"/>
        <v>1018.9799999999999</v>
      </c>
      <c r="AQ128">
        <f t="shared" si="26"/>
        <v>125.8</v>
      </c>
      <c r="AR128">
        <f t="shared" si="26"/>
        <v>125.8</v>
      </c>
      <c r="AS128">
        <f t="shared" si="26"/>
        <v>188.7</v>
      </c>
      <c r="AT128">
        <f t="shared" si="27"/>
        <v>85.8</v>
      </c>
      <c r="AU128">
        <f t="shared" si="27"/>
        <v>85.8</v>
      </c>
      <c r="AV128">
        <f t="shared" si="27"/>
        <v>128.69999999999999</v>
      </c>
      <c r="AW128">
        <f t="shared" si="28"/>
        <v>12</v>
      </c>
      <c r="AX128">
        <f t="shared" si="29"/>
        <v>18</v>
      </c>
      <c r="AY128">
        <f t="shared" si="30"/>
        <v>6</v>
      </c>
      <c r="AZ128">
        <v>-2585.0845456532334</v>
      </c>
      <c r="BA128">
        <f t="shared" si="31"/>
        <v>6682662.1081751836</v>
      </c>
      <c r="BB128">
        <f t="shared" si="32"/>
        <v>2585.0845456532334</v>
      </c>
    </row>
    <row r="129" spans="1:54" ht="15" x14ac:dyDescent="0.25">
      <c r="A129" s="2">
        <v>1020</v>
      </c>
      <c r="B129" s="7">
        <v>3</v>
      </c>
      <c r="C129" s="3">
        <v>35.9</v>
      </c>
      <c r="D129" s="2">
        <v>6</v>
      </c>
      <c r="E129" s="2">
        <v>2</v>
      </c>
      <c r="F129" s="2">
        <v>1</v>
      </c>
      <c r="G129" s="3">
        <v>3</v>
      </c>
      <c r="H129" s="2">
        <v>5</v>
      </c>
      <c r="I129" s="2">
        <v>2</v>
      </c>
      <c r="J129" s="2">
        <v>15.1</v>
      </c>
      <c r="K129" s="2">
        <v>8.6</v>
      </c>
      <c r="L129" s="2">
        <v>1</v>
      </c>
      <c r="M129" s="2">
        <v>1</v>
      </c>
      <c r="N129" s="2">
        <v>2</v>
      </c>
      <c r="O129" s="1"/>
      <c r="X129" s="2">
        <v>1250</v>
      </c>
      <c r="Y129" s="29">
        <v>3</v>
      </c>
      <c r="Z129" s="3">
        <v>36.6</v>
      </c>
      <c r="AA129" s="2">
        <v>16.600000000000001</v>
      </c>
      <c r="AB129" s="2">
        <v>2</v>
      </c>
      <c r="AC129" s="2">
        <v>2</v>
      </c>
      <c r="AD129" s="2">
        <v>1</v>
      </c>
      <c r="AE129">
        <f t="shared" si="18"/>
        <v>9</v>
      </c>
      <c r="AF129">
        <f t="shared" si="19"/>
        <v>1339.5600000000002</v>
      </c>
      <c r="AG129">
        <f t="shared" si="20"/>
        <v>275.56000000000006</v>
      </c>
      <c r="AH129">
        <f t="shared" si="20"/>
        <v>4</v>
      </c>
      <c r="AI129">
        <f t="shared" si="20"/>
        <v>4</v>
      </c>
      <c r="AJ129">
        <f t="shared" si="20"/>
        <v>1</v>
      </c>
      <c r="AK129">
        <f t="shared" si="21"/>
        <v>109.80000000000001</v>
      </c>
      <c r="AL129">
        <f t="shared" si="22"/>
        <v>49.800000000000004</v>
      </c>
      <c r="AM129">
        <f t="shared" si="23"/>
        <v>6</v>
      </c>
      <c r="AN129">
        <f t="shared" si="24"/>
        <v>6</v>
      </c>
      <c r="AO129">
        <f t="shared" si="25"/>
        <v>3</v>
      </c>
      <c r="AP129">
        <f t="shared" si="26"/>
        <v>1044.1400000000001</v>
      </c>
      <c r="AQ129">
        <f t="shared" si="26"/>
        <v>125.8</v>
      </c>
      <c r="AR129">
        <f t="shared" si="26"/>
        <v>125.8</v>
      </c>
      <c r="AS129">
        <f t="shared" si="26"/>
        <v>62.9</v>
      </c>
      <c r="AT129">
        <f t="shared" si="27"/>
        <v>85.8</v>
      </c>
      <c r="AU129">
        <f t="shared" si="27"/>
        <v>85.8</v>
      </c>
      <c r="AV129">
        <f t="shared" si="27"/>
        <v>42.9</v>
      </c>
      <c r="AW129">
        <f t="shared" si="28"/>
        <v>12</v>
      </c>
      <c r="AX129">
        <f t="shared" si="29"/>
        <v>6</v>
      </c>
      <c r="AY129">
        <f t="shared" si="30"/>
        <v>2</v>
      </c>
      <c r="AZ129">
        <v>-505.03604377432112</v>
      </c>
      <c r="BA129">
        <f t="shared" si="31"/>
        <v>255061.40551121801</v>
      </c>
      <c r="BB129">
        <f t="shared" si="32"/>
        <v>505.03604377432112</v>
      </c>
    </row>
    <row r="130" spans="1:54" ht="15" x14ac:dyDescent="0.25">
      <c r="A130" s="2">
        <v>1050</v>
      </c>
      <c r="B130" s="7">
        <v>3</v>
      </c>
      <c r="C130" s="3">
        <v>40.299999999999997</v>
      </c>
      <c r="D130" s="2">
        <v>13</v>
      </c>
      <c r="E130" s="2">
        <v>6</v>
      </c>
      <c r="F130" s="2">
        <v>2</v>
      </c>
      <c r="G130" s="3">
        <v>5</v>
      </c>
      <c r="H130" s="2">
        <v>5</v>
      </c>
      <c r="I130" s="2">
        <v>2</v>
      </c>
      <c r="J130" s="2">
        <v>16.7</v>
      </c>
      <c r="K130" s="2">
        <v>8.6</v>
      </c>
      <c r="L130" s="2">
        <v>3</v>
      </c>
      <c r="M130" s="2">
        <v>1</v>
      </c>
      <c r="N130" s="2">
        <v>1</v>
      </c>
      <c r="O130" s="1"/>
      <c r="X130" s="2">
        <v>1020</v>
      </c>
      <c r="Y130" s="29">
        <v>3</v>
      </c>
      <c r="Z130" s="3">
        <v>35.9</v>
      </c>
      <c r="AA130" s="2">
        <v>15.1</v>
      </c>
      <c r="AB130" s="2">
        <v>2</v>
      </c>
      <c r="AC130" s="2">
        <v>5</v>
      </c>
      <c r="AD130" s="2">
        <v>1</v>
      </c>
      <c r="AE130">
        <f t="shared" si="18"/>
        <v>9</v>
      </c>
      <c r="AF130">
        <f t="shared" si="19"/>
        <v>1288.81</v>
      </c>
      <c r="AG130">
        <f t="shared" si="20"/>
        <v>228.01</v>
      </c>
      <c r="AH130">
        <f t="shared" si="20"/>
        <v>4</v>
      </c>
      <c r="AI130">
        <f t="shared" si="20"/>
        <v>25</v>
      </c>
      <c r="AJ130">
        <f t="shared" si="20"/>
        <v>1</v>
      </c>
      <c r="AK130">
        <f t="shared" si="21"/>
        <v>107.69999999999999</v>
      </c>
      <c r="AL130">
        <f t="shared" si="22"/>
        <v>45.3</v>
      </c>
      <c r="AM130">
        <f t="shared" si="23"/>
        <v>6</v>
      </c>
      <c r="AN130">
        <f t="shared" si="24"/>
        <v>15</v>
      </c>
      <c r="AO130">
        <f t="shared" si="25"/>
        <v>3</v>
      </c>
      <c r="AP130">
        <f t="shared" si="26"/>
        <v>949.79</v>
      </c>
      <c r="AQ130">
        <f t="shared" si="26"/>
        <v>125.8</v>
      </c>
      <c r="AR130">
        <f t="shared" si="26"/>
        <v>314.5</v>
      </c>
      <c r="AS130">
        <f t="shared" si="26"/>
        <v>62.9</v>
      </c>
      <c r="AT130">
        <f t="shared" si="27"/>
        <v>85.8</v>
      </c>
      <c r="AU130">
        <f t="shared" si="27"/>
        <v>214.5</v>
      </c>
      <c r="AV130">
        <f t="shared" si="27"/>
        <v>42.9</v>
      </c>
      <c r="AW130">
        <f t="shared" si="28"/>
        <v>30</v>
      </c>
      <c r="AX130">
        <f t="shared" si="29"/>
        <v>6</v>
      </c>
      <c r="AY130">
        <f t="shared" si="30"/>
        <v>5</v>
      </c>
      <c r="AZ130">
        <v>824.22629918007715</v>
      </c>
      <c r="BA130">
        <f t="shared" si="31"/>
        <v>679348.992260086</v>
      </c>
      <c r="BB130">
        <f t="shared" si="32"/>
        <v>824.22629918007715</v>
      </c>
    </row>
    <row r="131" spans="1:54" ht="15" x14ac:dyDescent="0.25">
      <c r="A131" s="2">
        <v>1265</v>
      </c>
      <c r="B131" s="7">
        <v>3</v>
      </c>
      <c r="C131" s="3">
        <v>40.1</v>
      </c>
      <c r="D131" s="2">
        <v>7</v>
      </c>
      <c r="E131" s="2">
        <v>5</v>
      </c>
      <c r="F131" s="2">
        <v>2</v>
      </c>
      <c r="G131" s="3">
        <v>4</v>
      </c>
      <c r="H131" s="2">
        <v>5</v>
      </c>
      <c r="I131" s="2">
        <v>2</v>
      </c>
      <c r="J131" s="2">
        <v>16.600000000000001</v>
      </c>
      <c r="K131" s="2">
        <v>8.5</v>
      </c>
      <c r="L131" s="2">
        <v>1</v>
      </c>
      <c r="M131" s="2">
        <v>3</v>
      </c>
      <c r="N131" s="2">
        <v>2</v>
      </c>
      <c r="O131" s="1"/>
      <c r="X131" s="2">
        <v>1050</v>
      </c>
      <c r="Y131" s="29">
        <v>3</v>
      </c>
      <c r="Z131" s="3">
        <v>40.299999999999997</v>
      </c>
      <c r="AA131" s="2">
        <v>16.7</v>
      </c>
      <c r="AB131" s="2">
        <v>6</v>
      </c>
      <c r="AC131" s="2">
        <v>5</v>
      </c>
      <c r="AD131" s="2">
        <v>1</v>
      </c>
      <c r="AE131">
        <f t="shared" si="18"/>
        <v>9</v>
      </c>
      <c r="AF131">
        <f t="shared" si="19"/>
        <v>1624.0899999999997</v>
      </c>
      <c r="AG131">
        <f t="shared" si="20"/>
        <v>278.89</v>
      </c>
      <c r="AH131">
        <f t="shared" si="20"/>
        <v>36</v>
      </c>
      <c r="AI131">
        <f t="shared" si="20"/>
        <v>25</v>
      </c>
      <c r="AJ131">
        <f t="shared" ref="AJ131:AJ194" si="33">AD131^2</f>
        <v>1</v>
      </c>
      <c r="AK131">
        <f t="shared" si="21"/>
        <v>120.89999999999999</v>
      </c>
      <c r="AL131">
        <f t="shared" si="22"/>
        <v>50.099999999999994</v>
      </c>
      <c r="AM131">
        <f t="shared" si="23"/>
        <v>18</v>
      </c>
      <c r="AN131">
        <f t="shared" si="24"/>
        <v>15</v>
      </c>
      <c r="AO131">
        <f t="shared" si="25"/>
        <v>3</v>
      </c>
      <c r="AP131">
        <f t="shared" si="26"/>
        <v>1050.4299999999998</v>
      </c>
      <c r="AQ131">
        <f t="shared" si="26"/>
        <v>377.4</v>
      </c>
      <c r="AR131">
        <f t="shared" si="26"/>
        <v>314.5</v>
      </c>
      <c r="AS131">
        <f t="shared" ref="AS131:AS194" si="34">$Z$3*AD131</f>
        <v>62.9</v>
      </c>
      <c r="AT131">
        <f t="shared" si="27"/>
        <v>257.39999999999998</v>
      </c>
      <c r="AU131">
        <f t="shared" si="27"/>
        <v>214.5</v>
      </c>
      <c r="AV131">
        <f t="shared" si="27"/>
        <v>42.9</v>
      </c>
      <c r="AW131">
        <f t="shared" si="28"/>
        <v>30</v>
      </c>
      <c r="AX131">
        <f t="shared" si="29"/>
        <v>6</v>
      </c>
      <c r="AY131">
        <f t="shared" si="30"/>
        <v>5</v>
      </c>
      <c r="AZ131">
        <v>487.89034472483127</v>
      </c>
      <c r="BA131">
        <f t="shared" si="31"/>
        <v>238036.98847571469</v>
      </c>
      <c r="BB131">
        <f t="shared" si="32"/>
        <v>487.89034472483127</v>
      </c>
    </row>
    <row r="132" spans="1:54" ht="15" x14ac:dyDescent="0.25">
      <c r="A132" s="2">
        <v>550</v>
      </c>
      <c r="B132" s="7">
        <v>3</v>
      </c>
      <c r="C132" s="3">
        <v>40.1</v>
      </c>
      <c r="D132" s="2">
        <v>7</v>
      </c>
      <c r="E132" s="2">
        <v>1</v>
      </c>
      <c r="F132" s="2">
        <v>1</v>
      </c>
      <c r="G132" s="3">
        <v>5</v>
      </c>
      <c r="H132" s="2">
        <v>3</v>
      </c>
      <c r="I132" s="2">
        <v>2</v>
      </c>
      <c r="J132" s="2">
        <v>16.600000000000001</v>
      </c>
      <c r="K132" s="2">
        <v>8.5</v>
      </c>
      <c r="L132" s="2">
        <v>2</v>
      </c>
      <c r="M132" s="2">
        <v>1</v>
      </c>
      <c r="N132" s="2">
        <v>3</v>
      </c>
      <c r="O132" s="1"/>
      <c r="X132" s="2">
        <v>1265</v>
      </c>
      <c r="Y132" s="29">
        <v>3</v>
      </c>
      <c r="Z132" s="3">
        <v>40.1</v>
      </c>
      <c r="AA132" s="2">
        <v>16.600000000000001</v>
      </c>
      <c r="AB132" s="2">
        <v>5</v>
      </c>
      <c r="AC132" s="2">
        <v>5</v>
      </c>
      <c r="AD132" s="2">
        <v>3</v>
      </c>
      <c r="AE132">
        <f t="shared" ref="AE132:AE195" si="35">Y132^2</f>
        <v>9</v>
      </c>
      <c r="AF132">
        <f t="shared" ref="AF132:AF195" si="36">Z132^2</f>
        <v>1608.0100000000002</v>
      </c>
      <c r="AG132">
        <f t="shared" ref="AG132:AJ195" si="37">AA132^2</f>
        <v>275.56000000000006</v>
      </c>
      <c r="AH132">
        <f t="shared" si="37"/>
        <v>25</v>
      </c>
      <c r="AI132">
        <f t="shared" si="37"/>
        <v>25</v>
      </c>
      <c r="AJ132">
        <f t="shared" si="33"/>
        <v>9</v>
      </c>
      <c r="AK132">
        <f t="shared" ref="AK132:AK195" si="38">Y132*Z132</f>
        <v>120.30000000000001</v>
      </c>
      <c r="AL132">
        <f t="shared" ref="AL132:AL195" si="39">Y132*AA132</f>
        <v>49.800000000000004</v>
      </c>
      <c r="AM132">
        <f t="shared" ref="AM132:AM195" si="40">Y132*AB132</f>
        <v>15</v>
      </c>
      <c r="AN132">
        <f t="shared" ref="AN132:AN195" si="41">Y132*AC132</f>
        <v>15</v>
      </c>
      <c r="AO132">
        <f t="shared" ref="AO132:AO195" si="42">Y132*AD132</f>
        <v>9</v>
      </c>
      <c r="AP132">
        <f t="shared" ref="AP132:AS195" si="43">$Z$3*AA132</f>
        <v>1044.1400000000001</v>
      </c>
      <c r="AQ132">
        <f t="shared" si="43"/>
        <v>314.5</v>
      </c>
      <c r="AR132">
        <f t="shared" si="43"/>
        <v>314.5</v>
      </c>
      <c r="AS132">
        <f t="shared" si="34"/>
        <v>188.7</v>
      </c>
      <c r="AT132">
        <f t="shared" ref="AT132:AV195" si="44">$AA$3*AB132</f>
        <v>214.5</v>
      </c>
      <c r="AU132">
        <f t="shared" si="44"/>
        <v>214.5</v>
      </c>
      <c r="AV132">
        <f t="shared" si="44"/>
        <v>128.69999999999999</v>
      </c>
      <c r="AW132">
        <f t="shared" ref="AW132:AW195" si="45">$AB$3*AC132</f>
        <v>30</v>
      </c>
      <c r="AX132">
        <f t="shared" ref="AX132:AX195" si="46">$AB$3*AD132</f>
        <v>18</v>
      </c>
      <c r="AY132">
        <f t="shared" ref="AY132:AY195" si="47">AC132*AD132</f>
        <v>15</v>
      </c>
      <c r="AZ132">
        <v>-653.73815282238047</v>
      </c>
      <c r="BA132">
        <f t="shared" ref="BA132:BA195" si="48">AZ132^2</f>
        <v>427373.57245561806</v>
      </c>
      <c r="BB132">
        <f t="shared" ref="BB132:BB195" si="49">SQRT(BA132)</f>
        <v>653.73815282238047</v>
      </c>
    </row>
    <row r="133" spans="1:54" ht="15" x14ac:dyDescent="0.25">
      <c r="A133" s="2">
        <v>1500</v>
      </c>
      <c r="B133" s="7">
        <v>3</v>
      </c>
      <c r="C133" s="3">
        <v>31.3</v>
      </c>
      <c r="D133" s="2">
        <v>8</v>
      </c>
      <c r="E133" s="2">
        <v>2</v>
      </c>
      <c r="F133" s="2">
        <v>2</v>
      </c>
      <c r="G133" s="3">
        <v>9</v>
      </c>
      <c r="H133" s="2">
        <v>9</v>
      </c>
      <c r="I133" s="2">
        <v>3</v>
      </c>
      <c r="J133" s="2">
        <v>22</v>
      </c>
      <c r="K133" s="2">
        <v>0</v>
      </c>
      <c r="L133" s="2">
        <v>1</v>
      </c>
      <c r="M133" s="2">
        <v>1</v>
      </c>
      <c r="N133" s="2">
        <v>3</v>
      </c>
      <c r="O133" s="1"/>
      <c r="X133" s="2">
        <v>550</v>
      </c>
      <c r="Y133" s="29">
        <v>3</v>
      </c>
      <c r="Z133" s="3">
        <v>40.1</v>
      </c>
      <c r="AA133" s="2">
        <v>16.600000000000001</v>
      </c>
      <c r="AB133" s="2">
        <v>1</v>
      </c>
      <c r="AC133" s="2">
        <v>3</v>
      </c>
      <c r="AD133" s="2">
        <v>1</v>
      </c>
      <c r="AE133">
        <f t="shared" si="35"/>
        <v>9</v>
      </c>
      <c r="AF133">
        <f t="shared" si="36"/>
        <v>1608.0100000000002</v>
      </c>
      <c r="AG133">
        <f t="shared" si="37"/>
        <v>275.56000000000006</v>
      </c>
      <c r="AH133">
        <f t="shared" si="37"/>
        <v>1</v>
      </c>
      <c r="AI133">
        <f t="shared" si="37"/>
        <v>9</v>
      </c>
      <c r="AJ133">
        <f t="shared" si="33"/>
        <v>1</v>
      </c>
      <c r="AK133">
        <f t="shared" si="38"/>
        <v>120.30000000000001</v>
      </c>
      <c r="AL133">
        <f t="shared" si="39"/>
        <v>49.800000000000004</v>
      </c>
      <c r="AM133">
        <f t="shared" si="40"/>
        <v>3</v>
      </c>
      <c r="AN133">
        <f t="shared" si="41"/>
        <v>9</v>
      </c>
      <c r="AO133">
        <f t="shared" si="42"/>
        <v>3</v>
      </c>
      <c r="AP133">
        <f t="shared" si="43"/>
        <v>1044.1400000000001</v>
      </c>
      <c r="AQ133">
        <f t="shared" si="43"/>
        <v>62.9</v>
      </c>
      <c r="AR133">
        <f t="shared" si="43"/>
        <v>188.7</v>
      </c>
      <c r="AS133">
        <f t="shared" si="34"/>
        <v>62.9</v>
      </c>
      <c r="AT133">
        <f t="shared" si="44"/>
        <v>42.9</v>
      </c>
      <c r="AU133">
        <f t="shared" si="44"/>
        <v>128.69999999999999</v>
      </c>
      <c r="AV133">
        <f t="shared" si="44"/>
        <v>42.9</v>
      </c>
      <c r="AW133">
        <f t="shared" si="45"/>
        <v>18</v>
      </c>
      <c r="AX133">
        <f t="shared" si="46"/>
        <v>6</v>
      </c>
      <c r="AY133">
        <f t="shared" si="47"/>
        <v>3</v>
      </c>
      <c r="AZ133">
        <v>-1414.2980769144624</v>
      </c>
      <c r="BA133">
        <f t="shared" si="48"/>
        <v>2000239.0503639467</v>
      </c>
      <c r="BB133">
        <f t="shared" si="49"/>
        <v>1414.2980769144624</v>
      </c>
    </row>
    <row r="134" spans="1:54" ht="15" x14ac:dyDescent="0.25">
      <c r="A134" s="2">
        <v>1000</v>
      </c>
      <c r="B134" s="7">
        <v>3</v>
      </c>
      <c r="C134" s="3">
        <v>44.7</v>
      </c>
      <c r="D134" s="2">
        <v>7</v>
      </c>
      <c r="E134" s="2">
        <v>2</v>
      </c>
      <c r="F134" s="2">
        <v>2</v>
      </c>
      <c r="G134" s="3">
        <v>1</v>
      </c>
      <c r="H134" s="2">
        <v>5</v>
      </c>
      <c r="I134" s="2">
        <v>2</v>
      </c>
      <c r="J134" s="2">
        <v>18.399999999999999</v>
      </c>
      <c r="K134" s="2">
        <v>10.7</v>
      </c>
      <c r="L134" s="2">
        <v>2</v>
      </c>
      <c r="M134" s="2">
        <v>1</v>
      </c>
      <c r="N134" s="2">
        <v>3</v>
      </c>
      <c r="O134" s="1"/>
      <c r="X134" s="2">
        <v>1500</v>
      </c>
      <c r="Y134" s="29">
        <v>3</v>
      </c>
      <c r="Z134" s="3">
        <v>31.3</v>
      </c>
      <c r="AA134" s="2">
        <v>22</v>
      </c>
      <c r="AB134" s="2">
        <v>2</v>
      </c>
      <c r="AC134" s="2">
        <v>9</v>
      </c>
      <c r="AD134" s="2">
        <v>1</v>
      </c>
      <c r="AE134">
        <f t="shared" si="35"/>
        <v>9</v>
      </c>
      <c r="AF134">
        <f t="shared" si="36"/>
        <v>979.69</v>
      </c>
      <c r="AG134">
        <f t="shared" si="37"/>
        <v>484</v>
      </c>
      <c r="AH134">
        <f t="shared" si="37"/>
        <v>4</v>
      </c>
      <c r="AI134">
        <f t="shared" si="37"/>
        <v>81</v>
      </c>
      <c r="AJ134">
        <f t="shared" si="33"/>
        <v>1</v>
      </c>
      <c r="AK134">
        <f t="shared" si="38"/>
        <v>93.9</v>
      </c>
      <c r="AL134">
        <f t="shared" si="39"/>
        <v>66</v>
      </c>
      <c r="AM134">
        <f t="shared" si="40"/>
        <v>6</v>
      </c>
      <c r="AN134">
        <f t="shared" si="41"/>
        <v>27</v>
      </c>
      <c r="AO134">
        <f t="shared" si="42"/>
        <v>3</v>
      </c>
      <c r="AP134">
        <f t="shared" si="43"/>
        <v>1383.8</v>
      </c>
      <c r="AQ134">
        <f t="shared" si="43"/>
        <v>125.8</v>
      </c>
      <c r="AR134">
        <f t="shared" si="43"/>
        <v>566.1</v>
      </c>
      <c r="AS134">
        <f t="shared" si="34"/>
        <v>62.9</v>
      </c>
      <c r="AT134">
        <f t="shared" si="44"/>
        <v>85.8</v>
      </c>
      <c r="AU134">
        <f t="shared" si="44"/>
        <v>386.09999999999997</v>
      </c>
      <c r="AV134">
        <f t="shared" si="44"/>
        <v>42.9</v>
      </c>
      <c r="AW134">
        <f t="shared" si="45"/>
        <v>54</v>
      </c>
      <c r="AX134">
        <f t="shared" si="46"/>
        <v>6</v>
      </c>
      <c r="AY134">
        <f t="shared" si="47"/>
        <v>9</v>
      </c>
      <c r="AZ134">
        <v>-422.05674683376492</v>
      </c>
      <c r="BA134">
        <f t="shared" si="48"/>
        <v>178131.89754790073</v>
      </c>
      <c r="BB134">
        <f t="shared" si="49"/>
        <v>422.05674683376492</v>
      </c>
    </row>
    <row r="135" spans="1:54" ht="15" x14ac:dyDescent="0.25">
      <c r="A135" s="2">
        <v>1180</v>
      </c>
      <c r="B135" s="7">
        <v>3</v>
      </c>
      <c r="C135" s="3">
        <v>32.1</v>
      </c>
      <c r="D135" s="2">
        <v>7</v>
      </c>
      <c r="E135" s="2">
        <v>6</v>
      </c>
      <c r="F135" s="2">
        <v>1</v>
      </c>
      <c r="G135" s="3">
        <v>7</v>
      </c>
      <c r="H135" s="2">
        <v>9</v>
      </c>
      <c r="I135" s="2">
        <v>2</v>
      </c>
      <c r="J135" s="2">
        <v>12.2</v>
      </c>
      <c r="K135" s="2">
        <v>9</v>
      </c>
      <c r="L135" s="2">
        <v>2</v>
      </c>
      <c r="M135" s="2">
        <v>1</v>
      </c>
      <c r="N135" s="2">
        <v>3</v>
      </c>
      <c r="O135" s="1"/>
      <c r="X135" s="2">
        <v>1000</v>
      </c>
      <c r="Y135" s="29">
        <v>3</v>
      </c>
      <c r="Z135" s="3">
        <v>44.7</v>
      </c>
      <c r="AA135" s="2">
        <v>18.399999999999999</v>
      </c>
      <c r="AB135" s="2">
        <v>2</v>
      </c>
      <c r="AC135" s="2">
        <v>5</v>
      </c>
      <c r="AD135" s="2">
        <v>1</v>
      </c>
      <c r="AE135">
        <f t="shared" si="35"/>
        <v>9</v>
      </c>
      <c r="AF135">
        <f t="shared" si="36"/>
        <v>1998.0900000000001</v>
      </c>
      <c r="AG135">
        <f t="shared" si="37"/>
        <v>338.55999999999995</v>
      </c>
      <c r="AH135">
        <f t="shared" si="37"/>
        <v>4</v>
      </c>
      <c r="AI135">
        <f t="shared" si="37"/>
        <v>25</v>
      </c>
      <c r="AJ135">
        <f t="shared" si="33"/>
        <v>1</v>
      </c>
      <c r="AK135">
        <f t="shared" si="38"/>
        <v>134.10000000000002</v>
      </c>
      <c r="AL135">
        <f t="shared" si="39"/>
        <v>55.199999999999996</v>
      </c>
      <c r="AM135">
        <f t="shared" si="40"/>
        <v>6</v>
      </c>
      <c r="AN135">
        <f t="shared" si="41"/>
        <v>15</v>
      </c>
      <c r="AO135">
        <f t="shared" si="42"/>
        <v>3</v>
      </c>
      <c r="AP135">
        <f t="shared" si="43"/>
        <v>1157.3599999999999</v>
      </c>
      <c r="AQ135">
        <f t="shared" si="43"/>
        <v>125.8</v>
      </c>
      <c r="AR135">
        <f t="shared" si="43"/>
        <v>314.5</v>
      </c>
      <c r="AS135">
        <f t="shared" si="34"/>
        <v>62.9</v>
      </c>
      <c r="AT135">
        <f t="shared" si="44"/>
        <v>85.8</v>
      </c>
      <c r="AU135">
        <f t="shared" si="44"/>
        <v>214.5</v>
      </c>
      <c r="AV135">
        <f t="shared" si="44"/>
        <v>42.9</v>
      </c>
      <c r="AW135">
        <f t="shared" si="45"/>
        <v>30</v>
      </c>
      <c r="AX135">
        <f t="shared" si="46"/>
        <v>6</v>
      </c>
      <c r="AY135">
        <f t="shared" si="47"/>
        <v>5</v>
      </c>
      <c r="AZ135">
        <v>-783.66783346032298</v>
      </c>
      <c r="BA135">
        <f t="shared" si="48"/>
        <v>614135.27320039656</v>
      </c>
      <c r="BB135">
        <f t="shared" si="49"/>
        <v>783.66783346032298</v>
      </c>
    </row>
    <row r="136" spans="1:54" ht="15" x14ac:dyDescent="0.25">
      <c r="A136" s="2">
        <v>1350</v>
      </c>
      <c r="B136" s="7">
        <v>3</v>
      </c>
      <c r="C136" s="3">
        <v>31.9</v>
      </c>
      <c r="D136" s="2">
        <v>6</v>
      </c>
      <c r="E136" s="2">
        <v>2</v>
      </c>
      <c r="F136" s="2">
        <v>2</v>
      </c>
      <c r="G136" s="3">
        <v>2</v>
      </c>
      <c r="H136" s="2">
        <v>9</v>
      </c>
      <c r="I136" s="2">
        <v>2</v>
      </c>
      <c r="J136" s="2">
        <v>14.4</v>
      </c>
      <c r="K136" s="2">
        <v>8.8000000000000007</v>
      </c>
      <c r="L136" s="2">
        <v>2</v>
      </c>
      <c r="M136" s="2">
        <v>1</v>
      </c>
      <c r="N136" s="2">
        <v>3</v>
      </c>
      <c r="O136" s="1"/>
      <c r="X136" s="2">
        <v>1180</v>
      </c>
      <c r="Y136" s="29">
        <v>3</v>
      </c>
      <c r="Z136" s="3">
        <v>32.1</v>
      </c>
      <c r="AA136" s="2">
        <v>12.2</v>
      </c>
      <c r="AB136" s="2">
        <v>6</v>
      </c>
      <c r="AC136" s="2">
        <v>9</v>
      </c>
      <c r="AD136" s="2">
        <v>1</v>
      </c>
      <c r="AE136">
        <f t="shared" si="35"/>
        <v>9</v>
      </c>
      <c r="AF136">
        <f t="shared" si="36"/>
        <v>1030.4100000000001</v>
      </c>
      <c r="AG136">
        <f t="shared" si="37"/>
        <v>148.83999999999997</v>
      </c>
      <c r="AH136">
        <f t="shared" si="37"/>
        <v>36</v>
      </c>
      <c r="AI136">
        <f t="shared" si="37"/>
        <v>81</v>
      </c>
      <c r="AJ136">
        <f t="shared" si="33"/>
        <v>1</v>
      </c>
      <c r="AK136">
        <f t="shared" si="38"/>
        <v>96.300000000000011</v>
      </c>
      <c r="AL136">
        <f t="shared" si="39"/>
        <v>36.599999999999994</v>
      </c>
      <c r="AM136">
        <f t="shared" si="40"/>
        <v>18</v>
      </c>
      <c r="AN136">
        <f t="shared" si="41"/>
        <v>27</v>
      </c>
      <c r="AO136">
        <f t="shared" si="42"/>
        <v>3</v>
      </c>
      <c r="AP136">
        <f t="shared" si="43"/>
        <v>767.37999999999988</v>
      </c>
      <c r="AQ136">
        <f t="shared" si="43"/>
        <v>377.4</v>
      </c>
      <c r="AR136">
        <f t="shared" si="43"/>
        <v>566.1</v>
      </c>
      <c r="AS136">
        <f t="shared" si="34"/>
        <v>62.9</v>
      </c>
      <c r="AT136">
        <f t="shared" si="44"/>
        <v>257.39999999999998</v>
      </c>
      <c r="AU136">
        <f t="shared" si="44"/>
        <v>386.09999999999997</v>
      </c>
      <c r="AV136">
        <f t="shared" si="44"/>
        <v>42.9</v>
      </c>
      <c r="AW136">
        <f t="shared" si="45"/>
        <v>54</v>
      </c>
      <c r="AX136">
        <f t="shared" si="46"/>
        <v>6</v>
      </c>
      <c r="AY136">
        <f t="shared" si="47"/>
        <v>9</v>
      </c>
      <c r="AZ136">
        <v>-323.56435654464894</v>
      </c>
      <c r="BA136">
        <f t="shared" si="48"/>
        <v>104693.8928261527</v>
      </c>
      <c r="BB136">
        <f t="shared" si="49"/>
        <v>323.56435654464894</v>
      </c>
    </row>
    <row r="137" spans="1:54" ht="15" x14ac:dyDescent="0.25">
      <c r="A137" s="2">
        <v>1400</v>
      </c>
      <c r="B137" s="7">
        <v>3</v>
      </c>
      <c r="C137" s="3">
        <v>44.2</v>
      </c>
      <c r="D137" s="2">
        <v>7</v>
      </c>
      <c r="E137" s="2">
        <v>2</v>
      </c>
      <c r="F137" s="2">
        <v>2</v>
      </c>
      <c r="G137" s="3">
        <v>2</v>
      </c>
      <c r="H137" s="2">
        <v>5</v>
      </c>
      <c r="I137" s="2">
        <v>2</v>
      </c>
      <c r="J137" s="2">
        <v>19.7</v>
      </c>
      <c r="K137" s="2">
        <v>11.6</v>
      </c>
      <c r="L137" s="2">
        <v>3</v>
      </c>
      <c r="M137" s="2">
        <v>1</v>
      </c>
      <c r="N137" s="2">
        <v>2</v>
      </c>
      <c r="O137" s="1"/>
      <c r="X137" s="2">
        <v>1350</v>
      </c>
      <c r="Y137" s="29">
        <v>3</v>
      </c>
      <c r="Z137" s="3">
        <v>31.9</v>
      </c>
      <c r="AA137" s="2">
        <v>14.4</v>
      </c>
      <c r="AB137" s="2">
        <v>2</v>
      </c>
      <c r="AC137" s="2">
        <v>9</v>
      </c>
      <c r="AD137" s="2">
        <v>1</v>
      </c>
      <c r="AE137">
        <f t="shared" si="35"/>
        <v>9</v>
      </c>
      <c r="AF137">
        <f t="shared" si="36"/>
        <v>1017.6099999999999</v>
      </c>
      <c r="AG137">
        <f t="shared" si="37"/>
        <v>207.36</v>
      </c>
      <c r="AH137">
        <f t="shared" si="37"/>
        <v>4</v>
      </c>
      <c r="AI137">
        <f t="shared" si="37"/>
        <v>81</v>
      </c>
      <c r="AJ137">
        <f t="shared" si="33"/>
        <v>1</v>
      </c>
      <c r="AK137">
        <f t="shared" si="38"/>
        <v>95.699999999999989</v>
      </c>
      <c r="AL137">
        <f t="shared" si="39"/>
        <v>43.2</v>
      </c>
      <c r="AM137">
        <f t="shared" si="40"/>
        <v>6</v>
      </c>
      <c r="AN137">
        <f t="shared" si="41"/>
        <v>27</v>
      </c>
      <c r="AO137">
        <f t="shared" si="42"/>
        <v>3</v>
      </c>
      <c r="AP137">
        <f t="shared" si="43"/>
        <v>905.76</v>
      </c>
      <c r="AQ137">
        <f t="shared" si="43"/>
        <v>125.8</v>
      </c>
      <c r="AR137">
        <f t="shared" si="43"/>
        <v>566.1</v>
      </c>
      <c r="AS137">
        <f t="shared" si="34"/>
        <v>62.9</v>
      </c>
      <c r="AT137">
        <f t="shared" si="44"/>
        <v>85.8</v>
      </c>
      <c r="AU137">
        <f t="shared" si="44"/>
        <v>386.09999999999997</v>
      </c>
      <c r="AV137">
        <f t="shared" si="44"/>
        <v>42.9</v>
      </c>
      <c r="AW137">
        <f t="shared" si="45"/>
        <v>54</v>
      </c>
      <c r="AX137">
        <f t="shared" si="46"/>
        <v>6</v>
      </c>
      <c r="AY137">
        <f t="shared" si="47"/>
        <v>9</v>
      </c>
      <c r="AZ137">
        <v>158.01417469669468</v>
      </c>
      <c r="BA137">
        <f t="shared" si="48"/>
        <v>24968.479405077545</v>
      </c>
      <c r="BB137">
        <f t="shared" si="49"/>
        <v>158.01417469669468</v>
      </c>
    </row>
    <row r="138" spans="1:54" ht="15" x14ac:dyDescent="0.25">
      <c r="A138" s="2">
        <v>2120</v>
      </c>
      <c r="B138" s="7">
        <v>3</v>
      </c>
      <c r="C138" s="3">
        <v>36.6</v>
      </c>
      <c r="D138" s="2">
        <v>2</v>
      </c>
      <c r="E138" s="2">
        <v>6</v>
      </c>
      <c r="F138" s="2">
        <v>1</v>
      </c>
      <c r="G138" s="3">
        <v>5</v>
      </c>
      <c r="H138" s="2">
        <v>5</v>
      </c>
      <c r="I138" s="2">
        <v>2</v>
      </c>
      <c r="J138" s="2">
        <v>16.600000000000001</v>
      </c>
      <c r="K138" s="2">
        <v>8.8000000000000007</v>
      </c>
      <c r="L138" s="2">
        <v>2</v>
      </c>
      <c r="M138" s="2">
        <v>1</v>
      </c>
      <c r="N138" s="2">
        <v>1</v>
      </c>
      <c r="O138" s="1"/>
      <c r="X138" s="2">
        <v>1400</v>
      </c>
      <c r="Y138" s="29">
        <v>3</v>
      </c>
      <c r="Z138" s="3">
        <v>44.2</v>
      </c>
      <c r="AA138" s="2">
        <v>19.7</v>
      </c>
      <c r="AB138" s="2">
        <v>2</v>
      </c>
      <c r="AC138" s="2">
        <v>5</v>
      </c>
      <c r="AD138" s="2">
        <v>1</v>
      </c>
      <c r="AE138">
        <f t="shared" si="35"/>
        <v>9</v>
      </c>
      <c r="AF138">
        <f t="shared" si="36"/>
        <v>1953.6400000000003</v>
      </c>
      <c r="AG138">
        <f t="shared" si="37"/>
        <v>388.09</v>
      </c>
      <c r="AH138">
        <f t="shared" si="37"/>
        <v>4</v>
      </c>
      <c r="AI138">
        <f t="shared" si="37"/>
        <v>25</v>
      </c>
      <c r="AJ138">
        <f t="shared" si="33"/>
        <v>1</v>
      </c>
      <c r="AK138">
        <f t="shared" si="38"/>
        <v>132.60000000000002</v>
      </c>
      <c r="AL138">
        <f t="shared" si="39"/>
        <v>59.099999999999994</v>
      </c>
      <c r="AM138">
        <f t="shared" si="40"/>
        <v>6</v>
      </c>
      <c r="AN138">
        <f t="shared" si="41"/>
        <v>15</v>
      </c>
      <c r="AO138">
        <f t="shared" si="42"/>
        <v>3</v>
      </c>
      <c r="AP138">
        <f t="shared" si="43"/>
        <v>1239.1299999999999</v>
      </c>
      <c r="AQ138">
        <f t="shared" si="43"/>
        <v>125.8</v>
      </c>
      <c r="AR138">
        <f t="shared" si="43"/>
        <v>314.5</v>
      </c>
      <c r="AS138">
        <f t="shared" si="34"/>
        <v>62.9</v>
      </c>
      <c r="AT138">
        <f t="shared" si="44"/>
        <v>85.8</v>
      </c>
      <c r="AU138">
        <f t="shared" si="44"/>
        <v>214.5</v>
      </c>
      <c r="AV138">
        <f t="shared" si="44"/>
        <v>42.9</v>
      </c>
      <c r="AW138">
        <f t="shared" si="45"/>
        <v>30</v>
      </c>
      <c r="AX138">
        <f t="shared" si="46"/>
        <v>6</v>
      </c>
      <c r="AY138">
        <f t="shared" si="47"/>
        <v>5</v>
      </c>
      <c r="AZ138">
        <v>-1393.3476193143324</v>
      </c>
      <c r="BA138">
        <f t="shared" si="48"/>
        <v>1941417.5882489178</v>
      </c>
      <c r="BB138">
        <f t="shared" si="49"/>
        <v>1393.3476193143324</v>
      </c>
    </row>
    <row r="139" spans="1:54" ht="15" x14ac:dyDescent="0.25">
      <c r="A139" s="2">
        <v>1200</v>
      </c>
      <c r="B139" s="7">
        <v>3</v>
      </c>
      <c r="C139" s="3">
        <v>40.299999999999997</v>
      </c>
      <c r="D139" s="2">
        <v>6</v>
      </c>
      <c r="E139" s="2">
        <v>1</v>
      </c>
      <c r="F139" s="2">
        <v>1</v>
      </c>
      <c r="G139" s="3">
        <v>1</v>
      </c>
      <c r="H139" s="2">
        <v>5</v>
      </c>
      <c r="I139" s="2">
        <v>2</v>
      </c>
      <c r="J139" s="2">
        <v>16.7</v>
      </c>
      <c r="K139" s="2">
        <v>8.5</v>
      </c>
      <c r="L139" s="2">
        <v>2</v>
      </c>
      <c r="M139" s="2">
        <v>1</v>
      </c>
      <c r="N139" s="2">
        <v>3</v>
      </c>
      <c r="O139" s="1"/>
      <c r="X139" s="2">
        <v>2120</v>
      </c>
      <c r="Y139" s="29">
        <v>3</v>
      </c>
      <c r="Z139" s="3">
        <v>36.6</v>
      </c>
      <c r="AA139" s="2">
        <v>16.600000000000001</v>
      </c>
      <c r="AB139" s="2">
        <v>6</v>
      </c>
      <c r="AC139" s="2">
        <v>5</v>
      </c>
      <c r="AD139" s="2">
        <v>1</v>
      </c>
      <c r="AE139">
        <f t="shared" si="35"/>
        <v>9</v>
      </c>
      <c r="AF139">
        <f t="shared" si="36"/>
        <v>1339.5600000000002</v>
      </c>
      <c r="AG139">
        <f t="shared" si="37"/>
        <v>275.56000000000006</v>
      </c>
      <c r="AH139">
        <f t="shared" si="37"/>
        <v>36</v>
      </c>
      <c r="AI139">
        <f t="shared" si="37"/>
        <v>25</v>
      </c>
      <c r="AJ139">
        <f t="shared" si="33"/>
        <v>1</v>
      </c>
      <c r="AK139">
        <f t="shared" si="38"/>
        <v>109.80000000000001</v>
      </c>
      <c r="AL139">
        <f t="shared" si="39"/>
        <v>49.800000000000004</v>
      </c>
      <c r="AM139">
        <f t="shared" si="40"/>
        <v>18</v>
      </c>
      <c r="AN139">
        <f t="shared" si="41"/>
        <v>15</v>
      </c>
      <c r="AO139">
        <f t="shared" si="42"/>
        <v>3</v>
      </c>
      <c r="AP139">
        <f t="shared" si="43"/>
        <v>1044.1400000000001</v>
      </c>
      <c r="AQ139">
        <f t="shared" si="43"/>
        <v>377.4</v>
      </c>
      <c r="AR139">
        <f t="shared" si="43"/>
        <v>314.5</v>
      </c>
      <c r="AS139">
        <f t="shared" si="34"/>
        <v>62.9</v>
      </c>
      <c r="AT139">
        <f t="shared" si="44"/>
        <v>257.39999999999998</v>
      </c>
      <c r="AU139">
        <f t="shared" si="44"/>
        <v>214.5</v>
      </c>
      <c r="AV139">
        <f t="shared" si="44"/>
        <v>42.9</v>
      </c>
      <c r="AW139">
        <f t="shared" si="45"/>
        <v>30</v>
      </c>
      <c r="AX139">
        <f t="shared" si="46"/>
        <v>6</v>
      </c>
      <c r="AY139">
        <f t="shared" si="47"/>
        <v>5</v>
      </c>
      <c r="AZ139">
        <v>552.57680918985443</v>
      </c>
      <c r="BA139">
        <f t="shared" si="48"/>
        <v>305341.13005444082</v>
      </c>
      <c r="BB139">
        <f t="shared" si="49"/>
        <v>552.57680918985443</v>
      </c>
    </row>
    <row r="140" spans="1:54" ht="15" x14ac:dyDescent="0.25">
      <c r="A140" s="2">
        <v>850</v>
      </c>
      <c r="B140" s="7">
        <v>3</v>
      </c>
      <c r="C140" s="3">
        <v>35.9</v>
      </c>
      <c r="D140" s="2">
        <v>14</v>
      </c>
      <c r="E140" s="2">
        <v>2</v>
      </c>
      <c r="F140" s="2">
        <v>2</v>
      </c>
      <c r="G140" s="3">
        <v>3</v>
      </c>
      <c r="H140" s="2">
        <v>5</v>
      </c>
      <c r="I140" s="2">
        <v>2</v>
      </c>
      <c r="J140" s="2">
        <v>15.1</v>
      </c>
      <c r="K140" s="2">
        <v>8.5</v>
      </c>
      <c r="L140" s="2">
        <v>2</v>
      </c>
      <c r="M140" s="2">
        <v>1</v>
      </c>
      <c r="N140" s="2">
        <v>3</v>
      </c>
      <c r="O140" s="1"/>
      <c r="X140" s="2">
        <v>1200</v>
      </c>
      <c r="Y140" s="29">
        <v>3</v>
      </c>
      <c r="Z140" s="3">
        <v>40.299999999999997</v>
      </c>
      <c r="AA140" s="2">
        <v>16.7</v>
      </c>
      <c r="AB140" s="2">
        <v>1</v>
      </c>
      <c r="AC140" s="2">
        <v>5</v>
      </c>
      <c r="AD140" s="2">
        <v>1</v>
      </c>
      <c r="AE140">
        <f t="shared" si="35"/>
        <v>9</v>
      </c>
      <c r="AF140">
        <f t="shared" si="36"/>
        <v>1624.0899999999997</v>
      </c>
      <c r="AG140">
        <f t="shared" si="37"/>
        <v>278.89</v>
      </c>
      <c r="AH140">
        <f t="shared" si="37"/>
        <v>1</v>
      </c>
      <c r="AI140">
        <f t="shared" si="37"/>
        <v>25</v>
      </c>
      <c r="AJ140">
        <f t="shared" si="33"/>
        <v>1</v>
      </c>
      <c r="AK140">
        <f t="shared" si="38"/>
        <v>120.89999999999999</v>
      </c>
      <c r="AL140">
        <f t="shared" si="39"/>
        <v>50.099999999999994</v>
      </c>
      <c r="AM140">
        <f t="shared" si="40"/>
        <v>3</v>
      </c>
      <c r="AN140">
        <f t="shared" si="41"/>
        <v>15</v>
      </c>
      <c r="AO140">
        <f t="shared" si="42"/>
        <v>3</v>
      </c>
      <c r="AP140">
        <f t="shared" si="43"/>
        <v>1050.4299999999998</v>
      </c>
      <c r="AQ140">
        <f t="shared" si="43"/>
        <v>62.9</v>
      </c>
      <c r="AR140">
        <f t="shared" si="43"/>
        <v>314.5</v>
      </c>
      <c r="AS140">
        <f t="shared" si="34"/>
        <v>62.9</v>
      </c>
      <c r="AT140">
        <f t="shared" si="44"/>
        <v>42.9</v>
      </c>
      <c r="AU140">
        <f t="shared" si="44"/>
        <v>214.5</v>
      </c>
      <c r="AV140">
        <f t="shared" si="44"/>
        <v>42.9</v>
      </c>
      <c r="AW140">
        <f t="shared" si="45"/>
        <v>30</v>
      </c>
      <c r="AX140">
        <f t="shared" si="46"/>
        <v>6</v>
      </c>
      <c r="AY140">
        <f t="shared" si="47"/>
        <v>5</v>
      </c>
      <c r="AZ140">
        <v>-1711.7660028498831</v>
      </c>
      <c r="BA140">
        <f t="shared" si="48"/>
        <v>2930142.8485126658</v>
      </c>
      <c r="BB140">
        <f t="shared" si="49"/>
        <v>1711.7660028498831</v>
      </c>
    </row>
    <row r="141" spans="1:54" ht="15" x14ac:dyDescent="0.25">
      <c r="A141" s="2">
        <v>1300</v>
      </c>
      <c r="B141" s="7">
        <v>3</v>
      </c>
      <c r="C141" s="3">
        <v>31.8</v>
      </c>
      <c r="D141" s="2">
        <v>8</v>
      </c>
      <c r="E141" s="2">
        <v>2</v>
      </c>
      <c r="F141" s="2">
        <v>2</v>
      </c>
      <c r="G141" s="3">
        <v>2</v>
      </c>
      <c r="H141" s="2">
        <v>9</v>
      </c>
      <c r="I141" s="2">
        <v>2</v>
      </c>
      <c r="J141" s="2">
        <v>12.3</v>
      </c>
      <c r="K141" s="2">
        <v>8.6999999999999993</v>
      </c>
      <c r="L141" s="2">
        <v>2</v>
      </c>
      <c r="M141" s="2">
        <v>1</v>
      </c>
      <c r="N141" s="2">
        <v>1</v>
      </c>
      <c r="O141" s="1"/>
      <c r="X141" s="2">
        <v>850</v>
      </c>
      <c r="Y141" s="29">
        <v>3</v>
      </c>
      <c r="Z141" s="3">
        <v>35.9</v>
      </c>
      <c r="AA141" s="2">
        <v>15.1</v>
      </c>
      <c r="AB141" s="2">
        <v>2</v>
      </c>
      <c r="AC141" s="2">
        <v>5</v>
      </c>
      <c r="AD141" s="2">
        <v>1</v>
      </c>
      <c r="AE141">
        <f t="shared" si="35"/>
        <v>9</v>
      </c>
      <c r="AF141">
        <f t="shared" si="36"/>
        <v>1288.81</v>
      </c>
      <c r="AG141">
        <f t="shared" si="37"/>
        <v>228.01</v>
      </c>
      <c r="AH141">
        <f t="shared" si="37"/>
        <v>4</v>
      </c>
      <c r="AI141">
        <f t="shared" si="37"/>
        <v>25</v>
      </c>
      <c r="AJ141">
        <f t="shared" si="33"/>
        <v>1</v>
      </c>
      <c r="AK141">
        <f t="shared" si="38"/>
        <v>107.69999999999999</v>
      </c>
      <c r="AL141">
        <f t="shared" si="39"/>
        <v>45.3</v>
      </c>
      <c r="AM141">
        <f t="shared" si="40"/>
        <v>6</v>
      </c>
      <c r="AN141">
        <f t="shared" si="41"/>
        <v>15</v>
      </c>
      <c r="AO141">
        <f t="shared" si="42"/>
        <v>3</v>
      </c>
      <c r="AP141">
        <f t="shared" si="43"/>
        <v>949.79</v>
      </c>
      <c r="AQ141">
        <f t="shared" si="43"/>
        <v>125.8</v>
      </c>
      <c r="AR141">
        <f t="shared" si="43"/>
        <v>314.5</v>
      </c>
      <c r="AS141">
        <f t="shared" si="34"/>
        <v>62.9</v>
      </c>
      <c r="AT141">
        <f t="shared" si="44"/>
        <v>85.8</v>
      </c>
      <c r="AU141">
        <f t="shared" si="44"/>
        <v>214.5</v>
      </c>
      <c r="AV141">
        <f t="shared" si="44"/>
        <v>42.9</v>
      </c>
      <c r="AW141">
        <f t="shared" si="45"/>
        <v>30</v>
      </c>
      <c r="AX141">
        <f t="shared" si="46"/>
        <v>6</v>
      </c>
      <c r="AY141">
        <f t="shared" si="47"/>
        <v>5</v>
      </c>
      <c r="AZ141">
        <v>1358.5071416434203</v>
      </c>
      <c r="BA141">
        <f t="shared" si="48"/>
        <v>1845541.6538961758</v>
      </c>
      <c r="BB141">
        <f t="shared" si="49"/>
        <v>1358.5071416434203</v>
      </c>
    </row>
    <row r="142" spans="1:54" ht="15" x14ac:dyDescent="0.25">
      <c r="A142" s="2">
        <v>950</v>
      </c>
      <c r="B142" s="7">
        <v>3</v>
      </c>
      <c r="C142" s="3">
        <v>32</v>
      </c>
      <c r="D142" s="2">
        <v>9</v>
      </c>
      <c r="E142" s="2">
        <v>2</v>
      </c>
      <c r="F142" s="2">
        <v>2</v>
      </c>
      <c r="G142" s="3">
        <v>5</v>
      </c>
      <c r="H142" s="2">
        <v>9</v>
      </c>
      <c r="I142" s="2">
        <v>2</v>
      </c>
      <c r="J142" s="2">
        <v>12.3</v>
      </c>
      <c r="K142" s="2">
        <v>8.6999999999999993</v>
      </c>
      <c r="L142" s="2">
        <v>3</v>
      </c>
      <c r="M142" s="2">
        <v>3</v>
      </c>
      <c r="N142" s="2">
        <v>3</v>
      </c>
      <c r="O142" s="1"/>
      <c r="X142" s="2">
        <v>1300</v>
      </c>
      <c r="Y142" s="29">
        <v>3</v>
      </c>
      <c r="Z142" s="3">
        <v>31.8</v>
      </c>
      <c r="AA142" s="2">
        <v>12.3</v>
      </c>
      <c r="AB142" s="2">
        <v>2</v>
      </c>
      <c r="AC142" s="2">
        <v>9</v>
      </c>
      <c r="AD142" s="2">
        <v>1</v>
      </c>
      <c r="AE142">
        <f t="shared" si="35"/>
        <v>9</v>
      </c>
      <c r="AF142">
        <f t="shared" si="36"/>
        <v>1011.24</v>
      </c>
      <c r="AG142">
        <f t="shared" si="37"/>
        <v>151.29000000000002</v>
      </c>
      <c r="AH142">
        <f t="shared" si="37"/>
        <v>4</v>
      </c>
      <c r="AI142">
        <f t="shared" si="37"/>
        <v>81</v>
      </c>
      <c r="AJ142">
        <f t="shared" si="33"/>
        <v>1</v>
      </c>
      <c r="AK142">
        <f t="shared" si="38"/>
        <v>95.4</v>
      </c>
      <c r="AL142">
        <f t="shared" si="39"/>
        <v>36.900000000000006</v>
      </c>
      <c r="AM142">
        <f t="shared" si="40"/>
        <v>6</v>
      </c>
      <c r="AN142">
        <f t="shared" si="41"/>
        <v>27</v>
      </c>
      <c r="AO142">
        <f t="shared" si="42"/>
        <v>3</v>
      </c>
      <c r="AP142">
        <f t="shared" si="43"/>
        <v>773.67000000000007</v>
      </c>
      <c r="AQ142">
        <f t="shared" si="43"/>
        <v>125.8</v>
      </c>
      <c r="AR142">
        <f t="shared" si="43"/>
        <v>566.1</v>
      </c>
      <c r="AS142">
        <f t="shared" si="34"/>
        <v>62.9</v>
      </c>
      <c r="AT142">
        <f t="shared" si="44"/>
        <v>85.8</v>
      </c>
      <c r="AU142">
        <f t="shared" si="44"/>
        <v>386.09999999999997</v>
      </c>
      <c r="AV142">
        <f t="shared" si="44"/>
        <v>42.9</v>
      </c>
      <c r="AW142">
        <f t="shared" si="45"/>
        <v>54</v>
      </c>
      <c r="AX142">
        <f t="shared" si="46"/>
        <v>6</v>
      </c>
      <c r="AY142">
        <f t="shared" si="47"/>
        <v>9</v>
      </c>
      <c r="AZ142">
        <v>-750.62344128810946</v>
      </c>
      <c r="BA142">
        <f t="shared" si="48"/>
        <v>563435.55061120389</v>
      </c>
      <c r="BB142">
        <f t="shared" si="49"/>
        <v>750.62344128810946</v>
      </c>
    </row>
    <row r="143" spans="1:54" ht="15" x14ac:dyDescent="0.25">
      <c r="A143" s="2">
        <v>650</v>
      </c>
      <c r="B143" s="4">
        <v>3</v>
      </c>
      <c r="C143" s="3">
        <v>40.200000000000003</v>
      </c>
      <c r="D143" s="2">
        <v>15</v>
      </c>
      <c r="E143" s="2">
        <v>2</v>
      </c>
      <c r="F143" s="2">
        <v>1</v>
      </c>
      <c r="G143" s="3">
        <v>2</v>
      </c>
      <c r="H143" s="2">
        <v>5</v>
      </c>
      <c r="I143" s="2">
        <v>2</v>
      </c>
      <c r="J143" s="2">
        <v>16.7</v>
      </c>
      <c r="K143" s="2">
        <v>8.5</v>
      </c>
      <c r="L143" s="2">
        <v>3</v>
      </c>
      <c r="M143" s="2">
        <v>1</v>
      </c>
      <c r="N143" s="2">
        <v>2</v>
      </c>
      <c r="O143" s="1"/>
      <c r="Q143" s="1"/>
      <c r="X143" s="2">
        <v>950</v>
      </c>
      <c r="Y143" s="29">
        <v>3</v>
      </c>
      <c r="Z143" s="3">
        <v>32</v>
      </c>
      <c r="AA143" s="2">
        <v>12.3</v>
      </c>
      <c r="AB143" s="2">
        <v>2</v>
      </c>
      <c r="AC143" s="2">
        <v>9</v>
      </c>
      <c r="AD143" s="2">
        <v>3</v>
      </c>
      <c r="AE143">
        <f t="shared" si="35"/>
        <v>9</v>
      </c>
      <c r="AF143">
        <f t="shared" si="36"/>
        <v>1024</v>
      </c>
      <c r="AG143">
        <f t="shared" si="37"/>
        <v>151.29000000000002</v>
      </c>
      <c r="AH143">
        <f t="shared" si="37"/>
        <v>4</v>
      </c>
      <c r="AI143">
        <f t="shared" si="37"/>
        <v>81</v>
      </c>
      <c r="AJ143">
        <f t="shared" si="33"/>
        <v>9</v>
      </c>
      <c r="AK143">
        <f t="shared" si="38"/>
        <v>96</v>
      </c>
      <c r="AL143">
        <f t="shared" si="39"/>
        <v>36.900000000000006</v>
      </c>
      <c r="AM143">
        <f t="shared" si="40"/>
        <v>6</v>
      </c>
      <c r="AN143">
        <f t="shared" si="41"/>
        <v>27</v>
      </c>
      <c r="AO143">
        <f t="shared" si="42"/>
        <v>9</v>
      </c>
      <c r="AP143">
        <f t="shared" si="43"/>
        <v>773.67000000000007</v>
      </c>
      <c r="AQ143">
        <f t="shared" si="43"/>
        <v>125.8</v>
      </c>
      <c r="AR143">
        <f t="shared" si="43"/>
        <v>566.1</v>
      </c>
      <c r="AS143">
        <f t="shared" si="34"/>
        <v>188.7</v>
      </c>
      <c r="AT143">
        <f t="shared" si="44"/>
        <v>85.8</v>
      </c>
      <c r="AU143">
        <f t="shared" si="44"/>
        <v>386.09999999999997</v>
      </c>
      <c r="AV143">
        <f t="shared" si="44"/>
        <v>128.69999999999999</v>
      </c>
      <c r="AW143">
        <f t="shared" si="45"/>
        <v>54</v>
      </c>
      <c r="AX143">
        <f t="shared" si="46"/>
        <v>18</v>
      </c>
      <c r="AY143">
        <f t="shared" si="47"/>
        <v>27</v>
      </c>
      <c r="AZ143">
        <v>1076.4356434553511</v>
      </c>
      <c r="BA143">
        <f t="shared" si="48"/>
        <v>1158713.6945011357</v>
      </c>
      <c r="BB143">
        <f t="shared" si="49"/>
        <v>1076.4356434553511</v>
      </c>
    </row>
    <row r="144" spans="1:54" ht="15" x14ac:dyDescent="0.25">
      <c r="A144" s="2">
        <v>500</v>
      </c>
      <c r="B144" s="4">
        <v>3</v>
      </c>
      <c r="C144" s="3">
        <v>35.1</v>
      </c>
      <c r="D144" s="2">
        <v>7</v>
      </c>
      <c r="E144" s="2">
        <v>6</v>
      </c>
      <c r="F144" s="2">
        <v>1</v>
      </c>
      <c r="G144" s="3">
        <v>3</v>
      </c>
      <c r="H144" s="2">
        <v>5</v>
      </c>
      <c r="I144" s="2">
        <v>3</v>
      </c>
      <c r="J144" s="2">
        <v>12.1</v>
      </c>
      <c r="K144" s="2">
        <v>12</v>
      </c>
      <c r="L144" s="2">
        <v>2</v>
      </c>
      <c r="M144" s="2">
        <v>3</v>
      </c>
      <c r="N144" s="2">
        <v>3</v>
      </c>
      <c r="O144" s="1"/>
      <c r="Q144" s="1"/>
      <c r="X144" s="2">
        <v>650</v>
      </c>
      <c r="Y144" s="29">
        <v>3</v>
      </c>
      <c r="Z144" s="3">
        <v>40.200000000000003</v>
      </c>
      <c r="AA144" s="2">
        <v>16.7</v>
      </c>
      <c r="AB144" s="2">
        <v>2</v>
      </c>
      <c r="AC144" s="2">
        <v>5</v>
      </c>
      <c r="AD144" s="2">
        <v>1</v>
      </c>
      <c r="AE144">
        <f t="shared" si="35"/>
        <v>9</v>
      </c>
      <c r="AF144">
        <f t="shared" si="36"/>
        <v>1616.0400000000002</v>
      </c>
      <c r="AG144">
        <f t="shared" si="37"/>
        <v>278.89</v>
      </c>
      <c r="AH144">
        <f t="shared" si="37"/>
        <v>4</v>
      </c>
      <c r="AI144">
        <f t="shared" si="37"/>
        <v>25</v>
      </c>
      <c r="AJ144">
        <f t="shared" si="33"/>
        <v>1</v>
      </c>
      <c r="AK144">
        <f t="shared" si="38"/>
        <v>120.60000000000001</v>
      </c>
      <c r="AL144">
        <f t="shared" si="39"/>
        <v>50.099999999999994</v>
      </c>
      <c r="AM144">
        <f t="shared" si="40"/>
        <v>6</v>
      </c>
      <c r="AN144">
        <f t="shared" si="41"/>
        <v>15</v>
      </c>
      <c r="AO144">
        <f t="shared" si="42"/>
        <v>3</v>
      </c>
      <c r="AP144">
        <f t="shared" si="43"/>
        <v>1050.4299999999998</v>
      </c>
      <c r="AQ144">
        <f t="shared" si="43"/>
        <v>125.8</v>
      </c>
      <c r="AR144">
        <f t="shared" si="43"/>
        <v>314.5</v>
      </c>
      <c r="AS144">
        <f t="shared" si="34"/>
        <v>62.9</v>
      </c>
      <c r="AT144">
        <f t="shared" si="44"/>
        <v>85.8</v>
      </c>
      <c r="AU144">
        <f t="shared" si="44"/>
        <v>214.5</v>
      </c>
      <c r="AV144">
        <f t="shared" si="44"/>
        <v>42.9</v>
      </c>
      <c r="AW144">
        <f t="shared" si="45"/>
        <v>30</v>
      </c>
      <c r="AX144">
        <f t="shared" si="46"/>
        <v>6</v>
      </c>
      <c r="AY144">
        <f t="shared" si="47"/>
        <v>5</v>
      </c>
      <c r="AZ144">
        <v>-970.78396941171013</v>
      </c>
      <c r="BA144">
        <f t="shared" si="48"/>
        <v>942421.51526675618</v>
      </c>
      <c r="BB144">
        <f t="shared" si="49"/>
        <v>970.78396941171013</v>
      </c>
    </row>
    <row r="145" spans="1:54" ht="15" x14ac:dyDescent="0.25">
      <c r="A145" s="2">
        <v>1357</v>
      </c>
      <c r="B145" s="4">
        <v>3</v>
      </c>
      <c r="C145" s="3">
        <v>35.299999999999997</v>
      </c>
      <c r="D145" s="2">
        <v>2</v>
      </c>
      <c r="E145" s="2">
        <v>2</v>
      </c>
      <c r="F145" s="2">
        <v>1</v>
      </c>
      <c r="G145" s="3">
        <v>2</v>
      </c>
      <c r="H145" s="2">
        <v>10</v>
      </c>
      <c r="I145" s="2">
        <v>3</v>
      </c>
      <c r="J145" s="2">
        <v>14.9</v>
      </c>
      <c r="K145" s="2">
        <v>11.9</v>
      </c>
      <c r="L145" s="2">
        <v>2</v>
      </c>
      <c r="M145" s="2">
        <v>1</v>
      </c>
      <c r="N145" s="2">
        <v>3</v>
      </c>
      <c r="O145" s="1"/>
      <c r="Q145" s="1"/>
      <c r="X145" s="2">
        <v>500</v>
      </c>
      <c r="Y145" s="29">
        <v>3</v>
      </c>
      <c r="Z145" s="3">
        <v>35.1</v>
      </c>
      <c r="AA145" s="2">
        <v>12.1</v>
      </c>
      <c r="AB145" s="2">
        <v>6</v>
      </c>
      <c r="AC145" s="2">
        <v>5</v>
      </c>
      <c r="AD145" s="2">
        <v>3</v>
      </c>
      <c r="AE145">
        <f t="shared" si="35"/>
        <v>9</v>
      </c>
      <c r="AF145">
        <f t="shared" si="36"/>
        <v>1232.01</v>
      </c>
      <c r="AG145">
        <f t="shared" si="37"/>
        <v>146.41</v>
      </c>
      <c r="AH145">
        <f t="shared" si="37"/>
        <v>36</v>
      </c>
      <c r="AI145">
        <f t="shared" si="37"/>
        <v>25</v>
      </c>
      <c r="AJ145">
        <f t="shared" si="33"/>
        <v>9</v>
      </c>
      <c r="AK145">
        <f t="shared" si="38"/>
        <v>105.30000000000001</v>
      </c>
      <c r="AL145">
        <f t="shared" si="39"/>
        <v>36.299999999999997</v>
      </c>
      <c r="AM145">
        <f t="shared" si="40"/>
        <v>18</v>
      </c>
      <c r="AN145">
        <f t="shared" si="41"/>
        <v>15</v>
      </c>
      <c r="AO145">
        <f t="shared" si="42"/>
        <v>9</v>
      </c>
      <c r="AP145">
        <f t="shared" si="43"/>
        <v>761.08999999999992</v>
      </c>
      <c r="AQ145">
        <f t="shared" si="43"/>
        <v>377.4</v>
      </c>
      <c r="AR145">
        <f t="shared" si="43"/>
        <v>314.5</v>
      </c>
      <c r="AS145">
        <f t="shared" si="34"/>
        <v>188.7</v>
      </c>
      <c r="AT145">
        <f t="shared" si="44"/>
        <v>257.39999999999998</v>
      </c>
      <c r="AU145">
        <f t="shared" si="44"/>
        <v>214.5</v>
      </c>
      <c r="AV145">
        <f t="shared" si="44"/>
        <v>128.69999999999999</v>
      </c>
      <c r="AW145">
        <f t="shared" si="45"/>
        <v>30</v>
      </c>
      <c r="AX145">
        <f t="shared" si="46"/>
        <v>18</v>
      </c>
      <c r="AY145">
        <f t="shared" si="47"/>
        <v>15</v>
      </c>
      <c r="AZ145">
        <v>869.46834885974295</v>
      </c>
      <c r="BA145">
        <f t="shared" si="48"/>
        <v>755975.20966888766</v>
      </c>
      <c r="BB145">
        <f t="shared" si="49"/>
        <v>869.46834885974295</v>
      </c>
    </row>
    <row r="146" spans="1:54" ht="15" x14ac:dyDescent="0.25">
      <c r="A146" s="2">
        <v>490</v>
      </c>
      <c r="B146" s="4">
        <v>3</v>
      </c>
      <c r="C146" s="3">
        <v>36.200000000000003</v>
      </c>
      <c r="D146" s="2">
        <v>9</v>
      </c>
      <c r="E146" s="2">
        <v>6</v>
      </c>
      <c r="F146" s="2">
        <v>1</v>
      </c>
      <c r="G146" s="3">
        <v>1</v>
      </c>
      <c r="H146" s="2">
        <v>5</v>
      </c>
      <c r="I146" s="2">
        <v>2</v>
      </c>
      <c r="J146" s="2">
        <v>15</v>
      </c>
      <c r="K146" s="2">
        <v>12</v>
      </c>
      <c r="L146" s="2">
        <v>2</v>
      </c>
      <c r="M146" s="2">
        <v>1</v>
      </c>
      <c r="N146" s="2">
        <v>3</v>
      </c>
      <c r="O146" s="1"/>
      <c r="Q146" s="1"/>
      <c r="X146" s="2">
        <v>1357</v>
      </c>
      <c r="Y146" s="29">
        <v>3</v>
      </c>
      <c r="Z146" s="3">
        <v>35.299999999999997</v>
      </c>
      <c r="AA146" s="2">
        <v>14.9</v>
      </c>
      <c r="AB146" s="2">
        <v>2</v>
      </c>
      <c r="AC146" s="2">
        <v>10</v>
      </c>
      <c r="AD146" s="2">
        <v>1</v>
      </c>
      <c r="AE146">
        <f t="shared" si="35"/>
        <v>9</v>
      </c>
      <c r="AF146">
        <f t="shared" si="36"/>
        <v>1246.0899999999997</v>
      </c>
      <c r="AG146">
        <f t="shared" si="37"/>
        <v>222.01000000000002</v>
      </c>
      <c r="AH146">
        <f t="shared" si="37"/>
        <v>4</v>
      </c>
      <c r="AI146">
        <f t="shared" si="37"/>
        <v>100</v>
      </c>
      <c r="AJ146">
        <f t="shared" si="33"/>
        <v>1</v>
      </c>
      <c r="AK146">
        <f t="shared" si="38"/>
        <v>105.89999999999999</v>
      </c>
      <c r="AL146">
        <f t="shared" si="39"/>
        <v>44.7</v>
      </c>
      <c r="AM146">
        <f t="shared" si="40"/>
        <v>6</v>
      </c>
      <c r="AN146">
        <f t="shared" si="41"/>
        <v>30</v>
      </c>
      <c r="AO146">
        <f t="shared" si="42"/>
        <v>3</v>
      </c>
      <c r="AP146">
        <f t="shared" si="43"/>
        <v>937.21</v>
      </c>
      <c r="AQ146">
        <f t="shared" si="43"/>
        <v>125.8</v>
      </c>
      <c r="AR146">
        <f t="shared" si="43"/>
        <v>629</v>
      </c>
      <c r="AS146">
        <f t="shared" si="34"/>
        <v>62.9</v>
      </c>
      <c r="AT146">
        <f t="shared" si="44"/>
        <v>85.8</v>
      </c>
      <c r="AU146">
        <f t="shared" si="44"/>
        <v>429</v>
      </c>
      <c r="AV146">
        <f t="shared" si="44"/>
        <v>42.9</v>
      </c>
      <c r="AW146">
        <f t="shared" si="45"/>
        <v>60</v>
      </c>
      <c r="AX146">
        <f t="shared" si="46"/>
        <v>6</v>
      </c>
      <c r="AY146">
        <f t="shared" si="47"/>
        <v>10</v>
      </c>
      <c r="AZ146">
        <v>63.77664927432761</v>
      </c>
      <c r="BA146">
        <f t="shared" si="48"/>
        <v>4067.4609926605926</v>
      </c>
      <c r="BB146">
        <f t="shared" si="49"/>
        <v>63.77664927432761</v>
      </c>
    </row>
    <row r="147" spans="1:54" ht="15" x14ac:dyDescent="0.25">
      <c r="A147" s="2">
        <v>2250</v>
      </c>
      <c r="B147" s="4">
        <v>3</v>
      </c>
      <c r="C147" s="3">
        <v>34.700000000000003</v>
      </c>
      <c r="D147" s="2">
        <v>7</v>
      </c>
      <c r="E147" s="2">
        <v>6</v>
      </c>
      <c r="F147" s="2">
        <v>2</v>
      </c>
      <c r="G147" s="3">
        <v>3</v>
      </c>
      <c r="H147" s="2">
        <v>9</v>
      </c>
      <c r="I147" s="2">
        <v>2</v>
      </c>
      <c r="J147" s="2">
        <v>17.5</v>
      </c>
      <c r="K147" s="2">
        <v>6.8</v>
      </c>
      <c r="L147" s="2">
        <v>2</v>
      </c>
      <c r="M147" s="2">
        <v>1</v>
      </c>
      <c r="N147" s="2">
        <v>2</v>
      </c>
      <c r="O147" s="1"/>
      <c r="Q147" s="1"/>
      <c r="X147" s="2">
        <v>490</v>
      </c>
      <c r="Y147" s="29">
        <v>3</v>
      </c>
      <c r="Z147" s="3">
        <v>36.200000000000003</v>
      </c>
      <c r="AA147" s="2">
        <v>15</v>
      </c>
      <c r="AB147" s="2">
        <v>6</v>
      </c>
      <c r="AC147" s="2">
        <v>5</v>
      </c>
      <c r="AD147" s="2">
        <v>1</v>
      </c>
      <c r="AE147">
        <f t="shared" si="35"/>
        <v>9</v>
      </c>
      <c r="AF147">
        <f t="shared" si="36"/>
        <v>1310.4400000000003</v>
      </c>
      <c r="AG147">
        <f t="shared" si="37"/>
        <v>225</v>
      </c>
      <c r="AH147">
        <f t="shared" si="37"/>
        <v>36</v>
      </c>
      <c r="AI147">
        <f t="shared" si="37"/>
        <v>25</v>
      </c>
      <c r="AJ147">
        <f t="shared" si="33"/>
        <v>1</v>
      </c>
      <c r="AK147">
        <f t="shared" si="38"/>
        <v>108.60000000000001</v>
      </c>
      <c r="AL147">
        <f t="shared" si="39"/>
        <v>45</v>
      </c>
      <c r="AM147">
        <f t="shared" si="40"/>
        <v>18</v>
      </c>
      <c r="AN147">
        <f t="shared" si="41"/>
        <v>15</v>
      </c>
      <c r="AO147">
        <f t="shared" si="42"/>
        <v>3</v>
      </c>
      <c r="AP147">
        <f t="shared" si="43"/>
        <v>943.5</v>
      </c>
      <c r="AQ147">
        <f t="shared" si="43"/>
        <v>377.4</v>
      </c>
      <c r="AR147">
        <f t="shared" si="43"/>
        <v>314.5</v>
      </c>
      <c r="AS147">
        <f t="shared" si="34"/>
        <v>62.9</v>
      </c>
      <c r="AT147">
        <f t="shared" si="44"/>
        <v>257.39999999999998</v>
      </c>
      <c r="AU147">
        <f t="shared" si="44"/>
        <v>214.5</v>
      </c>
      <c r="AV147">
        <f t="shared" si="44"/>
        <v>42.9</v>
      </c>
      <c r="AW147">
        <f t="shared" si="45"/>
        <v>30</v>
      </c>
      <c r="AX147">
        <f t="shared" si="46"/>
        <v>6</v>
      </c>
      <c r="AY147">
        <f t="shared" si="47"/>
        <v>5</v>
      </c>
      <c r="AZ147">
        <v>363.86596614967038</v>
      </c>
      <c r="BA147">
        <f t="shared" si="48"/>
        <v>132398.44132203306</v>
      </c>
      <c r="BB147">
        <f t="shared" si="49"/>
        <v>363.86596614967038</v>
      </c>
    </row>
    <row r="148" spans="1:54" ht="15" x14ac:dyDescent="0.25">
      <c r="A148" s="2">
        <v>890</v>
      </c>
      <c r="B148" s="4">
        <v>3</v>
      </c>
      <c r="C148" s="3">
        <v>40.299999999999997</v>
      </c>
      <c r="D148" s="2">
        <v>2</v>
      </c>
      <c r="E148" s="2">
        <v>6</v>
      </c>
      <c r="F148" s="2">
        <v>2</v>
      </c>
      <c r="G148" s="3">
        <v>2</v>
      </c>
      <c r="H148" s="2">
        <v>5</v>
      </c>
      <c r="I148" s="2">
        <v>3</v>
      </c>
      <c r="J148" s="2">
        <v>16.8</v>
      </c>
      <c r="K148" s="2">
        <v>8.6</v>
      </c>
      <c r="L148" s="2">
        <v>2</v>
      </c>
      <c r="M148" s="2">
        <v>1</v>
      </c>
      <c r="N148" s="2">
        <v>2</v>
      </c>
      <c r="O148" s="1"/>
      <c r="Q148" s="1"/>
      <c r="X148" s="2">
        <v>2250</v>
      </c>
      <c r="Y148" s="29">
        <v>3</v>
      </c>
      <c r="Z148" s="3">
        <v>34.700000000000003</v>
      </c>
      <c r="AA148" s="2">
        <v>17.5</v>
      </c>
      <c r="AB148" s="2">
        <v>6</v>
      </c>
      <c r="AC148" s="2">
        <v>9</v>
      </c>
      <c r="AD148" s="2">
        <v>1</v>
      </c>
      <c r="AE148">
        <f t="shared" si="35"/>
        <v>9</v>
      </c>
      <c r="AF148">
        <f t="shared" si="36"/>
        <v>1204.0900000000001</v>
      </c>
      <c r="AG148">
        <f t="shared" si="37"/>
        <v>306.25</v>
      </c>
      <c r="AH148">
        <f t="shared" si="37"/>
        <v>36</v>
      </c>
      <c r="AI148">
        <f t="shared" si="37"/>
        <v>81</v>
      </c>
      <c r="AJ148">
        <f t="shared" si="33"/>
        <v>1</v>
      </c>
      <c r="AK148">
        <f t="shared" si="38"/>
        <v>104.10000000000001</v>
      </c>
      <c r="AL148">
        <f t="shared" si="39"/>
        <v>52.5</v>
      </c>
      <c r="AM148">
        <f t="shared" si="40"/>
        <v>18</v>
      </c>
      <c r="AN148">
        <f t="shared" si="41"/>
        <v>27</v>
      </c>
      <c r="AO148">
        <f t="shared" si="42"/>
        <v>3</v>
      </c>
      <c r="AP148">
        <f t="shared" si="43"/>
        <v>1100.75</v>
      </c>
      <c r="AQ148">
        <f t="shared" si="43"/>
        <v>377.4</v>
      </c>
      <c r="AR148">
        <f t="shared" si="43"/>
        <v>566.1</v>
      </c>
      <c r="AS148">
        <f t="shared" si="34"/>
        <v>62.9</v>
      </c>
      <c r="AT148">
        <f t="shared" si="44"/>
        <v>257.39999999999998</v>
      </c>
      <c r="AU148">
        <f t="shared" si="44"/>
        <v>386.09999999999997</v>
      </c>
      <c r="AV148">
        <f t="shared" si="44"/>
        <v>42.9</v>
      </c>
      <c r="AW148">
        <f t="shared" si="45"/>
        <v>54</v>
      </c>
      <c r="AX148">
        <f t="shared" si="46"/>
        <v>6</v>
      </c>
      <c r="AY148">
        <f t="shared" si="47"/>
        <v>9</v>
      </c>
      <c r="AZ148">
        <v>-2080.7634767230338</v>
      </c>
      <c r="BA148">
        <f t="shared" si="48"/>
        <v>4329576.6460645273</v>
      </c>
      <c r="BB148">
        <f t="shared" si="49"/>
        <v>2080.7634767230338</v>
      </c>
    </row>
    <row r="149" spans="1:54" ht="15" x14ac:dyDescent="0.25">
      <c r="A149" s="2">
        <v>1300</v>
      </c>
      <c r="B149" s="4">
        <v>3</v>
      </c>
      <c r="C149" s="3">
        <v>31</v>
      </c>
      <c r="D149" s="2">
        <v>8</v>
      </c>
      <c r="E149" s="2">
        <v>2</v>
      </c>
      <c r="F149" s="2">
        <v>2</v>
      </c>
      <c r="G149" s="3">
        <v>14</v>
      </c>
      <c r="H149" s="2">
        <v>5</v>
      </c>
      <c r="I149" s="2">
        <v>2</v>
      </c>
      <c r="J149" s="2">
        <v>21.6</v>
      </c>
      <c r="K149" s="2">
        <v>0</v>
      </c>
      <c r="L149" s="2">
        <v>2</v>
      </c>
      <c r="M149" s="2">
        <v>1</v>
      </c>
      <c r="N149" s="2">
        <v>3</v>
      </c>
      <c r="O149" s="1"/>
      <c r="Q149" s="1"/>
      <c r="X149" s="2">
        <v>890</v>
      </c>
      <c r="Y149" s="29">
        <v>3</v>
      </c>
      <c r="Z149" s="3">
        <v>40.299999999999997</v>
      </c>
      <c r="AA149" s="2">
        <v>16.8</v>
      </c>
      <c r="AB149" s="2">
        <v>6</v>
      </c>
      <c r="AC149" s="2">
        <v>5</v>
      </c>
      <c r="AD149" s="2">
        <v>1</v>
      </c>
      <c r="AE149">
        <f t="shared" si="35"/>
        <v>9</v>
      </c>
      <c r="AF149">
        <f t="shared" si="36"/>
        <v>1624.0899999999997</v>
      </c>
      <c r="AG149">
        <f t="shared" si="37"/>
        <v>282.24</v>
      </c>
      <c r="AH149">
        <f t="shared" si="37"/>
        <v>36</v>
      </c>
      <c r="AI149">
        <f t="shared" si="37"/>
        <v>25</v>
      </c>
      <c r="AJ149">
        <f t="shared" si="33"/>
        <v>1</v>
      </c>
      <c r="AK149">
        <f t="shared" si="38"/>
        <v>120.89999999999999</v>
      </c>
      <c r="AL149">
        <f t="shared" si="39"/>
        <v>50.400000000000006</v>
      </c>
      <c r="AM149">
        <f t="shared" si="40"/>
        <v>18</v>
      </c>
      <c r="AN149">
        <f t="shared" si="41"/>
        <v>15</v>
      </c>
      <c r="AO149">
        <f t="shared" si="42"/>
        <v>3</v>
      </c>
      <c r="AP149">
        <f t="shared" si="43"/>
        <v>1056.72</v>
      </c>
      <c r="AQ149">
        <f t="shared" si="43"/>
        <v>377.4</v>
      </c>
      <c r="AR149">
        <f t="shared" si="43"/>
        <v>314.5</v>
      </c>
      <c r="AS149">
        <f t="shared" si="34"/>
        <v>62.9</v>
      </c>
      <c r="AT149">
        <f t="shared" si="44"/>
        <v>257.39999999999998</v>
      </c>
      <c r="AU149">
        <f t="shared" si="44"/>
        <v>214.5</v>
      </c>
      <c r="AV149">
        <f t="shared" si="44"/>
        <v>42.9</v>
      </c>
      <c r="AW149">
        <f t="shared" si="45"/>
        <v>30</v>
      </c>
      <c r="AX149">
        <f t="shared" si="46"/>
        <v>6</v>
      </c>
      <c r="AY149">
        <f t="shared" si="47"/>
        <v>5</v>
      </c>
      <c r="AZ149">
        <v>703.49879011339362</v>
      </c>
      <c r="BA149">
        <f t="shared" si="48"/>
        <v>494910.54769100866</v>
      </c>
      <c r="BB149">
        <f t="shared" si="49"/>
        <v>703.49879011339362</v>
      </c>
    </row>
    <row r="150" spans="1:54" ht="15" x14ac:dyDescent="0.25">
      <c r="A150" s="2">
        <v>950</v>
      </c>
      <c r="B150" s="4">
        <v>3</v>
      </c>
      <c r="C150" s="3">
        <v>24.1</v>
      </c>
      <c r="D150" s="2">
        <v>14</v>
      </c>
      <c r="E150" s="2">
        <v>6</v>
      </c>
      <c r="F150" s="2">
        <v>2</v>
      </c>
      <c r="G150" s="3">
        <v>4</v>
      </c>
      <c r="H150" s="2">
        <v>5</v>
      </c>
      <c r="I150" s="2">
        <v>2</v>
      </c>
      <c r="J150" s="2">
        <v>16.3</v>
      </c>
      <c r="K150" s="2">
        <v>0</v>
      </c>
      <c r="L150" s="2">
        <v>2</v>
      </c>
      <c r="M150" s="2">
        <v>1</v>
      </c>
      <c r="N150" s="2">
        <v>1</v>
      </c>
      <c r="O150" s="1"/>
      <c r="Q150" s="1"/>
      <c r="X150" s="2">
        <v>1300</v>
      </c>
      <c r="Y150" s="29">
        <v>3</v>
      </c>
      <c r="Z150" s="3">
        <v>31</v>
      </c>
      <c r="AA150" s="2">
        <v>21.6</v>
      </c>
      <c r="AB150" s="2">
        <v>2</v>
      </c>
      <c r="AC150" s="2">
        <v>5</v>
      </c>
      <c r="AD150" s="2">
        <v>1</v>
      </c>
      <c r="AE150">
        <f t="shared" si="35"/>
        <v>9</v>
      </c>
      <c r="AF150">
        <f t="shared" si="36"/>
        <v>961</v>
      </c>
      <c r="AG150">
        <f t="shared" si="37"/>
        <v>466.56000000000006</v>
      </c>
      <c r="AH150">
        <f t="shared" si="37"/>
        <v>4</v>
      </c>
      <c r="AI150">
        <f t="shared" si="37"/>
        <v>25</v>
      </c>
      <c r="AJ150">
        <f t="shared" si="33"/>
        <v>1</v>
      </c>
      <c r="AK150">
        <f t="shared" si="38"/>
        <v>93</v>
      </c>
      <c r="AL150">
        <f t="shared" si="39"/>
        <v>64.800000000000011</v>
      </c>
      <c r="AM150">
        <f t="shared" si="40"/>
        <v>6</v>
      </c>
      <c r="AN150">
        <f t="shared" si="41"/>
        <v>15</v>
      </c>
      <c r="AO150">
        <f t="shared" si="42"/>
        <v>3</v>
      </c>
      <c r="AP150">
        <f t="shared" si="43"/>
        <v>1358.64</v>
      </c>
      <c r="AQ150">
        <f t="shared" si="43"/>
        <v>125.8</v>
      </c>
      <c r="AR150">
        <f t="shared" si="43"/>
        <v>314.5</v>
      </c>
      <c r="AS150">
        <f t="shared" si="34"/>
        <v>62.9</v>
      </c>
      <c r="AT150">
        <f t="shared" si="44"/>
        <v>85.8</v>
      </c>
      <c r="AU150">
        <f t="shared" si="44"/>
        <v>214.5</v>
      </c>
      <c r="AV150">
        <f t="shared" si="44"/>
        <v>42.9</v>
      </c>
      <c r="AW150">
        <f t="shared" si="45"/>
        <v>30</v>
      </c>
      <c r="AX150">
        <f t="shared" si="46"/>
        <v>6</v>
      </c>
      <c r="AY150">
        <f t="shared" si="47"/>
        <v>5</v>
      </c>
      <c r="AZ150">
        <v>1327.06234220436</v>
      </c>
      <c r="BA150">
        <f t="shared" si="48"/>
        <v>1761094.4600969218</v>
      </c>
      <c r="BB150">
        <f t="shared" si="49"/>
        <v>1327.06234220436</v>
      </c>
    </row>
    <row r="151" spans="1:54" ht="15" x14ac:dyDescent="0.25">
      <c r="A151" s="2">
        <v>900</v>
      </c>
      <c r="B151" s="4">
        <v>3</v>
      </c>
      <c r="C151" s="3">
        <v>32.5</v>
      </c>
      <c r="D151" s="2">
        <v>8</v>
      </c>
      <c r="E151" s="2">
        <v>1</v>
      </c>
      <c r="F151" s="2">
        <v>2</v>
      </c>
      <c r="G151" s="3">
        <v>5</v>
      </c>
      <c r="H151" s="2">
        <v>5</v>
      </c>
      <c r="I151" s="2">
        <v>3</v>
      </c>
      <c r="J151" s="2">
        <v>27.33</v>
      </c>
      <c r="K151" s="2">
        <v>0</v>
      </c>
      <c r="L151" s="2">
        <v>2</v>
      </c>
      <c r="M151" s="2">
        <v>1</v>
      </c>
      <c r="N151" s="2">
        <v>3</v>
      </c>
      <c r="O151" s="1"/>
      <c r="Q151" s="1"/>
      <c r="X151" s="2">
        <v>950</v>
      </c>
      <c r="Y151" s="29">
        <v>3</v>
      </c>
      <c r="Z151" s="3">
        <v>24.1</v>
      </c>
      <c r="AA151" s="2">
        <v>16.3</v>
      </c>
      <c r="AB151" s="2">
        <v>6</v>
      </c>
      <c r="AC151" s="2">
        <v>5</v>
      </c>
      <c r="AD151" s="2">
        <v>1</v>
      </c>
      <c r="AE151">
        <f t="shared" si="35"/>
        <v>9</v>
      </c>
      <c r="AF151">
        <f t="shared" si="36"/>
        <v>580.81000000000006</v>
      </c>
      <c r="AG151">
        <f t="shared" si="37"/>
        <v>265.69</v>
      </c>
      <c r="AH151">
        <f t="shared" si="37"/>
        <v>36</v>
      </c>
      <c r="AI151">
        <f t="shared" si="37"/>
        <v>25</v>
      </c>
      <c r="AJ151">
        <f t="shared" si="33"/>
        <v>1</v>
      </c>
      <c r="AK151">
        <f t="shared" si="38"/>
        <v>72.300000000000011</v>
      </c>
      <c r="AL151">
        <f t="shared" si="39"/>
        <v>48.900000000000006</v>
      </c>
      <c r="AM151">
        <f t="shared" si="40"/>
        <v>18</v>
      </c>
      <c r="AN151">
        <f t="shared" si="41"/>
        <v>15</v>
      </c>
      <c r="AO151">
        <f t="shared" si="42"/>
        <v>3</v>
      </c>
      <c r="AP151">
        <f t="shared" si="43"/>
        <v>1025.27</v>
      </c>
      <c r="AQ151">
        <f t="shared" si="43"/>
        <v>377.4</v>
      </c>
      <c r="AR151">
        <f t="shared" si="43"/>
        <v>314.5</v>
      </c>
      <c r="AS151">
        <f t="shared" si="34"/>
        <v>62.9</v>
      </c>
      <c r="AT151">
        <f t="shared" si="44"/>
        <v>257.39999999999998</v>
      </c>
      <c r="AU151">
        <f t="shared" si="44"/>
        <v>214.5</v>
      </c>
      <c r="AV151">
        <f t="shared" si="44"/>
        <v>42.9</v>
      </c>
      <c r="AW151">
        <f t="shared" si="45"/>
        <v>30</v>
      </c>
      <c r="AX151">
        <f t="shared" si="46"/>
        <v>6</v>
      </c>
      <c r="AY151">
        <f t="shared" si="47"/>
        <v>5</v>
      </c>
      <c r="AZ151">
        <v>2524.748577007661</v>
      </c>
      <c r="BA151">
        <f t="shared" si="48"/>
        <v>6374355.3771022093</v>
      </c>
      <c r="BB151">
        <f t="shared" si="49"/>
        <v>2524.748577007661</v>
      </c>
    </row>
    <row r="152" spans="1:54" ht="15" x14ac:dyDescent="0.25">
      <c r="A152" s="2">
        <v>950</v>
      </c>
      <c r="B152" s="4">
        <v>3</v>
      </c>
      <c r="C152" s="3">
        <v>27.7</v>
      </c>
      <c r="D152" s="2">
        <v>14</v>
      </c>
      <c r="E152" s="2">
        <v>2</v>
      </c>
      <c r="F152" s="2">
        <v>2</v>
      </c>
      <c r="G152" s="3">
        <v>3</v>
      </c>
      <c r="H152" s="2">
        <v>13</v>
      </c>
      <c r="I152" s="2">
        <v>2</v>
      </c>
      <c r="J152" s="2">
        <v>12.2</v>
      </c>
      <c r="K152" s="2">
        <v>5.6</v>
      </c>
      <c r="L152" s="2">
        <v>1</v>
      </c>
      <c r="M152" s="2">
        <v>1</v>
      </c>
      <c r="N152" s="2">
        <v>3</v>
      </c>
      <c r="O152" s="1"/>
      <c r="Q152" s="1"/>
      <c r="X152" s="2">
        <v>900</v>
      </c>
      <c r="Y152" s="29">
        <v>3</v>
      </c>
      <c r="Z152" s="3">
        <v>32.5</v>
      </c>
      <c r="AA152" s="2">
        <v>27.33</v>
      </c>
      <c r="AB152" s="2">
        <v>1</v>
      </c>
      <c r="AC152" s="2">
        <v>5</v>
      </c>
      <c r="AD152" s="2">
        <v>1</v>
      </c>
      <c r="AE152">
        <f t="shared" si="35"/>
        <v>9</v>
      </c>
      <c r="AF152">
        <f t="shared" si="36"/>
        <v>1056.25</v>
      </c>
      <c r="AG152">
        <f t="shared" si="37"/>
        <v>746.92889999999989</v>
      </c>
      <c r="AH152">
        <f t="shared" si="37"/>
        <v>1</v>
      </c>
      <c r="AI152">
        <f t="shared" si="37"/>
        <v>25</v>
      </c>
      <c r="AJ152">
        <f t="shared" si="33"/>
        <v>1</v>
      </c>
      <c r="AK152">
        <f t="shared" si="38"/>
        <v>97.5</v>
      </c>
      <c r="AL152">
        <f t="shared" si="39"/>
        <v>81.99</v>
      </c>
      <c r="AM152">
        <f t="shared" si="40"/>
        <v>3</v>
      </c>
      <c r="AN152">
        <f t="shared" si="41"/>
        <v>15</v>
      </c>
      <c r="AO152">
        <f t="shared" si="42"/>
        <v>3</v>
      </c>
      <c r="AP152">
        <f t="shared" si="43"/>
        <v>1719.0569999999998</v>
      </c>
      <c r="AQ152">
        <f t="shared" si="43"/>
        <v>62.9</v>
      </c>
      <c r="AR152">
        <f t="shared" si="43"/>
        <v>314.5</v>
      </c>
      <c r="AS152">
        <f t="shared" si="34"/>
        <v>62.9</v>
      </c>
      <c r="AT152">
        <f t="shared" si="44"/>
        <v>42.9</v>
      </c>
      <c r="AU152">
        <f t="shared" si="44"/>
        <v>214.5</v>
      </c>
      <c r="AV152">
        <f t="shared" si="44"/>
        <v>42.9</v>
      </c>
      <c r="AW152">
        <f t="shared" si="45"/>
        <v>30</v>
      </c>
      <c r="AX152">
        <f t="shared" si="46"/>
        <v>6</v>
      </c>
      <c r="AY152">
        <f t="shared" si="47"/>
        <v>5</v>
      </c>
      <c r="AZ152">
        <v>46.443024247486392</v>
      </c>
      <c r="BA152">
        <f t="shared" si="48"/>
        <v>2156.9545012526091</v>
      </c>
      <c r="BB152">
        <f t="shared" si="49"/>
        <v>46.443024247486392</v>
      </c>
    </row>
    <row r="153" spans="1:54" ht="15" x14ac:dyDescent="0.25">
      <c r="A153" s="2">
        <v>790</v>
      </c>
      <c r="B153" s="4">
        <v>3</v>
      </c>
      <c r="C153" s="3">
        <v>29.1</v>
      </c>
      <c r="D153" s="2">
        <v>2</v>
      </c>
      <c r="E153" s="2">
        <v>3</v>
      </c>
      <c r="F153" s="2">
        <v>1</v>
      </c>
      <c r="G153" s="3">
        <v>4</v>
      </c>
      <c r="H153" s="2">
        <v>9</v>
      </c>
      <c r="I153" s="2">
        <v>3</v>
      </c>
      <c r="J153" s="2">
        <v>23.7</v>
      </c>
      <c r="K153" s="2">
        <v>0</v>
      </c>
      <c r="L153" s="2">
        <v>2</v>
      </c>
      <c r="M153" s="2">
        <v>1</v>
      </c>
      <c r="N153" s="2">
        <v>1</v>
      </c>
      <c r="O153" s="1"/>
      <c r="Q153" s="1"/>
      <c r="X153" s="2">
        <v>950</v>
      </c>
      <c r="Y153" s="29">
        <v>3</v>
      </c>
      <c r="Z153" s="3">
        <v>27.7</v>
      </c>
      <c r="AA153" s="2">
        <v>12.2</v>
      </c>
      <c r="AB153" s="2">
        <v>2</v>
      </c>
      <c r="AC153" s="2">
        <v>13</v>
      </c>
      <c r="AD153" s="2">
        <v>1</v>
      </c>
      <c r="AE153">
        <f t="shared" si="35"/>
        <v>9</v>
      </c>
      <c r="AF153">
        <f t="shared" si="36"/>
        <v>767.29</v>
      </c>
      <c r="AG153">
        <f t="shared" si="37"/>
        <v>148.83999999999997</v>
      </c>
      <c r="AH153">
        <f t="shared" si="37"/>
        <v>4</v>
      </c>
      <c r="AI153">
        <f t="shared" si="37"/>
        <v>169</v>
      </c>
      <c r="AJ153">
        <f t="shared" si="33"/>
        <v>1</v>
      </c>
      <c r="AK153">
        <f t="shared" si="38"/>
        <v>83.1</v>
      </c>
      <c r="AL153">
        <f t="shared" si="39"/>
        <v>36.599999999999994</v>
      </c>
      <c r="AM153">
        <f t="shared" si="40"/>
        <v>6</v>
      </c>
      <c r="AN153">
        <f t="shared" si="41"/>
        <v>39</v>
      </c>
      <c r="AO153">
        <f t="shared" si="42"/>
        <v>3</v>
      </c>
      <c r="AP153">
        <f t="shared" si="43"/>
        <v>767.37999999999988</v>
      </c>
      <c r="AQ153">
        <f t="shared" si="43"/>
        <v>125.8</v>
      </c>
      <c r="AR153">
        <f t="shared" si="43"/>
        <v>817.69999999999993</v>
      </c>
      <c r="AS153">
        <f t="shared" si="34"/>
        <v>62.9</v>
      </c>
      <c r="AT153">
        <f t="shared" si="44"/>
        <v>85.8</v>
      </c>
      <c r="AU153">
        <f t="shared" si="44"/>
        <v>557.69999999999993</v>
      </c>
      <c r="AV153">
        <f t="shared" si="44"/>
        <v>42.9</v>
      </c>
      <c r="AW153">
        <f t="shared" si="45"/>
        <v>78</v>
      </c>
      <c r="AX153">
        <f t="shared" si="46"/>
        <v>6</v>
      </c>
      <c r="AY153">
        <f t="shared" si="47"/>
        <v>13</v>
      </c>
      <c r="AZ153">
        <v>647.33014648816061</v>
      </c>
      <c r="BA153">
        <f t="shared" si="48"/>
        <v>419036.31855238345</v>
      </c>
      <c r="BB153">
        <f t="shared" si="49"/>
        <v>647.33014648816061</v>
      </c>
    </row>
    <row r="154" spans="1:54" ht="15" x14ac:dyDescent="0.25">
      <c r="A154" s="2">
        <v>5300</v>
      </c>
      <c r="B154" s="4">
        <v>3</v>
      </c>
      <c r="C154" s="3">
        <v>31.4</v>
      </c>
      <c r="D154" s="2">
        <v>5</v>
      </c>
      <c r="E154" s="2">
        <v>6</v>
      </c>
      <c r="F154" s="2">
        <v>2</v>
      </c>
      <c r="G154" s="3">
        <v>2</v>
      </c>
      <c r="H154" s="2">
        <v>5</v>
      </c>
      <c r="I154" s="2">
        <v>3</v>
      </c>
      <c r="J154" s="2">
        <v>18.899999999999999</v>
      </c>
      <c r="K154" s="2">
        <v>5.6</v>
      </c>
      <c r="L154" s="2">
        <v>2</v>
      </c>
      <c r="M154" s="2">
        <v>1</v>
      </c>
      <c r="N154" s="2">
        <v>3</v>
      </c>
      <c r="O154" s="1"/>
      <c r="Q154" s="1"/>
      <c r="X154" s="2">
        <v>790</v>
      </c>
      <c r="Y154" s="29">
        <v>3</v>
      </c>
      <c r="Z154" s="3">
        <v>29.1</v>
      </c>
      <c r="AA154" s="2">
        <v>23.7</v>
      </c>
      <c r="AB154" s="2">
        <v>3</v>
      </c>
      <c r="AC154" s="2">
        <v>9</v>
      </c>
      <c r="AD154" s="2">
        <v>1</v>
      </c>
      <c r="AE154">
        <f t="shared" si="35"/>
        <v>9</v>
      </c>
      <c r="AF154">
        <f t="shared" si="36"/>
        <v>846.81000000000006</v>
      </c>
      <c r="AG154">
        <f t="shared" si="37"/>
        <v>561.68999999999994</v>
      </c>
      <c r="AH154">
        <f t="shared" si="37"/>
        <v>9</v>
      </c>
      <c r="AI154">
        <f t="shared" si="37"/>
        <v>81</v>
      </c>
      <c r="AJ154">
        <f t="shared" si="33"/>
        <v>1</v>
      </c>
      <c r="AK154">
        <f t="shared" si="38"/>
        <v>87.300000000000011</v>
      </c>
      <c r="AL154">
        <f t="shared" si="39"/>
        <v>71.099999999999994</v>
      </c>
      <c r="AM154">
        <f t="shared" si="40"/>
        <v>9</v>
      </c>
      <c r="AN154">
        <f t="shared" si="41"/>
        <v>27</v>
      </c>
      <c r="AO154">
        <f t="shared" si="42"/>
        <v>3</v>
      </c>
      <c r="AP154">
        <f t="shared" si="43"/>
        <v>1490.73</v>
      </c>
      <c r="AQ154">
        <f t="shared" si="43"/>
        <v>188.7</v>
      </c>
      <c r="AR154">
        <f t="shared" si="43"/>
        <v>566.1</v>
      </c>
      <c r="AS154">
        <f t="shared" si="34"/>
        <v>62.9</v>
      </c>
      <c r="AT154">
        <f t="shared" si="44"/>
        <v>128.69999999999999</v>
      </c>
      <c r="AU154">
        <f t="shared" si="44"/>
        <v>386.09999999999997</v>
      </c>
      <c r="AV154">
        <f t="shared" si="44"/>
        <v>42.9</v>
      </c>
      <c r="AW154">
        <f t="shared" si="45"/>
        <v>54</v>
      </c>
      <c r="AX154">
        <f t="shared" si="46"/>
        <v>6</v>
      </c>
      <c r="AY154">
        <f t="shared" si="47"/>
        <v>9</v>
      </c>
      <c r="AZ154">
        <v>-103.0603335065698</v>
      </c>
      <c r="BA154">
        <f t="shared" si="48"/>
        <v>10621.432342485396</v>
      </c>
      <c r="BB154">
        <f t="shared" si="49"/>
        <v>103.0603335065698</v>
      </c>
    </row>
    <row r="155" spans="1:54" ht="15" x14ac:dyDescent="0.25">
      <c r="A155" s="2">
        <v>500</v>
      </c>
      <c r="B155" s="4">
        <v>3</v>
      </c>
      <c r="C155" s="3">
        <v>30.9</v>
      </c>
      <c r="D155" s="2">
        <v>2</v>
      </c>
      <c r="E155" s="2">
        <v>4</v>
      </c>
      <c r="F155" s="2">
        <v>1</v>
      </c>
      <c r="G155" s="3">
        <v>9</v>
      </c>
      <c r="H155" s="2">
        <v>5</v>
      </c>
      <c r="I155" s="2">
        <v>2</v>
      </c>
      <c r="J155" s="2">
        <v>19.2</v>
      </c>
      <c r="K155" s="2">
        <v>6.1</v>
      </c>
      <c r="L155" s="2">
        <v>2</v>
      </c>
      <c r="M155" s="2">
        <v>1</v>
      </c>
      <c r="N155" s="2">
        <v>2</v>
      </c>
      <c r="O155" s="1"/>
      <c r="Q155" s="1"/>
      <c r="X155" s="2">
        <v>5300</v>
      </c>
      <c r="Y155" s="29">
        <v>3</v>
      </c>
      <c r="Z155" s="3">
        <v>31.4</v>
      </c>
      <c r="AA155" s="2">
        <v>18.899999999999999</v>
      </c>
      <c r="AB155" s="2">
        <v>6</v>
      </c>
      <c r="AC155" s="2">
        <v>5</v>
      </c>
      <c r="AD155" s="2">
        <v>1</v>
      </c>
      <c r="AE155">
        <f t="shared" si="35"/>
        <v>9</v>
      </c>
      <c r="AF155">
        <f t="shared" si="36"/>
        <v>985.95999999999992</v>
      </c>
      <c r="AG155">
        <f t="shared" si="37"/>
        <v>357.20999999999992</v>
      </c>
      <c r="AH155">
        <f t="shared" si="37"/>
        <v>36</v>
      </c>
      <c r="AI155">
        <f t="shared" si="37"/>
        <v>25</v>
      </c>
      <c r="AJ155">
        <f t="shared" si="33"/>
        <v>1</v>
      </c>
      <c r="AK155">
        <f t="shared" si="38"/>
        <v>94.199999999999989</v>
      </c>
      <c r="AL155">
        <f t="shared" si="39"/>
        <v>56.699999999999996</v>
      </c>
      <c r="AM155">
        <f t="shared" si="40"/>
        <v>18</v>
      </c>
      <c r="AN155">
        <f t="shared" si="41"/>
        <v>15</v>
      </c>
      <c r="AO155">
        <f t="shared" si="42"/>
        <v>3</v>
      </c>
      <c r="AP155">
        <f t="shared" si="43"/>
        <v>1188.81</v>
      </c>
      <c r="AQ155">
        <f t="shared" si="43"/>
        <v>377.4</v>
      </c>
      <c r="AR155">
        <f t="shared" si="43"/>
        <v>314.5</v>
      </c>
      <c r="AS155">
        <f t="shared" si="34"/>
        <v>62.9</v>
      </c>
      <c r="AT155">
        <f t="shared" si="44"/>
        <v>257.39999999999998</v>
      </c>
      <c r="AU155">
        <f t="shared" si="44"/>
        <v>214.5</v>
      </c>
      <c r="AV155">
        <f t="shared" si="44"/>
        <v>42.9</v>
      </c>
      <c r="AW155">
        <f t="shared" si="45"/>
        <v>30</v>
      </c>
      <c r="AX155">
        <f t="shared" si="46"/>
        <v>6</v>
      </c>
      <c r="AY155">
        <f t="shared" si="47"/>
        <v>5</v>
      </c>
      <c r="AZ155">
        <v>1517.834156490555</v>
      </c>
      <c r="BA155">
        <f t="shared" si="48"/>
        <v>2303820.5266093947</v>
      </c>
      <c r="BB155">
        <f t="shared" si="49"/>
        <v>1517.834156490555</v>
      </c>
    </row>
    <row r="156" spans="1:54" ht="15" x14ac:dyDescent="0.25">
      <c r="A156" s="2">
        <v>550</v>
      </c>
      <c r="B156" s="4">
        <v>3</v>
      </c>
      <c r="C156" s="3">
        <v>29.3</v>
      </c>
      <c r="D156" s="2">
        <v>7</v>
      </c>
      <c r="E156" s="2">
        <v>2</v>
      </c>
      <c r="F156" s="2">
        <v>1</v>
      </c>
      <c r="G156" s="3">
        <v>3</v>
      </c>
      <c r="H156" s="2">
        <v>9</v>
      </c>
      <c r="I156" s="2">
        <v>2</v>
      </c>
      <c r="J156" s="2">
        <v>16.8</v>
      </c>
      <c r="K156" s="2">
        <v>6.3</v>
      </c>
      <c r="L156" s="2">
        <v>3</v>
      </c>
      <c r="M156" s="2">
        <v>1</v>
      </c>
      <c r="N156" s="2">
        <v>3</v>
      </c>
      <c r="O156" s="1"/>
      <c r="Q156" s="1"/>
      <c r="X156" s="2">
        <v>500</v>
      </c>
      <c r="Y156" s="29">
        <v>3</v>
      </c>
      <c r="Z156" s="3">
        <v>30.9</v>
      </c>
      <c r="AA156" s="2">
        <v>19.2</v>
      </c>
      <c r="AB156" s="2">
        <v>4</v>
      </c>
      <c r="AC156" s="2">
        <v>5</v>
      </c>
      <c r="AD156" s="2">
        <v>1</v>
      </c>
      <c r="AE156">
        <f t="shared" si="35"/>
        <v>9</v>
      </c>
      <c r="AF156">
        <f t="shared" si="36"/>
        <v>954.81</v>
      </c>
      <c r="AG156">
        <f t="shared" si="37"/>
        <v>368.64</v>
      </c>
      <c r="AH156">
        <f t="shared" si="37"/>
        <v>16</v>
      </c>
      <c r="AI156">
        <f t="shared" si="37"/>
        <v>25</v>
      </c>
      <c r="AJ156">
        <f t="shared" si="33"/>
        <v>1</v>
      </c>
      <c r="AK156">
        <f t="shared" si="38"/>
        <v>92.699999999999989</v>
      </c>
      <c r="AL156">
        <f t="shared" si="39"/>
        <v>57.599999999999994</v>
      </c>
      <c r="AM156">
        <f t="shared" si="40"/>
        <v>12</v>
      </c>
      <c r="AN156">
        <f t="shared" si="41"/>
        <v>15</v>
      </c>
      <c r="AO156">
        <f t="shared" si="42"/>
        <v>3</v>
      </c>
      <c r="AP156">
        <f t="shared" si="43"/>
        <v>1207.6799999999998</v>
      </c>
      <c r="AQ156">
        <f t="shared" si="43"/>
        <v>251.6</v>
      </c>
      <c r="AR156">
        <f t="shared" si="43"/>
        <v>314.5</v>
      </c>
      <c r="AS156">
        <f t="shared" si="34"/>
        <v>62.9</v>
      </c>
      <c r="AT156">
        <f t="shared" si="44"/>
        <v>171.6</v>
      </c>
      <c r="AU156">
        <f t="shared" si="44"/>
        <v>214.5</v>
      </c>
      <c r="AV156">
        <f t="shared" si="44"/>
        <v>42.9</v>
      </c>
      <c r="AW156">
        <f t="shared" si="45"/>
        <v>30</v>
      </c>
      <c r="AX156">
        <f t="shared" si="46"/>
        <v>6</v>
      </c>
      <c r="AY156">
        <f t="shared" si="47"/>
        <v>5</v>
      </c>
      <c r="AZ156">
        <v>-79.503192800107172</v>
      </c>
      <c r="BA156">
        <f t="shared" si="48"/>
        <v>6320.7576654110126</v>
      </c>
      <c r="BB156">
        <f t="shared" si="49"/>
        <v>79.503192800107172</v>
      </c>
    </row>
    <row r="157" spans="1:54" ht="15" x14ac:dyDescent="0.25">
      <c r="A157" s="2">
        <v>650</v>
      </c>
      <c r="B157" s="4">
        <v>3</v>
      </c>
      <c r="C157" s="3">
        <v>32.5</v>
      </c>
      <c r="D157" s="2">
        <v>8</v>
      </c>
      <c r="E157" s="2">
        <v>6</v>
      </c>
      <c r="F157" s="2">
        <v>2</v>
      </c>
      <c r="G157" s="3">
        <v>2</v>
      </c>
      <c r="H157" s="2">
        <v>5</v>
      </c>
      <c r="I157" s="2">
        <v>3</v>
      </c>
      <c r="J157" s="2">
        <v>17.5</v>
      </c>
      <c r="K157" s="2">
        <v>5.7</v>
      </c>
      <c r="L157" s="2">
        <v>1</v>
      </c>
      <c r="M157" s="2">
        <v>1</v>
      </c>
      <c r="N157" s="2">
        <v>3</v>
      </c>
      <c r="O157" s="1"/>
      <c r="Q157" s="1"/>
      <c r="X157" s="2">
        <v>550</v>
      </c>
      <c r="Y157" s="29">
        <v>3</v>
      </c>
      <c r="Z157" s="3">
        <v>29.3</v>
      </c>
      <c r="AA157" s="2">
        <v>16.8</v>
      </c>
      <c r="AB157" s="2">
        <v>2</v>
      </c>
      <c r="AC157" s="2">
        <v>9</v>
      </c>
      <c r="AD157" s="2">
        <v>1</v>
      </c>
      <c r="AE157">
        <f t="shared" si="35"/>
        <v>9</v>
      </c>
      <c r="AF157">
        <f t="shared" si="36"/>
        <v>858.49</v>
      </c>
      <c r="AG157">
        <f t="shared" si="37"/>
        <v>282.24</v>
      </c>
      <c r="AH157">
        <f t="shared" si="37"/>
        <v>4</v>
      </c>
      <c r="AI157">
        <f t="shared" si="37"/>
        <v>81</v>
      </c>
      <c r="AJ157">
        <f t="shared" si="33"/>
        <v>1</v>
      </c>
      <c r="AK157">
        <f t="shared" si="38"/>
        <v>87.9</v>
      </c>
      <c r="AL157">
        <f t="shared" si="39"/>
        <v>50.400000000000006</v>
      </c>
      <c r="AM157">
        <f t="shared" si="40"/>
        <v>6</v>
      </c>
      <c r="AN157">
        <f t="shared" si="41"/>
        <v>27</v>
      </c>
      <c r="AO157">
        <f t="shared" si="42"/>
        <v>3</v>
      </c>
      <c r="AP157">
        <f t="shared" si="43"/>
        <v>1056.72</v>
      </c>
      <c r="AQ157">
        <f t="shared" si="43"/>
        <v>125.8</v>
      </c>
      <c r="AR157">
        <f t="shared" si="43"/>
        <v>566.1</v>
      </c>
      <c r="AS157">
        <f t="shared" si="34"/>
        <v>62.9</v>
      </c>
      <c r="AT157">
        <f t="shared" si="44"/>
        <v>85.8</v>
      </c>
      <c r="AU157">
        <f t="shared" si="44"/>
        <v>386.09999999999997</v>
      </c>
      <c r="AV157">
        <f t="shared" si="44"/>
        <v>42.9</v>
      </c>
      <c r="AW157">
        <f t="shared" si="45"/>
        <v>54</v>
      </c>
      <c r="AX157">
        <f t="shared" si="46"/>
        <v>6</v>
      </c>
      <c r="AY157">
        <f t="shared" si="47"/>
        <v>9</v>
      </c>
      <c r="AZ157">
        <v>534.97672018213234</v>
      </c>
      <c r="BA157">
        <f t="shared" si="48"/>
        <v>286200.0911368315</v>
      </c>
      <c r="BB157">
        <f t="shared" si="49"/>
        <v>534.97672018213234</v>
      </c>
    </row>
    <row r="158" spans="1:54" ht="15" x14ac:dyDescent="0.25">
      <c r="A158" s="2">
        <v>850</v>
      </c>
      <c r="B158" s="4">
        <v>3</v>
      </c>
      <c r="C158" s="3">
        <v>54.4</v>
      </c>
      <c r="D158" s="2">
        <v>7</v>
      </c>
      <c r="E158" s="2">
        <v>6</v>
      </c>
      <c r="F158" s="2">
        <v>1</v>
      </c>
      <c r="G158" s="3">
        <v>4</v>
      </c>
      <c r="H158" s="2">
        <v>5</v>
      </c>
      <c r="I158" s="2">
        <v>2</v>
      </c>
      <c r="J158" s="2">
        <v>31</v>
      </c>
      <c r="K158" s="2">
        <v>8.3000000000000007</v>
      </c>
      <c r="L158" s="2">
        <v>1</v>
      </c>
      <c r="M158" s="2">
        <v>3</v>
      </c>
      <c r="N158" s="2">
        <v>1</v>
      </c>
      <c r="O158" s="1"/>
      <c r="Q158" s="1"/>
      <c r="X158" s="2">
        <v>650</v>
      </c>
      <c r="Y158" s="29">
        <v>3</v>
      </c>
      <c r="Z158" s="3">
        <v>32.5</v>
      </c>
      <c r="AA158" s="2">
        <v>17.5</v>
      </c>
      <c r="AB158" s="2">
        <v>6</v>
      </c>
      <c r="AC158" s="2">
        <v>5</v>
      </c>
      <c r="AD158" s="2">
        <v>1</v>
      </c>
      <c r="AE158">
        <f t="shared" si="35"/>
        <v>9</v>
      </c>
      <c r="AF158">
        <f t="shared" si="36"/>
        <v>1056.25</v>
      </c>
      <c r="AG158">
        <f t="shared" si="37"/>
        <v>306.25</v>
      </c>
      <c r="AH158">
        <f t="shared" si="37"/>
        <v>36</v>
      </c>
      <c r="AI158">
        <f t="shared" si="37"/>
        <v>25</v>
      </c>
      <c r="AJ158">
        <f t="shared" si="33"/>
        <v>1</v>
      </c>
      <c r="AK158">
        <f t="shared" si="38"/>
        <v>97.5</v>
      </c>
      <c r="AL158">
        <f t="shared" si="39"/>
        <v>52.5</v>
      </c>
      <c r="AM158">
        <f t="shared" si="40"/>
        <v>18</v>
      </c>
      <c r="AN158">
        <f t="shared" si="41"/>
        <v>15</v>
      </c>
      <c r="AO158">
        <f t="shared" si="42"/>
        <v>3</v>
      </c>
      <c r="AP158">
        <f t="shared" si="43"/>
        <v>1100.75</v>
      </c>
      <c r="AQ158">
        <f t="shared" si="43"/>
        <v>377.4</v>
      </c>
      <c r="AR158">
        <f t="shared" si="43"/>
        <v>314.5</v>
      </c>
      <c r="AS158">
        <f t="shared" si="34"/>
        <v>62.9</v>
      </c>
      <c r="AT158">
        <f t="shared" si="44"/>
        <v>257.39999999999998</v>
      </c>
      <c r="AU158">
        <f t="shared" si="44"/>
        <v>214.5</v>
      </c>
      <c r="AV158">
        <f t="shared" si="44"/>
        <v>42.9</v>
      </c>
      <c r="AW158">
        <f t="shared" si="45"/>
        <v>30</v>
      </c>
      <c r="AX158">
        <f t="shared" si="46"/>
        <v>6</v>
      </c>
      <c r="AY158">
        <f t="shared" si="47"/>
        <v>5</v>
      </c>
      <c r="AZ158">
        <v>961.69994926774689</v>
      </c>
      <c r="BA158">
        <f t="shared" si="48"/>
        <v>924866.79242158693</v>
      </c>
      <c r="BB158">
        <f t="shared" si="49"/>
        <v>961.69994926774689</v>
      </c>
    </row>
    <row r="159" spans="1:54" ht="15" x14ac:dyDescent="0.25">
      <c r="A159" s="2">
        <v>1200</v>
      </c>
      <c r="B159" s="4">
        <v>3</v>
      </c>
      <c r="C159" s="3">
        <v>53.6</v>
      </c>
      <c r="D159" s="2">
        <v>9</v>
      </c>
      <c r="E159" s="2">
        <v>2</v>
      </c>
      <c r="F159" s="2">
        <v>21</v>
      </c>
      <c r="G159" s="3">
        <v>1</v>
      </c>
      <c r="H159" s="2">
        <v>5</v>
      </c>
      <c r="I159" s="2">
        <v>2</v>
      </c>
      <c r="J159" s="2">
        <v>31.7</v>
      </c>
      <c r="K159" s="2">
        <v>8.3000000000000007</v>
      </c>
      <c r="L159" s="2">
        <v>3</v>
      </c>
      <c r="M159" s="2">
        <v>3</v>
      </c>
      <c r="N159" s="2">
        <v>2</v>
      </c>
      <c r="O159" s="1"/>
      <c r="Q159" s="1"/>
      <c r="X159" s="2">
        <v>850</v>
      </c>
      <c r="Y159" s="29">
        <v>3</v>
      </c>
      <c r="Z159" s="3">
        <v>54.4</v>
      </c>
      <c r="AA159" s="2">
        <v>31</v>
      </c>
      <c r="AB159" s="2">
        <v>6</v>
      </c>
      <c r="AC159" s="2">
        <v>5</v>
      </c>
      <c r="AD159" s="2">
        <v>3</v>
      </c>
      <c r="AE159">
        <f t="shared" si="35"/>
        <v>9</v>
      </c>
      <c r="AF159">
        <f t="shared" si="36"/>
        <v>2959.3599999999997</v>
      </c>
      <c r="AG159">
        <f t="shared" si="37"/>
        <v>961</v>
      </c>
      <c r="AH159">
        <f t="shared" si="37"/>
        <v>36</v>
      </c>
      <c r="AI159">
        <f t="shared" si="37"/>
        <v>25</v>
      </c>
      <c r="AJ159">
        <f t="shared" si="33"/>
        <v>9</v>
      </c>
      <c r="AK159">
        <f t="shared" si="38"/>
        <v>163.19999999999999</v>
      </c>
      <c r="AL159">
        <f t="shared" si="39"/>
        <v>93</v>
      </c>
      <c r="AM159">
        <f t="shared" si="40"/>
        <v>18</v>
      </c>
      <c r="AN159">
        <f t="shared" si="41"/>
        <v>15</v>
      </c>
      <c r="AO159">
        <f t="shared" si="42"/>
        <v>9</v>
      </c>
      <c r="AP159">
        <f t="shared" si="43"/>
        <v>1949.8999999999999</v>
      </c>
      <c r="AQ159">
        <f t="shared" si="43"/>
        <v>377.4</v>
      </c>
      <c r="AR159">
        <f t="shared" si="43"/>
        <v>314.5</v>
      </c>
      <c r="AS159">
        <f t="shared" si="34"/>
        <v>188.7</v>
      </c>
      <c r="AT159">
        <f t="shared" si="44"/>
        <v>257.39999999999998</v>
      </c>
      <c r="AU159">
        <f t="shared" si="44"/>
        <v>214.5</v>
      </c>
      <c r="AV159">
        <f t="shared" si="44"/>
        <v>128.69999999999999</v>
      </c>
      <c r="AW159">
        <f t="shared" si="45"/>
        <v>30</v>
      </c>
      <c r="AX159">
        <f t="shared" si="46"/>
        <v>18</v>
      </c>
      <c r="AY159">
        <f t="shared" si="47"/>
        <v>15</v>
      </c>
      <c r="AZ159">
        <v>2616.470401836139</v>
      </c>
      <c r="BA159">
        <f t="shared" si="48"/>
        <v>6845917.3636845667</v>
      </c>
      <c r="BB159">
        <f t="shared" si="49"/>
        <v>2616.470401836139</v>
      </c>
    </row>
    <row r="160" spans="1:54" ht="15" x14ac:dyDescent="0.25">
      <c r="A160" s="2">
        <v>1150</v>
      </c>
      <c r="B160" s="4">
        <v>3</v>
      </c>
      <c r="C160" s="3">
        <v>40.200000000000003</v>
      </c>
      <c r="D160" s="2">
        <v>6</v>
      </c>
      <c r="E160" s="2">
        <v>4</v>
      </c>
      <c r="F160" s="2">
        <v>1</v>
      </c>
      <c r="G160" s="3">
        <v>4</v>
      </c>
      <c r="H160" s="2">
        <v>5</v>
      </c>
      <c r="I160" s="2">
        <v>2</v>
      </c>
      <c r="J160" s="2">
        <v>27.2</v>
      </c>
      <c r="K160" s="2">
        <v>6.4</v>
      </c>
      <c r="L160" s="2">
        <v>2</v>
      </c>
      <c r="M160" s="2">
        <v>3</v>
      </c>
      <c r="N160" s="2">
        <v>3</v>
      </c>
      <c r="O160" s="1"/>
      <c r="Q160" s="1"/>
      <c r="X160" s="2">
        <v>1200</v>
      </c>
      <c r="Y160" s="29">
        <v>3</v>
      </c>
      <c r="Z160" s="3">
        <v>53.6</v>
      </c>
      <c r="AA160" s="2">
        <v>31.7</v>
      </c>
      <c r="AB160" s="2">
        <v>2</v>
      </c>
      <c r="AC160" s="2">
        <v>5</v>
      </c>
      <c r="AD160" s="2">
        <v>3</v>
      </c>
      <c r="AE160">
        <f t="shared" si="35"/>
        <v>9</v>
      </c>
      <c r="AF160">
        <f t="shared" si="36"/>
        <v>2872.96</v>
      </c>
      <c r="AG160">
        <f t="shared" si="37"/>
        <v>1004.89</v>
      </c>
      <c r="AH160">
        <f t="shared" si="37"/>
        <v>4</v>
      </c>
      <c r="AI160">
        <f t="shared" si="37"/>
        <v>25</v>
      </c>
      <c r="AJ160">
        <f t="shared" si="33"/>
        <v>9</v>
      </c>
      <c r="AK160">
        <f t="shared" si="38"/>
        <v>160.80000000000001</v>
      </c>
      <c r="AL160">
        <f t="shared" si="39"/>
        <v>95.1</v>
      </c>
      <c r="AM160">
        <f t="shared" si="40"/>
        <v>6</v>
      </c>
      <c r="AN160">
        <f t="shared" si="41"/>
        <v>15</v>
      </c>
      <c r="AO160">
        <f t="shared" si="42"/>
        <v>9</v>
      </c>
      <c r="AP160">
        <f t="shared" si="43"/>
        <v>1993.9299999999998</v>
      </c>
      <c r="AQ160">
        <f t="shared" si="43"/>
        <v>125.8</v>
      </c>
      <c r="AR160">
        <f t="shared" si="43"/>
        <v>314.5</v>
      </c>
      <c r="AS160">
        <f t="shared" si="34"/>
        <v>188.7</v>
      </c>
      <c r="AT160">
        <f t="shared" si="44"/>
        <v>85.8</v>
      </c>
      <c r="AU160">
        <f t="shared" si="44"/>
        <v>214.5</v>
      </c>
      <c r="AV160">
        <f t="shared" si="44"/>
        <v>128.69999999999999</v>
      </c>
      <c r="AW160">
        <f t="shared" si="45"/>
        <v>30</v>
      </c>
      <c r="AX160">
        <f t="shared" si="46"/>
        <v>18</v>
      </c>
      <c r="AY160">
        <f t="shared" si="47"/>
        <v>15</v>
      </c>
      <c r="AZ160">
        <v>1272.9445502748586</v>
      </c>
      <c r="BA160">
        <f t="shared" si="48"/>
        <v>1620387.828074462</v>
      </c>
      <c r="BB160">
        <f t="shared" si="49"/>
        <v>1272.9445502748586</v>
      </c>
    </row>
    <row r="161" spans="1:54" ht="15" x14ac:dyDescent="0.25">
      <c r="A161" s="2">
        <v>750</v>
      </c>
      <c r="B161" s="4">
        <v>3</v>
      </c>
      <c r="C161" s="3">
        <v>44.2</v>
      </c>
      <c r="D161" s="2">
        <v>9</v>
      </c>
      <c r="E161" s="2">
        <v>2</v>
      </c>
      <c r="F161" s="2">
        <v>2</v>
      </c>
      <c r="G161" s="3">
        <v>2</v>
      </c>
      <c r="H161" s="2">
        <v>5</v>
      </c>
      <c r="I161" s="2">
        <v>2</v>
      </c>
      <c r="J161" s="2">
        <v>28</v>
      </c>
      <c r="K161" s="2">
        <v>6</v>
      </c>
      <c r="L161" s="2">
        <v>1</v>
      </c>
      <c r="M161" s="2">
        <v>3</v>
      </c>
      <c r="N161" s="2">
        <v>3</v>
      </c>
      <c r="O161" s="1"/>
      <c r="Q161" s="1"/>
      <c r="X161" s="2">
        <v>1150</v>
      </c>
      <c r="Y161" s="29">
        <v>3</v>
      </c>
      <c r="Z161" s="3">
        <v>40.200000000000003</v>
      </c>
      <c r="AA161" s="2">
        <v>27.2</v>
      </c>
      <c r="AB161" s="2">
        <v>4</v>
      </c>
      <c r="AC161" s="2">
        <v>5</v>
      </c>
      <c r="AD161" s="2">
        <v>3</v>
      </c>
      <c r="AE161">
        <f t="shared" si="35"/>
        <v>9</v>
      </c>
      <c r="AF161">
        <f t="shared" si="36"/>
        <v>1616.0400000000002</v>
      </c>
      <c r="AG161">
        <f t="shared" si="37"/>
        <v>739.83999999999992</v>
      </c>
      <c r="AH161">
        <f t="shared" si="37"/>
        <v>16</v>
      </c>
      <c r="AI161">
        <f t="shared" si="37"/>
        <v>25</v>
      </c>
      <c r="AJ161">
        <f t="shared" si="33"/>
        <v>9</v>
      </c>
      <c r="AK161">
        <f t="shared" si="38"/>
        <v>120.60000000000001</v>
      </c>
      <c r="AL161">
        <f t="shared" si="39"/>
        <v>81.599999999999994</v>
      </c>
      <c r="AM161">
        <f t="shared" si="40"/>
        <v>12</v>
      </c>
      <c r="AN161">
        <f t="shared" si="41"/>
        <v>15</v>
      </c>
      <c r="AO161">
        <f t="shared" si="42"/>
        <v>9</v>
      </c>
      <c r="AP161">
        <f t="shared" si="43"/>
        <v>1710.8799999999999</v>
      </c>
      <c r="AQ161">
        <f t="shared" si="43"/>
        <v>251.6</v>
      </c>
      <c r="AR161">
        <f t="shared" si="43"/>
        <v>314.5</v>
      </c>
      <c r="AS161">
        <f t="shared" si="34"/>
        <v>188.7</v>
      </c>
      <c r="AT161">
        <f t="shared" si="44"/>
        <v>171.6</v>
      </c>
      <c r="AU161">
        <f t="shared" si="44"/>
        <v>214.5</v>
      </c>
      <c r="AV161">
        <f t="shared" si="44"/>
        <v>128.69999999999999</v>
      </c>
      <c r="AW161">
        <f t="shared" si="45"/>
        <v>30</v>
      </c>
      <c r="AX161">
        <f t="shared" si="46"/>
        <v>18</v>
      </c>
      <c r="AY161">
        <f t="shared" si="47"/>
        <v>15</v>
      </c>
      <c r="AZ161">
        <v>-632.26007980544819</v>
      </c>
      <c r="BA161">
        <f t="shared" si="48"/>
        <v>399752.80851559172</v>
      </c>
      <c r="BB161">
        <f t="shared" si="49"/>
        <v>632.26007980544819</v>
      </c>
    </row>
    <row r="162" spans="1:54" ht="15" x14ac:dyDescent="0.25">
      <c r="A162" s="2">
        <v>520</v>
      </c>
      <c r="B162" s="4">
        <v>3</v>
      </c>
      <c r="C162" s="3">
        <v>41</v>
      </c>
      <c r="D162" s="2">
        <v>15</v>
      </c>
      <c r="E162" s="2">
        <v>2</v>
      </c>
      <c r="F162" s="2">
        <v>2</v>
      </c>
      <c r="G162" s="3">
        <v>1</v>
      </c>
      <c r="H162" s="2">
        <v>5</v>
      </c>
      <c r="I162" s="2">
        <v>2</v>
      </c>
      <c r="J162" s="2">
        <v>24</v>
      </c>
      <c r="K162" s="2">
        <v>6</v>
      </c>
      <c r="L162" s="2">
        <v>2</v>
      </c>
      <c r="M162" s="2">
        <v>1</v>
      </c>
      <c r="N162" s="2">
        <v>3</v>
      </c>
      <c r="O162" s="1"/>
      <c r="Q162" s="1"/>
      <c r="X162" s="2">
        <v>750</v>
      </c>
      <c r="Y162" s="29">
        <v>3</v>
      </c>
      <c r="Z162" s="3">
        <v>44.2</v>
      </c>
      <c r="AA162" s="2">
        <v>28</v>
      </c>
      <c r="AB162" s="2">
        <v>2</v>
      </c>
      <c r="AC162" s="2">
        <v>5</v>
      </c>
      <c r="AD162" s="2">
        <v>3</v>
      </c>
      <c r="AE162">
        <f t="shared" si="35"/>
        <v>9</v>
      </c>
      <c r="AF162">
        <f t="shared" si="36"/>
        <v>1953.6400000000003</v>
      </c>
      <c r="AG162">
        <f t="shared" si="37"/>
        <v>784</v>
      </c>
      <c r="AH162">
        <f t="shared" si="37"/>
        <v>4</v>
      </c>
      <c r="AI162">
        <f t="shared" si="37"/>
        <v>25</v>
      </c>
      <c r="AJ162">
        <f t="shared" si="33"/>
        <v>9</v>
      </c>
      <c r="AK162">
        <f t="shared" si="38"/>
        <v>132.60000000000002</v>
      </c>
      <c r="AL162">
        <f t="shared" si="39"/>
        <v>84</v>
      </c>
      <c r="AM162">
        <f t="shared" si="40"/>
        <v>6</v>
      </c>
      <c r="AN162">
        <f t="shared" si="41"/>
        <v>15</v>
      </c>
      <c r="AO162">
        <f t="shared" si="42"/>
        <v>9</v>
      </c>
      <c r="AP162">
        <f t="shared" si="43"/>
        <v>1761.2</v>
      </c>
      <c r="AQ162">
        <f t="shared" si="43"/>
        <v>125.8</v>
      </c>
      <c r="AR162">
        <f t="shared" si="43"/>
        <v>314.5</v>
      </c>
      <c r="AS162">
        <f t="shared" si="34"/>
        <v>188.7</v>
      </c>
      <c r="AT162">
        <f t="shared" si="44"/>
        <v>85.8</v>
      </c>
      <c r="AU162">
        <f t="shared" si="44"/>
        <v>214.5</v>
      </c>
      <c r="AV162">
        <f t="shared" si="44"/>
        <v>128.69999999999999</v>
      </c>
      <c r="AW162">
        <f t="shared" si="45"/>
        <v>30</v>
      </c>
      <c r="AX162">
        <f t="shared" si="46"/>
        <v>18</v>
      </c>
      <c r="AY162">
        <f t="shared" si="47"/>
        <v>15</v>
      </c>
      <c r="AZ162">
        <v>-767.79733829859197</v>
      </c>
      <c r="BA162">
        <f t="shared" si="48"/>
        <v>589512.7526984025</v>
      </c>
      <c r="BB162">
        <f t="shared" si="49"/>
        <v>767.79733829859197</v>
      </c>
    </row>
    <row r="163" spans="1:54" ht="15" x14ac:dyDescent="0.25">
      <c r="A163" s="2">
        <v>2620</v>
      </c>
      <c r="B163" s="4">
        <v>3</v>
      </c>
      <c r="C163" s="3">
        <v>43.7</v>
      </c>
      <c r="D163" s="2">
        <v>15</v>
      </c>
      <c r="E163" s="2">
        <v>2</v>
      </c>
      <c r="F163" s="2">
        <v>1</v>
      </c>
      <c r="G163" s="3">
        <v>6</v>
      </c>
      <c r="H163" s="2">
        <v>5</v>
      </c>
      <c r="I163" s="2">
        <v>2</v>
      </c>
      <c r="J163" s="2">
        <v>31.8</v>
      </c>
      <c r="K163" s="2">
        <v>6</v>
      </c>
      <c r="L163" s="2">
        <v>3</v>
      </c>
      <c r="M163" s="2">
        <v>1</v>
      </c>
      <c r="N163" s="2">
        <v>3</v>
      </c>
      <c r="O163" s="1"/>
      <c r="Q163" s="1"/>
      <c r="X163" s="2">
        <v>520</v>
      </c>
      <c r="Y163" s="29">
        <v>3</v>
      </c>
      <c r="Z163" s="3">
        <v>41</v>
      </c>
      <c r="AA163" s="2">
        <v>24</v>
      </c>
      <c r="AB163" s="2">
        <v>2</v>
      </c>
      <c r="AC163" s="2">
        <v>5</v>
      </c>
      <c r="AD163" s="2">
        <v>1</v>
      </c>
      <c r="AE163">
        <f t="shared" si="35"/>
        <v>9</v>
      </c>
      <c r="AF163">
        <f t="shared" si="36"/>
        <v>1681</v>
      </c>
      <c r="AG163">
        <f t="shared" si="37"/>
        <v>576</v>
      </c>
      <c r="AH163">
        <f t="shared" si="37"/>
        <v>4</v>
      </c>
      <c r="AI163">
        <f t="shared" si="37"/>
        <v>25</v>
      </c>
      <c r="AJ163">
        <f t="shared" si="33"/>
        <v>1</v>
      </c>
      <c r="AK163">
        <f t="shared" si="38"/>
        <v>123</v>
      </c>
      <c r="AL163">
        <f t="shared" si="39"/>
        <v>72</v>
      </c>
      <c r="AM163">
        <f t="shared" si="40"/>
        <v>6</v>
      </c>
      <c r="AN163">
        <f t="shared" si="41"/>
        <v>15</v>
      </c>
      <c r="AO163">
        <f t="shared" si="42"/>
        <v>3</v>
      </c>
      <c r="AP163">
        <f t="shared" si="43"/>
        <v>1509.6</v>
      </c>
      <c r="AQ163">
        <f t="shared" si="43"/>
        <v>125.8</v>
      </c>
      <c r="AR163">
        <f t="shared" si="43"/>
        <v>314.5</v>
      </c>
      <c r="AS163">
        <f t="shared" si="34"/>
        <v>62.9</v>
      </c>
      <c r="AT163">
        <f t="shared" si="44"/>
        <v>85.8</v>
      </c>
      <c r="AU163">
        <f t="shared" si="44"/>
        <v>214.5</v>
      </c>
      <c r="AV163">
        <f t="shared" si="44"/>
        <v>42.9</v>
      </c>
      <c r="AW163">
        <f t="shared" si="45"/>
        <v>30</v>
      </c>
      <c r="AX163">
        <f t="shared" si="46"/>
        <v>6</v>
      </c>
      <c r="AY163">
        <f t="shared" si="47"/>
        <v>5</v>
      </c>
      <c r="AZ163">
        <v>1773.2277736551368</v>
      </c>
      <c r="BA163">
        <f t="shared" si="48"/>
        <v>3144336.7372619533</v>
      </c>
      <c r="BB163">
        <f t="shared" si="49"/>
        <v>1773.2277736551368</v>
      </c>
    </row>
    <row r="164" spans="1:54" ht="15" x14ac:dyDescent="0.25">
      <c r="A164" s="2">
        <v>1290</v>
      </c>
      <c r="B164" s="4">
        <v>3</v>
      </c>
      <c r="C164" s="3">
        <v>52.3</v>
      </c>
      <c r="D164" s="2">
        <v>6</v>
      </c>
      <c r="E164" s="2">
        <v>2</v>
      </c>
      <c r="F164" s="2">
        <v>1</v>
      </c>
      <c r="G164" s="3">
        <v>2</v>
      </c>
      <c r="H164" s="2">
        <v>9</v>
      </c>
      <c r="I164" s="2">
        <v>3</v>
      </c>
      <c r="J164" s="2">
        <v>32.4</v>
      </c>
      <c r="K164" s="2">
        <v>8.3000000000000007</v>
      </c>
      <c r="L164" s="2">
        <v>2</v>
      </c>
      <c r="M164" s="2">
        <v>1</v>
      </c>
      <c r="N164" s="2">
        <v>3</v>
      </c>
      <c r="O164" s="1"/>
      <c r="Q164" s="1"/>
      <c r="X164" s="2">
        <v>2620</v>
      </c>
      <c r="Y164" s="29">
        <v>3</v>
      </c>
      <c r="Z164" s="3">
        <v>43.7</v>
      </c>
      <c r="AA164" s="2">
        <v>31.8</v>
      </c>
      <c r="AB164" s="2">
        <v>2</v>
      </c>
      <c r="AC164" s="2">
        <v>5</v>
      </c>
      <c r="AD164" s="2">
        <v>1</v>
      </c>
      <c r="AE164">
        <f t="shared" si="35"/>
        <v>9</v>
      </c>
      <c r="AF164">
        <f t="shared" si="36"/>
        <v>1909.6900000000003</v>
      </c>
      <c r="AG164">
        <f t="shared" si="37"/>
        <v>1011.24</v>
      </c>
      <c r="AH164">
        <f t="shared" si="37"/>
        <v>4</v>
      </c>
      <c r="AI164">
        <f t="shared" si="37"/>
        <v>25</v>
      </c>
      <c r="AJ164">
        <f t="shared" si="33"/>
        <v>1</v>
      </c>
      <c r="AK164">
        <f t="shared" si="38"/>
        <v>131.10000000000002</v>
      </c>
      <c r="AL164">
        <f t="shared" si="39"/>
        <v>95.4</v>
      </c>
      <c r="AM164">
        <f t="shared" si="40"/>
        <v>6</v>
      </c>
      <c r="AN164">
        <f t="shared" si="41"/>
        <v>15</v>
      </c>
      <c r="AO164">
        <f t="shared" si="42"/>
        <v>3</v>
      </c>
      <c r="AP164">
        <f t="shared" si="43"/>
        <v>2000.22</v>
      </c>
      <c r="AQ164">
        <f t="shared" si="43"/>
        <v>125.8</v>
      </c>
      <c r="AR164">
        <f t="shared" si="43"/>
        <v>314.5</v>
      </c>
      <c r="AS164">
        <f t="shared" si="34"/>
        <v>62.9</v>
      </c>
      <c r="AT164">
        <f t="shared" si="44"/>
        <v>85.8</v>
      </c>
      <c r="AU164">
        <f t="shared" si="44"/>
        <v>214.5</v>
      </c>
      <c r="AV164">
        <f t="shared" si="44"/>
        <v>42.9</v>
      </c>
      <c r="AW164">
        <f t="shared" si="45"/>
        <v>30</v>
      </c>
      <c r="AX164">
        <f t="shared" si="46"/>
        <v>6</v>
      </c>
      <c r="AY164">
        <f t="shared" si="47"/>
        <v>5</v>
      </c>
      <c r="AZ164">
        <v>2130.0904439253318</v>
      </c>
      <c r="BA164">
        <f t="shared" si="48"/>
        <v>4537285.2993020173</v>
      </c>
      <c r="BB164">
        <f t="shared" si="49"/>
        <v>2130.0904439253318</v>
      </c>
    </row>
    <row r="165" spans="1:54" ht="15" x14ac:dyDescent="0.25">
      <c r="A165" s="2">
        <v>550</v>
      </c>
      <c r="B165" s="4">
        <v>3</v>
      </c>
      <c r="C165" s="3">
        <v>60.2</v>
      </c>
      <c r="D165" s="2">
        <v>2</v>
      </c>
      <c r="E165" s="2">
        <v>2</v>
      </c>
      <c r="F165" s="2">
        <v>2</v>
      </c>
      <c r="G165" s="3">
        <v>5</v>
      </c>
      <c r="H165" s="2">
        <v>5</v>
      </c>
      <c r="I165" s="2">
        <v>2</v>
      </c>
      <c r="J165" s="2">
        <v>28.4</v>
      </c>
      <c r="K165" s="2">
        <v>10.199999999999999</v>
      </c>
      <c r="L165" s="2">
        <v>2</v>
      </c>
      <c r="M165" s="2">
        <v>1</v>
      </c>
      <c r="N165" s="2">
        <v>3</v>
      </c>
      <c r="O165" s="1"/>
      <c r="Q165" s="1"/>
      <c r="X165" s="2">
        <v>1290</v>
      </c>
      <c r="Y165" s="29">
        <v>3</v>
      </c>
      <c r="Z165" s="3">
        <v>52.3</v>
      </c>
      <c r="AA165" s="2">
        <v>32.4</v>
      </c>
      <c r="AB165" s="2">
        <v>2</v>
      </c>
      <c r="AC165" s="2">
        <v>9</v>
      </c>
      <c r="AD165" s="2">
        <v>1</v>
      </c>
      <c r="AE165">
        <f t="shared" si="35"/>
        <v>9</v>
      </c>
      <c r="AF165">
        <f t="shared" si="36"/>
        <v>2735.2899999999995</v>
      </c>
      <c r="AG165">
        <f t="shared" si="37"/>
        <v>1049.76</v>
      </c>
      <c r="AH165">
        <f t="shared" si="37"/>
        <v>4</v>
      </c>
      <c r="AI165">
        <f t="shared" si="37"/>
        <v>81</v>
      </c>
      <c r="AJ165">
        <f t="shared" si="33"/>
        <v>1</v>
      </c>
      <c r="AK165">
        <f t="shared" si="38"/>
        <v>156.89999999999998</v>
      </c>
      <c r="AL165">
        <f t="shared" si="39"/>
        <v>97.199999999999989</v>
      </c>
      <c r="AM165">
        <f t="shared" si="40"/>
        <v>6</v>
      </c>
      <c r="AN165">
        <f t="shared" si="41"/>
        <v>27</v>
      </c>
      <c r="AO165">
        <f t="shared" si="42"/>
        <v>3</v>
      </c>
      <c r="AP165">
        <f t="shared" si="43"/>
        <v>2037.9599999999998</v>
      </c>
      <c r="AQ165">
        <f t="shared" si="43"/>
        <v>125.8</v>
      </c>
      <c r="AR165">
        <f t="shared" si="43"/>
        <v>566.1</v>
      </c>
      <c r="AS165">
        <f t="shared" si="34"/>
        <v>62.9</v>
      </c>
      <c r="AT165">
        <f t="shared" si="44"/>
        <v>85.8</v>
      </c>
      <c r="AU165">
        <f t="shared" si="44"/>
        <v>386.09999999999997</v>
      </c>
      <c r="AV165">
        <f t="shared" si="44"/>
        <v>42.9</v>
      </c>
      <c r="AW165">
        <f t="shared" si="45"/>
        <v>54</v>
      </c>
      <c r="AX165">
        <f t="shared" si="46"/>
        <v>6</v>
      </c>
      <c r="AY165">
        <f t="shared" si="47"/>
        <v>9</v>
      </c>
      <c r="AZ165">
        <v>-692.09588930732934</v>
      </c>
      <c r="BA165">
        <f t="shared" si="48"/>
        <v>478996.71999610309</v>
      </c>
      <c r="BB165">
        <f t="shared" si="49"/>
        <v>692.09588930732934</v>
      </c>
    </row>
    <row r="166" spans="1:54" ht="15" x14ac:dyDescent="0.25">
      <c r="A166" s="2">
        <v>1307</v>
      </c>
      <c r="B166" s="4">
        <v>3</v>
      </c>
      <c r="C166" s="3">
        <v>50.6</v>
      </c>
      <c r="D166" s="2">
        <v>6</v>
      </c>
      <c r="E166" s="2">
        <v>2</v>
      </c>
      <c r="F166" s="2">
        <v>2</v>
      </c>
      <c r="G166" s="3">
        <v>7</v>
      </c>
      <c r="H166" s="2">
        <v>5</v>
      </c>
      <c r="I166" s="2">
        <v>2</v>
      </c>
      <c r="J166" s="2">
        <v>29</v>
      </c>
      <c r="K166" s="2">
        <v>8</v>
      </c>
      <c r="L166" s="2">
        <v>2</v>
      </c>
      <c r="M166" s="2">
        <v>3</v>
      </c>
      <c r="N166" s="2">
        <v>2</v>
      </c>
      <c r="O166" s="1"/>
      <c r="Q166" s="1"/>
      <c r="X166" s="2">
        <v>550</v>
      </c>
      <c r="Y166" s="29">
        <v>3</v>
      </c>
      <c r="Z166" s="3">
        <v>60.2</v>
      </c>
      <c r="AA166" s="2">
        <v>28.4</v>
      </c>
      <c r="AB166" s="2">
        <v>2</v>
      </c>
      <c r="AC166" s="2">
        <v>5</v>
      </c>
      <c r="AD166" s="2">
        <v>1</v>
      </c>
      <c r="AE166">
        <f t="shared" si="35"/>
        <v>9</v>
      </c>
      <c r="AF166">
        <f t="shared" si="36"/>
        <v>3624.0400000000004</v>
      </c>
      <c r="AG166">
        <f t="shared" si="37"/>
        <v>806.56</v>
      </c>
      <c r="AH166">
        <f t="shared" si="37"/>
        <v>4</v>
      </c>
      <c r="AI166">
        <f t="shared" si="37"/>
        <v>25</v>
      </c>
      <c r="AJ166">
        <f t="shared" si="33"/>
        <v>1</v>
      </c>
      <c r="AK166">
        <f t="shared" si="38"/>
        <v>180.60000000000002</v>
      </c>
      <c r="AL166">
        <f t="shared" si="39"/>
        <v>85.199999999999989</v>
      </c>
      <c r="AM166">
        <f t="shared" si="40"/>
        <v>6</v>
      </c>
      <c r="AN166">
        <f t="shared" si="41"/>
        <v>15</v>
      </c>
      <c r="AO166">
        <f t="shared" si="42"/>
        <v>3</v>
      </c>
      <c r="AP166">
        <f t="shared" si="43"/>
        <v>1786.36</v>
      </c>
      <c r="AQ166">
        <f t="shared" si="43"/>
        <v>125.8</v>
      </c>
      <c r="AR166">
        <f t="shared" si="43"/>
        <v>314.5</v>
      </c>
      <c r="AS166">
        <f t="shared" si="34"/>
        <v>62.9</v>
      </c>
      <c r="AT166">
        <f t="shared" si="44"/>
        <v>85.8</v>
      </c>
      <c r="AU166">
        <f t="shared" si="44"/>
        <v>214.5</v>
      </c>
      <c r="AV166">
        <f t="shared" si="44"/>
        <v>42.9</v>
      </c>
      <c r="AW166">
        <f t="shared" si="45"/>
        <v>30</v>
      </c>
      <c r="AX166">
        <f t="shared" si="46"/>
        <v>6</v>
      </c>
      <c r="AY166">
        <f t="shared" si="47"/>
        <v>5</v>
      </c>
      <c r="AZ166">
        <v>3528.7522419711277</v>
      </c>
      <c r="BA166">
        <f t="shared" si="48"/>
        <v>12452092.38521626</v>
      </c>
      <c r="BB166">
        <f t="shared" si="49"/>
        <v>3528.7522419711277</v>
      </c>
    </row>
    <row r="167" spans="1:54" ht="15" x14ac:dyDescent="0.25">
      <c r="A167" s="2">
        <v>480</v>
      </c>
      <c r="B167" s="4">
        <v>3</v>
      </c>
      <c r="C167" s="3">
        <v>66.3</v>
      </c>
      <c r="D167" s="2">
        <v>9</v>
      </c>
      <c r="E167" s="2">
        <v>6</v>
      </c>
      <c r="F167" s="2">
        <v>1</v>
      </c>
      <c r="G167" s="3">
        <v>5</v>
      </c>
      <c r="H167" s="2">
        <v>9</v>
      </c>
      <c r="I167" s="2">
        <v>2</v>
      </c>
      <c r="J167" s="2">
        <v>33.9</v>
      </c>
      <c r="K167" s="2">
        <v>11.9</v>
      </c>
      <c r="L167" s="2">
        <v>2</v>
      </c>
      <c r="M167" s="2">
        <v>1</v>
      </c>
      <c r="N167" s="2">
        <v>3</v>
      </c>
      <c r="O167" s="1"/>
      <c r="Q167" s="1"/>
      <c r="X167" s="2">
        <v>1307</v>
      </c>
      <c r="Y167" s="29">
        <v>3</v>
      </c>
      <c r="Z167" s="3">
        <v>50.6</v>
      </c>
      <c r="AA167" s="2">
        <v>29</v>
      </c>
      <c r="AB167" s="2">
        <v>2</v>
      </c>
      <c r="AC167" s="2">
        <v>5</v>
      </c>
      <c r="AD167" s="2">
        <v>3</v>
      </c>
      <c r="AE167">
        <f t="shared" si="35"/>
        <v>9</v>
      </c>
      <c r="AF167">
        <f t="shared" si="36"/>
        <v>2560.36</v>
      </c>
      <c r="AG167">
        <f t="shared" si="37"/>
        <v>841</v>
      </c>
      <c r="AH167">
        <f t="shared" si="37"/>
        <v>4</v>
      </c>
      <c r="AI167">
        <f t="shared" si="37"/>
        <v>25</v>
      </c>
      <c r="AJ167">
        <f t="shared" si="33"/>
        <v>9</v>
      </c>
      <c r="AK167">
        <f t="shared" si="38"/>
        <v>151.80000000000001</v>
      </c>
      <c r="AL167">
        <f t="shared" si="39"/>
        <v>87</v>
      </c>
      <c r="AM167">
        <f t="shared" si="40"/>
        <v>6</v>
      </c>
      <c r="AN167">
        <f t="shared" si="41"/>
        <v>15</v>
      </c>
      <c r="AO167">
        <f t="shared" si="42"/>
        <v>9</v>
      </c>
      <c r="AP167">
        <f t="shared" si="43"/>
        <v>1824.1</v>
      </c>
      <c r="AQ167">
        <f t="shared" si="43"/>
        <v>125.8</v>
      </c>
      <c r="AR167">
        <f t="shared" si="43"/>
        <v>314.5</v>
      </c>
      <c r="AS167">
        <f t="shared" si="34"/>
        <v>188.7</v>
      </c>
      <c r="AT167">
        <f t="shared" si="44"/>
        <v>85.8</v>
      </c>
      <c r="AU167">
        <f t="shared" si="44"/>
        <v>214.5</v>
      </c>
      <c r="AV167">
        <f t="shared" si="44"/>
        <v>128.69999999999999</v>
      </c>
      <c r="AW167">
        <f t="shared" si="45"/>
        <v>30</v>
      </c>
      <c r="AX167">
        <f t="shared" si="46"/>
        <v>18</v>
      </c>
      <c r="AY167">
        <f t="shared" si="47"/>
        <v>15</v>
      </c>
      <c r="AZ167">
        <v>-1367.054105051122</v>
      </c>
      <c r="BA167">
        <f t="shared" si="48"/>
        <v>1868836.926137124</v>
      </c>
      <c r="BB167">
        <f t="shared" si="49"/>
        <v>1367.054105051122</v>
      </c>
    </row>
    <row r="168" spans="1:54" ht="15" x14ac:dyDescent="0.25">
      <c r="A168" s="2">
        <v>1250</v>
      </c>
      <c r="B168" s="4">
        <v>3</v>
      </c>
      <c r="C168" s="3">
        <v>49.3</v>
      </c>
      <c r="D168" s="2">
        <v>8</v>
      </c>
      <c r="E168" s="2">
        <v>2</v>
      </c>
      <c r="F168" s="2">
        <v>2</v>
      </c>
      <c r="G168" s="3">
        <v>1</v>
      </c>
      <c r="H168" s="2">
        <v>5</v>
      </c>
      <c r="I168" s="2">
        <v>2</v>
      </c>
      <c r="J168" s="2">
        <v>28</v>
      </c>
      <c r="K168" s="2">
        <v>7.5</v>
      </c>
      <c r="L168" s="2">
        <v>2</v>
      </c>
      <c r="M168" s="2">
        <v>3</v>
      </c>
      <c r="N168" s="2">
        <v>3</v>
      </c>
      <c r="O168" s="1"/>
      <c r="Q168" s="1"/>
      <c r="X168" s="2">
        <v>480</v>
      </c>
      <c r="Y168" s="29">
        <v>3</v>
      </c>
      <c r="Z168" s="3">
        <v>66.3</v>
      </c>
      <c r="AA168" s="2">
        <v>33.9</v>
      </c>
      <c r="AB168" s="2">
        <v>6</v>
      </c>
      <c r="AC168" s="2">
        <v>9</v>
      </c>
      <c r="AD168" s="2">
        <v>1</v>
      </c>
      <c r="AE168">
        <f t="shared" si="35"/>
        <v>9</v>
      </c>
      <c r="AF168">
        <f t="shared" si="36"/>
        <v>4395.6899999999996</v>
      </c>
      <c r="AG168">
        <f t="shared" si="37"/>
        <v>1149.2099999999998</v>
      </c>
      <c r="AH168">
        <f t="shared" si="37"/>
        <v>36</v>
      </c>
      <c r="AI168">
        <f t="shared" si="37"/>
        <v>81</v>
      </c>
      <c r="AJ168">
        <f t="shared" si="33"/>
        <v>1</v>
      </c>
      <c r="AK168">
        <f t="shared" si="38"/>
        <v>198.89999999999998</v>
      </c>
      <c r="AL168">
        <f t="shared" si="39"/>
        <v>101.69999999999999</v>
      </c>
      <c r="AM168">
        <f t="shared" si="40"/>
        <v>18</v>
      </c>
      <c r="AN168">
        <f t="shared" si="41"/>
        <v>27</v>
      </c>
      <c r="AO168">
        <f t="shared" si="42"/>
        <v>3</v>
      </c>
      <c r="AP168">
        <f t="shared" si="43"/>
        <v>2132.31</v>
      </c>
      <c r="AQ168">
        <f t="shared" si="43"/>
        <v>377.4</v>
      </c>
      <c r="AR168">
        <f t="shared" si="43"/>
        <v>566.1</v>
      </c>
      <c r="AS168">
        <f t="shared" si="34"/>
        <v>62.9</v>
      </c>
      <c r="AT168">
        <f t="shared" si="44"/>
        <v>257.39999999999998</v>
      </c>
      <c r="AU168">
        <f t="shared" si="44"/>
        <v>386.09999999999997</v>
      </c>
      <c r="AV168">
        <f t="shared" si="44"/>
        <v>42.9</v>
      </c>
      <c r="AW168">
        <f t="shared" si="45"/>
        <v>54</v>
      </c>
      <c r="AX168">
        <f t="shared" si="46"/>
        <v>6</v>
      </c>
      <c r="AY168">
        <f t="shared" si="47"/>
        <v>9</v>
      </c>
      <c r="AZ168">
        <v>133.16668112054504</v>
      </c>
      <c r="BA168">
        <f t="shared" si="48"/>
        <v>17733.364960660925</v>
      </c>
      <c r="BB168">
        <f t="shared" si="49"/>
        <v>133.16668112054504</v>
      </c>
    </row>
    <row r="169" spans="1:54" ht="15" x14ac:dyDescent="0.25">
      <c r="A169" s="2">
        <v>1230</v>
      </c>
      <c r="B169" s="4">
        <v>3</v>
      </c>
      <c r="C169" s="3">
        <v>48.5</v>
      </c>
      <c r="D169" s="2">
        <v>8</v>
      </c>
      <c r="E169" s="2">
        <v>6</v>
      </c>
      <c r="F169" s="2">
        <v>2</v>
      </c>
      <c r="G169" s="3">
        <v>5</v>
      </c>
      <c r="H169" s="2">
        <v>5</v>
      </c>
      <c r="I169" s="2">
        <v>2</v>
      </c>
      <c r="J169" s="2">
        <v>28.2</v>
      </c>
      <c r="K169" s="2">
        <v>8.8000000000000007</v>
      </c>
      <c r="L169" s="2">
        <v>2</v>
      </c>
      <c r="M169" s="2">
        <v>3</v>
      </c>
      <c r="N169" s="2">
        <v>3</v>
      </c>
      <c r="O169" s="1"/>
      <c r="Q169" s="1"/>
      <c r="X169" s="2">
        <v>1250</v>
      </c>
      <c r="Y169" s="29">
        <v>3</v>
      </c>
      <c r="Z169" s="3">
        <v>49.3</v>
      </c>
      <c r="AA169" s="2">
        <v>28</v>
      </c>
      <c r="AB169" s="2">
        <v>2</v>
      </c>
      <c r="AC169" s="2">
        <v>5</v>
      </c>
      <c r="AD169" s="2">
        <v>3</v>
      </c>
      <c r="AE169">
        <f t="shared" si="35"/>
        <v>9</v>
      </c>
      <c r="AF169">
        <f t="shared" si="36"/>
        <v>2430.4899999999998</v>
      </c>
      <c r="AG169">
        <f t="shared" si="37"/>
        <v>784</v>
      </c>
      <c r="AH169">
        <f t="shared" si="37"/>
        <v>4</v>
      </c>
      <c r="AI169">
        <f t="shared" si="37"/>
        <v>25</v>
      </c>
      <c r="AJ169">
        <f t="shared" si="33"/>
        <v>9</v>
      </c>
      <c r="AK169">
        <f t="shared" si="38"/>
        <v>147.89999999999998</v>
      </c>
      <c r="AL169">
        <f t="shared" si="39"/>
        <v>84</v>
      </c>
      <c r="AM169">
        <f t="shared" si="40"/>
        <v>6</v>
      </c>
      <c r="AN169">
        <f t="shared" si="41"/>
        <v>15</v>
      </c>
      <c r="AO169">
        <f t="shared" si="42"/>
        <v>9</v>
      </c>
      <c r="AP169">
        <f t="shared" si="43"/>
        <v>1761.2</v>
      </c>
      <c r="AQ169">
        <f t="shared" si="43"/>
        <v>125.8</v>
      </c>
      <c r="AR169">
        <f t="shared" si="43"/>
        <v>314.5</v>
      </c>
      <c r="AS169">
        <f t="shared" si="34"/>
        <v>188.7</v>
      </c>
      <c r="AT169">
        <f t="shared" si="44"/>
        <v>85.8</v>
      </c>
      <c r="AU169">
        <f t="shared" si="44"/>
        <v>214.5</v>
      </c>
      <c r="AV169">
        <f t="shared" si="44"/>
        <v>128.69999999999999</v>
      </c>
      <c r="AW169">
        <f t="shared" si="45"/>
        <v>30</v>
      </c>
      <c r="AX169">
        <f t="shared" si="46"/>
        <v>18</v>
      </c>
      <c r="AY169">
        <f t="shared" si="47"/>
        <v>15</v>
      </c>
      <c r="AZ169">
        <v>-1240.8596412676998</v>
      </c>
      <c r="BA169">
        <f t="shared" si="48"/>
        <v>1539732.6493270046</v>
      </c>
      <c r="BB169">
        <f t="shared" si="49"/>
        <v>1240.8596412676998</v>
      </c>
    </row>
    <row r="170" spans="1:54" ht="15" x14ac:dyDescent="0.25">
      <c r="A170" s="2">
        <v>650</v>
      </c>
      <c r="B170" s="4">
        <v>3</v>
      </c>
      <c r="C170" s="3">
        <v>52.7</v>
      </c>
      <c r="D170" s="2">
        <v>6</v>
      </c>
      <c r="E170" s="2">
        <v>2</v>
      </c>
      <c r="F170" s="2">
        <v>2</v>
      </c>
      <c r="G170" s="3">
        <v>2</v>
      </c>
      <c r="H170" s="2">
        <v>5</v>
      </c>
      <c r="I170" s="2">
        <v>2</v>
      </c>
      <c r="J170" s="2">
        <v>30</v>
      </c>
      <c r="K170" s="2">
        <v>9</v>
      </c>
      <c r="L170" s="2">
        <v>3</v>
      </c>
      <c r="M170" s="2">
        <v>1</v>
      </c>
      <c r="N170" s="2">
        <v>3</v>
      </c>
      <c r="O170" s="1"/>
      <c r="Q170" s="1"/>
      <c r="X170" s="2">
        <v>1230</v>
      </c>
      <c r="Y170" s="29">
        <v>3</v>
      </c>
      <c r="Z170" s="3">
        <v>48.5</v>
      </c>
      <c r="AA170" s="2">
        <v>28.2</v>
      </c>
      <c r="AB170" s="2">
        <v>6</v>
      </c>
      <c r="AC170" s="2">
        <v>5</v>
      </c>
      <c r="AD170" s="2">
        <v>3</v>
      </c>
      <c r="AE170">
        <f t="shared" si="35"/>
        <v>9</v>
      </c>
      <c r="AF170">
        <f t="shared" si="36"/>
        <v>2352.25</v>
      </c>
      <c r="AG170">
        <f t="shared" si="37"/>
        <v>795.24</v>
      </c>
      <c r="AH170">
        <f t="shared" si="37"/>
        <v>36</v>
      </c>
      <c r="AI170">
        <f t="shared" si="37"/>
        <v>25</v>
      </c>
      <c r="AJ170">
        <f t="shared" si="33"/>
        <v>9</v>
      </c>
      <c r="AK170">
        <f t="shared" si="38"/>
        <v>145.5</v>
      </c>
      <c r="AL170">
        <f t="shared" si="39"/>
        <v>84.6</v>
      </c>
      <c r="AM170">
        <f t="shared" si="40"/>
        <v>18</v>
      </c>
      <c r="AN170">
        <f t="shared" si="41"/>
        <v>15</v>
      </c>
      <c r="AO170">
        <f t="shared" si="42"/>
        <v>9</v>
      </c>
      <c r="AP170">
        <f t="shared" si="43"/>
        <v>1773.78</v>
      </c>
      <c r="AQ170">
        <f t="shared" si="43"/>
        <v>377.4</v>
      </c>
      <c r="AR170">
        <f t="shared" si="43"/>
        <v>314.5</v>
      </c>
      <c r="AS170">
        <f t="shared" si="34"/>
        <v>188.7</v>
      </c>
      <c r="AT170">
        <f t="shared" si="44"/>
        <v>257.39999999999998</v>
      </c>
      <c r="AU170">
        <f t="shared" si="44"/>
        <v>214.5</v>
      </c>
      <c r="AV170">
        <f t="shared" si="44"/>
        <v>128.69999999999999</v>
      </c>
      <c r="AW170">
        <f t="shared" si="45"/>
        <v>30</v>
      </c>
      <c r="AX170">
        <f t="shared" si="46"/>
        <v>18</v>
      </c>
      <c r="AY170">
        <f t="shared" si="47"/>
        <v>15</v>
      </c>
      <c r="AZ170">
        <v>4236.2472919281554</v>
      </c>
      <c r="BA170">
        <f t="shared" si="48"/>
        <v>17945791.118368629</v>
      </c>
      <c r="BB170">
        <f t="shared" si="49"/>
        <v>4236.2472919281554</v>
      </c>
    </row>
    <row r="171" spans="1:54" ht="15" x14ac:dyDescent="0.25">
      <c r="A171" s="2">
        <v>950</v>
      </c>
      <c r="B171" s="4">
        <v>3</v>
      </c>
      <c r="C171" s="3">
        <v>45.9</v>
      </c>
      <c r="D171" s="2">
        <v>5</v>
      </c>
      <c r="E171" s="2">
        <v>2</v>
      </c>
      <c r="F171" s="2">
        <v>1</v>
      </c>
      <c r="G171" s="3">
        <v>1</v>
      </c>
      <c r="H171" s="2">
        <v>5</v>
      </c>
      <c r="I171" s="2">
        <v>2</v>
      </c>
      <c r="J171" s="2">
        <v>25.6</v>
      </c>
      <c r="K171" s="2">
        <v>8.5</v>
      </c>
      <c r="L171" s="2">
        <v>2</v>
      </c>
      <c r="M171" s="2">
        <v>1</v>
      </c>
      <c r="N171" s="2">
        <v>3</v>
      </c>
      <c r="O171" s="1"/>
      <c r="Q171" s="1"/>
      <c r="X171" s="2">
        <v>650</v>
      </c>
      <c r="Y171" s="29">
        <v>3</v>
      </c>
      <c r="Z171" s="3">
        <v>52.7</v>
      </c>
      <c r="AA171" s="2">
        <v>30</v>
      </c>
      <c r="AB171" s="2">
        <v>2</v>
      </c>
      <c r="AC171" s="2">
        <v>5</v>
      </c>
      <c r="AD171" s="2">
        <v>1</v>
      </c>
      <c r="AE171">
        <f t="shared" si="35"/>
        <v>9</v>
      </c>
      <c r="AF171">
        <f t="shared" si="36"/>
        <v>2777.2900000000004</v>
      </c>
      <c r="AG171">
        <f t="shared" si="37"/>
        <v>900</v>
      </c>
      <c r="AH171">
        <f t="shared" si="37"/>
        <v>4</v>
      </c>
      <c r="AI171">
        <f t="shared" si="37"/>
        <v>25</v>
      </c>
      <c r="AJ171">
        <f t="shared" si="33"/>
        <v>1</v>
      </c>
      <c r="AK171">
        <f t="shared" si="38"/>
        <v>158.10000000000002</v>
      </c>
      <c r="AL171">
        <f t="shared" si="39"/>
        <v>90</v>
      </c>
      <c r="AM171">
        <f t="shared" si="40"/>
        <v>6</v>
      </c>
      <c r="AN171">
        <f t="shared" si="41"/>
        <v>15</v>
      </c>
      <c r="AO171">
        <f t="shared" si="42"/>
        <v>3</v>
      </c>
      <c r="AP171">
        <f t="shared" si="43"/>
        <v>1887</v>
      </c>
      <c r="AQ171">
        <f t="shared" si="43"/>
        <v>125.8</v>
      </c>
      <c r="AR171">
        <f t="shared" si="43"/>
        <v>314.5</v>
      </c>
      <c r="AS171">
        <f t="shared" si="34"/>
        <v>62.9</v>
      </c>
      <c r="AT171">
        <f t="shared" si="44"/>
        <v>85.8</v>
      </c>
      <c r="AU171">
        <f t="shared" si="44"/>
        <v>214.5</v>
      </c>
      <c r="AV171">
        <f t="shared" si="44"/>
        <v>42.9</v>
      </c>
      <c r="AW171">
        <f t="shared" si="45"/>
        <v>30</v>
      </c>
      <c r="AX171">
        <f t="shared" si="46"/>
        <v>6</v>
      </c>
      <c r="AY171">
        <f t="shared" si="47"/>
        <v>5</v>
      </c>
      <c r="AZ171">
        <v>11862.877524618116</v>
      </c>
      <c r="BA171">
        <f t="shared" si="48"/>
        <v>140727863.16408962</v>
      </c>
      <c r="BB171">
        <f t="shared" si="49"/>
        <v>11862.877524618116</v>
      </c>
    </row>
    <row r="172" spans="1:54" ht="15" x14ac:dyDescent="0.25">
      <c r="A172" s="2">
        <v>850</v>
      </c>
      <c r="B172" s="4">
        <v>3</v>
      </c>
      <c r="C172" s="3">
        <v>53.6</v>
      </c>
      <c r="D172" s="2">
        <v>2</v>
      </c>
      <c r="E172" s="2">
        <v>6</v>
      </c>
      <c r="F172" s="2">
        <v>1</v>
      </c>
      <c r="G172" s="3">
        <v>5</v>
      </c>
      <c r="H172" s="2">
        <v>5</v>
      </c>
      <c r="I172" s="2">
        <v>1</v>
      </c>
      <c r="J172" s="2">
        <v>29.1</v>
      </c>
      <c r="K172" s="2">
        <v>9</v>
      </c>
      <c r="L172" s="2">
        <v>2</v>
      </c>
      <c r="M172" s="2">
        <v>3</v>
      </c>
      <c r="N172" s="2">
        <v>3</v>
      </c>
      <c r="O172" s="1"/>
      <c r="Q172" s="1"/>
      <c r="X172" s="2">
        <v>950</v>
      </c>
      <c r="Y172" s="29">
        <v>3</v>
      </c>
      <c r="Z172" s="3">
        <v>45.9</v>
      </c>
      <c r="AA172" s="2">
        <v>25.6</v>
      </c>
      <c r="AB172" s="2">
        <v>2</v>
      </c>
      <c r="AC172" s="2">
        <v>5</v>
      </c>
      <c r="AD172" s="2">
        <v>1</v>
      </c>
      <c r="AE172">
        <f t="shared" si="35"/>
        <v>9</v>
      </c>
      <c r="AF172">
        <f t="shared" si="36"/>
        <v>2106.81</v>
      </c>
      <c r="AG172">
        <f t="shared" si="37"/>
        <v>655.36000000000013</v>
      </c>
      <c r="AH172">
        <f t="shared" si="37"/>
        <v>4</v>
      </c>
      <c r="AI172">
        <f t="shared" si="37"/>
        <v>25</v>
      </c>
      <c r="AJ172">
        <f t="shared" si="33"/>
        <v>1</v>
      </c>
      <c r="AK172">
        <f t="shared" si="38"/>
        <v>137.69999999999999</v>
      </c>
      <c r="AL172">
        <f t="shared" si="39"/>
        <v>76.800000000000011</v>
      </c>
      <c r="AM172">
        <f t="shared" si="40"/>
        <v>6</v>
      </c>
      <c r="AN172">
        <f t="shared" si="41"/>
        <v>15</v>
      </c>
      <c r="AO172">
        <f t="shared" si="42"/>
        <v>3</v>
      </c>
      <c r="AP172">
        <f t="shared" si="43"/>
        <v>1610.24</v>
      </c>
      <c r="AQ172">
        <f t="shared" si="43"/>
        <v>125.8</v>
      </c>
      <c r="AR172">
        <f t="shared" si="43"/>
        <v>314.5</v>
      </c>
      <c r="AS172">
        <f t="shared" si="34"/>
        <v>62.9</v>
      </c>
      <c r="AT172">
        <f t="shared" si="44"/>
        <v>85.8</v>
      </c>
      <c r="AU172">
        <f t="shared" si="44"/>
        <v>214.5</v>
      </c>
      <c r="AV172">
        <f t="shared" si="44"/>
        <v>42.9</v>
      </c>
      <c r="AW172">
        <f t="shared" si="45"/>
        <v>30</v>
      </c>
      <c r="AX172">
        <f t="shared" si="46"/>
        <v>6</v>
      </c>
      <c r="AY172">
        <f t="shared" si="47"/>
        <v>5</v>
      </c>
      <c r="AZ172">
        <v>13475.356778568177</v>
      </c>
      <c r="BA172">
        <f t="shared" si="48"/>
        <v>181585240.30970332</v>
      </c>
      <c r="BB172">
        <f t="shared" si="49"/>
        <v>13475.356778568177</v>
      </c>
    </row>
    <row r="173" spans="1:54" ht="15" x14ac:dyDescent="0.25">
      <c r="A173" s="2">
        <v>800</v>
      </c>
      <c r="B173" s="4">
        <v>3</v>
      </c>
      <c r="C173" s="3">
        <v>52</v>
      </c>
      <c r="D173" s="2">
        <v>6</v>
      </c>
      <c r="E173" s="2">
        <v>2</v>
      </c>
      <c r="F173" s="2">
        <v>1</v>
      </c>
      <c r="G173" s="3">
        <v>1</v>
      </c>
      <c r="H173" s="2">
        <v>5</v>
      </c>
      <c r="I173" s="2">
        <v>2</v>
      </c>
      <c r="J173" s="2">
        <v>29.4</v>
      </c>
      <c r="K173" s="2">
        <v>8.8000000000000007</v>
      </c>
      <c r="L173" s="2">
        <v>3</v>
      </c>
      <c r="M173" s="2">
        <v>3</v>
      </c>
      <c r="N173" s="2">
        <v>3</v>
      </c>
      <c r="O173" s="1"/>
      <c r="Q173" s="1"/>
      <c r="X173" s="2">
        <v>850</v>
      </c>
      <c r="Y173" s="29">
        <v>3</v>
      </c>
      <c r="Z173" s="3">
        <v>53.6</v>
      </c>
      <c r="AA173" s="2">
        <v>29.1</v>
      </c>
      <c r="AB173" s="2">
        <v>6</v>
      </c>
      <c r="AC173" s="2">
        <v>5</v>
      </c>
      <c r="AD173" s="2">
        <v>3</v>
      </c>
      <c r="AE173">
        <f t="shared" si="35"/>
        <v>9</v>
      </c>
      <c r="AF173">
        <f t="shared" si="36"/>
        <v>2872.96</v>
      </c>
      <c r="AG173">
        <f t="shared" si="37"/>
        <v>846.81000000000006</v>
      </c>
      <c r="AH173">
        <f t="shared" si="37"/>
        <v>36</v>
      </c>
      <c r="AI173">
        <f t="shared" si="37"/>
        <v>25</v>
      </c>
      <c r="AJ173">
        <f t="shared" si="33"/>
        <v>9</v>
      </c>
      <c r="AK173">
        <f t="shared" si="38"/>
        <v>160.80000000000001</v>
      </c>
      <c r="AL173">
        <f t="shared" si="39"/>
        <v>87.300000000000011</v>
      </c>
      <c r="AM173">
        <f t="shared" si="40"/>
        <v>18</v>
      </c>
      <c r="AN173">
        <f t="shared" si="41"/>
        <v>15</v>
      </c>
      <c r="AO173">
        <f t="shared" si="42"/>
        <v>9</v>
      </c>
      <c r="AP173">
        <f t="shared" si="43"/>
        <v>1830.39</v>
      </c>
      <c r="AQ173">
        <f t="shared" si="43"/>
        <v>377.4</v>
      </c>
      <c r="AR173">
        <f t="shared" si="43"/>
        <v>314.5</v>
      </c>
      <c r="AS173">
        <f t="shared" si="34"/>
        <v>188.7</v>
      </c>
      <c r="AT173">
        <f t="shared" si="44"/>
        <v>257.39999999999998</v>
      </c>
      <c r="AU173">
        <f t="shared" si="44"/>
        <v>214.5</v>
      </c>
      <c r="AV173">
        <f t="shared" si="44"/>
        <v>128.69999999999999</v>
      </c>
      <c r="AW173">
        <f t="shared" si="45"/>
        <v>30</v>
      </c>
      <c r="AX173">
        <f t="shared" si="46"/>
        <v>18</v>
      </c>
      <c r="AY173">
        <f t="shared" si="47"/>
        <v>15</v>
      </c>
      <c r="AZ173">
        <v>-354.34926249751879</v>
      </c>
      <c r="BA173">
        <f t="shared" si="48"/>
        <v>125563.39983253548</v>
      </c>
      <c r="BB173">
        <f t="shared" si="49"/>
        <v>354.34926249751879</v>
      </c>
    </row>
    <row r="174" spans="1:54" ht="15" x14ac:dyDescent="0.25">
      <c r="A174" s="2">
        <v>550</v>
      </c>
      <c r="B174" s="4">
        <v>3</v>
      </c>
      <c r="C174" s="3">
        <v>74.7</v>
      </c>
      <c r="D174" s="2">
        <v>5</v>
      </c>
      <c r="E174" s="2">
        <v>6</v>
      </c>
      <c r="F174" s="2">
        <v>2</v>
      </c>
      <c r="G174" s="3">
        <v>3</v>
      </c>
      <c r="H174" s="2">
        <v>5</v>
      </c>
      <c r="I174" s="2">
        <v>3</v>
      </c>
      <c r="J174" s="2">
        <v>41.9</v>
      </c>
      <c r="K174" s="2">
        <v>12.1</v>
      </c>
      <c r="L174" s="2">
        <v>3</v>
      </c>
      <c r="M174" s="2">
        <v>3</v>
      </c>
      <c r="N174" s="2">
        <v>2</v>
      </c>
      <c r="O174" s="1"/>
      <c r="Q174" s="1"/>
      <c r="X174" s="2">
        <v>800</v>
      </c>
      <c r="Y174" s="29">
        <v>3</v>
      </c>
      <c r="Z174" s="3">
        <v>52</v>
      </c>
      <c r="AA174" s="2">
        <v>29.4</v>
      </c>
      <c r="AB174" s="2">
        <v>2</v>
      </c>
      <c r="AC174" s="2">
        <v>5</v>
      </c>
      <c r="AD174" s="2">
        <v>3</v>
      </c>
      <c r="AE174">
        <f t="shared" si="35"/>
        <v>9</v>
      </c>
      <c r="AF174">
        <f t="shared" si="36"/>
        <v>2704</v>
      </c>
      <c r="AG174">
        <f t="shared" si="37"/>
        <v>864.3599999999999</v>
      </c>
      <c r="AH174">
        <f t="shared" si="37"/>
        <v>4</v>
      </c>
      <c r="AI174">
        <f t="shared" si="37"/>
        <v>25</v>
      </c>
      <c r="AJ174">
        <f t="shared" si="33"/>
        <v>9</v>
      </c>
      <c r="AK174">
        <f t="shared" si="38"/>
        <v>156</v>
      </c>
      <c r="AL174">
        <f t="shared" si="39"/>
        <v>88.199999999999989</v>
      </c>
      <c r="AM174">
        <f t="shared" si="40"/>
        <v>6</v>
      </c>
      <c r="AN174">
        <f t="shared" si="41"/>
        <v>15</v>
      </c>
      <c r="AO174">
        <f t="shared" si="42"/>
        <v>9</v>
      </c>
      <c r="AP174">
        <f t="shared" si="43"/>
        <v>1849.2599999999998</v>
      </c>
      <c r="AQ174">
        <f t="shared" si="43"/>
        <v>125.8</v>
      </c>
      <c r="AR174">
        <f t="shared" si="43"/>
        <v>314.5</v>
      </c>
      <c r="AS174">
        <f t="shared" si="34"/>
        <v>188.7</v>
      </c>
      <c r="AT174">
        <f t="shared" si="44"/>
        <v>85.8</v>
      </c>
      <c r="AU174">
        <f t="shared" si="44"/>
        <v>214.5</v>
      </c>
      <c r="AV174">
        <f t="shared" si="44"/>
        <v>128.69999999999999</v>
      </c>
      <c r="AW174">
        <f t="shared" si="45"/>
        <v>30</v>
      </c>
      <c r="AX174">
        <f t="shared" si="46"/>
        <v>18</v>
      </c>
      <c r="AY174">
        <f t="shared" si="47"/>
        <v>15</v>
      </c>
      <c r="AZ174">
        <v>2747.4178478753674</v>
      </c>
      <c r="BA174">
        <f t="shared" si="48"/>
        <v>7548304.8308241153</v>
      </c>
      <c r="BB174">
        <f t="shared" si="49"/>
        <v>2747.4178478753674</v>
      </c>
    </row>
    <row r="175" spans="1:54" ht="15" x14ac:dyDescent="0.25">
      <c r="A175" s="2">
        <v>1300</v>
      </c>
      <c r="B175" s="4">
        <v>3</v>
      </c>
      <c r="C175" s="3">
        <v>57.3</v>
      </c>
      <c r="D175" s="2">
        <v>8</v>
      </c>
      <c r="E175" s="2">
        <v>6</v>
      </c>
      <c r="F175" s="2">
        <v>2</v>
      </c>
      <c r="G175" s="3">
        <v>4</v>
      </c>
      <c r="H175" s="2">
        <v>5</v>
      </c>
      <c r="I175" s="2">
        <v>2</v>
      </c>
      <c r="J175" s="2">
        <v>30</v>
      </c>
      <c r="K175" s="2">
        <v>8.8000000000000007</v>
      </c>
      <c r="L175" s="2">
        <v>2</v>
      </c>
      <c r="M175" s="2">
        <v>1</v>
      </c>
      <c r="N175" s="2">
        <v>3</v>
      </c>
      <c r="O175" s="1"/>
      <c r="Q175" s="1"/>
      <c r="X175" s="2">
        <v>550</v>
      </c>
      <c r="Y175" s="29">
        <v>3</v>
      </c>
      <c r="Z175" s="3">
        <v>74.7</v>
      </c>
      <c r="AA175" s="2">
        <v>41.9</v>
      </c>
      <c r="AB175" s="2">
        <v>6</v>
      </c>
      <c r="AC175" s="2">
        <v>5</v>
      </c>
      <c r="AD175" s="2">
        <v>3</v>
      </c>
      <c r="AE175">
        <f t="shared" si="35"/>
        <v>9</v>
      </c>
      <c r="AF175">
        <f t="shared" si="36"/>
        <v>5580.09</v>
      </c>
      <c r="AG175">
        <f t="shared" si="37"/>
        <v>1755.61</v>
      </c>
      <c r="AH175">
        <f t="shared" si="37"/>
        <v>36</v>
      </c>
      <c r="AI175">
        <f t="shared" si="37"/>
        <v>25</v>
      </c>
      <c r="AJ175">
        <f t="shared" si="33"/>
        <v>9</v>
      </c>
      <c r="AK175">
        <f t="shared" si="38"/>
        <v>224.10000000000002</v>
      </c>
      <c r="AL175">
        <f t="shared" si="39"/>
        <v>125.69999999999999</v>
      </c>
      <c r="AM175">
        <f t="shared" si="40"/>
        <v>18</v>
      </c>
      <c r="AN175">
        <f t="shared" si="41"/>
        <v>15</v>
      </c>
      <c r="AO175">
        <f t="shared" si="42"/>
        <v>9</v>
      </c>
      <c r="AP175">
        <f t="shared" si="43"/>
        <v>2635.5099999999998</v>
      </c>
      <c r="AQ175">
        <f t="shared" si="43"/>
        <v>377.4</v>
      </c>
      <c r="AR175">
        <f t="shared" si="43"/>
        <v>314.5</v>
      </c>
      <c r="AS175">
        <f t="shared" si="34"/>
        <v>188.7</v>
      </c>
      <c r="AT175">
        <f t="shared" si="44"/>
        <v>257.39999999999998</v>
      </c>
      <c r="AU175">
        <f t="shared" si="44"/>
        <v>214.5</v>
      </c>
      <c r="AV175">
        <f t="shared" si="44"/>
        <v>128.69999999999999</v>
      </c>
      <c r="AW175">
        <f t="shared" si="45"/>
        <v>30</v>
      </c>
      <c r="AX175">
        <f t="shared" si="46"/>
        <v>18</v>
      </c>
      <c r="AY175">
        <f t="shared" si="47"/>
        <v>15</v>
      </c>
      <c r="AZ175">
        <v>-113.66148993679053</v>
      </c>
      <c r="BA175">
        <f t="shared" si="48"/>
        <v>12918.934294651135</v>
      </c>
      <c r="BB175">
        <f t="shared" si="49"/>
        <v>113.66148993679053</v>
      </c>
    </row>
    <row r="176" spans="1:54" ht="15" x14ac:dyDescent="0.25">
      <c r="A176" s="2">
        <v>1040</v>
      </c>
      <c r="B176" s="4">
        <v>3</v>
      </c>
      <c r="C176" s="3">
        <v>50.1</v>
      </c>
      <c r="D176" s="2">
        <v>7</v>
      </c>
      <c r="E176" s="2">
        <v>2</v>
      </c>
      <c r="F176" s="2">
        <v>1</v>
      </c>
      <c r="G176" s="3">
        <v>4</v>
      </c>
      <c r="H176" s="2">
        <v>5</v>
      </c>
      <c r="I176" s="2">
        <v>3</v>
      </c>
      <c r="J176" s="2">
        <v>28.3</v>
      </c>
      <c r="K176" s="2">
        <v>8.9</v>
      </c>
      <c r="L176" s="2">
        <v>2</v>
      </c>
      <c r="M176" s="2">
        <v>1</v>
      </c>
      <c r="N176" s="2">
        <v>2</v>
      </c>
      <c r="O176" s="1"/>
      <c r="Q176" s="1"/>
      <c r="X176" s="2">
        <v>1300</v>
      </c>
      <c r="Y176" s="29">
        <v>3</v>
      </c>
      <c r="Z176" s="3">
        <v>57.3</v>
      </c>
      <c r="AA176" s="2">
        <v>30</v>
      </c>
      <c r="AB176" s="2">
        <v>6</v>
      </c>
      <c r="AC176" s="2">
        <v>5</v>
      </c>
      <c r="AD176" s="2">
        <v>1</v>
      </c>
      <c r="AE176">
        <f t="shared" si="35"/>
        <v>9</v>
      </c>
      <c r="AF176">
        <f t="shared" si="36"/>
        <v>3283.2899999999995</v>
      </c>
      <c r="AG176">
        <f t="shared" si="37"/>
        <v>900</v>
      </c>
      <c r="AH176">
        <f t="shared" si="37"/>
        <v>36</v>
      </c>
      <c r="AI176">
        <f t="shared" si="37"/>
        <v>25</v>
      </c>
      <c r="AJ176">
        <f t="shared" si="33"/>
        <v>1</v>
      </c>
      <c r="AK176">
        <f t="shared" si="38"/>
        <v>171.89999999999998</v>
      </c>
      <c r="AL176">
        <f t="shared" si="39"/>
        <v>90</v>
      </c>
      <c r="AM176">
        <f t="shared" si="40"/>
        <v>18</v>
      </c>
      <c r="AN176">
        <f t="shared" si="41"/>
        <v>15</v>
      </c>
      <c r="AO176">
        <f t="shared" si="42"/>
        <v>3</v>
      </c>
      <c r="AP176">
        <f t="shared" si="43"/>
        <v>1887</v>
      </c>
      <c r="AQ176">
        <f t="shared" si="43"/>
        <v>377.4</v>
      </c>
      <c r="AR176">
        <f t="shared" si="43"/>
        <v>314.5</v>
      </c>
      <c r="AS176">
        <f t="shared" si="34"/>
        <v>62.9</v>
      </c>
      <c r="AT176">
        <f t="shared" si="44"/>
        <v>257.39999999999998</v>
      </c>
      <c r="AU176">
        <f t="shared" si="44"/>
        <v>214.5</v>
      </c>
      <c r="AV176">
        <f t="shared" si="44"/>
        <v>42.9</v>
      </c>
      <c r="AW176">
        <f t="shared" si="45"/>
        <v>30</v>
      </c>
      <c r="AX176">
        <f t="shared" si="46"/>
        <v>6</v>
      </c>
      <c r="AY176">
        <f t="shared" si="47"/>
        <v>5</v>
      </c>
      <c r="AZ176">
        <v>-966.83331887945496</v>
      </c>
      <c r="BA176">
        <f t="shared" si="48"/>
        <v>934766.66649546183</v>
      </c>
      <c r="BB176">
        <f t="shared" si="49"/>
        <v>966.83331887945496</v>
      </c>
    </row>
    <row r="177" spans="1:54" ht="15" x14ac:dyDescent="0.25">
      <c r="A177" s="2">
        <v>1000</v>
      </c>
      <c r="B177" s="4">
        <v>3</v>
      </c>
      <c r="C177" s="3">
        <v>50.8</v>
      </c>
      <c r="D177" s="2">
        <v>6</v>
      </c>
      <c r="E177" s="2">
        <v>2</v>
      </c>
      <c r="F177" s="2">
        <v>1</v>
      </c>
      <c r="G177" s="3">
        <v>3</v>
      </c>
      <c r="H177" s="2">
        <v>5</v>
      </c>
      <c r="I177" s="2">
        <v>2</v>
      </c>
      <c r="J177" s="2">
        <v>29.9</v>
      </c>
      <c r="K177" s="2">
        <v>8.8000000000000007</v>
      </c>
      <c r="L177" s="2">
        <v>2</v>
      </c>
      <c r="M177" s="2">
        <v>1</v>
      </c>
      <c r="N177" s="2">
        <v>3</v>
      </c>
      <c r="O177" s="1"/>
      <c r="Q177" s="1"/>
      <c r="X177" s="2">
        <v>1040</v>
      </c>
      <c r="Y177" s="29">
        <v>3</v>
      </c>
      <c r="Z177" s="3">
        <v>50.1</v>
      </c>
      <c r="AA177" s="2">
        <v>28.3</v>
      </c>
      <c r="AB177" s="2">
        <v>2</v>
      </c>
      <c r="AC177" s="2">
        <v>5</v>
      </c>
      <c r="AD177" s="2">
        <v>1</v>
      </c>
      <c r="AE177">
        <f t="shared" si="35"/>
        <v>9</v>
      </c>
      <c r="AF177">
        <f t="shared" si="36"/>
        <v>2510.0100000000002</v>
      </c>
      <c r="AG177">
        <f t="shared" si="37"/>
        <v>800.89</v>
      </c>
      <c r="AH177">
        <f t="shared" si="37"/>
        <v>4</v>
      </c>
      <c r="AI177">
        <f t="shared" si="37"/>
        <v>25</v>
      </c>
      <c r="AJ177">
        <f t="shared" si="33"/>
        <v>1</v>
      </c>
      <c r="AK177">
        <f t="shared" si="38"/>
        <v>150.30000000000001</v>
      </c>
      <c r="AL177">
        <f t="shared" si="39"/>
        <v>84.9</v>
      </c>
      <c r="AM177">
        <f t="shared" si="40"/>
        <v>6</v>
      </c>
      <c r="AN177">
        <f t="shared" si="41"/>
        <v>15</v>
      </c>
      <c r="AO177">
        <f t="shared" si="42"/>
        <v>3</v>
      </c>
      <c r="AP177">
        <f t="shared" si="43"/>
        <v>1780.07</v>
      </c>
      <c r="AQ177">
        <f t="shared" si="43"/>
        <v>125.8</v>
      </c>
      <c r="AR177">
        <f t="shared" si="43"/>
        <v>314.5</v>
      </c>
      <c r="AS177">
        <f t="shared" si="34"/>
        <v>62.9</v>
      </c>
      <c r="AT177">
        <f t="shared" si="44"/>
        <v>85.8</v>
      </c>
      <c r="AU177">
        <f t="shared" si="44"/>
        <v>214.5</v>
      </c>
      <c r="AV177">
        <f t="shared" si="44"/>
        <v>42.9</v>
      </c>
      <c r="AW177">
        <f t="shared" si="45"/>
        <v>30</v>
      </c>
      <c r="AX177">
        <f t="shared" si="46"/>
        <v>6</v>
      </c>
      <c r="AY177">
        <f t="shared" si="47"/>
        <v>5</v>
      </c>
      <c r="AZ177">
        <v>249.52423645410545</v>
      </c>
      <c r="BA177">
        <f t="shared" si="48"/>
        <v>62262.344578004326</v>
      </c>
      <c r="BB177">
        <f t="shared" si="49"/>
        <v>249.52423645410545</v>
      </c>
    </row>
    <row r="178" spans="1:54" ht="15" x14ac:dyDescent="0.25">
      <c r="A178" s="2">
        <v>1350</v>
      </c>
      <c r="B178" s="4">
        <v>3</v>
      </c>
      <c r="C178" s="3">
        <v>51.5</v>
      </c>
      <c r="D178" s="2">
        <v>6</v>
      </c>
      <c r="E178" s="2">
        <v>5</v>
      </c>
      <c r="F178" s="2">
        <v>2</v>
      </c>
      <c r="G178" s="3">
        <v>4</v>
      </c>
      <c r="H178" s="2">
        <v>4</v>
      </c>
      <c r="I178" s="2">
        <v>3</v>
      </c>
      <c r="J178" s="2">
        <v>29.5</v>
      </c>
      <c r="K178" s="2">
        <v>10</v>
      </c>
      <c r="L178" s="2">
        <v>1</v>
      </c>
      <c r="M178" s="2">
        <v>1</v>
      </c>
      <c r="N178" s="2">
        <v>1</v>
      </c>
      <c r="O178" s="1"/>
      <c r="Q178" s="1"/>
      <c r="X178" s="2">
        <v>1000</v>
      </c>
      <c r="Y178" s="29">
        <v>3</v>
      </c>
      <c r="Z178" s="3">
        <v>50.8</v>
      </c>
      <c r="AA178" s="2">
        <v>29.9</v>
      </c>
      <c r="AB178" s="2">
        <v>2</v>
      </c>
      <c r="AC178" s="2">
        <v>5</v>
      </c>
      <c r="AD178" s="2">
        <v>1</v>
      </c>
      <c r="AE178">
        <f t="shared" si="35"/>
        <v>9</v>
      </c>
      <c r="AF178">
        <f t="shared" si="36"/>
        <v>2580.64</v>
      </c>
      <c r="AG178">
        <f t="shared" si="37"/>
        <v>894.00999999999988</v>
      </c>
      <c r="AH178">
        <f t="shared" si="37"/>
        <v>4</v>
      </c>
      <c r="AI178">
        <f t="shared" si="37"/>
        <v>25</v>
      </c>
      <c r="AJ178">
        <f t="shared" si="33"/>
        <v>1</v>
      </c>
      <c r="AK178">
        <f t="shared" si="38"/>
        <v>152.39999999999998</v>
      </c>
      <c r="AL178">
        <f t="shared" si="39"/>
        <v>89.699999999999989</v>
      </c>
      <c r="AM178">
        <f t="shared" si="40"/>
        <v>6</v>
      </c>
      <c r="AN178">
        <f t="shared" si="41"/>
        <v>15</v>
      </c>
      <c r="AO178">
        <f t="shared" si="42"/>
        <v>3</v>
      </c>
      <c r="AP178">
        <f t="shared" si="43"/>
        <v>1880.7099999999998</v>
      </c>
      <c r="AQ178">
        <f t="shared" si="43"/>
        <v>125.8</v>
      </c>
      <c r="AR178">
        <f t="shared" si="43"/>
        <v>314.5</v>
      </c>
      <c r="AS178">
        <f t="shared" si="34"/>
        <v>62.9</v>
      </c>
      <c r="AT178">
        <f t="shared" si="44"/>
        <v>85.8</v>
      </c>
      <c r="AU178">
        <f t="shared" si="44"/>
        <v>214.5</v>
      </c>
      <c r="AV178">
        <f t="shared" si="44"/>
        <v>42.9</v>
      </c>
      <c r="AW178">
        <f t="shared" si="45"/>
        <v>30</v>
      </c>
      <c r="AX178">
        <f t="shared" si="46"/>
        <v>6</v>
      </c>
      <c r="AY178">
        <f t="shared" si="47"/>
        <v>5</v>
      </c>
      <c r="AZ178">
        <v>-1199.9928993944304</v>
      </c>
      <c r="BA178">
        <f t="shared" si="48"/>
        <v>1439982.9585970517</v>
      </c>
      <c r="BB178">
        <f t="shared" si="49"/>
        <v>1199.9928993944304</v>
      </c>
    </row>
    <row r="179" spans="1:54" ht="15" x14ac:dyDescent="0.25">
      <c r="A179" s="2">
        <v>1200</v>
      </c>
      <c r="B179" s="4">
        <v>3</v>
      </c>
      <c r="C179" s="3">
        <v>57.2</v>
      </c>
      <c r="D179" s="2">
        <v>14</v>
      </c>
      <c r="E179" s="2">
        <v>2</v>
      </c>
      <c r="F179" s="2">
        <v>1</v>
      </c>
      <c r="G179" s="3">
        <v>4</v>
      </c>
      <c r="H179" s="2">
        <v>5</v>
      </c>
      <c r="I179" s="2">
        <v>2</v>
      </c>
      <c r="J179" s="2">
        <v>30.3</v>
      </c>
      <c r="K179" s="2">
        <v>8.8000000000000007</v>
      </c>
      <c r="L179" s="2">
        <v>1</v>
      </c>
      <c r="M179" s="2">
        <v>1</v>
      </c>
      <c r="N179" s="2">
        <v>3</v>
      </c>
      <c r="O179" s="1"/>
      <c r="Q179" s="1"/>
      <c r="X179" s="2">
        <v>1350</v>
      </c>
      <c r="Y179" s="29">
        <v>3</v>
      </c>
      <c r="Z179" s="3">
        <v>51.5</v>
      </c>
      <c r="AA179" s="2">
        <v>29.5</v>
      </c>
      <c r="AB179" s="2">
        <v>5</v>
      </c>
      <c r="AC179" s="2">
        <v>4</v>
      </c>
      <c r="AD179" s="2">
        <v>1</v>
      </c>
      <c r="AE179">
        <f t="shared" si="35"/>
        <v>9</v>
      </c>
      <c r="AF179">
        <f t="shared" si="36"/>
        <v>2652.25</v>
      </c>
      <c r="AG179">
        <f t="shared" si="37"/>
        <v>870.25</v>
      </c>
      <c r="AH179">
        <f t="shared" si="37"/>
        <v>25</v>
      </c>
      <c r="AI179">
        <f t="shared" si="37"/>
        <v>16</v>
      </c>
      <c r="AJ179">
        <f t="shared" si="33"/>
        <v>1</v>
      </c>
      <c r="AK179">
        <f t="shared" si="38"/>
        <v>154.5</v>
      </c>
      <c r="AL179">
        <f t="shared" si="39"/>
        <v>88.5</v>
      </c>
      <c r="AM179">
        <f t="shared" si="40"/>
        <v>15</v>
      </c>
      <c r="AN179">
        <f t="shared" si="41"/>
        <v>12</v>
      </c>
      <c r="AO179">
        <f t="shared" si="42"/>
        <v>3</v>
      </c>
      <c r="AP179">
        <f t="shared" si="43"/>
        <v>1855.55</v>
      </c>
      <c r="AQ179">
        <f t="shared" si="43"/>
        <v>314.5</v>
      </c>
      <c r="AR179">
        <f t="shared" si="43"/>
        <v>251.6</v>
      </c>
      <c r="AS179">
        <f t="shared" si="34"/>
        <v>62.9</v>
      </c>
      <c r="AT179">
        <f t="shared" si="44"/>
        <v>214.5</v>
      </c>
      <c r="AU179">
        <f t="shared" si="44"/>
        <v>171.6</v>
      </c>
      <c r="AV179">
        <f t="shared" si="44"/>
        <v>42.9</v>
      </c>
      <c r="AW179">
        <f t="shared" si="45"/>
        <v>24</v>
      </c>
      <c r="AX179">
        <f t="shared" si="46"/>
        <v>6</v>
      </c>
      <c r="AY179">
        <f t="shared" si="47"/>
        <v>4</v>
      </c>
      <c r="AZ179">
        <v>3945.5274759869062</v>
      </c>
      <c r="BA179">
        <f t="shared" si="48"/>
        <v>15567187.063767606</v>
      </c>
      <c r="BB179">
        <f t="shared" si="49"/>
        <v>3945.5274759869062</v>
      </c>
    </row>
    <row r="180" spans="1:54" ht="15" x14ac:dyDescent="0.25">
      <c r="A180" s="2">
        <v>550</v>
      </c>
      <c r="B180" s="4">
        <v>3</v>
      </c>
      <c r="C180" s="3">
        <v>69</v>
      </c>
      <c r="D180" s="2">
        <v>7</v>
      </c>
      <c r="E180" s="2">
        <v>2</v>
      </c>
      <c r="F180" s="2">
        <v>1</v>
      </c>
      <c r="G180" s="3">
        <v>3</v>
      </c>
      <c r="H180" s="2">
        <v>5</v>
      </c>
      <c r="I180" s="2">
        <v>2</v>
      </c>
      <c r="J180" s="2">
        <v>37.6</v>
      </c>
      <c r="K180" s="2">
        <v>12</v>
      </c>
      <c r="L180" s="2">
        <v>2</v>
      </c>
      <c r="M180" s="2">
        <v>1</v>
      </c>
      <c r="N180" s="2">
        <v>2</v>
      </c>
      <c r="O180" s="1"/>
      <c r="Q180" s="1"/>
      <c r="X180" s="2">
        <v>1200</v>
      </c>
      <c r="Y180" s="29">
        <v>3</v>
      </c>
      <c r="Z180" s="3">
        <v>57.2</v>
      </c>
      <c r="AA180" s="2">
        <v>30.3</v>
      </c>
      <c r="AB180" s="2">
        <v>2</v>
      </c>
      <c r="AC180" s="2">
        <v>5</v>
      </c>
      <c r="AD180" s="2">
        <v>1</v>
      </c>
      <c r="AE180">
        <f t="shared" si="35"/>
        <v>9</v>
      </c>
      <c r="AF180">
        <f t="shared" si="36"/>
        <v>3271.84</v>
      </c>
      <c r="AG180">
        <f t="shared" si="37"/>
        <v>918.09</v>
      </c>
      <c r="AH180">
        <f t="shared" si="37"/>
        <v>4</v>
      </c>
      <c r="AI180">
        <f t="shared" si="37"/>
        <v>25</v>
      </c>
      <c r="AJ180">
        <f t="shared" si="33"/>
        <v>1</v>
      </c>
      <c r="AK180">
        <f t="shared" si="38"/>
        <v>171.60000000000002</v>
      </c>
      <c r="AL180">
        <f t="shared" si="39"/>
        <v>90.9</v>
      </c>
      <c r="AM180">
        <f t="shared" si="40"/>
        <v>6</v>
      </c>
      <c r="AN180">
        <f t="shared" si="41"/>
        <v>15</v>
      </c>
      <c r="AO180">
        <f t="shared" si="42"/>
        <v>3</v>
      </c>
      <c r="AP180">
        <f t="shared" si="43"/>
        <v>1905.87</v>
      </c>
      <c r="AQ180">
        <f t="shared" si="43"/>
        <v>125.8</v>
      </c>
      <c r="AR180">
        <f t="shared" si="43"/>
        <v>314.5</v>
      </c>
      <c r="AS180">
        <f t="shared" si="34"/>
        <v>62.9</v>
      </c>
      <c r="AT180">
        <f t="shared" si="44"/>
        <v>85.8</v>
      </c>
      <c r="AU180">
        <f t="shared" si="44"/>
        <v>214.5</v>
      </c>
      <c r="AV180">
        <f t="shared" si="44"/>
        <v>42.9</v>
      </c>
      <c r="AW180">
        <f t="shared" si="45"/>
        <v>30</v>
      </c>
      <c r="AX180">
        <f t="shared" si="46"/>
        <v>6</v>
      </c>
      <c r="AY180">
        <f t="shared" si="47"/>
        <v>5</v>
      </c>
      <c r="AZ180">
        <v>-1571.4370775153593</v>
      </c>
      <c r="BA180">
        <f t="shared" si="48"/>
        <v>2469414.4885900132</v>
      </c>
      <c r="BB180">
        <f t="shared" si="49"/>
        <v>1571.4370775153593</v>
      </c>
    </row>
    <row r="181" spans="1:54" ht="15" x14ac:dyDescent="0.25">
      <c r="A181" s="2">
        <v>1150</v>
      </c>
      <c r="B181" s="4">
        <v>3</v>
      </c>
      <c r="C181" s="3">
        <v>53.1</v>
      </c>
      <c r="D181" s="2">
        <v>7</v>
      </c>
      <c r="E181" s="2">
        <v>6</v>
      </c>
      <c r="F181" s="2">
        <v>1</v>
      </c>
      <c r="G181" s="3">
        <v>3</v>
      </c>
      <c r="H181" s="2">
        <v>5</v>
      </c>
      <c r="I181" s="2">
        <v>2</v>
      </c>
      <c r="J181" s="2">
        <v>30</v>
      </c>
      <c r="K181" s="2">
        <v>9</v>
      </c>
      <c r="L181" s="2">
        <v>2</v>
      </c>
      <c r="M181" s="2">
        <v>1</v>
      </c>
      <c r="N181" s="2">
        <v>3</v>
      </c>
      <c r="O181" s="1"/>
      <c r="Q181" s="1"/>
      <c r="X181" s="2">
        <v>550</v>
      </c>
      <c r="Y181" s="29">
        <v>3</v>
      </c>
      <c r="Z181" s="3">
        <v>69</v>
      </c>
      <c r="AA181" s="2">
        <v>37.6</v>
      </c>
      <c r="AB181" s="2">
        <v>2</v>
      </c>
      <c r="AC181" s="2">
        <v>5</v>
      </c>
      <c r="AD181" s="2">
        <v>1</v>
      </c>
      <c r="AE181">
        <f t="shared" si="35"/>
        <v>9</v>
      </c>
      <c r="AF181">
        <f t="shared" si="36"/>
        <v>4761</v>
      </c>
      <c r="AG181">
        <f t="shared" si="37"/>
        <v>1413.7600000000002</v>
      </c>
      <c r="AH181">
        <f t="shared" si="37"/>
        <v>4</v>
      </c>
      <c r="AI181">
        <f t="shared" si="37"/>
        <v>25</v>
      </c>
      <c r="AJ181">
        <f t="shared" si="33"/>
        <v>1</v>
      </c>
      <c r="AK181">
        <f t="shared" si="38"/>
        <v>207</v>
      </c>
      <c r="AL181">
        <f t="shared" si="39"/>
        <v>112.80000000000001</v>
      </c>
      <c r="AM181">
        <f t="shared" si="40"/>
        <v>6</v>
      </c>
      <c r="AN181">
        <f t="shared" si="41"/>
        <v>15</v>
      </c>
      <c r="AO181">
        <f t="shared" si="42"/>
        <v>3</v>
      </c>
      <c r="AP181">
        <f t="shared" si="43"/>
        <v>2365.04</v>
      </c>
      <c r="AQ181">
        <f t="shared" si="43"/>
        <v>125.8</v>
      </c>
      <c r="AR181">
        <f t="shared" si="43"/>
        <v>314.5</v>
      </c>
      <c r="AS181">
        <f t="shared" si="34"/>
        <v>62.9</v>
      </c>
      <c r="AT181">
        <f t="shared" si="44"/>
        <v>85.8</v>
      </c>
      <c r="AU181">
        <f t="shared" si="44"/>
        <v>214.5</v>
      </c>
      <c r="AV181">
        <f t="shared" si="44"/>
        <v>42.9</v>
      </c>
      <c r="AW181">
        <f t="shared" si="45"/>
        <v>30</v>
      </c>
      <c r="AX181">
        <f t="shared" si="46"/>
        <v>6</v>
      </c>
      <c r="AY181">
        <f t="shared" si="47"/>
        <v>5</v>
      </c>
      <c r="AZ181">
        <v>-1301.9502296172741</v>
      </c>
      <c r="BA181">
        <f t="shared" si="48"/>
        <v>1695074.4004004728</v>
      </c>
      <c r="BB181">
        <f t="shared" si="49"/>
        <v>1301.9502296172741</v>
      </c>
    </row>
    <row r="182" spans="1:54" ht="15" x14ac:dyDescent="0.25">
      <c r="A182" s="2">
        <v>1150</v>
      </c>
      <c r="B182" s="4">
        <v>3</v>
      </c>
      <c r="C182" s="3">
        <v>52.7</v>
      </c>
      <c r="D182" s="2">
        <v>9</v>
      </c>
      <c r="E182" s="2">
        <v>2</v>
      </c>
      <c r="F182" s="2">
        <v>2</v>
      </c>
      <c r="G182" s="3">
        <v>1</v>
      </c>
      <c r="H182" s="2">
        <v>5</v>
      </c>
      <c r="I182" s="2">
        <v>2</v>
      </c>
      <c r="J182" s="2">
        <v>30.38</v>
      </c>
      <c r="K182" s="2">
        <v>8.7799999999999994</v>
      </c>
      <c r="L182" s="2">
        <v>2</v>
      </c>
      <c r="M182" s="2">
        <v>3</v>
      </c>
      <c r="N182" s="2">
        <v>2</v>
      </c>
      <c r="O182" s="1"/>
      <c r="Q182" s="1"/>
      <c r="X182" s="2">
        <v>1150</v>
      </c>
      <c r="Y182" s="29">
        <v>3</v>
      </c>
      <c r="Z182" s="3">
        <v>53.1</v>
      </c>
      <c r="AA182" s="2">
        <v>30</v>
      </c>
      <c r="AB182" s="2">
        <v>6</v>
      </c>
      <c r="AC182" s="2">
        <v>5</v>
      </c>
      <c r="AD182" s="2">
        <v>1</v>
      </c>
      <c r="AE182">
        <f t="shared" si="35"/>
        <v>9</v>
      </c>
      <c r="AF182">
        <f t="shared" si="36"/>
        <v>2819.61</v>
      </c>
      <c r="AG182">
        <f t="shared" si="37"/>
        <v>900</v>
      </c>
      <c r="AH182">
        <f t="shared" si="37"/>
        <v>36</v>
      </c>
      <c r="AI182">
        <f t="shared" si="37"/>
        <v>25</v>
      </c>
      <c r="AJ182">
        <f t="shared" si="33"/>
        <v>1</v>
      </c>
      <c r="AK182">
        <f t="shared" si="38"/>
        <v>159.30000000000001</v>
      </c>
      <c r="AL182">
        <f t="shared" si="39"/>
        <v>90</v>
      </c>
      <c r="AM182">
        <f t="shared" si="40"/>
        <v>18</v>
      </c>
      <c r="AN182">
        <f t="shared" si="41"/>
        <v>15</v>
      </c>
      <c r="AO182">
        <f t="shared" si="42"/>
        <v>3</v>
      </c>
      <c r="AP182">
        <f t="shared" si="43"/>
        <v>1887</v>
      </c>
      <c r="AQ182">
        <f t="shared" si="43"/>
        <v>377.4</v>
      </c>
      <c r="AR182">
        <f t="shared" si="43"/>
        <v>314.5</v>
      </c>
      <c r="AS182">
        <f t="shared" si="34"/>
        <v>62.9</v>
      </c>
      <c r="AT182">
        <f t="shared" si="44"/>
        <v>257.39999999999998</v>
      </c>
      <c r="AU182">
        <f t="shared" si="44"/>
        <v>214.5</v>
      </c>
      <c r="AV182">
        <f t="shared" si="44"/>
        <v>42.9</v>
      </c>
      <c r="AW182">
        <f t="shared" si="45"/>
        <v>30</v>
      </c>
      <c r="AX182">
        <f t="shared" si="46"/>
        <v>6</v>
      </c>
      <c r="AY182">
        <f t="shared" si="47"/>
        <v>5</v>
      </c>
      <c r="AZ182">
        <v>-817.40678366920747</v>
      </c>
      <c r="BA182">
        <f t="shared" si="48"/>
        <v>668153.84998843854</v>
      </c>
      <c r="BB182">
        <f t="shared" si="49"/>
        <v>817.40678366920747</v>
      </c>
    </row>
    <row r="183" spans="1:54" ht="15" x14ac:dyDescent="0.25">
      <c r="A183" s="2">
        <v>950</v>
      </c>
      <c r="B183" s="4">
        <v>3</v>
      </c>
      <c r="C183" s="3">
        <v>52.8</v>
      </c>
      <c r="D183" s="2">
        <v>8</v>
      </c>
      <c r="E183" s="2">
        <v>2</v>
      </c>
      <c r="F183" s="2">
        <v>2</v>
      </c>
      <c r="G183" s="3">
        <v>1</v>
      </c>
      <c r="H183" s="2">
        <v>5</v>
      </c>
      <c r="I183" s="2">
        <v>2</v>
      </c>
      <c r="J183" s="2">
        <v>29.1</v>
      </c>
      <c r="K183" s="2">
        <v>8.6999999999999993</v>
      </c>
      <c r="L183" s="2">
        <v>3</v>
      </c>
      <c r="M183" s="2">
        <v>1</v>
      </c>
      <c r="N183" s="2">
        <v>2</v>
      </c>
      <c r="O183" s="1"/>
      <c r="Q183" s="1"/>
      <c r="X183" s="2">
        <v>1150</v>
      </c>
      <c r="Y183" s="29">
        <v>3</v>
      </c>
      <c r="Z183" s="3">
        <v>52.7</v>
      </c>
      <c r="AA183" s="2">
        <v>30.38</v>
      </c>
      <c r="AB183" s="2">
        <v>2</v>
      </c>
      <c r="AC183" s="2">
        <v>5</v>
      </c>
      <c r="AD183" s="2">
        <v>3</v>
      </c>
      <c r="AE183">
        <f t="shared" si="35"/>
        <v>9</v>
      </c>
      <c r="AF183">
        <f t="shared" si="36"/>
        <v>2777.2900000000004</v>
      </c>
      <c r="AG183">
        <f t="shared" si="37"/>
        <v>922.94439999999997</v>
      </c>
      <c r="AH183">
        <f t="shared" si="37"/>
        <v>4</v>
      </c>
      <c r="AI183">
        <f t="shared" si="37"/>
        <v>25</v>
      </c>
      <c r="AJ183">
        <f t="shared" si="33"/>
        <v>9</v>
      </c>
      <c r="AK183">
        <f t="shared" si="38"/>
        <v>158.10000000000002</v>
      </c>
      <c r="AL183">
        <f t="shared" si="39"/>
        <v>91.14</v>
      </c>
      <c r="AM183">
        <f t="shared" si="40"/>
        <v>6</v>
      </c>
      <c r="AN183">
        <f t="shared" si="41"/>
        <v>15</v>
      </c>
      <c r="AO183">
        <f t="shared" si="42"/>
        <v>9</v>
      </c>
      <c r="AP183">
        <f t="shared" si="43"/>
        <v>1910.9019999999998</v>
      </c>
      <c r="AQ183">
        <f t="shared" si="43"/>
        <v>125.8</v>
      </c>
      <c r="AR183">
        <f t="shared" si="43"/>
        <v>314.5</v>
      </c>
      <c r="AS183">
        <f t="shared" si="34"/>
        <v>188.7</v>
      </c>
      <c r="AT183">
        <f t="shared" si="44"/>
        <v>85.8</v>
      </c>
      <c r="AU183">
        <f t="shared" si="44"/>
        <v>214.5</v>
      </c>
      <c r="AV183">
        <f t="shared" si="44"/>
        <v>128.69999999999999</v>
      </c>
      <c r="AW183">
        <f t="shared" si="45"/>
        <v>30</v>
      </c>
      <c r="AX183">
        <f t="shared" si="46"/>
        <v>18</v>
      </c>
      <c r="AY183">
        <f t="shared" si="47"/>
        <v>15</v>
      </c>
      <c r="AZ183">
        <v>-1239.1644190499819</v>
      </c>
      <c r="BA183">
        <f t="shared" si="48"/>
        <v>1535528.4574394792</v>
      </c>
      <c r="BB183">
        <f t="shared" si="49"/>
        <v>1239.1644190499819</v>
      </c>
    </row>
    <row r="184" spans="1:54" ht="15" x14ac:dyDescent="0.25">
      <c r="A184" s="2">
        <v>950</v>
      </c>
      <c r="B184" s="4">
        <v>3</v>
      </c>
      <c r="C184" s="3">
        <v>54.7</v>
      </c>
      <c r="D184" s="2">
        <v>7</v>
      </c>
      <c r="E184" s="2">
        <v>2</v>
      </c>
      <c r="F184" s="2">
        <v>2</v>
      </c>
      <c r="G184" s="3">
        <v>8</v>
      </c>
      <c r="H184" s="2">
        <v>5</v>
      </c>
      <c r="I184" s="2">
        <v>3</v>
      </c>
      <c r="J184" s="2">
        <v>32</v>
      </c>
      <c r="K184" s="2">
        <v>8.6999999999999993</v>
      </c>
      <c r="L184" s="2">
        <v>2</v>
      </c>
      <c r="M184" s="2">
        <v>1</v>
      </c>
      <c r="N184" s="2">
        <v>3</v>
      </c>
      <c r="O184" s="1"/>
      <c r="Q184" s="1"/>
      <c r="X184" s="2">
        <v>950</v>
      </c>
      <c r="Y184" s="29">
        <v>3</v>
      </c>
      <c r="Z184" s="3">
        <v>52.8</v>
      </c>
      <c r="AA184" s="2">
        <v>29.1</v>
      </c>
      <c r="AB184" s="2">
        <v>2</v>
      </c>
      <c r="AC184" s="2">
        <v>5</v>
      </c>
      <c r="AD184" s="2">
        <v>1</v>
      </c>
      <c r="AE184">
        <f t="shared" si="35"/>
        <v>9</v>
      </c>
      <c r="AF184">
        <f t="shared" si="36"/>
        <v>2787.8399999999997</v>
      </c>
      <c r="AG184">
        <f t="shared" si="37"/>
        <v>846.81000000000006</v>
      </c>
      <c r="AH184">
        <f t="shared" si="37"/>
        <v>4</v>
      </c>
      <c r="AI184">
        <f t="shared" si="37"/>
        <v>25</v>
      </c>
      <c r="AJ184">
        <f t="shared" si="33"/>
        <v>1</v>
      </c>
      <c r="AK184">
        <f t="shared" si="38"/>
        <v>158.39999999999998</v>
      </c>
      <c r="AL184">
        <f t="shared" si="39"/>
        <v>87.300000000000011</v>
      </c>
      <c r="AM184">
        <f t="shared" si="40"/>
        <v>6</v>
      </c>
      <c r="AN184">
        <f t="shared" si="41"/>
        <v>15</v>
      </c>
      <c r="AO184">
        <f t="shared" si="42"/>
        <v>3</v>
      </c>
      <c r="AP184">
        <f t="shared" si="43"/>
        <v>1830.39</v>
      </c>
      <c r="AQ184">
        <f t="shared" si="43"/>
        <v>125.8</v>
      </c>
      <c r="AR184">
        <f t="shared" si="43"/>
        <v>314.5</v>
      </c>
      <c r="AS184">
        <f t="shared" si="34"/>
        <v>62.9</v>
      </c>
      <c r="AT184">
        <f t="shared" si="44"/>
        <v>85.8</v>
      </c>
      <c r="AU184">
        <f t="shared" si="44"/>
        <v>214.5</v>
      </c>
      <c r="AV184">
        <f t="shared" si="44"/>
        <v>42.9</v>
      </c>
      <c r="AW184">
        <f t="shared" si="45"/>
        <v>30</v>
      </c>
      <c r="AX184">
        <f t="shared" si="46"/>
        <v>6</v>
      </c>
      <c r="AY184">
        <f t="shared" si="47"/>
        <v>5</v>
      </c>
      <c r="AZ184">
        <v>-1160.8302397905754</v>
      </c>
      <c r="BA184">
        <f t="shared" si="48"/>
        <v>1347526.8456122449</v>
      </c>
      <c r="BB184">
        <f t="shared" si="49"/>
        <v>1160.8302397905754</v>
      </c>
    </row>
    <row r="185" spans="1:54" ht="15" x14ac:dyDescent="0.25">
      <c r="A185" s="2">
        <v>1200</v>
      </c>
      <c r="B185" s="4">
        <v>3</v>
      </c>
      <c r="C185" s="3">
        <v>46.5</v>
      </c>
      <c r="D185" s="2">
        <v>14</v>
      </c>
      <c r="E185" s="2">
        <v>1</v>
      </c>
      <c r="F185" s="2">
        <v>1</v>
      </c>
      <c r="G185" s="3">
        <v>4</v>
      </c>
      <c r="H185" s="2">
        <v>5</v>
      </c>
      <c r="I185" s="2">
        <v>2</v>
      </c>
      <c r="J185" s="2">
        <v>31.3</v>
      </c>
      <c r="K185" s="2">
        <v>6.5</v>
      </c>
      <c r="L185" s="2">
        <v>3</v>
      </c>
      <c r="M185" s="2">
        <v>1</v>
      </c>
      <c r="N185" s="2">
        <v>2</v>
      </c>
      <c r="O185" s="1"/>
      <c r="Q185" s="1"/>
      <c r="X185" s="2">
        <v>950</v>
      </c>
      <c r="Y185" s="29">
        <v>3</v>
      </c>
      <c r="Z185" s="3">
        <v>54.7</v>
      </c>
      <c r="AA185" s="2">
        <v>32</v>
      </c>
      <c r="AB185" s="2">
        <v>2</v>
      </c>
      <c r="AC185" s="2">
        <v>5</v>
      </c>
      <c r="AD185" s="2">
        <v>1</v>
      </c>
      <c r="AE185">
        <f t="shared" si="35"/>
        <v>9</v>
      </c>
      <c r="AF185">
        <f t="shared" si="36"/>
        <v>2992.09</v>
      </c>
      <c r="AG185">
        <f t="shared" si="37"/>
        <v>1024</v>
      </c>
      <c r="AH185">
        <f t="shared" si="37"/>
        <v>4</v>
      </c>
      <c r="AI185">
        <f t="shared" si="37"/>
        <v>25</v>
      </c>
      <c r="AJ185">
        <f t="shared" si="33"/>
        <v>1</v>
      </c>
      <c r="AK185">
        <f t="shared" si="38"/>
        <v>164.10000000000002</v>
      </c>
      <c r="AL185">
        <f t="shared" si="39"/>
        <v>96</v>
      </c>
      <c r="AM185">
        <f t="shared" si="40"/>
        <v>6</v>
      </c>
      <c r="AN185">
        <f t="shared" si="41"/>
        <v>15</v>
      </c>
      <c r="AO185">
        <f t="shared" si="42"/>
        <v>3</v>
      </c>
      <c r="AP185">
        <f t="shared" si="43"/>
        <v>2012.8</v>
      </c>
      <c r="AQ185">
        <f t="shared" si="43"/>
        <v>125.8</v>
      </c>
      <c r="AR185">
        <f t="shared" si="43"/>
        <v>314.5</v>
      </c>
      <c r="AS185">
        <f t="shared" si="34"/>
        <v>62.9</v>
      </c>
      <c r="AT185">
        <f t="shared" si="44"/>
        <v>85.8</v>
      </c>
      <c r="AU185">
        <f t="shared" si="44"/>
        <v>214.5</v>
      </c>
      <c r="AV185">
        <f t="shared" si="44"/>
        <v>42.9</v>
      </c>
      <c r="AW185">
        <f t="shared" si="45"/>
        <v>30</v>
      </c>
      <c r="AX185">
        <f t="shared" si="46"/>
        <v>6</v>
      </c>
      <c r="AY185">
        <f t="shared" si="47"/>
        <v>5</v>
      </c>
      <c r="AZ185">
        <v>63.776088722024724</v>
      </c>
      <c r="BA185">
        <f t="shared" si="48"/>
        <v>4067.3894926795692</v>
      </c>
      <c r="BB185">
        <f t="shared" si="49"/>
        <v>63.776088722024724</v>
      </c>
    </row>
    <row r="186" spans="1:54" ht="15" x14ac:dyDescent="0.25">
      <c r="A186" s="2">
        <v>700</v>
      </c>
      <c r="B186" s="4">
        <v>3</v>
      </c>
      <c r="C186" s="3">
        <v>49.8</v>
      </c>
      <c r="D186" s="2">
        <v>7</v>
      </c>
      <c r="E186" s="2">
        <v>2</v>
      </c>
      <c r="F186" s="2">
        <v>1</v>
      </c>
      <c r="G186" s="6">
        <v>3</v>
      </c>
      <c r="H186" s="5">
        <v>5</v>
      </c>
      <c r="I186" s="2">
        <v>3</v>
      </c>
      <c r="J186" s="2">
        <v>27.8</v>
      </c>
      <c r="K186" s="2">
        <v>7.2</v>
      </c>
      <c r="L186" s="2">
        <v>2</v>
      </c>
      <c r="M186" s="2">
        <v>3</v>
      </c>
      <c r="N186" s="2">
        <v>3</v>
      </c>
      <c r="O186" s="1"/>
      <c r="Q186" s="1"/>
      <c r="X186" s="2">
        <v>1200</v>
      </c>
      <c r="Y186" s="29">
        <v>3</v>
      </c>
      <c r="Z186" s="3">
        <v>46.5</v>
      </c>
      <c r="AA186" s="2">
        <v>31.3</v>
      </c>
      <c r="AB186" s="2">
        <v>1</v>
      </c>
      <c r="AC186" s="2">
        <v>5</v>
      </c>
      <c r="AD186" s="2">
        <v>1</v>
      </c>
      <c r="AE186">
        <f t="shared" si="35"/>
        <v>9</v>
      </c>
      <c r="AF186">
        <f t="shared" si="36"/>
        <v>2162.25</v>
      </c>
      <c r="AG186">
        <f t="shared" si="37"/>
        <v>979.69</v>
      </c>
      <c r="AH186">
        <f t="shared" si="37"/>
        <v>1</v>
      </c>
      <c r="AI186">
        <f t="shared" si="37"/>
        <v>25</v>
      </c>
      <c r="AJ186">
        <f t="shared" si="33"/>
        <v>1</v>
      </c>
      <c r="AK186">
        <f t="shared" si="38"/>
        <v>139.5</v>
      </c>
      <c r="AL186">
        <f t="shared" si="39"/>
        <v>93.9</v>
      </c>
      <c r="AM186">
        <f t="shared" si="40"/>
        <v>3</v>
      </c>
      <c r="AN186">
        <f t="shared" si="41"/>
        <v>15</v>
      </c>
      <c r="AO186">
        <f t="shared" si="42"/>
        <v>3</v>
      </c>
      <c r="AP186">
        <f t="shared" si="43"/>
        <v>1968.77</v>
      </c>
      <c r="AQ186">
        <f t="shared" si="43"/>
        <v>62.9</v>
      </c>
      <c r="AR186">
        <f t="shared" si="43"/>
        <v>314.5</v>
      </c>
      <c r="AS186">
        <f t="shared" si="34"/>
        <v>62.9</v>
      </c>
      <c r="AT186">
        <f t="shared" si="44"/>
        <v>42.9</v>
      </c>
      <c r="AU186">
        <f t="shared" si="44"/>
        <v>214.5</v>
      </c>
      <c r="AV186">
        <f t="shared" si="44"/>
        <v>42.9</v>
      </c>
      <c r="AW186">
        <f t="shared" si="45"/>
        <v>30</v>
      </c>
      <c r="AX186">
        <f t="shared" si="46"/>
        <v>6</v>
      </c>
      <c r="AY186">
        <f t="shared" si="47"/>
        <v>5</v>
      </c>
      <c r="AZ186">
        <v>561.69994926774689</v>
      </c>
      <c r="BA186">
        <f t="shared" si="48"/>
        <v>315506.83300738945</v>
      </c>
      <c r="BB186">
        <f t="shared" si="49"/>
        <v>561.69994926774689</v>
      </c>
    </row>
    <row r="187" spans="1:54" ht="15" x14ac:dyDescent="0.25">
      <c r="A187" s="2">
        <v>1100</v>
      </c>
      <c r="B187" s="4">
        <v>3</v>
      </c>
      <c r="C187" s="3">
        <v>69.5</v>
      </c>
      <c r="D187" s="2">
        <v>6</v>
      </c>
      <c r="E187" s="2">
        <v>6</v>
      </c>
      <c r="F187" s="2">
        <v>2</v>
      </c>
      <c r="G187" s="3">
        <v>5</v>
      </c>
      <c r="H187" s="2">
        <v>9</v>
      </c>
      <c r="I187" s="2">
        <v>2</v>
      </c>
      <c r="J187" s="2">
        <v>51.3</v>
      </c>
      <c r="K187" s="2">
        <v>10.8</v>
      </c>
      <c r="L187" s="2">
        <v>2</v>
      </c>
      <c r="M187" s="2">
        <v>1</v>
      </c>
      <c r="N187" s="2">
        <v>3</v>
      </c>
      <c r="O187" s="1"/>
      <c r="Q187" s="1"/>
      <c r="X187" s="2">
        <v>700</v>
      </c>
      <c r="Y187" s="29">
        <v>3</v>
      </c>
      <c r="Z187" s="3">
        <v>49.8</v>
      </c>
      <c r="AA187" s="2">
        <v>27.8</v>
      </c>
      <c r="AB187" s="2">
        <v>2</v>
      </c>
      <c r="AC187" s="5">
        <v>5</v>
      </c>
      <c r="AD187" s="2">
        <v>3</v>
      </c>
      <c r="AE187">
        <f t="shared" si="35"/>
        <v>9</v>
      </c>
      <c r="AF187">
        <f t="shared" si="36"/>
        <v>2480.0399999999995</v>
      </c>
      <c r="AG187">
        <f t="shared" si="37"/>
        <v>772.84</v>
      </c>
      <c r="AH187">
        <f t="shared" si="37"/>
        <v>4</v>
      </c>
      <c r="AI187">
        <f t="shared" si="37"/>
        <v>25</v>
      </c>
      <c r="AJ187">
        <f t="shared" si="33"/>
        <v>9</v>
      </c>
      <c r="AK187">
        <f t="shared" si="38"/>
        <v>149.39999999999998</v>
      </c>
      <c r="AL187">
        <f t="shared" si="39"/>
        <v>83.4</v>
      </c>
      <c r="AM187">
        <f t="shared" si="40"/>
        <v>6</v>
      </c>
      <c r="AN187">
        <f t="shared" si="41"/>
        <v>15</v>
      </c>
      <c r="AO187">
        <f t="shared" si="42"/>
        <v>9</v>
      </c>
      <c r="AP187">
        <f t="shared" si="43"/>
        <v>1748.6200000000001</v>
      </c>
      <c r="AQ187">
        <f t="shared" si="43"/>
        <v>125.8</v>
      </c>
      <c r="AR187">
        <f t="shared" si="43"/>
        <v>314.5</v>
      </c>
      <c r="AS187">
        <f t="shared" si="34"/>
        <v>188.7</v>
      </c>
      <c r="AT187">
        <f t="shared" si="44"/>
        <v>85.8</v>
      </c>
      <c r="AU187">
        <f t="shared" si="44"/>
        <v>214.5</v>
      </c>
      <c r="AV187">
        <f t="shared" si="44"/>
        <v>128.69999999999999</v>
      </c>
      <c r="AW187">
        <f t="shared" si="45"/>
        <v>30</v>
      </c>
      <c r="AX187">
        <f t="shared" si="46"/>
        <v>18</v>
      </c>
      <c r="AY187">
        <f t="shared" si="47"/>
        <v>15</v>
      </c>
      <c r="AZ187">
        <v>765.42757917144627</v>
      </c>
      <c r="BA187">
        <f t="shared" si="48"/>
        <v>585879.37895626063</v>
      </c>
      <c r="BB187">
        <f t="shared" si="49"/>
        <v>765.42757917144627</v>
      </c>
    </row>
    <row r="188" spans="1:54" ht="15" x14ac:dyDescent="0.25">
      <c r="A188" s="2">
        <v>1240</v>
      </c>
      <c r="B188" s="4">
        <v>3</v>
      </c>
      <c r="C188" s="3">
        <v>53.5</v>
      </c>
      <c r="D188" s="2">
        <v>15</v>
      </c>
      <c r="E188" s="2">
        <v>2</v>
      </c>
      <c r="F188" s="2">
        <v>1</v>
      </c>
      <c r="G188" s="3">
        <v>5</v>
      </c>
      <c r="H188" s="2">
        <v>3</v>
      </c>
      <c r="I188" s="2">
        <v>2</v>
      </c>
      <c r="J188" s="2">
        <v>28.3</v>
      </c>
      <c r="K188" s="2">
        <v>7.2</v>
      </c>
      <c r="L188" s="2">
        <v>1</v>
      </c>
      <c r="M188" s="2">
        <v>1</v>
      </c>
      <c r="N188" s="2">
        <v>2</v>
      </c>
      <c r="O188" s="1"/>
      <c r="Q188" s="1"/>
      <c r="X188" s="2">
        <v>1100</v>
      </c>
      <c r="Y188" s="29">
        <v>3</v>
      </c>
      <c r="Z188" s="3">
        <v>69.5</v>
      </c>
      <c r="AA188" s="2">
        <v>51.3</v>
      </c>
      <c r="AB188" s="2">
        <v>6</v>
      </c>
      <c r="AC188" s="2">
        <v>9</v>
      </c>
      <c r="AD188" s="2">
        <v>1</v>
      </c>
      <c r="AE188">
        <f t="shared" si="35"/>
        <v>9</v>
      </c>
      <c r="AF188">
        <f t="shared" si="36"/>
        <v>4830.25</v>
      </c>
      <c r="AG188">
        <f t="shared" si="37"/>
        <v>2631.6899999999996</v>
      </c>
      <c r="AH188">
        <f t="shared" si="37"/>
        <v>36</v>
      </c>
      <c r="AI188">
        <f t="shared" si="37"/>
        <v>81</v>
      </c>
      <c r="AJ188">
        <f t="shared" si="33"/>
        <v>1</v>
      </c>
      <c r="AK188">
        <f t="shared" si="38"/>
        <v>208.5</v>
      </c>
      <c r="AL188">
        <f t="shared" si="39"/>
        <v>153.89999999999998</v>
      </c>
      <c r="AM188">
        <f t="shared" si="40"/>
        <v>18</v>
      </c>
      <c r="AN188">
        <f t="shared" si="41"/>
        <v>27</v>
      </c>
      <c r="AO188">
        <f t="shared" si="42"/>
        <v>3</v>
      </c>
      <c r="AP188">
        <f t="shared" si="43"/>
        <v>3226.7699999999995</v>
      </c>
      <c r="AQ188">
        <f t="shared" si="43"/>
        <v>377.4</v>
      </c>
      <c r="AR188">
        <f t="shared" si="43"/>
        <v>566.1</v>
      </c>
      <c r="AS188">
        <f t="shared" si="34"/>
        <v>62.9</v>
      </c>
      <c r="AT188">
        <f t="shared" si="44"/>
        <v>257.39999999999998</v>
      </c>
      <c r="AU188">
        <f t="shared" si="44"/>
        <v>386.09999999999997</v>
      </c>
      <c r="AV188">
        <f t="shared" si="44"/>
        <v>42.9</v>
      </c>
      <c r="AW188">
        <f t="shared" si="45"/>
        <v>54</v>
      </c>
      <c r="AX188">
        <f t="shared" si="46"/>
        <v>6</v>
      </c>
      <c r="AY188">
        <f t="shared" si="47"/>
        <v>9</v>
      </c>
      <c r="AZ188">
        <v>-1670.4529667432971</v>
      </c>
      <c r="BA188">
        <f t="shared" si="48"/>
        <v>2790413.114101483</v>
      </c>
      <c r="BB188">
        <f t="shared" si="49"/>
        <v>1670.4529667432971</v>
      </c>
    </row>
    <row r="189" spans="1:54" ht="15" x14ac:dyDescent="0.25">
      <c r="A189" s="2">
        <v>1130</v>
      </c>
      <c r="B189" s="4">
        <v>3</v>
      </c>
      <c r="C189" s="3">
        <v>41.5</v>
      </c>
      <c r="D189" s="2">
        <v>15</v>
      </c>
      <c r="E189" s="2">
        <v>2</v>
      </c>
      <c r="F189" s="2">
        <v>2</v>
      </c>
      <c r="G189" s="3">
        <v>3</v>
      </c>
      <c r="H189" s="2">
        <v>2</v>
      </c>
      <c r="I189" s="2">
        <v>2</v>
      </c>
      <c r="J189" s="2">
        <v>25.5</v>
      </c>
      <c r="K189" s="2">
        <v>6.2</v>
      </c>
      <c r="L189" s="2">
        <v>1</v>
      </c>
      <c r="M189" s="2">
        <v>3</v>
      </c>
      <c r="N189" s="2">
        <v>3</v>
      </c>
      <c r="O189" s="1"/>
      <c r="Q189" s="1"/>
      <c r="X189" s="2">
        <v>1240</v>
      </c>
      <c r="Y189" s="29">
        <v>3</v>
      </c>
      <c r="Z189" s="3">
        <v>53.5</v>
      </c>
      <c r="AA189" s="2">
        <v>28.3</v>
      </c>
      <c r="AB189" s="2">
        <v>2</v>
      </c>
      <c r="AC189" s="2">
        <v>3</v>
      </c>
      <c r="AD189" s="2">
        <v>1</v>
      </c>
      <c r="AE189">
        <f t="shared" si="35"/>
        <v>9</v>
      </c>
      <c r="AF189">
        <f t="shared" si="36"/>
        <v>2862.25</v>
      </c>
      <c r="AG189">
        <f t="shared" si="37"/>
        <v>800.89</v>
      </c>
      <c r="AH189">
        <f t="shared" si="37"/>
        <v>4</v>
      </c>
      <c r="AI189">
        <f t="shared" si="37"/>
        <v>9</v>
      </c>
      <c r="AJ189">
        <f t="shared" si="33"/>
        <v>1</v>
      </c>
      <c r="AK189">
        <f t="shared" si="38"/>
        <v>160.5</v>
      </c>
      <c r="AL189">
        <f t="shared" si="39"/>
        <v>84.9</v>
      </c>
      <c r="AM189">
        <f t="shared" si="40"/>
        <v>6</v>
      </c>
      <c r="AN189">
        <f t="shared" si="41"/>
        <v>9</v>
      </c>
      <c r="AO189">
        <f t="shared" si="42"/>
        <v>3</v>
      </c>
      <c r="AP189">
        <f t="shared" si="43"/>
        <v>1780.07</v>
      </c>
      <c r="AQ189">
        <f t="shared" si="43"/>
        <v>125.8</v>
      </c>
      <c r="AR189">
        <f t="shared" si="43"/>
        <v>188.7</v>
      </c>
      <c r="AS189">
        <f t="shared" si="34"/>
        <v>62.9</v>
      </c>
      <c r="AT189">
        <f t="shared" si="44"/>
        <v>85.8</v>
      </c>
      <c r="AU189">
        <f t="shared" si="44"/>
        <v>128.69999999999999</v>
      </c>
      <c r="AV189">
        <f t="shared" si="44"/>
        <v>42.9</v>
      </c>
      <c r="AW189">
        <f t="shared" si="45"/>
        <v>18</v>
      </c>
      <c r="AX189">
        <f t="shared" si="46"/>
        <v>6</v>
      </c>
      <c r="AY189">
        <f t="shared" si="47"/>
        <v>3</v>
      </c>
      <c r="AZ189">
        <v>3.3128232698891225</v>
      </c>
      <c r="BA189">
        <f t="shared" si="48"/>
        <v>10.974798017518857</v>
      </c>
      <c r="BB189">
        <f t="shared" si="49"/>
        <v>3.3128232698891225</v>
      </c>
    </row>
    <row r="190" spans="1:54" ht="15" x14ac:dyDescent="0.25">
      <c r="A190" s="2">
        <v>1350</v>
      </c>
      <c r="B190" s="4">
        <v>3</v>
      </c>
      <c r="C190" s="3">
        <v>42</v>
      </c>
      <c r="D190" s="2">
        <v>8</v>
      </c>
      <c r="E190" s="2">
        <v>2</v>
      </c>
      <c r="F190" s="2">
        <v>1</v>
      </c>
      <c r="G190" s="3">
        <v>2</v>
      </c>
      <c r="H190" s="2">
        <v>5</v>
      </c>
      <c r="I190" s="2">
        <v>2</v>
      </c>
      <c r="J190" s="2">
        <v>24.3</v>
      </c>
      <c r="K190" s="2">
        <v>6.4</v>
      </c>
      <c r="L190" s="2">
        <v>2</v>
      </c>
      <c r="M190" s="2">
        <v>1</v>
      </c>
      <c r="N190" s="2">
        <v>2</v>
      </c>
      <c r="O190" s="1"/>
      <c r="Q190" s="1"/>
      <c r="X190" s="2">
        <v>1130</v>
      </c>
      <c r="Y190" s="29">
        <v>3</v>
      </c>
      <c r="Z190" s="3">
        <v>41.5</v>
      </c>
      <c r="AA190" s="2">
        <v>25.5</v>
      </c>
      <c r="AB190" s="2">
        <v>2</v>
      </c>
      <c r="AC190" s="2">
        <v>2</v>
      </c>
      <c r="AD190" s="2">
        <v>3</v>
      </c>
      <c r="AE190">
        <f t="shared" si="35"/>
        <v>9</v>
      </c>
      <c r="AF190">
        <f t="shared" si="36"/>
        <v>1722.25</v>
      </c>
      <c r="AG190">
        <f t="shared" si="37"/>
        <v>650.25</v>
      </c>
      <c r="AH190">
        <f t="shared" si="37"/>
        <v>4</v>
      </c>
      <c r="AI190">
        <f t="shared" si="37"/>
        <v>4</v>
      </c>
      <c r="AJ190">
        <f t="shared" si="33"/>
        <v>9</v>
      </c>
      <c r="AK190">
        <f t="shared" si="38"/>
        <v>124.5</v>
      </c>
      <c r="AL190">
        <f t="shared" si="39"/>
        <v>76.5</v>
      </c>
      <c r="AM190">
        <f t="shared" si="40"/>
        <v>6</v>
      </c>
      <c r="AN190">
        <f t="shared" si="41"/>
        <v>6</v>
      </c>
      <c r="AO190">
        <f t="shared" si="42"/>
        <v>9</v>
      </c>
      <c r="AP190">
        <f t="shared" si="43"/>
        <v>1603.95</v>
      </c>
      <c r="AQ190">
        <f t="shared" si="43"/>
        <v>125.8</v>
      </c>
      <c r="AR190">
        <f t="shared" si="43"/>
        <v>125.8</v>
      </c>
      <c r="AS190">
        <f t="shared" si="34"/>
        <v>188.7</v>
      </c>
      <c r="AT190">
        <f t="shared" si="44"/>
        <v>85.8</v>
      </c>
      <c r="AU190">
        <f t="shared" si="44"/>
        <v>85.8</v>
      </c>
      <c r="AV190">
        <f t="shared" si="44"/>
        <v>128.69999999999999</v>
      </c>
      <c r="AW190">
        <f t="shared" si="45"/>
        <v>12</v>
      </c>
      <c r="AX190">
        <f t="shared" si="46"/>
        <v>18</v>
      </c>
      <c r="AY190">
        <f t="shared" si="47"/>
        <v>6</v>
      </c>
      <c r="AZ190">
        <v>137.2605434693096</v>
      </c>
      <c r="BA190">
        <f t="shared" si="48"/>
        <v>18840.45679349023</v>
      </c>
      <c r="BB190">
        <f t="shared" si="49"/>
        <v>137.2605434693096</v>
      </c>
    </row>
    <row r="191" spans="1:54" ht="15" x14ac:dyDescent="0.25">
      <c r="A191" s="2">
        <v>1050</v>
      </c>
      <c r="B191" s="4">
        <v>3</v>
      </c>
      <c r="C191" s="3">
        <v>45.5</v>
      </c>
      <c r="D191" s="2">
        <v>9</v>
      </c>
      <c r="E191" s="2">
        <v>2</v>
      </c>
      <c r="F191" s="2">
        <v>2</v>
      </c>
      <c r="G191" s="3">
        <v>2</v>
      </c>
      <c r="H191" s="2">
        <v>5</v>
      </c>
      <c r="I191" s="2">
        <v>3</v>
      </c>
      <c r="J191" s="2">
        <v>31.6</v>
      </c>
      <c r="K191" s="2">
        <v>6.2</v>
      </c>
      <c r="L191" s="2">
        <v>2</v>
      </c>
      <c r="M191" s="2">
        <v>1</v>
      </c>
      <c r="N191" s="2">
        <v>3</v>
      </c>
      <c r="O191" s="1"/>
      <c r="Q191" s="1"/>
      <c r="X191" s="2">
        <v>1350</v>
      </c>
      <c r="Y191" s="29">
        <v>3</v>
      </c>
      <c r="Z191" s="3">
        <v>42</v>
      </c>
      <c r="AA191" s="2">
        <v>24.3</v>
      </c>
      <c r="AB191" s="2">
        <v>2</v>
      </c>
      <c r="AC191" s="2">
        <v>5</v>
      </c>
      <c r="AD191" s="2">
        <v>1</v>
      </c>
      <c r="AE191">
        <f t="shared" si="35"/>
        <v>9</v>
      </c>
      <c r="AF191">
        <f t="shared" si="36"/>
        <v>1764</v>
      </c>
      <c r="AG191">
        <f t="shared" si="37"/>
        <v>590.49</v>
      </c>
      <c r="AH191">
        <f t="shared" si="37"/>
        <v>4</v>
      </c>
      <c r="AI191">
        <f t="shared" si="37"/>
        <v>25</v>
      </c>
      <c r="AJ191">
        <f t="shared" si="33"/>
        <v>1</v>
      </c>
      <c r="AK191">
        <f t="shared" si="38"/>
        <v>126</v>
      </c>
      <c r="AL191">
        <f t="shared" si="39"/>
        <v>72.900000000000006</v>
      </c>
      <c r="AM191">
        <f t="shared" si="40"/>
        <v>6</v>
      </c>
      <c r="AN191">
        <f t="shared" si="41"/>
        <v>15</v>
      </c>
      <c r="AO191">
        <f t="shared" si="42"/>
        <v>3</v>
      </c>
      <c r="AP191">
        <f t="shared" si="43"/>
        <v>1528.47</v>
      </c>
      <c r="AQ191">
        <f t="shared" si="43"/>
        <v>125.8</v>
      </c>
      <c r="AR191">
        <f t="shared" si="43"/>
        <v>314.5</v>
      </c>
      <c r="AS191">
        <f t="shared" si="34"/>
        <v>62.9</v>
      </c>
      <c r="AT191">
        <f t="shared" si="44"/>
        <v>85.8</v>
      </c>
      <c r="AU191">
        <f t="shared" si="44"/>
        <v>214.5</v>
      </c>
      <c r="AV191">
        <f t="shared" si="44"/>
        <v>42.9</v>
      </c>
      <c r="AW191">
        <f t="shared" si="45"/>
        <v>30</v>
      </c>
      <c r="AX191">
        <f t="shared" si="46"/>
        <v>6</v>
      </c>
      <c r="AY191">
        <f t="shared" si="47"/>
        <v>5</v>
      </c>
      <c r="AZ191">
        <v>2396.067076919996</v>
      </c>
      <c r="BA191">
        <f t="shared" si="48"/>
        <v>5741137.4370999336</v>
      </c>
      <c r="BB191">
        <f t="shared" si="49"/>
        <v>2396.067076919996</v>
      </c>
    </row>
    <row r="192" spans="1:54" ht="15" x14ac:dyDescent="0.25">
      <c r="A192" s="2">
        <v>1590</v>
      </c>
      <c r="B192" s="4">
        <v>3</v>
      </c>
      <c r="C192" s="3">
        <v>43</v>
      </c>
      <c r="D192" s="2">
        <v>6</v>
      </c>
      <c r="E192" s="2">
        <v>2</v>
      </c>
      <c r="F192" s="2">
        <v>1</v>
      </c>
      <c r="G192" s="3">
        <v>5</v>
      </c>
      <c r="H192" s="2">
        <v>5</v>
      </c>
      <c r="I192" s="2">
        <v>2</v>
      </c>
      <c r="J192" s="2">
        <v>28</v>
      </c>
      <c r="K192" s="2">
        <v>5.5</v>
      </c>
      <c r="L192" s="2">
        <v>3</v>
      </c>
      <c r="M192" s="2">
        <v>1</v>
      </c>
      <c r="N192" s="2">
        <v>3</v>
      </c>
      <c r="O192" s="1"/>
      <c r="Q192" s="1"/>
      <c r="X192" s="2">
        <v>1050</v>
      </c>
      <c r="Y192" s="29">
        <v>3</v>
      </c>
      <c r="Z192" s="3">
        <v>45.5</v>
      </c>
      <c r="AA192" s="2">
        <v>31.6</v>
      </c>
      <c r="AB192" s="2">
        <v>2</v>
      </c>
      <c r="AC192" s="2">
        <v>5</v>
      </c>
      <c r="AD192" s="2">
        <v>1</v>
      </c>
      <c r="AE192">
        <f t="shared" si="35"/>
        <v>9</v>
      </c>
      <c r="AF192">
        <f t="shared" si="36"/>
        <v>2070.25</v>
      </c>
      <c r="AG192">
        <f t="shared" si="37"/>
        <v>998.56000000000006</v>
      </c>
      <c r="AH192">
        <f t="shared" si="37"/>
        <v>4</v>
      </c>
      <c r="AI192">
        <f t="shared" si="37"/>
        <v>25</v>
      </c>
      <c r="AJ192">
        <f t="shared" si="33"/>
        <v>1</v>
      </c>
      <c r="AK192">
        <f t="shared" si="38"/>
        <v>136.5</v>
      </c>
      <c r="AL192">
        <f t="shared" si="39"/>
        <v>94.800000000000011</v>
      </c>
      <c r="AM192">
        <f t="shared" si="40"/>
        <v>6</v>
      </c>
      <c r="AN192">
        <f t="shared" si="41"/>
        <v>15</v>
      </c>
      <c r="AO192">
        <f t="shared" si="42"/>
        <v>3</v>
      </c>
      <c r="AP192">
        <f t="shared" si="43"/>
        <v>1987.64</v>
      </c>
      <c r="AQ192">
        <f t="shared" si="43"/>
        <v>125.8</v>
      </c>
      <c r="AR192">
        <f t="shared" si="43"/>
        <v>314.5</v>
      </c>
      <c r="AS192">
        <f t="shared" si="34"/>
        <v>62.9</v>
      </c>
      <c r="AT192">
        <f t="shared" si="44"/>
        <v>85.8</v>
      </c>
      <c r="AU192">
        <f t="shared" si="44"/>
        <v>214.5</v>
      </c>
      <c r="AV192">
        <f t="shared" si="44"/>
        <v>42.9</v>
      </c>
      <c r="AW192">
        <f t="shared" si="45"/>
        <v>30</v>
      </c>
      <c r="AX192">
        <f t="shared" si="46"/>
        <v>6</v>
      </c>
      <c r="AY192">
        <f t="shared" si="47"/>
        <v>5</v>
      </c>
      <c r="AZ192">
        <v>-733.34557938399303</v>
      </c>
      <c r="BA192">
        <f t="shared" si="48"/>
        <v>537795.73880204442</v>
      </c>
      <c r="BB192">
        <f t="shared" si="49"/>
        <v>733.34557938399303</v>
      </c>
    </row>
    <row r="193" spans="1:54" ht="15" x14ac:dyDescent="0.25">
      <c r="A193" s="2">
        <v>1050</v>
      </c>
      <c r="B193" s="4">
        <v>3</v>
      </c>
      <c r="C193" s="3">
        <v>41.8</v>
      </c>
      <c r="D193" s="2">
        <v>7</v>
      </c>
      <c r="E193" s="2">
        <v>2</v>
      </c>
      <c r="F193" s="2">
        <v>2</v>
      </c>
      <c r="G193" s="3">
        <v>4</v>
      </c>
      <c r="H193" s="2">
        <v>5</v>
      </c>
      <c r="I193" s="2">
        <v>2</v>
      </c>
      <c r="J193" s="2">
        <v>26.6</v>
      </c>
      <c r="K193" s="2">
        <v>7</v>
      </c>
      <c r="L193" s="2">
        <v>3</v>
      </c>
      <c r="M193" s="2">
        <v>1</v>
      </c>
      <c r="N193" s="2">
        <v>3</v>
      </c>
      <c r="O193" s="1"/>
      <c r="Q193" s="1"/>
      <c r="X193" s="2">
        <v>1590</v>
      </c>
      <c r="Y193" s="29">
        <v>3</v>
      </c>
      <c r="Z193" s="3">
        <v>43</v>
      </c>
      <c r="AA193" s="2">
        <v>28</v>
      </c>
      <c r="AB193" s="2">
        <v>2</v>
      </c>
      <c r="AC193" s="2">
        <v>5</v>
      </c>
      <c r="AD193" s="2">
        <v>1</v>
      </c>
      <c r="AE193">
        <f t="shared" si="35"/>
        <v>9</v>
      </c>
      <c r="AF193">
        <f t="shared" si="36"/>
        <v>1849</v>
      </c>
      <c r="AG193">
        <f t="shared" si="37"/>
        <v>784</v>
      </c>
      <c r="AH193">
        <f t="shared" si="37"/>
        <v>4</v>
      </c>
      <c r="AI193">
        <f t="shared" si="37"/>
        <v>25</v>
      </c>
      <c r="AJ193">
        <f t="shared" si="33"/>
        <v>1</v>
      </c>
      <c r="AK193">
        <f t="shared" si="38"/>
        <v>129</v>
      </c>
      <c r="AL193">
        <f t="shared" si="39"/>
        <v>84</v>
      </c>
      <c r="AM193">
        <f t="shared" si="40"/>
        <v>6</v>
      </c>
      <c r="AN193">
        <f t="shared" si="41"/>
        <v>15</v>
      </c>
      <c r="AO193">
        <f t="shared" si="42"/>
        <v>3</v>
      </c>
      <c r="AP193">
        <f t="shared" si="43"/>
        <v>1761.2</v>
      </c>
      <c r="AQ193">
        <f t="shared" si="43"/>
        <v>125.8</v>
      </c>
      <c r="AR193">
        <f t="shared" si="43"/>
        <v>314.5</v>
      </c>
      <c r="AS193">
        <f t="shared" si="34"/>
        <v>62.9</v>
      </c>
      <c r="AT193">
        <f t="shared" si="44"/>
        <v>85.8</v>
      </c>
      <c r="AU193">
        <f t="shared" si="44"/>
        <v>214.5</v>
      </c>
      <c r="AV193">
        <f t="shared" si="44"/>
        <v>42.9</v>
      </c>
      <c r="AW193">
        <f t="shared" si="45"/>
        <v>30</v>
      </c>
      <c r="AX193">
        <f t="shared" si="46"/>
        <v>6</v>
      </c>
      <c r="AY193">
        <f t="shared" si="47"/>
        <v>5</v>
      </c>
      <c r="AZ193">
        <v>-266.6572044907698</v>
      </c>
      <c r="BA193">
        <f t="shared" si="48"/>
        <v>71106.064706832229</v>
      </c>
      <c r="BB193">
        <f t="shared" si="49"/>
        <v>266.6572044907698</v>
      </c>
    </row>
    <row r="194" spans="1:54" ht="15" x14ac:dyDescent="0.25">
      <c r="A194" s="2">
        <v>650</v>
      </c>
      <c r="B194" s="4">
        <v>3</v>
      </c>
      <c r="C194" s="3">
        <v>71.2</v>
      </c>
      <c r="D194" s="2">
        <v>9</v>
      </c>
      <c r="E194" s="2">
        <v>2</v>
      </c>
      <c r="F194" s="2">
        <v>1</v>
      </c>
      <c r="G194" s="3">
        <v>1</v>
      </c>
      <c r="H194" s="2">
        <v>5</v>
      </c>
      <c r="I194" s="2">
        <v>2</v>
      </c>
      <c r="J194" s="2">
        <v>37.799999999999997</v>
      </c>
      <c r="K194" s="2">
        <v>16.2</v>
      </c>
      <c r="L194" s="2">
        <v>2</v>
      </c>
      <c r="M194" s="2">
        <v>1</v>
      </c>
      <c r="N194" s="2">
        <v>3</v>
      </c>
      <c r="O194" s="1"/>
      <c r="Q194" s="1"/>
      <c r="X194" s="2">
        <v>1050</v>
      </c>
      <c r="Y194" s="29">
        <v>3</v>
      </c>
      <c r="Z194" s="3">
        <v>41.8</v>
      </c>
      <c r="AA194" s="2">
        <v>26.6</v>
      </c>
      <c r="AB194" s="2">
        <v>2</v>
      </c>
      <c r="AC194" s="2">
        <v>5</v>
      </c>
      <c r="AD194" s="2">
        <v>1</v>
      </c>
      <c r="AE194">
        <f t="shared" si="35"/>
        <v>9</v>
      </c>
      <c r="AF194">
        <f t="shared" si="36"/>
        <v>1747.2399999999998</v>
      </c>
      <c r="AG194">
        <f t="shared" si="37"/>
        <v>707.56000000000006</v>
      </c>
      <c r="AH194">
        <f t="shared" si="37"/>
        <v>4</v>
      </c>
      <c r="AI194">
        <f t="shared" si="37"/>
        <v>25</v>
      </c>
      <c r="AJ194">
        <f t="shared" si="33"/>
        <v>1</v>
      </c>
      <c r="AK194">
        <f t="shared" si="38"/>
        <v>125.39999999999999</v>
      </c>
      <c r="AL194">
        <f t="shared" si="39"/>
        <v>79.800000000000011</v>
      </c>
      <c r="AM194">
        <f t="shared" si="40"/>
        <v>6</v>
      </c>
      <c r="AN194">
        <f t="shared" si="41"/>
        <v>15</v>
      </c>
      <c r="AO194">
        <f t="shared" si="42"/>
        <v>3</v>
      </c>
      <c r="AP194">
        <f t="shared" si="43"/>
        <v>1673.14</v>
      </c>
      <c r="AQ194">
        <f t="shared" si="43"/>
        <v>125.8</v>
      </c>
      <c r="AR194">
        <f t="shared" si="43"/>
        <v>314.5</v>
      </c>
      <c r="AS194">
        <f t="shared" si="34"/>
        <v>62.9</v>
      </c>
      <c r="AT194">
        <f t="shared" si="44"/>
        <v>85.8</v>
      </c>
      <c r="AU194">
        <f t="shared" si="44"/>
        <v>214.5</v>
      </c>
      <c r="AV194">
        <f t="shared" si="44"/>
        <v>42.9</v>
      </c>
      <c r="AW194">
        <f t="shared" si="45"/>
        <v>30</v>
      </c>
      <c r="AX194">
        <f t="shared" si="46"/>
        <v>6</v>
      </c>
      <c r="AY194">
        <f t="shared" si="47"/>
        <v>5</v>
      </c>
      <c r="AZ194">
        <v>-636.22391127797528</v>
      </c>
      <c r="BA194">
        <f t="shared" si="48"/>
        <v>404780.86528184498</v>
      </c>
      <c r="BB194">
        <f t="shared" si="49"/>
        <v>636.22391127797528</v>
      </c>
    </row>
    <row r="195" spans="1:54" ht="15" x14ac:dyDescent="0.25">
      <c r="A195" s="2">
        <v>1350</v>
      </c>
      <c r="B195" s="4">
        <v>3</v>
      </c>
      <c r="C195" s="3">
        <v>57.8</v>
      </c>
      <c r="D195" s="2">
        <v>9</v>
      </c>
      <c r="E195" s="2">
        <v>2</v>
      </c>
      <c r="F195" s="2">
        <v>2</v>
      </c>
      <c r="G195" s="3">
        <v>2</v>
      </c>
      <c r="H195" s="2">
        <v>5</v>
      </c>
      <c r="I195" s="2">
        <v>2</v>
      </c>
      <c r="J195" s="2">
        <v>42.3</v>
      </c>
      <c r="K195" s="2">
        <v>6.1</v>
      </c>
      <c r="L195" s="2">
        <v>2</v>
      </c>
      <c r="M195" s="2">
        <v>3</v>
      </c>
      <c r="N195" s="2">
        <v>2</v>
      </c>
      <c r="O195" s="1"/>
      <c r="Q195" s="1"/>
      <c r="X195" s="2">
        <v>650</v>
      </c>
      <c r="Y195" s="29">
        <v>3</v>
      </c>
      <c r="Z195" s="3">
        <v>71.2</v>
      </c>
      <c r="AA195" s="2">
        <v>37.799999999999997</v>
      </c>
      <c r="AB195" s="2">
        <v>2</v>
      </c>
      <c r="AC195" s="2">
        <v>5</v>
      </c>
      <c r="AD195" s="2">
        <v>1</v>
      </c>
      <c r="AE195">
        <f t="shared" si="35"/>
        <v>9</v>
      </c>
      <c r="AF195">
        <f t="shared" si="36"/>
        <v>5069.4400000000005</v>
      </c>
      <c r="AG195">
        <f t="shared" si="37"/>
        <v>1428.8399999999997</v>
      </c>
      <c r="AH195">
        <f t="shared" si="37"/>
        <v>4</v>
      </c>
      <c r="AI195">
        <f t="shared" si="37"/>
        <v>25</v>
      </c>
      <c r="AJ195">
        <f t="shared" si="37"/>
        <v>1</v>
      </c>
      <c r="AK195">
        <f t="shared" si="38"/>
        <v>213.60000000000002</v>
      </c>
      <c r="AL195">
        <f t="shared" si="39"/>
        <v>113.39999999999999</v>
      </c>
      <c r="AM195">
        <f t="shared" si="40"/>
        <v>6</v>
      </c>
      <c r="AN195">
        <f t="shared" si="41"/>
        <v>15</v>
      </c>
      <c r="AO195">
        <f t="shared" si="42"/>
        <v>3</v>
      </c>
      <c r="AP195">
        <f t="shared" si="43"/>
        <v>2377.62</v>
      </c>
      <c r="AQ195">
        <f t="shared" si="43"/>
        <v>125.8</v>
      </c>
      <c r="AR195">
        <f t="shared" si="43"/>
        <v>314.5</v>
      </c>
      <c r="AS195">
        <f t="shared" si="43"/>
        <v>62.9</v>
      </c>
      <c r="AT195">
        <f t="shared" si="44"/>
        <v>85.8</v>
      </c>
      <c r="AU195">
        <f t="shared" si="44"/>
        <v>214.5</v>
      </c>
      <c r="AV195">
        <f t="shared" si="44"/>
        <v>42.9</v>
      </c>
      <c r="AW195">
        <f t="shared" si="45"/>
        <v>30</v>
      </c>
      <c r="AX195">
        <f t="shared" si="46"/>
        <v>6</v>
      </c>
      <c r="AY195">
        <f t="shared" si="47"/>
        <v>5</v>
      </c>
      <c r="AZ195">
        <v>-1550.2855344171257</v>
      </c>
      <c r="BA195">
        <f t="shared" si="48"/>
        <v>2403385.238222993</v>
      </c>
      <c r="BB195">
        <f t="shared" si="49"/>
        <v>1550.2855344171257</v>
      </c>
    </row>
    <row r="196" spans="1:54" ht="15" x14ac:dyDescent="0.25">
      <c r="A196" s="2">
        <v>950</v>
      </c>
      <c r="B196" s="4">
        <v>3</v>
      </c>
      <c r="C196" s="3">
        <v>150.69999999999999</v>
      </c>
      <c r="D196" s="2">
        <v>2</v>
      </c>
      <c r="E196" s="2">
        <v>6</v>
      </c>
      <c r="F196" s="2">
        <v>1</v>
      </c>
      <c r="G196" s="3">
        <v>1</v>
      </c>
      <c r="H196" s="2">
        <v>5</v>
      </c>
      <c r="I196" s="2">
        <v>2</v>
      </c>
      <c r="J196" s="2">
        <v>102.5</v>
      </c>
      <c r="K196" s="2">
        <v>51.5</v>
      </c>
      <c r="L196" s="2">
        <v>2</v>
      </c>
      <c r="M196" s="2">
        <v>1</v>
      </c>
      <c r="N196" s="2">
        <v>3</v>
      </c>
      <c r="O196" s="1"/>
      <c r="Q196" s="1"/>
      <c r="X196" s="2">
        <v>1350</v>
      </c>
      <c r="Y196" s="29">
        <v>3</v>
      </c>
      <c r="Z196" s="3">
        <v>57.8</v>
      </c>
      <c r="AA196" s="2">
        <v>42.3</v>
      </c>
      <c r="AB196" s="2">
        <v>2</v>
      </c>
      <c r="AC196" s="2">
        <v>5</v>
      </c>
      <c r="AD196" s="2">
        <v>3</v>
      </c>
      <c r="AE196">
        <f t="shared" ref="AE196:AE213" si="50">Y196^2</f>
        <v>9</v>
      </c>
      <c r="AF196">
        <f t="shared" ref="AF196:AF213" si="51">Z196^2</f>
        <v>3340.8399999999997</v>
      </c>
      <c r="AG196">
        <f t="shared" ref="AG196:AJ213" si="52">AA196^2</f>
        <v>1789.2899999999997</v>
      </c>
      <c r="AH196">
        <f t="shared" si="52"/>
        <v>4</v>
      </c>
      <c r="AI196">
        <f t="shared" si="52"/>
        <v>25</v>
      </c>
      <c r="AJ196">
        <f t="shared" si="52"/>
        <v>9</v>
      </c>
      <c r="AK196">
        <f t="shared" ref="AK196:AK213" si="53">Y196*Z196</f>
        <v>173.39999999999998</v>
      </c>
      <c r="AL196">
        <f t="shared" ref="AL196:AL213" si="54">Y196*AA196</f>
        <v>126.89999999999999</v>
      </c>
      <c r="AM196">
        <f t="shared" ref="AM196:AM213" si="55">Y196*AB196</f>
        <v>6</v>
      </c>
      <c r="AN196">
        <f t="shared" ref="AN196:AN213" si="56">Y196*AC196</f>
        <v>15</v>
      </c>
      <c r="AO196">
        <f t="shared" ref="AO196:AO213" si="57">Y196*AD196</f>
        <v>9</v>
      </c>
      <c r="AP196">
        <f t="shared" ref="AP196:AS213" si="58">$Z$3*AA196</f>
        <v>2660.6699999999996</v>
      </c>
      <c r="AQ196">
        <f t="shared" si="58"/>
        <v>125.8</v>
      </c>
      <c r="AR196">
        <f t="shared" si="58"/>
        <v>314.5</v>
      </c>
      <c r="AS196">
        <f t="shared" si="58"/>
        <v>188.7</v>
      </c>
      <c r="AT196">
        <f t="shared" ref="AT196:AV213" si="59">$AA$3*AB196</f>
        <v>85.8</v>
      </c>
      <c r="AU196">
        <f t="shared" si="59"/>
        <v>214.5</v>
      </c>
      <c r="AV196">
        <f t="shared" si="59"/>
        <v>128.69999999999999</v>
      </c>
      <c r="AW196">
        <f t="shared" ref="AW196:AW213" si="60">$AB$3*AC196</f>
        <v>30</v>
      </c>
      <c r="AX196">
        <f t="shared" ref="AX196:AX213" si="61">$AB$3*AD196</f>
        <v>18</v>
      </c>
      <c r="AY196">
        <f t="shared" ref="AY196:AY213" si="62">AC196*AD196</f>
        <v>15</v>
      </c>
      <c r="AZ196">
        <v>-606.65570672442118</v>
      </c>
      <c r="BA196">
        <f t="shared" ref="BA196:BA213" si="63">AZ196^2</f>
        <v>368031.14650130691</v>
      </c>
      <c r="BB196">
        <f t="shared" ref="BB196:BB213" si="64">SQRT(BA196)</f>
        <v>606.65570672442118</v>
      </c>
    </row>
    <row r="197" spans="1:54" ht="15" x14ac:dyDescent="0.25">
      <c r="A197" s="2">
        <v>1100</v>
      </c>
      <c r="B197" s="4">
        <v>3</v>
      </c>
      <c r="C197" s="3">
        <v>148.5</v>
      </c>
      <c r="D197" s="2">
        <v>6</v>
      </c>
      <c r="E197" s="2">
        <v>2</v>
      </c>
      <c r="F197" s="2">
        <v>2</v>
      </c>
      <c r="G197" s="3">
        <v>7</v>
      </c>
      <c r="H197" s="2">
        <v>5</v>
      </c>
      <c r="I197" s="2">
        <v>3</v>
      </c>
      <c r="J197" s="2">
        <v>107.02</v>
      </c>
      <c r="K197" s="2">
        <v>0</v>
      </c>
      <c r="L197" s="2">
        <v>3</v>
      </c>
      <c r="M197" s="2">
        <v>1</v>
      </c>
      <c r="N197" s="2">
        <v>2</v>
      </c>
      <c r="O197" s="1"/>
      <c r="Q197" s="1"/>
      <c r="X197" s="2">
        <v>950</v>
      </c>
      <c r="Y197" s="29">
        <v>3</v>
      </c>
      <c r="Z197" s="3">
        <v>150.69999999999999</v>
      </c>
      <c r="AA197" s="2">
        <v>102.5</v>
      </c>
      <c r="AB197" s="2">
        <v>6</v>
      </c>
      <c r="AC197" s="2">
        <v>5</v>
      </c>
      <c r="AD197" s="2">
        <v>1</v>
      </c>
      <c r="AE197">
        <f t="shared" si="50"/>
        <v>9</v>
      </c>
      <c r="AF197">
        <f t="shared" si="51"/>
        <v>22710.489999999998</v>
      </c>
      <c r="AG197">
        <f t="shared" si="52"/>
        <v>10506.25</v>
      </c>
      <c r="AH197">
        <f t="shared" si="52"/>
        <v>36</v>
      </c>
      <c r="AI197">
        <f t="shared" si="52"/>
        <v>25</v>
      </c>
      <c r="AJ197">
        <f t="shared" si="52"/>
        <v>1</v>
      </c>
      <c r="AK197">
        <f t="shared" si="53"/>
        <v>452.09999999999997</v>
      </c>
      <c r="AL197">
        <f t="shared" si="54"/>
        <v>307.5</v>
      </c>
      <c r="AM197">
        <f t="shared" si="55"/>
        <v>18</v>
      </c>
      <c r="AN197">
        <f t="shared" si="56"/>
        <v>15</v>
      </c>
      <c r="AO197">
        <f t="shared" si="57"/>
        <v>3</v>
      </c>
      <c r="AP197">
        <f t="shared" si="58"/>
        <v>6447.25</v>
      </c>
      <c r="AQ197">
        <f t="shared" si="58"/>
        <v>377.4</v>
      </c>
      <c r="AR197">
        <f t="shared" si="58"/>
        <v>314.5</v>
      </c>
      <c r="AS197">
        <f t="shared" si="58"/>
        <v>62.9</v>
      </c>
      <c r="AT197">
        <f t="shared" si="59"/>
        <v>257.39999999999998</v>
      </c>
      <c r="AU197">
        <f t="shared" si="59"/>
        <v>214.5</v>
      </c>
      <c r="AV197">
        <f t="shared" si="59"/>
        <v>42.9</v>
      </c>
      <c r="AW197">
        <f t="shared" si="60"/>
        <v>30</v>
      </c>
      <c r="AX197">
        <f t="shared" si="61"/>
        <v>6</v>
      </c>
      <c r="AY197">
        <f t="shared" si="62"/>
        <v>5</v>
      </c>
      <c r="AZ197">
        <v>98.767184119107696</v>
      </c>
      <c r="BA197">
        <f t="shared" si="63"/>
        <v>9754.9566588177204</v>
      </c>
      <c r="BB197">
        <f t="shared" si="64"/>
        <v>98.767184119107696</v>
      </c>
    </row>
    <row r="198" spans="1:54" ht="15" x14ac:dyDescent="0.25">
      <c r="A198" s="2">
        <v>880</v>
      </c>
      <c r="B198" s="4">
        <v>3</v>
      </c>
      <c r="C198" s="3">
        <v>106</v>
      </c>
      <c r="D198" s="2">
        <v>7</v>
      </c>
      <c r="E198" s="2">
        <v>2</v>
      </c>
      <c r="F198" s="2">
        <v>1</v>
      </c>
      <c r="G198" s="3">
        <v>1</v>
      </c>
      <c r="H198" s="2">
        <v>5</v>
      </c>
      <c r="I198" s="2">
        <v>3</v>
      </c>
      <c r="J198" s="2">
        <v>72.2</v>
      </c>
      <c r="K198" s="2">
        <v>37.5</v>
      </c>
      <c r="L198" s="2">
        <v>2</v>
      </c>
      <c r="M198" s="2">
        <v>1</v>
      </c>
      <c r="N198" s="2">
        <v>1</v>
      </c>
      <c r="O198" s="1"/>
      <c r="Q198" s="1"/>
      <c r="X198" s="2">
        <v>1100</v>
      </c>
      <c r="Y198" s="29">
        <v>3</v>
      </c>
      <c r="Z198" s="3">
        <v>148.5</v>
      </c>
      <c r="AA198" s="2">
        <v>107.02</v>
      </c>
      <c r="AB198" s="2">
        <v>2</v>
      </c>
      <c r="AC198" s="2">
        <v>5</v>
      </c>
      <c r="AD198" s="2">
        <v>1</v>
      </c>
      <c r="AE198">
        <f t="shared" si="50"/>
        <v>9</v>
      </c>
      <c r="AF198">
        <f t="shared" si="51"/>
        <v>22052.25</v>
      </c>
      <c r="AG198">
        <f t="shared" si="52"/>
        <v>11453.2804</v>
      </c>
      <c r="AH198">
        <f t="shared" si="52"/>
        <v>4</v>
      </c>
      <c r="AI198">
        <f t="shared" si="52"/>
        <v>25</v>
      </c>
      <c r="AJ198">
        <f t="shared" si="52"/>
        <v>1</v>
      </c>
      <c r="AK198">
        <f t="shared" si="53"/>
        <v>445.5</v>
      </c>
      <c r="AL198">
        <f t="shared" si="54"/>
        <v>321.06</v>
      </c>
      <c r="AM198">
        <f t="shared" si="55"/>
        <v>6</v>
      </c>
      <c r="AN198">
        <f t="shared" si="56"/>
        <v>15</v>
      </c>
      <c r="AO198">
        <f t="shared" si="57"/>
        <v>3</v>
      </c>
      <c r="AP198">
        <f t="shared" si="58"/>
        <v>6731.558</v>
      </c>
      <c r="AQ198">
        <f t="shared" si="58"/>
        <v>125.8</v>
      </c>
      <c r="AR198">
        <f t="shared" si="58"/>
        <v>314.5</v>
      </c>
      <c r="AS198">
        <f t="shared" si="58"/>
        <v>62.9</v>
      </c>
      <c r="AT198">
        <f t="shared" si="59"/>
        <v>85.8</v>
      </c>
      <c r="AU198">
        <f t="shared" si="59"/>
        <v>214.5</v>
      </c>
      <c r="AV198">
        <f t="shared" si="59"/>
        <v>42.9</v>
      </c>
      <c r="AW198">
        <f t="shared" si="60"/>
        <v>30</v>
      </c>
      <c r="AX198">
        <f t="shared" si="61"/>
        <v>6</v>
      </c>
      <c r="AY198">
        <f t="shared" si="62"/>
        <v>5</v>
      </c>
      <c r="AZ198">
        <v>-192.97374452752865</v>
      </c>
      <c r="BA198">
        <f t="shared" si="63"/>
        <v>37238.866076975894</v>
      </c>
      <c r="BB198">
        <f t="shared" si="64"/>
        <v>192.97374452752865</v>
      </c>
    </row>
    <row r="199" spans="1:54" ht="15" x14ac:dyDescent="0.25">
      <c r="A199" s="2">
        <v>570</v>
      </c>
      <c r="B199" s="4">
        <v>3</v>
      </c>
      <c r="C199" s="3">
        <v>60.8</v>
      </c>
      <c r="D199" s="2">
        <v>6</v>
      </c>
      <c r="E199" s="2">
        <v>6</v>
      </c>
      <c r="F199" s="2">
        <v>2</v>
      </c>
      <c r="G199" s="3">
        <v>2</v>
      </c>
      <c r="H199" s="2">
        <v>5</v>
      </c>
      <c r="I199" s="2">
        <v>2</v>
      </c>
      <c r="J199" s="2">
        <v>44.1</v>
      </c>
      <c r="K199" s="2">
        <v>5.8</v>
      </c>
      <c r="L199" s="2">
        <v>2</v>
      </c>
      <c r="M199" s="2">
        <v>1</v>
      </c>
      <c r="N199" s="2">
        <v>1</v>
      </c>
      <c r="O199" s="1"/>
      <c r="Q199" s="1"/>
      <c r="X199" s="2">
        <v>880</v>
      </c>
      <c r="Y199" s="29">
        <v>3</v>
      </c>
      <c r="Z199" s="3">
        <v>106</v>
      </c>
      <c r="AA199" s="2">
        <v>72.2</v>
      </c>
      <c r="AB199" s="2">
        <v>2</v>
      </c>
      <c r="AC199" s="2">
        <v>5</v>
      </c>
      <c r="AD199" s="2">
        <v>1</v>
      </c>
      <c r="AE199">
        <f t="shared" si="50"/>
        <v>9</v>
      </c>
      <c r="AF199">
        <f t="shared" si="51"/>
        <v>11236</v>
      </c>
      <c r="AG199">
        <f t="shared" si="52"/>
        <v>5212.84</v>
      </c>
      <c r="AH199">
        <f t="shared" si="52"/>
        <v>4</v>
      </c>
      <c r="AI199">
        <f t="shared" si="52"/>
        <v>25</v>
      </c>
      <c r="AJ199">
        <f t="shared" si="52"/>
        <v>1</v>
      </c>
      <c r="AK199">
        <f t="shared" si="53"/>
        <v>318</v>
      </c>
      <c r="AL199">
        <f t="shared" si="54"/>
        <v>216.60000000000002</v>
      </c>
      <c r="AM199">
        <f t="shared" si="55"/>
        <v>6</v>
      </c>
      <c r="AN199">
        <f t="shared" si="56"/>
        <v>15</v>
      </c>
      <c r="AO199">
        <f t="shared" si="57"/>
        <v>3</v>
      </c>
      <c r="AP199">
        <f t="shared" si="58"/>
        <v>4541.38</v>
      </c>
      <c r="AQ199">
        <f t="shared" si="58"/>
        <v>125.8</v>
      </c>
      <c r="AR199">
        <f t="shared" si="58"/>
        <v>314.5</v>
      </c>
      <c r="AS199">
        <f t="shared" si="58"/>
        <v>62.9</v>
      </c>
      <c r="AT199">
        <f t="shared" si="59"/>
        <v>85.8</v>
      </c>
      <c r="AU199">
        <f t="shared" si="59"/>
        <v>214.5</v>
      </c>
      <c r="AV199">
        <f t="shared" si="59"/>
        <v>42.9</v>
      </c>
      <c r="AW199">
        <f t="shared" si="60"/>
        <v>30</v>
      </c>
      <c r="AX199">
        <f t="shared" si="61"/>
        <v>6</v>
      </c>
      <c r="AY199">
        <f t="shared" si="62"/>
        <v>5</v>
      </c>
      <c r="AZ199">
        <v>-192.97374452752865</v>
      </c>
      <c r="BA199">
        <f t="shared" si="63"/>
        <v>37238.866076975894</v>
      </c>
      <c r="BB199">
        <f t="shared" si="64"/>
        <v>192.97374452752865</v>
      </c>
    </row>
    <row r="200" spans="1:54" ht="15" x14ac:dyDescent="0.25">
      <c r="A200" s="2">
        <v>1140</v>
      </c>
      <c r="B200" s="4">
        <v>3</v>
      </c>
      <c r="C200" s="3">
        <v>97.2</v>
      </c>
      <c r="D200" s="2">
        <v>7</v>
      </c>
      <c r="E200" s="2">
        <v>6</v>
      </c>
      <c r="F200" s="2">
        <v>2</v>
      </c>
      <c r="G200" s="3">
        <v>4</v>
      </c>
      <c r="H200" s="2">
        <v>5</v>
      </c>
      <c r="I200" s="2">
        <v>2</v>
      </c>
      <c r="J200" s="2">
        <v>66.099999999999994</v>
      </c>
      <c r="K200" s="2">
        <v>10.8</v>
      </c>
      <c r="L200" s="2">
        <v>1</v>
      </c>
      <c r="M200" s="2">
        <v>1</v>
      </c>
      <c r="N200" s="2">
        <v>3</v>
      </c>
      <c r="O200" s="1"/>
      <c r="Q200" s="1"/>
      <c r="X200" s="2">
        <v>570</v>
      </c>
      <c r="Y200" s="29">
        <v>3</v>
      </c>
      <c r="Z200" s="3">
        <v>60.8</v>
      </c>
      <c r="AA200" s="2">
        <v>44.1</v>
      </c>
      <c r="AB200" s="2">
        <v>6</v>
      </c>
      <c r="AC200" s="2">
        <v>5</v>
      </c>
      <c r="AD200" s="2">
        <v>1</v>
      </c>
      <c r="AE200">
        <f t="shared" si="50"/>
        <v>9</v>
      </c>
      <c r="AF200">
        <f t="shared" si="51"/>
        <v>3696.64</v>
      </c>
      <c r="AG200">
        <f t="shared" si="52"/>
        <v>1944.8100000000002</v>
      </c>
      <c r="AH200">
        <f t="shared" si="52"/>
        <v>36</v>
      </c>
      <c r="AI200">
        <f t="shared" si="52"/>
        <v>25</v>
      </c>
      <c r="AJ200">
        <f t="shared" si="52"/>
        <v>1</v>
      </c>
      <c r="AK200">
        <f t="shared" si="53"/>
        <v>182.39999999999998</v>
      </c>
      <c r="AL200">
        <f t="shared" si="54"/>
        <v>132.30000000000001</v>
      </c>
      <c r="AM200">
        <f t="shared" si="55"/>
        <v>18</v>
      </c>
      <c r="AN200">
        <f t="shared" si="56"/>
        <v>15</v>
      </c>
      <c r="AO200">
        <f t="shared" si="57"/>
        <v>3</v>
      </c>
      <c r="AP200">
        <f t="shared" si="58"/>
        <v>2773.89</v>
      </c>
      <c r="AQ200">
        <f t="shared" si="58"/>
        <v>377.4</v>
      </c>
      <c r="AR200">
        <f t="shared" si="58"/>
        <v>314.5</v>
      </c>
      <c r="AS200">
        <f t="shared" si="58"/>
        <v>62.9</v>
      </c>
      <c r="AT200">
        <f t="shared" si="59"/>
        <v>257.39999999999998</v>
      </c>
      <c r="AU200">
        <f t="shared" si="59"/>
        <v>214.5</v>
      </c>
      <c r="AV200">
        <f t="shared" si="59"/>
        <v>42.9</v>
      </c>
      <c r="AW200">
        <f t="shared" si="60"/>
        <v>30</v>
      </c>
      <c r="AX200">
        <f t="shared" si="61"/>
        <v>6</v>
      </c>
      <c r="AY200">
        <f t="shared" si="62"/>
        <v>5</v>
      </c>
      <c r="AZ200">
        <v>1470.750591764674</v>
      </c>
      <c r="BA200">
        <f t="shared" si="63"/>
        <v>2163107.303176139</v>
      </c>
      <c r="BB200">
        <f t="shared" si="64"/>
        <v>1470.750591764674</v>
      </c>
    </row>
    <row r="201" spans="1:54" ht="15" x14ac:dyDescent="0.25">
      <c r="A201" s="2">
        <v>950</v>
      </c>
      <c r="B201" s="4">
        <v>3</v>
      </c>
      <c r="C201" s="3">
        <v>52.2</v>
      </c>
      <c r="D201" s="2">
        <v>2</v>
      </c>
      <c r="E201" s="2">
        <v>2</v>
      </c>
      <c r="F201" s="2">
        <v>22</v>
      </c>
      <c r="G201" s="3">
        <v>3</v>
      </c>
      <c r="H201" s="2">
        <v>5</v>
      </c>
      <c r="I201" s="2">
        <v>2</v>
      </c>
      <c r="J201" s="2">
        <v>36.6</v>
      </c>
      <c r="K201" s="2">
        <v>0</v>
      </c>
      <c r="L201" s="2">
        <v>1</v>
      </c>
      <c r="M201" s="2">
        <v>3</v>
      </c>
      <c r="N201" s="2">
        <v>3</v>
      </c>
      <c r="O201" s="1"/>
      <c r="Q201" s="1"/>
      <c r="X201" s="2">
        <v>1140</v>
      </c>
      <c r="Y201" s="29">
        <v>3</v>
      </c>
      <c r="Z201" s="3">
        <v>97.2</v>
      </c>
      <c r="AA201" s="2">
        <v>66.099999999999994</v>
      </c>
      <c r="AB201" s="2">
        <v>6</v>
      </c>
      <c r="AC201" s="2">
        <v>5</v>
      </c>
      <c r="AD201" s="2">
        <v>1</v>
      </c>
      <c r="AE201">
        <f t="shared" si="50"/>
        <v>9</v>
      </c>
      <c r="AF201">
        <f t="shared" si="51"/>
        <v>9447.84</v>
      </c>
      <c r="AG201">
        <f t="shared" si="52"/>
        <v>4369.2099999999991</v>
      </c>
      <c r="AH201">
        <f t="shared" si="52"/>
        <v>36</v>
      </c>
      <c r="AI201">
        <f t="shared" si="52"/>
        <v>25</v>
      </c>
      <c r="AJ201">
        <f t="shared" si="52"/>
        <v>1</v>
      </c>
      <c r="AK201">
        <f t="shared" si="53"/>
        <v>291.60000000000002</v>
      </c>
      <c r="AL201">
        <f t="shared" si="54"/>
        <v>198.29999999999998</v>
      </c>
      <c r="AM201">
        <f t="shared" si="55"/>
        <v>18</v>
      </c>
      <c r="AN201">
        <f t="shared" si="56"/>
        <v>15</v>
      </c>
      <c r="AO201">
        <f t="shared" si="57"/>
        <v>3</v>
      </c>
      <c r="AP201">
        <f t="shared" si="58"/>
        <v>4157.6899999999996</v>
      </c>
      <c r="AQ201">
        <f t="shared" si="58"/>
        <v>377.4</v>
      </c>
      <c r="AR201">
        <f t="shared" si="58"/>
        <v>314.5</v>
      </c>
      <c r="AS201">
        <f t="shared" si="58"/>
        <v>62.9</v>
      </c>
      <c r="AT201">
        <f t="shared" si="59"/>
        <v>257.39999999999998</v>
      </c>
      <c r="AU201">
        <f t="shared" si="59"/>
        <v>214.5</v>
      </c>
      <c r="AV201">
        <f t="shared" si="59"/>
        <v>42.9</v>
      </c>
      <c r="AW201">
        <f t="shared" si="60"/>
        <v>30</v>
      </c>
      <c r="AX201">
        <f t="shared" si="61"/>
        <v>6</v>
      </c>
      <c r="AY201">
        <f t="shared" si="62"/>
        <v>5</v>
      </c>
      <c r="AZ201">
        <v>465.42757917144627</v>
      </c>
      <c r="BA201">
        <f t="shared" si="63"/>
        <v>216622.83145339289</v>
      </c>
      <c r="BB201">
        <f t="shared" si="64"/>
        <v>465.42757917144627</v>
      </c>
    </row>
    <row r="202" spans="1:54" ht="15" x14ac:dyDescent="0.25">
      <c r="A202" s="2">
        <v>370</v>
      </c>
      <c r="B202" s="4">
        <v>3</v>
      </c>
      <c r="C202" s="3">
        <v>73.7</v>
      </c>
      <c r="D202" s="2">
        <v>9</v>
      </c>
      <c r="E202" s="2">
        <v>2</v>
      </c>
      <c r="F202" s="2">
        <v>2</v>
      </c>
      <c r="G202" s="3">
        <v>2</v>
      </c>
      <c r="H202" s="2">
        <v>5</v>
      </c>
      <c r="I202" s="2">
        <v>2</v>
      </c>
      <c r="J202" s="2">
        <v>30.1</v>
      </c>
      <c r="K202" s="2">
        <v>28.1</v>
      </c>
      <c r="L202" s="2">
        <v>1</v>
      </c>
      <c r="M202" s="2">
        <v>1</v>
      </c>
      <c r="N202" s="2">
        <v>1</v>
      </c>
      <c r="O202" s="1"/>
      <c r="Q202" s="1"/>
      <c r="X202" s="2">
        <v>950</v>
      </c>
      <c r="Y202" s="29">
        <v>3</v>
      </c>
      <c r="Z202" s="3">
        <v>52.2</v>
      </c>
      <c r="AA202" s="2">
        <v>36.6</v>
      </c>
      <c r="AB202" s="2">
        <v>2</v>
      </c>
      <c r="AC202" s="2">
        <v>5</v>
      </c>
      <c r="AD202" s="2">
        <v>3</v>
      </c>
      <c r="AE202">
        <f t="shared" si="50"/>
        <v>9</v>
      </c>
      <c r="AF202">
        <f t="shared" si="51"/>
        <v>2724.84</v>
      </c>
      <c r="AG202">
        <f t="shared" si="52"/>
        <v>1339.5600000000002</v>
      </c>
      <c r="AH202">
        <f t="shared" si="52"/>
        <v>4</v>
      </c>
      <c r="AI202">
        <f t="shared" si="52"/>
        <v>25</v>
      </c>
      <c r="AJ202">
        <f t="shared" si="52"/>
        <v>9</v>
      </c>
      <c r="AK202">
        <f t="shared" si="53"/>
        <v>156.60000000000002</v>
      </c>
      <c r="AL202">
        <f t="shared" si="54"/>
        <v>109.80000000000001</v>
      </c>
      <c r="AM202">
        <f t="shared" si="55"/>
        <v>6</v>
      </c>
      <c r="AN202">
        <f t="shared" si="56"/>
        <v>15</v>
      </c>
      <c r="AO202">
        <f t="shared" si="57"/>
        <v>9</v>
      </c>
      <c r="AP202">
        <f t="shared" si="58"/>
        <v>2302.14</v>
      </c>
      <c r="AQ202">
        <f t="shared" si="58"/>
        <v>125.8</v>
      </c>
      <c r="AR202">
        <f t="shared" si="58"/>
        <v>314.5</v>
      </c>
      <c r="AS202">
        <f t="shared" si="58"/>
        <v>188.7</v>
      </c>
      <c r="AT202">
        <f t="shared" si="59"/>
        <v>85.8</v>
      </c>
      <c r="AU202">
        <f t="shared" si="59"/>
        <v>214.5</v>
      </c>
      <c r="AV202">
        <f t="shared" si="59"/>
        <v>128.69999999999999</v>
      </c>
      <c r="AW202">
        <f t="shared" si="60"/>
        <v>30</v>
      </c>
      <c r="AX202">
        <f t="shared" si="61"/>
        <v>18</v>
      </c>
      <c r="AY202">
        <f t="shared" si="62"/>
        <v>15</v>
      </c>
      <c r="AZ202">
        <v>-222.48652339558703</v>
      </c>
      <c r="BA202">
        <f t="shared" si="63"/>
        <v>49500.253092655097</v>
      </c>
      <c r="BB202">
        <f t="shared" si="64"/>
        <v>222.48652339558703</v>
      </c>
    </row>
    <row r="203" spans="1:54" ht="15" x14ac:dyDescent="0.25">
      <c r="A203" s="2">
        <v>550</v>
      </c>
      <c r="B203" s="4">
        <v>3</v>
      </c>
      <c r="C203" s="3">
        <v>60</v>
      </c>
      <c r="D203" s="2">
        <v>15</v>
      </c>
      <c r="E203" s="2">
        <v>2</v>
      </c>
      <c r="F203" s="2">
        <v>1</v>
      </c>
      <c r="G203" s="3">
        <v>4</v>
      </c>
      <c r="H203" s="2">
        <v>5</v>
      </c>
      <c r="I203" s="2">
        <v>2</v>
      </c>
      <c r="J203" s="2">
        <v>41.2</v>
      </c>
      <c r="K203" s="2">
        <v>6.1</v>
      </c>
      <c r="L203" s="2">
        <v>1</v>
      </c>
      <c r="M203" s="2">
        <v>1</v>
      </c>
      <c r="N203" s="2">
        <v>3</v>
      </c>
      <c r="O203" s="1"/>
      <c r="Q203" s="1"/>
      <c r="X203" s="2">
        <v>370</v>
      </c>
      <c r="Y203" s="29">
        <v>3</v>
      </c>
      <c r="Z203" s="3">
        <v>73.7</v>
      </c>
      <c r="AA203" s="2">
        <v>30.1</v>
      </c>
      <c r="AB203" s="2">
        <v>2</v>
      </c>
      <c r="AC203" s="2">
        <v>5</v>
      </c>
      <c r="AD203" s="2">
        <v>1</v>
      </c>
      <c r="AE203">
        <f t="shared" si="50"/>
        <v>9</v>
      </c>
      <c r="AF203">
        <f t="shared" si="51"/>
        <v>5431.6900000000005</v>
      </c>
      <c r="AG203">
        <f t="shared" si="52"/>
        <v>906.0100000000001</v>
      </c>
      <c r="AH203">
        <f t="shared" si="52"/>
        <v>4</v>
      </c>
      <c r="AI203">
        <f t="shared" si="52"/>
        <v>25</v>
      </c>
      <c r="AJ203">
        <f t="shared" si="52"/>
        <v>1</v>
      </c>
      <c r="AK203">
        <f t="shared" si="53"/>
        <v>221.10000000000002</v>
      </c>
      <c r="AL203">
        <f t="shared" si="54"/>
        <v>90.300000000000011</v>
      </c>
      <c r="AM203">
        <f t="shared" si="55"/>
        <v>6</v>
      </c>
      <c r="AN203">
        <f t="shared" si="56"/>
        <v>15</v>
      </c>
      <c r="AO203">
        <f t="shared" si="57"/>
        <v>3</v>
      </c>
      <c r="AP203">
        <f t="shared" si="58"/>
        <v>1893.29</v>
      </c>
      <c r="AQ203">
        <f t="shared" si="58"/>
        <v>125.8</v>
      </c>
      <c r="AR203">
        <f t="shared" si="58"/>
        <v>314.5</v>
      </c>
      <c r="AS203">
        <f t="shared" si="58"/>
        <v>62.9</v>
      </c>
      <c r="AT203">
        <f t="shared" si="59"/>
        <v>85.8</v>
      </c>
      <c r="AU203">
        <f t="shared" si="59"/>
        <v>214.5</v>
      </c>
      <c r="AV203">
        <f t="shared" si="59"/>
        <v>42.9</v>
      </c>
      <c r="AW203">
        <f t="shared" si="60"/>
        <v>30</v>
      </c>
      <c r="AX203">
        <f t="shared" si="61"/>
        <v>6</v>
      </c>
      <c r="AY203">
        <f t="shared" si="62"/>
        <v>5</v>
      </c>
      <c r="AZ203">
        <v>305.96927362985389</v>
      </c>
      <c r="BA203">
        <f t="shared" si="63"/>
        <v>93617.196405580398</v>
      </c>
      <c r="BB203">
        <f t="shared" si="64"/>
        <v>305.96927362985389</v>
      </c>
    </row>
    <row r="204" spans="1:54" ht="15" x14ac:dyDescent="0.25">
      <c r="A204" s="2">
        <v>800</v>
      </c>
      <c r="B204" s="4">
        <v>3</v>
      </c>
      <c r="C204" s="3">
        <v>59</v>
      </c>
      <c r="D204" s="2">
        <v>5</v>
      </c>
      <c r="E204" s="2">
        <v>6</v>
      </c>
      <c r="F204" s="2">
        <v>1</v>
      </c>
      <c r="G204" s="3">
        <v>3</v>
      </c>
      <c r="H204" s="2">
        <v>9</v>
      </c>
      <c r="I204" s="2">
        <v>3</v>
      </c>
      <c r="J204" s="2">
        <v>42.8</v>
      </c>
      <c r="K204" s="2">
        <v>5.6</v>
      </c>
      <c r="L204" s="2">
        <v>1</v>
      </c>
      <c r="M204" s="2">
        <v>3</v>
      </c>
      <c r="N204" s="2">
        <v>3</v>
      </c>
      <c r="O204" s="1"/>
      <c r="Q204" s="1"/>
      <c r="X204" s="2">
        <v>550</v>
      </c>
      <c r="Y204" s="29">
        <v>3</v>
      </c>
      <c r="Z204" s="3">
        <v>60</v>
      </c>
      <c r="AA204" s="2">
        <v>41.2</v>
      </c>
      <c r="AB204" s="2">
        <v>2</v>
      </c>
      <c r="AC204" s="2">
        <v>5</v>
      </c>
      <c r="AD204" s="2">
        <v>1</v>
      </c>
      <c r="AE204">
        <f t="shared" si="50"/>
        <v>9</v>
      </c>
      <c r="AF204">
        <f t="shared" si="51"/>
        <v>3600</v>
      </c>
      <c r="AG204">
        <f t="shared" si="52"/>
        <v>1697.4400000000003</v>
      </c>
      <c r="AH204">
        <f t="shared" si="52"/>
        <v>4</v>
      </c>
      <c r="AI204">
        <f t="shared" si="52"/>
        <v>25</v>
      </c>
      <c r="AJ204">
        <f t="shared" si="52"/>
        <v>1</v>
      </c>
      <c r="AK204">
        <f t="shared" si="53"/>
        <v>180</v>
      </c>
      <c r="AL204">
        <f t="shared" si="54"/>
        <v>123.60000000000001</v>
      </c>
      <c r="AM204">
        <f t="shared" si="55"/>
        <v>6</v>
      </c>
      <c r="AN204">
        <f t="shared" si="56"/>
        <v>15</v>
      </c>
      <c r="AO204">
        <f t="shared" si="57"/>
        <v>3</v>
      </c>
      <c r="AP204">
        <f t="shared" si="58"/>
        <v>2591.48</v>
      </c>
      <c r="AQ204">
        <f t="shared" si="58"/>
        <v>125.8</v>
      </c>
      <c r="AR204">
        <f t="shared" si="58"/>
        <v>314.5</v>
      </c>
      <c r="AS204">
        <f t="shared" si="58"/>
        <v>62.9</v>
      </c>
      <c r="AT204">
        <f t="shared" si="59"/>
        <v>85.8</v>
      </c>
      <c r="AU204">
        <f t="shared" si="59"/>
        <v>214.5</v>
      </c>
      <c r="AV204">
        <f t="shared" si="59"/>
        <v>42.9</v>
      </c>
      <c r="AW204">
        <f t="shared" si="60"/>
        <v>30</v>
      </c>
      <c r="AX204">
        <f t="shared" si="61"/>
        <v>6</v>
      </c>
      <c r="AY204">
        <f t="shared" si="62"/>
        <v>5</v>
      </c>
      <c r="AZ204">
        <v>-273.24625093480518</v>
      </c>
      <c r="BA204">
        <f t="shared" si="63"/>
        <v>74663.513649926521</v>
      </c>
      <c r="BB204">
        <f t="shared" si="64"/>
        <v>273.24625093480518</v>
      </c>
    </row>
    <row r="205" spans="1:54" ht="15" x14ac:dyDescent="0.25">
      <c r="A205" s="2">
        <v>2100</v>
      </c>
      <c r="B205" s="4">
        <v>3</v>
      </c>
      <c r="C205" s="3">
        <v>63.8</v>
      </c>
      <c r="D205" s="2">
        <v>8</v>
      </c>
      <c r="E205" s="2">
        <v>6</v>
      </c>
      <c r="F205" s="2">
        <v>1</v>
      </c>
      <c r="G205" s="3">
        <v>5</v>
      </c>
      <c r="H205" s="2">
        <v>5</v>
      </c>
      <c r="I205" s="2">
        <v>2</v>
      </c>
      <c r="J205" s="2">
        <v>48.7</v>
      </c>
      <c r="K205" s="2">
        <v>6</v>
      </c>
      <c r="L205" s="2">
        <v>2</v>
      </c>
      <c r="M205" s="2">
        <v>1</v>
      </c>
      <c r="N205" s="2">
        <v>3</v>
      </c>
      <c r="O205" s="1"/>
      <c r="Q205" s="1"/>
      <c r="X205" s="2">
        <v>800</v>
      </c>
      <c r="Y205" s="29">
        <v>3</v>
      </c>
      <c r="Z205" s="3">
        <v>59</v>
      </c>
      <c r="AA205" s="2">
        <v>42.8</v>
      </c>
      <c r="AB205" s="2">
        <v>6</v>
      </c>
      <c r="AC205" s="2">
        <v>9</v>
      </c>
      <c r="AD205" s="2">
        <v>3</v>
      </c>
      <c r="AE205">
        <f t="shared" si="50"/>
        <v>9</v>
      </c>
      <c r="AF205">
        <f t="shared" si="51"/>
        <v>3481</v>
      </c>
      <c r="AG205">
        <f t="shared" si="52"/>
        <v>1831.8399999999997</v>
      </c>
      <c r="AH205">
        <f t="shared" si="52"/>
        <v>36</v>
      </c>
      <c r="AI205">
        <f t="shared" si="52"/>
        <v>81</v>
      </c>
      <c r="AJ205">
        <f t="shared" si="52"/>
        <v>9</v>
      </c>
      <c r="AK205">
        <f t="shared" si="53"/>
        <v>177</v>
      </c>
      <c r="AL205">
        <f t="shared" si="54"/>
        <v>128.39999999999998</v>
      </c>
      <c r="AM205">
        <f t="shared" si="55"/>
        <v>18</v>
      </c>
      <c r="AN205">
        <f t="shared" si="56"/>
        <v>27</v>
      </c>
      <c r="AO205">
        <f t="shared" si="57"/>
        <v>9</v>
      </c>
      <c r="AP205">
        <f t="shared" si="58"/>
        <v>2692.12</v>
      </c>
      <c r="AQ205">
        <f t="shared" si="58"/>
        <v>377.4</v>
      </c>
      <c r="AR205">
        <f t="shared" si="58"/>
        <v>566.1</v>
      </c>
      <c r="AS205">
        <f t="shared" si="58"/>
        <v>188.7</v>
      </c>
      <c r="AT205">
        <f t="shared" si="59"/>
        <v>257.39999999999998</v>
      </c>
      <c r="AU205">
        <f t="shared" si="59"/>
        <v>386.09999999999997</v>
      </c>
      <c r="AV205">
        <f t="shared" si="59"/>
        <v>128.69999999999999</v>
      </c>
      <c r="AW205">
        <f t="shared" si="60"/>
        <v>54</v>
      </c>
      <c r="AX205">
        <f t="shared" si="61"/>
        <v>18</v>
      </c>
      <c r="AY205">
        <f t="shared" si="62"/>
        <v>27</v>
      </c>
      <c r="AZ205">
        <v>185.70691938074742</v>
      </c>
      <c r="BA205">
        <f t="shared" si="63"/>
        <v>34487.059905887421</v>
      </c>
      <c r="BB205">
        <f t="shared" si="64"/>
        <v>185.70691938074742</v>
      </c>
    </row>
    <row r="206" spans="1:54" ht="15" x14ac:dyDescent="0.25">
      <c r="A206" s="2">
        <v>1670</v>
      </c>
      <c r="B206" s="4">
        <v>3</v>
      </c>
      <c r="C206" s="2">
        <v>51.6</v>
      </c>
      <c r="D206" s="2">
        <v>2</v>
      </c>
      <c r="E206" s="2">
        <v>2</v>
      </c>
      <c r="F206" s="2">
        <v>2</v>
      </c>
      <c r="G206" s="3">
        <v>5</v>
      </c>
      <c r="H206" s="2">
        <v>5</v>
      </c>
      <c r="I206" s="2">
        <v>2</v>
      </c>
      <c r="J206" s="2">
        <v>36.799999999999997</v>
      </c>
      <c r="K206" s="3">
        <v>6</v>
      </c>
      <c r="L206" s="2">
        <v>3</v>
      </c>
      <c r="M206" s="2">
        <v>1</v>
      </c>
      <c r="N206" s="2">
        <v>3</v>
      </c>
      <c r="O206" s="1"/>
      <c r="Q206" s="1"/>
      <c r="X206" s="2">
        <v>2100</v>
      </c>
      <c r="Y206" s="29">
        <v>3</v>
      </c>
      <c r="Z206" s="3">
        <v>63.8</v>
      </c>
      <c r="AA206" s="2">
        <v>48.7</v>
      </c>
      <c r="AB206" s="2">
        <v>6</v>
      </c>
      <c r="AC206" s="2">
        <v>5</v>
      </c>
      <c r="AD206" s="2">
        <v>1</v>
      </c>
      <c r="AE206">
        <f t="shared" si="50"/>
        <v>9</v>
      </c>
      <c r="AF206">
        <f t="shared" si="51"/>
        <v>4070.4399999999996</v>
      </c>
      <c r="AG206">
        <f t="shared" si="52"/>
        <v>2371.69</v>
      </c>
      <c r="AH206">
        <f t="shared" si="52"/>
        <v>36</v>
      </c>
      <c r="AI206">
        <f t="shared" si="52"/>
        <v>25</v>
      </c>
      <c r="AJ206">
        <f t="shared" si="52"/>
        <v>1</v>
      </c>
      <c r="AK206">
        <f t="shared" si="53"/>
        <v>191.39999999999998</v>
      </c>
      <c r="AL206">
        <f t="shared" si="54"/>
        <v>146.10000000000002</v>
      </c>
      <c r="AM206">
        <f t="shared" si="55"/>
        <v>18</v>
      </c>
      <c r="AN206">
        <f t="shared" si="56"/>
        <v>15</v>
      </c>
      <c r="AO206">
        <f t="shared" si="57"/>
        <v>3</v>
      </c>
      <c r="AP206">
        <f t="shared" si="58"/>
        <v>3063.23</v>
      </c>
      <c r="AQ206">
        <f t="shared" si="58"/>
        <v>377.4</v>
      </c>
      <c r="AR206">
        <f t="shared" si="58"/>
        <v>314.5</v>
      </c>
      <c r="AS206">
        <f t="shared" si="58"/>
        <v>62.9</v>
      </c>
      <c r="AT206">
        <f t="shared" si="59"/>
        <v>257.39999999999998</v>
      </c>
      <c r="AU206">
        <f t="shared" si="59"/>
        <v>214.5</v>
      </c>
      <c r="AV206">
        <f t="shared" si="59"/>
        <v>42.9</v>
      </c>
      <c r="AW206">
        <f t="shared" si="60"/>
        <v>30</v>
      </c>
      <c r="AX206">
        <f t="shared" si="61"/>
        <v>6</v>
      </c>
      <c r="AY206">
        <f t="shared" si="62"/>
        <v>5</v>
      </c>
      <c r="AZ206">
        <v>-2814.4082745849046</v>
      </c>
      <c r="BA206">
        <f t="shared" si="63"/>
        <v>7920893.9360519797</v>
      </c>
      <c r="BB206">
        <f t="shared" si="64"/>
        <v>2814.4082745849046</v>
      </c>
    </row>
    <row r="207" spans="1:54" ht="15" x14ac:dyDescent="0.25">
      <c r="A207" s="2">
        <v>850</v>
      </c>
      <c r="B207" s="4">
        <v>3</v>
      </c>
      <c r="C207" s="2">
        <v>71.5</v>
      </c>
      <c r="D207" s="2">
        <v>2</v>
      </c>
      <c r="E207" s="2">
        <v>6</v>
      </c>
      <c r="F207" s="2">
        <v>2</v>
      </c>
      <c r="G207" s="3">
        <v>5</v>
      </c>
      <c r="H207" s="2">
        <v>5</v>
      </c>
      <c r="I207" s="2">
        <v>2</v>
      </c>
      <c r="J207" s="2">
        <v>47.5</v>
      </c>
      <c r="K207" s="3">
        <v>7.5</v>
      </c>
      <c r="L207" s="2">
        <v>1</v>
      </c>
      <c r="M207" s="2">
        <v>1</v>
      </c>
      <c r="N207" s="2">
        <v>2</v>
      </c>
      <c r="O207" s="1"/>
      <c r="Q207" s="1"/>
      <c r="X207" s="2">
        <v>1670</v>
      </c>
      <c r="Y207" s="29">
        <v>3</v>
      </c>
      <c r="Z207" s="2">
        <v>51.6</v>
      </c>
      <c r="AA207" s="2">
        <v>36.799999999999997</v>
      </c>
      <c r="AB207" s="2">
        <v>2</v>
      </c>
      <c r="AC207" s="2">
        <v>5</v>
      </c>
      <c r="AD207" s="2">
        <v>1</v>
      </c>
      <c r="AE207">
        <f t="shared" si="50"/>
        <v>9</v>
      </c>
      <c r="AF207">
        <f t="shared" si="51"/>
        <v>2662.56</v>
      </c>
      <c r="AG207">
        <f t="shared" si="52"/>
        <v>1354.2399999999998</v>
      </c>
      <c r="AH207">
        <f t="shared" si="52"/>
        <v>4</v>
      </c>
      <c r="AI207">
        <f t="shared" si="52"/>
        <v>25</v>
      </c>
      <c r="AJ207">
        <f t="shared" si="52"/>
        <v>1</v>
      </c>
      <c r="AK207">
        <f t="shared" si="53"/>
        <v>154.80000000000001</v>
      </c>
      <c r="AL207">
        <f t="shared" si="54"/>
        <v>110.39999999999999</v>
      </c>
      <c r="AM207">
        <f t="shared" si="55"/>
        <v>6</v>
      </c>
      <c r="AN207">
        <f t="shared" si="56"/>
        <v>15</v>
      </c>
      <c r="AO207">
        <f t="shared" si="57"/>
        <v>3</v>
      </c>
      <c r="AP207">
        <f t="shared" si="58"/>
        <v>2314.7199999999998</v>
      </c>
      <c r="AQ207">
        <f t="shared" si="58"/>
        <v>125.8</v>
      </c>
      <c r="AR207">
        <f t="shared" si="58"/>
        <v>314.5</v>
      </c>
      <c r="AS207">
        <f t="shared" si="58"/>
        <v>62.9</v>
      </c>
      <c r="AT207">
        <f t="shared" si="59"/>
        <v>85.8</v>
      </c>
      <c r="AU207">
        <f t="shared" si="59"/>
        <v>214.5</v>
      </c>
      <c r="AV207">
        <f t="shared" si="59"/>
        <v>42.9</v>
      </c>
      <c r="AW207">
        <f t="shared" si="60"/>
        <v>30</v>
      </c>
      <c r="AX207">
        <f t="shared" si="61"/>
        <v>6</v>
      </c>
      <c r="AY207">
        <f t="shared" si="62"/>
        <v>5</v>
      </c>
      <c r="AZ207">
        <v>635.42757917144627</v>
      </c>
      <c r="BA207">
        <f t="shared" si="63"/>
        <v>403768.2083716846</v>
      </c>
      <c r="BB207">
        <f t="shared" si="64"/>
        <v>635.42757917144627</v>
      </c>
    </row>
    <row r="208" spans="1:54" ht="15" x14ac:dyDescent="0.25">
      <c r="A208" s="2">
        <v>1150</v>
      </c>
      <c r="B208" s="4">
        <v>3</v>
      </c>
      <c r="C208" s="2">
        <v>74.5</v>
      </c>
      <c r="D208" s="2">
        <v>9</v>
      </c>
      <c r="E208" s="2">
        <v>1</v>
      </c>
      <c r="F208" s="2">
        <v>1</v>
      </c>
      <c r="G208" s="3">
        <v>2</v>
      </c>
      <c r="H208" s="2">
        <v>5</v>
      </c>
      <c r="I208" s="2">
        <v>2</v>
      </c>
      <c r="J208" s="2">
        <v>44</v>
      </c>
      <c r="K208" s="3">
        <v>11</v>
      </c>
      <c r="L208" s="2">
        <v>1</v>
      </c>
      <c r="M208" s="2">
        <v>1</v>
      </c>
      <c r="N208" s="2">
        <v>3</v>
      </c>
      <c r="O208" s="1"/>
      <c r="Q208" s="1"/>
      <c r="X208" s="2">
        <v>850</v>
      </c>
      <c r="Y208" s="29">
        <v>3</v>
      </c>
      <c r="Z208" s="2">
        <v>71.5</v>
      </c>
      <c r="AA208" s="2">
        <v>47.5</v>
      </c>
      <c r="AB208" s="2">
        <v>6</v>
      </c>
      <c r="AC208" s="2">
        <v>5</v>
      </c>
      <c r="AD208" s="2">
        <v>1</v>
      </c>
      <c r="AE208">
        <f t="shared" si="50"/>
        <v>9</v>
      </c>
      <c r="AF208">
        <f t="shared" si="51"/>
        <v>5112.25</v>
      </c>
      <c r="AG208">
        <f t="shared" si="52"/>
        <v>2256.25</v>
      </c>
      <c r="AH208">
        <f t="shared" si="52"/>
        <v>36</v>
      </c>
      <c r="AI208">
        <f t="shared" si="52"/>
        <v>25</v>
      </c>
      <c r="AJ208">
        <f t="shared" si="52"/>
        <v>1</v>
      </c>
      <c r="AK208">
        <f t="shared" si="53"/>
        <v>214.5</v>
      </c>
      <c r="AL208">
        <f t="shared" si="54"/>
        <v>142.5</v>
      </c>
      <c r="AM208">
        <f t="shared" si="55"/>
        <v>18</v>
      </c>
      <c r="AN208">
        <f t="shared" si="56"/>
        <v>15</v>
      </c>
      <c r="AO208">
        <f t="shared" si="57"/>
        <v>3</v>
      </c>
      <c r="AP208">
        <f t="shared" si="58"/>
        <v>2987.75</v>
      </c>
      <c r="AQ208">
        <f t="shared" si="58"/>
        <v>377.4</v>
      </c>
      <c r="AR208">
        <f t="shared" si="58"/>
        <v>314.5</v>
      </c>
      <c r="AS208">
        <f t="shared" si="58"/>
        <v>62.9</v>
      </c>
      <c r="AT208">
        <f t="shared" si="59"/>
        <v>257.39999999999998</v>
      </c>
      <c r="AU208">
        <f t="shared" si="59"/>
        <v>214.5</v>
      </c>
      <c r="AV208">
        <f t="shared" si="59"/>
        <v>42.9</v>
      </c>
      <c r="AW208">
        <f t="shared" si="60"/>
        <v>30</v>
      </c>
      <c r="AX208">
        <f t="shared" si="61"/>
        <v>6</v>
      </c>
      <c r="AY208">
        <f t="shared" si="62"/>
        <v>5</v>
      </c>
      <c r="AZ208">
        <v>1756.273723344616</v>
      </c>
      <c r="BA208">
        <f t="shared" si="63"/>
        <v>3084497.3913107608</v>
      </c>
      <c r="BB208">
        <f t="shared" si="64"/>
        <v>1756.273723344616</v>
      </c>
    </row>
    <row r="209" spans="1:54" ht="15" x14ac:dyDescent="0.25">
      <c r="A209" s="2">
        <v>1250</v>
      </c>
      <c r="B209" s="4">
        <v>3</v>
      </c>
      <c r="C209" s="2">
        <v>68.5</v>
      </c>
      <c r="D209" s="2">
        <v>8</v>
      </c>
      <c r="E209" s="2">
        <v>4</v>
      </c>
      <c r="F209" s="2">
        <v>2</v>
      </c>
      <c r="G209" s="3">
        <v>4</v>
      </c>
      <c r="H209" s="2">
        <v>9</v>
      </c>
      <c r="I209" s="2">
        <v>3</v>
      </c>
      <c r="J209" s="2">
        <v>40.200000000000003</v>
      </c>
      <c r="K209" s="3">
        <v>8.5</v>
      </c>
      <c r="L209" s="2">
        <v>2</v>
      </c>
      <c r="M209" s="2">
        <v>1</v>
      </c>
      <c r="N209" s="2">
        <v>3</v>
      </c>
      <c r="O209" s="1"/>
      <c r="Q209" s="1"/>
      <c r="X209" s="2">
        <v>1150</v>
      </c>
      <c r="Y209" s="29">
        <v>3</v>
      </c>
      <c r="Z209" s="2">
        <v>74.5</v>
      </c>
      <c r="AA209" s="2">
        <v>44</v>
      </c>
      <c r="AB209" s="2">
        <v>1</v>
      </c>
      <c r="AC209" s="2">
        <v>5</v>
      </c>
      <c r="AD209" s="2">
        <v>1</v>
      </c>
      <c r="AE209">
        <f t="shared" si="50"/>
        <v>9</v>
      </c>
      <c r="AF209">
        <f t="shared" si="51"/>
        <v>5550.25</v>
      </c>
      <c r="AG209">
        <f t="shared" si="52"/>
        <v>1936</v>
      </c>
      <c r="AH209">
        <f t="shared" si="52"/>
        <v>1</v>
      </c>
      <c r="AI209">
        <f t="shared" si="52"/>
        <v>25</v>
      </c>
      <c r="AJ209">
        <f t="shared" si="52"/>
        <v>1</v>
      </c>
      <c r="AK209">
        <f t="shared" si="53"/>
        <v>223.5</v>
      </c>
      <c r="AL209">
        <f t="shared" si="54"/>
        <v>132</v>
      </c>
      <c r="AM209">
        <f t="shared" si="55"/>
        <v>3</v>
      </c>
      <c r="AN209">
        <f t="shared" si="56"/>
        <v>15</v>
      </c>
      <c r="AO209">
        <f t="shared" si="57"/>
        <v>3</v>
      </c>
      <c r="AP209">
        <f t="shared" si="58"/>
        <v>2767.6</v>
      </c>
      <c r="AQ209">
        <f t="shared" si="58"/>
        <v>62.9</v>
      </c>
      <c r="AR209">
        <f t="shared" si="58"/>
        <v>314.5</v>
      </c>
      <c r="AS209">
        <f t="shared" si="58"/>
        <v>62.9</v>
      </c>
      <c r="AT209">
        <f t="shared" si="59"/>
        <v>42.9</v>
      </c>
      <c r="AU209">
        <f t="shared" si="59"/>
        <v>214.5</v>
      </c>
      <c r="AV209">
        <f t="shared" si="59"/>
        <v>42.9</v>
      </c>
      <c r="AW209">
        <f t="shared" si="60"/>
        <v>30</v>
      </c>
      <c r="AX209">
        <f t="shared" si="61"/>
        <v>6</v>
      </c>
      <c r="AY209">
        <f t="shared" si="62"/>
        <v>5</v>
      </c>
      <c r="AZ209">
        <v>856.32050936980249</v>
      </c>
      <c r="BA209">
        <f t="shared" si="63"/>
        <v>733284.81476735801</v>
      </c>
      <c r="BB209">
        <f t="shared" si="64"/>
        <v>856.32050936980249</v>
      </c>
    </row>
    <row r="210" spans="1:54" ht="15" x14ac:dyDescent="0.25">
      <c r="A210" s="2">
        <v>1230</v>
      </c>
      <c r="B210" s="4">
        <v>3</v>
      </c>
      <c r="C210" s="2">
        <v>64.400000000000006</v>
      </c>
      <c r="D210" s="2">
        <v>15</v>
      </c>
      <c r="E210" s="2">
        <v>2</v>
      </c>
      <c r="F210" s="2">
        <v>1</v>
      </c>
      <c r="G210" s="3">
        <v>2</v>
      </c>
      <c r="H210" s="2">
        <v>5</v>
      </c>
      <c r="I210" s="2">
        <v>2</v>
      </c>
      <c r="J210" s="2">
        <v>40</v>
      </c>
      <c r="K210" s="3">
        <v>9</v>
      </c>
      <c r="L210" s="2">
        <v>3</v>
      </c>
      <c r="M210" s="2">
        <v>1</v>
      </c>
      <c r="N210" s="2">
        <v>1</v>
      </c>
      <c r="O210" s="1"/>
      <c r="Q210" s="1"/>
      <c r="X210" s="2">
        <v>1250</v>
      </c>
      <c r="Y210" s="29">
        <v>3</v>
      </c>
      <c r="Z210" s="2">
        <v>68.5</v>
      </c>
      <c r="AA210" s="2">
        <v>40.200000000000003</v>
      </c>
      <c r="AB210" s="2">
        <v>4</v>
      </c>
      <c r="AC210" s="2">
        <v>9</v>
      </c>
      <c r="AD210" s="2">
        <v>1</v>
      </c>
      <c r="AE210">
        <f t="shared" si="50"/>
        <v>9</v>
      </c>
      <c r="AF210">
        <f t="shared" si="51"/>
        <v>4692.25</v>
      </c>
      <c r="AG210">
        <f t="shared" si="52"/>
        <v>1616.0400000000002</v>
      </c>
      <c r="AH210">
        <f t="shared" si="52"/>
        <v>16</v>
      </c>
      <c r="AI210">
        <f t="shared" si="52"/>
        <v>81</v>
      </c>
      <c r="AJ210">
        <f t="shared" si="52"/>
        <v>1</v>
      </c>
      <c r="AK210">
        <f t="shared" si="53"/>
        <v>205.5</v>
      </c>
      <c r="AL210">
        <f t="shared" si="54"/>
        <v>120.60000000000001</v>
      </c>
      <c r="AM210">
        <f t="shared" si="55"/>
        <v>12</v>
      </c>
      <c r="AN210">
        <f t="shared" si="56"/>
        <v>27</v>
      </c>
      <c r="AO210">
        <f t="shared" si="57"/>
        <v>3</v>
      </c>
      <c r="AP210">
        <f t="shared" si="58"/>
        <v>2528.58</v>
      </c>
      <c r="AQ210">
        <f t="shared" si="58"/>
        <v>251.6</v>
      </c>
      <c r="AR210">
        <f t="shared" si="58"/>
        <v>566.1</v>
      </c>
      <c r="AS210">
        <f t="shared" si="58"/>
        <v>62.9</v>
      </c>
      <c r="AT210">
        <f t="shared" si="59"/>
        <v>171.6</v>
      </c>
      <c r="AU210">
        <f t="shared" si="59"/>
        <v>386.09999999999997</v>
      </c>
      <c r="AV210">
        <f t="shared" si="59"/>
        <v>42.9</v>
      </c>
      <c r="AW210">
        <f t="shared" si="60"/>
        <v>54</v>
      </c>
      <c r="AX210">
        <f t="shared" si="61"/>
        <v>6</v>
      </c>
      <c r="AY210">
        <f t="shared" si="62"/>
        <v>9</v>
      </c>
      <c r="AZ210">
        <v>1100.9264786102394</v>
      </c>
      <c r="BA210">
        <f t="shared" si="63"/>
        <v>1212039.1113051421</v>
      </c>
      <c r="BB210">
        <f t="shared" si="64"/>
        <v>1100.9264786102394</v>
      </c>
    </row>
    <row r="211" spans="1:54" ht="15" x14ac:dyDescent="0.25">
      <c r="A211" s="2">
        <v>457</v>
      </c>
      <c r="B211" s="4">
        <v>3</v>
      </c>
      <c r="C211" s="2">
        <v>64.099999999999994</v>
      </c>
      <c r="D211" s="2">
        <v>6</v>
      </c>
      <c r="E211" s="2">
        <v>2</v>
      </c>
      <c r="F211" s="2">
        <v>2</v>
      </c>
      <c r="G211" s="3">
        <v>17</v>
      </c>
      <c r="H211" s="2">
        <v>5</v>
      </c>
      <c r="I211" s="2">
        <v>2</v>
      </c>
      <c r="J211" s="2">
        <v>39.5</v>
      </c>
      <c r="K211" s="3">
        <v>8.8000000000000007</v>
      </c>
      <c r="L211" s="2">
        <v>2</v>
      </c>
      <c r="M211" s="2">
        <v>1</v>
      </c>
      <c r="N211" s="2">
        <v>2</v>
      </c>
      <c r="O211" s="1"/>
      <c r="Q211" s="1"/>
      <c r="X211" s="2">
        <v>1230</v>
      </c>
      <c r="Y211" s="29">
        <v>3</v>
      </c>
      <c r="Z211" s="2">
        <v>64.400000000000006</v>
      </c>
      <c r="AA211" s="2">
        <v>40</v>
      </c>
      <c r="AB211" s="2">
        <v>2</v>
      </c>
      <c r="AC211" s="2">
        <v>5</v>
      </c>
      <c r="AD211" s="2">
        <v>1</v>
      </c>
      <c r="AE211">
        <f t="shared" si="50"/>
        <v>9</v>
      </c>
      <c r="AF211">
        <f t="shared" si="51"/>
        <v>4147.3600000000006</v>
      </c>
      <c r="AG211">
        <f t="shared" si="52"/>
        <v>1600</v>
      </c>
      <c r="AH211">
        <f t="shared" si="52"/>
        <v>4</v>
      </c>
      <c r="AI211">
        <f t="shared" si="52"/>
        <v>25</v>
      </c>
      <c r="AJ211">
        <f t="shared" si="52"/>
        <v>1</v>
      </c>
      <c r="AK211">
        <f t="shared" si="53"/>
        <v>193.20000000000002</v>
      </c>
      <c r="AL211">
        <f t="shared" si="54"/>
        <v>120</v>
      </c>
      <c r="AM211">
        <f t="shared" si="55"/>
        <v>6</v>
      </c>
      <c r="AN211">
        <f t="shared" si="56"/>
        <v>15</v>
      </c>
      <c r="AO211">
        <f t="shared" si="57"/>
        <v>3</v>
      </c>
      <c r="AP211">
        <f t="shared" si="58"/>
        <v>2516</v>
      </c>
      <c r="AQ211">
        <f t="shared" si="58"/>
        <v>125.8</v>
      </c>
      <c r="AR211">
        <f t="shared" si="58"/>
        <v>314.5</v>
      </c>
      <c r="AS211">
        <f t="shared" si="58"/>
        <v>62.9</v>
      </c>
      <c r="AT211">
        <f t="shared" si="59"/>
        <v>85.8</v>
      </c>
      <c r="AU211">
        <f t="shared" si="59"/>
        <v>214.5</v>
      </c>
      <c r="AV211">
        <f t="shared" si="59"/>
        <v>42.9</v>
      </c>
      <c r="AW211">
        <f t="shared" si="60"/>
        <v>30</v>
      </c>
      <c r="AX211">
        <f t="shared" si="61"/>
        <v>6</v>
      </c>
      <c r="AY211">
        <f t="shared" si="62"/>
        <v>5</v>
      </c>
      <c r="AZ211">
        <v>-344.72734421977657</v>
      </c>
      <c r="BA211">
        <f t="shared" si="63"/>
        <v>118836.94185282032</v>
      </c>
      <c r="BB211">
        <f t="shared" si="64"/>
        <v>344.72734421977657</v>
      </c>
    </row>
    <row r="212" spans="1:54" ht="15" x14ac:dyDescent="0.25">
      <c r="A212" s="2">
        <v>800</v>
      </c>
      <c r="B212" s="4">
        <v>3</v>
      </c>
      <c r="C212" s="2">
        <v>86.1</v>
      </c>
      <c r="D212" s="2">
        <v>2</v>
      </c>
      <c r="E212" s="2">
        <v>2</v>
      </c>
      <c r="F212" s="2">
        <v>1</v>
      </c>
      <c r="G212" s="3">
        <v>2</v>
      </c>
      <c r="H212" s="2">
        <v>5</v>
      </c>
      <c r="I212" s="2">
        <v>2</v>
      </c>
      <c r="J212" s="2">
        <v>48.6</v>
      </c>
      <c r="K212" s="3">
        <v>11.1</v>
      </c>
      <c r="L212" s="2">
        <v>2</v>
      </c>
      <c r="M212" s="2">
        <v>1</v>
      </c>
      <c r="N212" s="2">
        <v>3</v>
      </c>
      <c r="O212" s="1"/>
      <c r="Q212" s="1"/>
      <c r="X212" s="2">
        <v>457</v>
      </c>
      <c r="Y212" s="29">
        <v>3</v>
      </c>
      <c r="Z212" s="2">
        <v>64.099999999999994</v>
      </c>
      <c r="AA212" s="2">
        <v>39.5</v>
      </c>
      <c r="AB212" s="2">
        <v>2</v>
      </c>
      <c r="AC212" s="2">
        <v>5</v>
      </c>
      <c r="AD212" s="2">
        <v>1</v>
      </c>
      <c r="AE212">
        <f t="shared" si="50"/>
        <v>9</v>
      </c>
      <c r="AF212">
        <f t="shared" si="51"/>
        <v>4108.8099999999995</v>
      </c>
      <c r="AG212">
        <f t="shared" si="52"/>
        <v>1560.25</v>
      </c>
      <c r="AH212">
        <f t="shared" si="52"/>
        <v>4</v>
      </c>
      <c r="AI212">
        <f t="shared" si="52"/>
        <v>25</v>
      </c>
      <c r="AJ212">
        <f t="shared" si="52"/>
        <v>1</v>
      </c>
      <c r="AK212">
        <f t="shared" si="53"/>
        <v>192.29999999999998</v>
      </c>
      <c r="AL212">
        <f t="shared" si="54"/>
        <v>118.5</v>
      </c>
      <c r="AM212">
        <f t="shared" si="55"/>
        <v>6</v>
      </c>
      <c r="AN212">
        <f t="shared" si="56"/>
        <v>15</v>
      </c>
      <c r="AO212">
        <f t="shared" si="57"/>
        <v>3</v>
      </c>
      <c r="AP212">
        <f t="shared" si="58"/>
        <v>2484.5499999999997</v>
      </c>
      <c r="AQ212">
        <f t="shared" si="58"/>
        <v>125.8</v>
      </c>
      <c r="AR212">
        <f t="shared" si="58"/>
        <v>314.5</v>
      </c>
      <c r="AS212">
        <f t="shared" si="58"/>
        <v>62.9</v>
      </c>
      <c r="AT212">
        <f t="shared" si="59"/>
        <v>85.8</v>
      </c>
      <c r="AU212">
        <f t="shared" si="59"/>
        <v>214.5</v>
      </c>
      <c r="AV212">
        <f t="shared" si="59"/>
        <v>42.9</v>
      </c>
      <c r="AW212">
        <f t="shared" si="60"/>
        <v>30</v>
      </c>
      <c r="AX212">
        <f t="shared" si="61"/>
        <v>6</v>
      </c>
      <c r="AY212">
        <f t="shared" si="62"/>
        <v>5</v>
      </c>
      <c r="AZ212">
        <v>-151.07427373256996</v>
      </c>
      <c r="BA212">
        <f t="shared" si="63"/>
        <v>22823.43618382348</v>
      </c>
      <c r="BB212">
        <f t="shared" si="64"/>
        <v>151.07427373256996</v>
      </c>
    </row>
    <row r="213" spans="1:54" ht="15" x14ac:dyDescent="0.25">
      <c r="X213" s="2">
        <v>800</v>
      </c>
      <c r="Y213" s="29">
        <v>3</v>
      </c>
      <c r="Z213" s="2">
        <v>86.1</v>
      </c>
      <c r="AA213" s="2">
        <v>48.6</v>
      </c>
      <c r="AB213" s="2">
        <v>2</v>
      </c>
      <c r="AC213" s="2">
        <v>5</v>
      </c>
      <c r="AD213" s="2">
        <v>1</v>
      </c>
      <c r="AE213">
        <f t="shared" si="50"/>
        <v>9</v>
      </c>
      <c r="AF213">
        <f t="shared" si="51"/>
        <v>7413.2099999999991</v>
      </c>
      <c r="AG213">
        <f t="shared" si="52"/>
        <v>2361.96</v>
      </c>
      <c r="AH213">
        <f t="shared" si="52"/>
        <v>4</v>
      </c>
      <c r="AI213">
        <f t="shared" si="52"/>
        <v>25</v>
      </c>
      <c r="AJ213">
        <f t="shared" si="52"/>
        <v>1</v>
      </c>
      <c r="AK213">
        <f t="shared" si="53"/>
        <v>258.29999999999995</v>
      </c>
      <c r="AL213">
        <f t="shared" si="54"/>
        <v>145.80000000000001</v>
      </c>
      <c r="AM213">
        <f t="shared" si="55"/>
        <v>6</v>
      </c>
      <c r="AN213">
        <f t="shared" si="56"/>
        <v>15</v>
      </c>
      <c r="AO213">
        <f t="shared" si="57"/>
        <v>3</v>
      </c>
      <c r="AP213">
        <f t="shared" si="58"/>
        <v>3056.94</v>
      </c>
      <c r="AQ213">
        <f t="shared" si="58"/>
        <v>125.8</v>
      </c>
      <c r="AR213">
        <f t="shared" si="58"/>
        <v>314.5</v>
      </c>
      <c r="AS213">
        <f t="shared" si="58"/>
        <v>62.9</v>
      </c>
      <c r="AT213">
        <f t="shared" si="59"/>
        <v>85.8</v>
      </c>
      <c r="AU213">
        <f t="shared" si="59"/>
        <v>214.5</v>
      </c>
      <c r="AV213">
        <f t="shared" si="59"/>
        <v>42.9</v>
      </c>
      <c r="AW213">
        <f t="shared" si="60"/>
        <v>30</v>
      </c>
      <c r="AX213">
        <f t="shared" si="61"/>
        <v>6</v>
      </c>
      <c r="AY213">
        <f t="shared" si="62"/>
        <v>5</v>
      </c>
      <c r="AZ213">
        <v>-1976.8366937126702</v>
      </c>
      <c r="BA213">
        <f t="shared" si="63"/>
        <v>3907883.3136088415</v>
      </c>
      <c r="BB213">
        <f t="shared" si="64"/>
        <v>1976.8366937126702</v>
      </c>
    </row>
    <row r="339" spans="52:52" ht="13.5" thickBot="1" x14ac:dyDescent="0.25">
      <c r="AZ339" s="3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Гольдфельда-Кванта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Назарова</dc:creator>
  <cp:lastModifiedBy>Татьяна Назарова</cp:lastModifiedBy>
  <dcterms:created xsi:type="dcterms:W3CDTF">2023-12-01T19:05:43Z</dcterms:created>
  <dcterms:modified xsi:type="dcterms:W3CDTF">2024-03-04T17:15:58Z</dcterms:modified>
</cp:coreProperties>
</file>