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Учеба 3 курс 2 семестр\Studies\ЭКОНОМЕТРИКА\Примеры\Ekonometrika\Эконометрика\"/>
    </mc:Choice>
  </mc:AlternateContent>
  <xr:revisionPtr revIDLastSave="0" documentId="13_ncr:1_{54D9AB10-B1DF-4973-A8B7-3227537C17A5}" xr6:coauthVersionLast="47" xr6:coauthVersionMax="47" xr10:uidLastSave="{00000000-0000-0000-0000-000000000000}"/>
  <bookViews>
    <workbookView xWindow="15285" yWindow="15" windowWidth="13440" windowHeight="15150" activeTab="1" xr2:uid="{D62983B2-FF18-4337-BFE9-99FB04B1521C}"/>
  </bookViews>
  <sheets>
    <sheet name="Лист2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F19" i="1"/>
  <c r="G40" i="1"/>
  <c r="F20" i="1"/>
  <c r="G25" i="1"/>
  <c r="G26" i="1" s="1"/>
  <c r="G27" i="1" l="1"/>
  <c r="H25" i="1" l="1" a="1"/>
  <c r="G28" i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H29" i="1" l="1"/>
  <c r="H27" i="1"/>
  <c r="H38" i="1"/>
  <c r="H26" i="1"/>
  <c r="H32" i="1"/>
  <c r="H39" i="1"/>
  <c r="H25" i="1"/>
  <c r="H31" i="1"/>
  <c r="H37" i="1"/>
  <c r="H36" i="1"/>
  <c r="H30" i="1"/>
  <c r="H35" i="1"/>
  <c r="H28" i="1"/>
  <c r="H34" i="1"/>
  <c r="H33" i="1"/>
  <c r="H40" i="1" l="1"/>
</calcChain>
</file>

<file path=xl/sharedStrings.xml><?xml version="1.0" encoding="utf-8"?>
<sst xmlns="http://schemas.openxmlformats.org/spreadsheetml/2006/main" count="39" uniqueCount="24">
  <si>
    <t>ID дня</t>
  </si>
  <si>
    <t>Дата</t>
  </si>
  <si>
    <t>Цена, $</t>
  </si>
  <si>
    <t>Столбец1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</si>
  <si>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</si>
  <si>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</si>
  <si>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</si>
  <si>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</si>
  <si>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</si>
  <si>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</si>
  <si>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</si>
  <si>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</si>
  <si>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</si>
  <si>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</si>
  <si>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</si>
  <si>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</si>
  <si>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</si>
  <si>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V=</t>
  </si>
  <si>
    <t>k=</t>
  </si>
  <si>
    <t>Частота</t>
  </si>
  <si>
    <t>№Точки</t>
  </si>
  <si>
    <t>МИНМАКС</t>
  </si>
  <si>
    <t>РазмерИнтервала</t>
  </si>
  <si>
    <t>Получили Нормальноераспрееление (2-х модовое) с Левой ассиметрией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</si>
</sst>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#,##0.00000\ &quot;₽&quot;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  <xf numFmtId="0" fontId="0" fillId="0" borderId="3" xfId="0" applyFill="1" applyBorder="1" applyAlignment="1"/>
    <xf numFmtId="0" fontId="0" fillId="2" borderId="0" xfId="0" applyFill="1"/>
    <xf numFmtId="2" fontId="0" fillId="0" borderId="0" xfId="1" applyNumberFormat="1" applyFon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2" borderId="0" xfId="0" applyNumberFormat="1" applyFill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Общая диаграмма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Лист1!$B$2:$B$61</c:f>
              <c:numCache>
                <c:formatCode>0.00</c:formatCode>
                <c:ptCount val="60"/>
                <c:pt idx="0">
                  <c:v>70.44</c:v>
                </c:pt>
                <c:pt idx="1">
                  <c:v>72</c:v>
                </c:pt>
                <c:pt idx="2">
                  <c:v>71.94</c:v>
                </c:pt>
                <c:pt idx="3">
                  <c:v>71.17</c:v>
                </c:pt>
                <c:pt idx="4">
                  <c:v>69.400000000000006</c:v>
                </c:pt>
                <c:pt idx="5">
                  <c:v>68.89</c:v>
                </c:pt>
                <c:pt idx="6">
                  <c:v>67.010000000000005</c:v>
                </c:pt>
                <c:pt idx="7">
                  <c:v>67.040000000000006</c:v>
                </c:pt>
                <c:pt idx="8">
                  <c:v>65.650000000000006</c:v>
                </c:pt>
                <c:pt idx="9">
                  <c:v>63.35</c:v>
                </c:pt>
                <c:pt idx="10">
                  <c:v>61.7</c:v>
                </c:pt>
                <c:pt idx="11">
                  <c:v>62.01</c:v>
                </c:pt>
                <c:pt idx="12">
                  <c:v>61.13</c:v>
                </c:pt>
                <c:pt idx="13">
                  <c:v>62.55</c:v>
                </c:pt>
                <c:pt idx="14">
                  <c:v>68.180000000000007</c:v>
                </c:pt>
                <c:pt idx="15">
                  <c:v>60.32</c:v>
                </c:pt>
                <c:pt idx="16">
                  <c:v>61.83</c:v>
                </c:pt>
                <c:pt idx="17">
                  <c:v>60.86</c:v>
                </c:pt>
                <c:pt idx="18">
                  <c:v>59.99</c:v>
                </c:pt>
                <c:pt idx="19">
                  <c:v>60.69</c:v>
                </c:pt>
                <c:pt idx="20">
                  <c:v>60.58</c:v>
                </c:pt>
                <c:pt idx="21">
                  <c:v>59.59</c:v>
                </c:pt>
                <c:pt idx="22">
                  <c:v>61.34</c:v>
                </c:pt>
                <c:pt idx="23">
                  <c:v>60.5</c:v>
                </c:pt>
                <c:pt idx="24">
                  <c:v>60.4</c:v>
                </c:pt>
                <c:pt idx="25">
                  <c:v>59.22</c:v>
                </c:pt>
                <c:pt idx="26">
                  <c:v>55.34</c:v>
                </c:pt>
                <c:pt idx="27">
                  <c:v>55.32</c:v>
                </c:pt>
                <c:pt idx="28">
                  <c:v>54.64</c:v>
                </c:pt>
                <c:pt idx="29">
                  <c:v>54.06</c:v>
                </c:pt>
                <c:pt idx="30">
                  <c:v>56.06</c:v>
                </c:pt>
                <c:pt idx="31">
                  <c:v>58.13</c:v>
                </c:pt>
                <c:pt idx="32">
                  <c:v>58.98</c:v>
                </c:pt>
                <c:pt idx="33">
                  <c:v>54.51</c:v>
                </c:pt>
                <c:pt idx="34">
                  <c:v>52.34</c:v>
                </c:pt>
                <c:pt idx="35">
                  <c:v>48.69</c:v>
                </c:pt>
                <c:pt idx="36">
                  <c:v>48.34</c:v>
                </c:pt>
                <c:pt idx="37">
                  <c:v>47.8</c:v>
                </c:pt>
                <c:pt idx="38">
                  <c:v>44.47</c:v>
                </c:pt>
                <c:pt idx="39">
                  <c:v>42.5</c:v>
                </c:pt>
                <c:pt idx="40">
                  <c:v>43.12</c:v>
                </c:pt>
                <c:pt idx="41">
                  <c:v>42.12</c:v>
                </c:pt>
                <c:pt idx="42">
                  <c:v>43.05</c:v>
                </c:pt>
                <c:pt idx="43">
                  <c:v>44.41</c:v>
                </c:pt>
                <c:pt idx="44">
                  <c:v>48.06</c:v>
                </c:pt>
                <c:pt idx="45">
                  <c:v>48.52</c:v>
                </c:pt>
                <c:pt idx="46">
                  <c:v>48.03</c:v>
                </c:pt>
                <c:pt idx="47">
                  <c:v>45.84</c:v>
                </c:pt>
                <c:pt idx="48">
                  <c:v>46.16</c:v>
                </c:pt>
                <c:pt idx="49">
                  <c:v>45.99</c:v>
                </c:pt>
                <c:pt idx="50">
                  <c:v>48.56</c:v>
                </c:pt>
                <c:pt idx="51">
                  <c:v>50.57</c:v>
                </c:pt>
                <c:pt idx="52">
                  <c:v>50.98</c:v>
                </c:pt>
                <c:pt idx="53">
                  <c:v>44.41</c:v>
                </c:pt>
                <c:pt idx="54">
                  <c:v>45.18</c:v>
                </c:pt>
                <c:pt idx="55">
                  <c:v>52.4</c:v>
                </c:pt>
                <c:pt idx="56">
                  <c:v>53.58</c:v>
                </c:pt>
                <c:pt idx="57">
                  <c:v>48.94</c:v>
                </c:pt>
                <c:pt idx="58">
                  <c:v>44.75</c:v>
                </c:pt>
                <c:pt idx="59">
                  <c:v>39.42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5-48A4-B5EF-640CD57E3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6118927"/>
        <c:axId val="1746118095"/>
      </c:barChart>
      <c:catAx>
        <c:axId val="174611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6118095"/>
        <c:crosses val="autoZero"/>
        <c:auto val="1"/>
        <c:lblAlgn val="ctr"/>
        <c:lblOffset val="100"/>
        <c:noMultiLvlLbl val="0"/>
      </c:catAx>
      <c:valAx>
        <c:axId val="174611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611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Лист1!$H$25:$H$39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8</c:v>
                </c:pt>
                <c:pt idx="4">
                  <c:v>6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1</c:v>
                </c:pt>
                <c:pt idx="9">
                  <c:v>5</c:v>
                </c:pt>
                <c:pt idx="10">
                  <c:v>11</c:v>
                </c:pt>
                <c:pt idx="11">
                  <c:v>2</c:v>
                </c:pt>
                <c:pt idx="12">
                  <c:v>1</c:v>
                </c:pt>
                <c:pt idx="13">
                  <c:v>4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33-4966-8FB7-C5ECF190C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4295279"/>
        <c:axId val="1934294447"/>
      </c:barChart>
      <c:catAx>
        <c:axId val="193429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4294447"/>
        <c:crosses val="autoZero"/>
        <c:auto val="1"/>
        <c:lblAlgn val="ctr"/>
        <c:lblOffset val="100"/>
        <c:noMultiLvlLbl val="0"/>
      </c:catAx>
      <c:valAx>
        <c:axId val="193429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429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0</xdr:row>
      <xdr:rowOff>144780</xdr:rowOff>
    </xdr:from>
    <xdr:to>
      <xdr:col>11</xdr:col>
      <xdr:colOff>297180</xdr:colOff>
      <xdr:row>17</xdr:row>
      <xdr:rowOff>3810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4B0D41B-8EED-4AA5-887D-23C2FC294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21</xdr:row>
      <xdr:rowOff>19050</xdr:rowOff>
    </xdr:from>
    <xdr:to>
      <xdr:col>14</xdr:col>
      <xdr:colOff>167640</xdr:colOff>
      <xdr:row>36</xdr:row>
      <xdr:rowOff>19050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79EBD1B7-953E-4FB6-904A-3C1881242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A69C-D6BD-4A19-8881-CE962A608292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s="5" t="s">
        <v>3</v>
      </c>
      <c r="B1" s="5"/>
    </row>
    <row r="2" spans="1:2" x14ac:dyDescent="0.25">
      <c r="A2" s="3"/>
      <c r="B2" s="3"/>
    </row>
    <row r="3" spans="1:2" x14ac:dyDescent="0.25">
      <c r="A3" s="3" t="s">
        <v>4</v>
      </c>
      <c r="B3" s="3">
        <v>55.55083333333333</v>
      </c>
    </row>
    <row r="4" spans="1:2" x14ac:dyDescent="0.25">
      <c r="A4" s="3" t="s">
        <v>5</v>
      </c>
      <c r="B4" s="3">
        <v>1.1510621057443513</v>
      </c>
    </row>
    <row r="5" spans="1:2" x14ac:dyDescent="0.25">
      <c r="A5" s="3" t="s">
        <v>6</v>
      </c>
      <c r="B5" s="3">
        <v>55.33</v>
      </c>
    </row>
    <row r="6" spans="1:2" x14ac:dyDescent="0.25">
      <c r="A6" s="3" t="s">
        <v>7</v>
      </c>
      <c r="B6" s="3">
        <v>44.41</v>
      </c>
    </row>
    <row r="7" spans="1:2" x14ac:dyDescent="0.25">
      <c r="A7" s="3" t="s">
        <v>8</v>
      </c>
      <c r="B7" s="3">
        <v>8.9160887319966271</v>
      </c>
    </row>
    <row r="8" spans="1:2" x14ac:dyDescent="0.25">
      <c r="A8" s="3" t="s">
        <v>9</v>
      </c>
      <c r="B8" s="3">
        <v>79.496638276837217</v>
      </c>
    </row>
    <row r="9" spans="1:2" x14ac:dyDescent="0.25">
      <c r="A9" s="3" t="s">
        <v>10</v>
      </c>
      <c r="B9" s="3">
        <v>-1.0588744691271588</v>
      </c>
    </row>
    <row r="10" spans="1:2" x14ac:dyDescent="0.25">
      <c r="A10" s="3" t="s">
        <v>11</v>
      </c>
      <c r="B10" s="3">
        <v>0.12097249134374898</v>
      </c>
    </row>
    <row r="11" spans="1:2" x14ac:dyDescent="0.25">
      <c r="A11" s="3" t="s">
        <v>12</v>
      </c>
      <c r="B11" s="3">
        <v>32.58</v>
      </c>
    </row>
    <row r="12" spans="1:2" x14ac:dyDescent="0.25">
      <c r="A12" s="3" t="s">
        <v>13</v>
      </c>
      <c r="B12" s="3">
        <v>39.42</v>
      </c>
    </row>
    <row r="13" spans="1:2" x14ac:dyDescent="0.25">
      <c r="A13" s="3" t="s">
        <v>14</v>
      </c>
      <c r="B13" s="3">
        <v>72</v>
      </c>
    </row>
    <row r="14" spans="1:2" x14ac:dyDescent="0.25">
      <c r="A14" s="3" t="s">
        <v>15</v>
      </c>
      <c r="B14" s="3">
        <v>3333.0499999999997</v>
      </c>
    </row>
    <row r="15" spans="1:2" ht="15.75" thickBot="1" x14ac:dyDescent="0.3">
      <c r="A15" s="4" t="s">
        <v>16</v>
      </c>
      <c r="B15" s="4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F3C8-C33B-4A19-B3A9-6B106007A13B}">
  <dimension ref="A1:N61"/>
  <sheetViews>
    <sheetView tabSelected="1" topLeftCell="E11" zoomScaleNormal="100" workbookViewId="0">
      <selection activeCell="J19" sqref="J19"/>
    </sheetView>
  </sheetViews>
  <sheetFormatPr defaultRowHeight="15" x14ac:dyDescent="0.25"/>
  <cols>
    <col min="2" max="2" width="10.140625" bestFit="1" customWidth="1"/>
    <col min="3" max="3" width="12.85546875" customWidth="1"/>
    <col min="4" max="4" width="11.28515625" bestFit="1" customWidth="1"/>
    <col min="5" max="5" width="10.7109375" bestFit="1" customWidth="1"/>
    <col min="6" max="6" width="10.42578125" bestFit="1" customWidth="1"/>
    <col min="13" max="13" width="23.140625" bestFit="1" customWidth="1"/>
  </cols>
  <sheetData>
    <row r="1" spans="1:14" ht="15.75" thickBot="1" x14ac:dyDescent="0.3">
      <c r="A1" t="s">
        <v>0</v>
      </c>
      <c r="B1" t="s">
        <v>2</v>
      </c>
      <c r="C1" t="s">
        <v>1</v>
      </c>
    </row>
    <row r="2" spans="1:14" x14ac:dyDescent="0.25">
      <c r="A2">
        <v>1</v>
      </c>
      <c r="B2" s="8">
        <v>70.44</v>
      </c>
      <c r="C2" s="2">
        <v>44526</v>
      </c>
      <c r="D2" s="1"/>
      <c r="M2" s="5" t="s">
        <v>3</v>
      </c>
      <c r="N2" s="5"/>
    </row>
    <row r="3" spans="1:14" x14ac:dyDescent="0.25">
      <c r="A3">
        <v>2</v>
      </c>
      <c r="B3" s="9">
        <v>72</v>
      </c>
      <c r="C3" s="2">
        <v>44527</v>
      </c>
      <c r="M3" s="3"/>
      <c r="N3" s="3"/>
    </row>
    <row r="4" spans="1:14" x14ac:dyDescent="0.25">
      <c r="A4">
        <v>3</v>
      </c>
      <c r="B4" s="9">
        <v>71.94</v>
      </c>
      <c r="C4" s="2">
        <v>44528</v>
      </c>
      <c r="M4" s="6" t="s">
        <v>4</v>
      </c>
      <c r="N4" s="6">
        <v>55.55083333333333</v>
      </c>
    </row>
    <row r="5" spans="1:14" x14ac:dyDescent="0.25">
      <c r="A5">
        <v>4</v>
      </c>
      <c r="B5" s="9">
        <v>71.17</v>
      </c>
      <c r="C5" s="2">
        <v>44529</v>
      </c>
      <c r="M5" s="6" t="s">
        <v>5</v>
      </c>
      <c r="N5" s="6">
        <v>1.1510621057443513</v>
      </c>
    </row>
    <row r="6" spans="1:14" x14ac:dyDescent="0.25">
      <c r="A6">
        <v>5</v>
      </c>
      <c r="B6" s="9">
        <v>69.400000000000006</v>
      </c>
      <c r="C6" s="2">
        <v>44530</v>
      </c>
      <c r="M6" s="6" t="s">
        <v>6</v>
      </c>
      <c r="N6" s="6">
        <v>55.33</v>
      </c>
    </row>
    <row r="7" spans="1:14" x14ac:dyDescent="0.25">
      <c r="A7">
        <v>6</v>
      </c>
      <c r="B7" s="9">
        <v>68.89</v>
      </c>
      <c r="C7" s="2">
        <v>44531</v>
      </c>
      <c r="M7" s="6" t="s">
        <v>7</v>
      </c>
      <c r="N7" s="6">
        <v>44.41</v>
      </c>
    </row>
    <row r="8" spans="1:14" x14ac:dyDescent="0.25">
      <c r="A8">
        <v>7</v>
      </c>
      <c r="B8" s="9">
        <v>67.010000000000005</v>
      </c>
      <c r="C8" s="2">
        <v>44532</v>
      </c>
      <c r="M8" s="6" t="s">
        <v>8</v>
      </c>
      <c r="N8" s="6">
        <v>8.9160887319966271</v>
      </c>
    </row>
    <row r="9" spans="1:14" x14ac:dyDescent="0.25">
      <c r="A9">
        <v>8</v>
      </c>
      <c r="B9" s="9">
        <v>67.040000000000006</v>
      </c>
      <c r="C9" s="2">
        <v>44533</v>
      </c>
      <c r="M9" s="6" t="s">
        <v>9</v>
      </c>
      <c r="N9" s="6">
        <v>79.496638276837217</v>
      </c>
    </row>
    <row r="10" spans="1:14" x14ac:dyDescent="0.25">
      <c r="A10">
        <v>9</v>
      </c>
      <c r="B10" s="9">
        <v>65.650000000000006</v>
      </c>
      <c r="C10" s="2">
        <v>44534</v>
      </c>
      <c r="M10" s="6" t="s">
        <v>10</v>
      </c>
      <c r="N10" s="6">
        <v>-1.0588744691271588</v>
      </c>
    </row>
    <row r="11" spans="1:14" x14ac:dyDescent="0.25">
      <c r="A11">
        <v>10</v>
      </c>
      <c r="B11" s="9">
        <v>63.35</v>
      </c>
      <c r="C11" s="2">
        <v>44535</v>
      </c>
      <c r="M11" s="6" t="s">
        <v>11</v>
      </c>
      <c r="N11" s="6">
        <v>0.12097249134374898</v>
      </c>
    </row>
    <row r="12" spans="1:14" x14ac:dyDescent="0.25">
      <c r="A12">
        <v>11</v>
      </c>
      <c r="B12" s="9">
        <v>61.7</v>
      </c>
      <c r="C12" s="2">
        <v>44536</v>
      </c>
      <c r="M12" s="6" t="s">
        <v>12</v>
      </c>
      <c r="N12" s="6">
        <v>32.58</v>
      </c>
    </row>
    <row r="13" spans="1:14" x14ac:dyDescent="0.25">
      <c r="A13">
        <v>12</v>
      </c>
      <c r="B13" s="9">
        <v>62.01</v>
      </c>
      <c r="C13" s="2">
        <v>44537</v>
      </c>
      <c r="M13" s="6" t="s">
        <v>13</v>
      </c>
      <c r="N13" s="6">
        <v>39.42</v>
      </c>
    </row>
    <row r="14" spans="1:14" x14ac:dyDescent="0.25">
      <c r="A14">
        <v>13</v>
      </c>
      <c r="B14" s="9">
        <v>61.13</v>
      </c>
      <c r="C14" s="2">
        <v>44538</v>
      </c>
      <c r="M14" s="6" t="s">
        <v>14</v>
      </c>
      <c r="N14" s="6">
        <v>72</v>
      </c>
    </row>
    <row r="15" spans="1:14" x14ac:dyDescent="0.25">
      <c r="A15">
        <v>14</v>
      </c>
      <c r="B15" s="9">
        <v>62.55</v>
      </c>
      <c r="C15" s="2">
        <v>44539</v>
      </c>
      <c r="M15" s="6" t="s">
        <v>15</v>
      </c>
      <c r="N15" s="6">
        <v>3333.0499999999997</v>
      </c>
    </row>
    <row r="16" spans="1:14" x14ac:dyDescent="0.25">
      <c r="A16">
        <v>15</v>
      </c>
      <c r="B16" s="9">
        <v>68.180000000000007</v>
      </c>
      <c r="C16" s="2">
        <v>44540</v>
      </c>
      <c r="M16" s="6" t="s">
        <v>16</v>
      </c>
      <c r="N16" s="6">
        <v>60</v>
      </c>
    </row>
    <row r="17" spans="1:8" x14ac:dyDescent="0.25">
      <c r="A17">
        <v>16</v>
      </c>
      <c r="B17" s="9">
        <v>60.32</v>
      </c>
      <c r="C17" s="2">
        <v>44541</v>
      </c>
    </row>
    <row r="18" spans="1:8" x14ac:dyDescent="0.25">
      <c r="A18">
        <v>17</v>
      </c>
      <c r="B18" s="9">
        <v>61.83</v>
      </c>
      <c r="C18" s="2">
        <v>44542</v>
      </c>
    </row>
    <row r="19" spans="1:8" x14ac:dyDescent="0.25">
      <c r="A19">
        <v>18</v>
      </c>
      <c r="B19" s="9">
        <v>60.86</v>
      </c>
      <c r="C19" s="2">
        <v>44543</v>
      </c>
      <c r="E19" s="7" t="s">
        <v>17</v>
      </c>
      <c r="F19" s="12">
        <f>(N8/N9)*100</f>
        <v>11.215680216498527</v>
      </c>
    </row>
    <row r="20" spans="1:8" x14ac:dyDescent="0.25">
      <c r="A20">
        <v>19</v>
      </c>
      <c r="B20" s="9">
        <v>59.99</v>
      </c>
      <c r="C20" s="2">
        <v>44544</v>
      </c>
      <c r="E20" t="s">
        <v>18</v>
      </c>
      <c r="F20" s="11">
        <f>3.22*LN(60)+1</f>
        <v>14.183789490355164</v>
      </c>
    </row>
    <row r="21" spans="1:8" x14ac:dyDescent="0.25">
      <c r="A21">
        <v>20</v>
      </c>
      <c r="B21" s="9">
        <v>60.69</v>
      </c>
      <c r="C21" s="2">
        <v>44545</v>
      </c>
      <c r="F21" s="10"/>
    </row>
    <row r="22" spans="1:8" x14ac:dyDescent="0.25">
      <c r="A22">
        <v>21</v>
      </c>
      <c r="B22" s="9">
        <v>60.58</v>
      </c>
      <c r="C22" s="2">
        <v>44546</v>
      </c>
    </row>
    <row r="23" spans="1:8" x14ac:dyDescent="0.25">
      <c r="A23">
        <v>22</v>
      </c>
      <c r="B23" s="9">
        <v>59.59</v>
      </c>
      <c r="C23" s="2">
        <v>44547</v>
      </c>
      <c r="E23" t="s">
        <v>21</v>
      </c>
      <c r="F23">
        <f>(N14-N13)/F20</f>
        <v>2.296988405119385</v>
      </c>
      <c r="G23" t="s">
        <v>22</v>
      </c>
    </row>
    <row r="24" spans="1:8" x14ac:dyDescent="0.25">
      <c r="A24">
        <v>23</v>
      </c>
      <c r="B24" s="9">
        <v>61.34</v>
      </c>
      <c r="C24" s="2">
        <v>44548</v>
      </c>
      <c r="F24" t="s">
        <v>20</v>
      </c>
      <c r="G24" t="s">
        <v>12</v>
      </c>
      <c r="H24" t="s">
        <v>19</v>
      </c>
    </row>
    <row r="25" spans="1:8" x14ac:dyDescent="0.25">
      <c r="A25">
        <v>24</v>
      </c>
      <c r="B25" s="9">
        <v>60.5</v>
      </c>
      <c r="C25" s="2">
        <v>44549</v>
      </c>
      <c r="F25">
        <v>1</v>
      </c>
      <c r="G25" s="9">
        <f>MIN(B:B)</f>
        <v>39.42</v>
      </c>
      <c r="H25">
        <f t="array" ref="H25:H39">FREQUENCY(B2:B61,G25:G39)</f>
        <v>1</v>
      </c>
    </row>
    <row r="26" spans="1:8" x14ac:dyDescent="0.25">
      <c r="A26">
        <v>25</v>
      </c>
      <c r="B26" s="9">
        <v>60.4</v>
      </c>
      <c r="C26" s="2">
        <v>44550</v>
      </c>
      <c r="F26">
        <v>2</v>
      </c>
      <c r="G26" s="9">
        <f>G25+$F$23</f>
        <v>41.716988405119388</v>
      </c>
      <c r="H26">
        <v>0</v>
      </c>
    </row>
    <row r="27" spans="1:8" x14ac:dyDescent="0.25">
      <c r="A27">
        <v>26</v>
      </c>
      <c r="B27" s="9">
        <v>59.22</v>
      </c>
      <c r="C27" s="2">
        <v>44551</v>
      </c>
      <c r="F27">
        <v>3</v>
      </c>
      <c r="G27" s="9">
        <f t="shared" ref="G27:G39" si="0">G26+$F$23</f>
        <v>44.013976810238773</v>
      </c>
      <c r="H27">
        <v>4</v>
      </c>
    </row>
    <row r="28" spans="1:8" x14ac:dyDescent="0.25">
      <c r="A28">
        <v>27</v>
      </c>
      <c r="B28" s="9">
        <v>55.34</v>
      </c>
      <c r="C28" s="2">
        <v>44552</v>
      </c>
      <c r="F28">
        <v>4</v>
      </c>
      <c r="G28" s="9">
        <f t="shared" si="0"/>
        <v>46.310965215358159</v>
      </c>
      <c r="H28">
        <v>8</v>
      </c>
    </row>
    <row r="29" spans="1:8" x14ac:dyDescent="0.25">
      <c r="A29">
        <v>28</v>
      </c>
      <c r="B29" s="9">
        <v>55.32</v>
      </c>
      <c r="C29" s="2">
        <v>44553</v>
      </c>
      <c r="F29">
        <v>5</v>
      </c>
      <c r="G29" s="9">
        <f t="shared" si="0"/>
        <v>48.607953620477545</v>
      </c>
      <c r="H29">
        <v>6</v>
      </c>
    </row>
    <row r="30" spans="1:8" x14ac:dyDescent="0.25">
      <c r="A30">
        <v>29</v>
      </c>
      <c r="B30" s="9">
        <v>54.64</v>
      </c>
      <c r="C30" s="2">
        <v>44554</v>
      </c>
      <c r="F30">
        <v>6</v>
      </c>
      <c r="G30" s="9">
        <f t="shared" si="0"/>
        <v>50.904942025596931</v>
      </c>
      <c r="H30">
        <v>3</v>
      </c>
    </row>
    <row r="31" spans="1:8" x14ac:dyDescent="0.25">
      <c r="A31">
        <v>30</v>
      </c>
      <c r="B31" s="9">
        <v>54.06</v>
      </c>
      <c r="C31" s="2">
        <v>44555</v>
      </c>
      <c r="F31">
        <v>7</v>
      </c>
      <c r="G31" s="9">
        <f t="shared" si="0"/>
        <v>53.201930430716317</v>
      </c>
      <c r="H31">
        <v>3</v>
      </c>
    </row>
    <row r="32" spans="1:8" x14ac:dyDescent="0.25">
      <c r="A32">
        <v>31</v>
      </c>
      <c r="B32" s="9">
        <v>56.06</v>
      </c>
      <c r="C32" s="2">
        <v>44556</v>
      </c>
      <c r="F32">
        <v>8</v>
      </c>
      <c r="G32" s="9">
        <f t="shared" si="0"/>
        <v>55.498918835835703</v>
      </c>
      <c r="H32">
        <v>6</v>
      </c>
    </row>
    <row r="33" spans="1:10" x14ac:dyDescent="0.25">
      <c r="A33">
        <v>32</v>
      </c>
      <c r="B33" s="9">
        <v>58.13</v>
      </c>
      <c r="C33" s="2">
        <v>44557</v>
      </c>
      <c r="F33">
        <v>9</v>
      </c>
      <c r="G33" s="9">
        <f t="shared" si="0"/>
        <v>57.795907240955088</v>
      </c>
      <c r="H33">
        <v>1</v>
      </c>
    </row>
    <row r="34" spans="1:10" x14ac:dyDescent="0.25">
      <c r="A34">
        <v>33</v>
      </c>
      <c r="B34" s="9">
        <v>58.98</v>
      </c>
      <c r="C34" s="2">
        <v>44558</v>
      </c>
      <c r="F34">
        <v>10</v>
      </c>
      <c r="G34" s="9">
        <f t="shared" si="0"/>
        <v>60.092895646074474</v>
      </c>
      <c r="H34">
        <v>5</v>
      </c>
    </row>
    <row r="35" spans="1:10" x14ac:dyDescent="0.25">
      <c r="A35">
        <v>34</v>
      </c>
      <c r="B35" s="9">
        <v>54.51</v>
      </c>
      <c r="C35" s="2">
        <v>44559</v>
      </c>
      <c r="F35">
        <v>11</v>
      </c>
      <c r="G35" s="9">
        <f t="shared" si="0"/>
        <v>62.38988405119386</v>
      </c>
      <c r="H35">
        <v>11</v>
      </c>
    </row>
    <row r="36" spans="1:10" x14ac:dyDescent="0.25">
      <c r="A36">
        <v>35</v>
      </c>
      <c r="B36" s="9">
        <v>52.34</v>
      </c>
      <c r="C36" s="2">
        <v>44560</v>
      </c>
      <c r="F36">
        <v>12</v>
      </c>
      <c r="G36" s="9">
        <f t="shared" si="0"/>
        <v>64.686872456313239</v>
      </c>
      <c r="H36">
        <v>2</v>
      </c>
    </row>
    <row r="37" spans="1:10" x14ac:dyDescent="0.25">
      <c r="A37">
        <v>36</v>
      </c>
      <c r="B37" s="9">
        <v>48.69</v>
      </c>
      <c r="C37" s="2">
        <v>44561</v>
      </c>
      <c r="F37">
        <v>13</v>
      </c>
      <c r="G37" s="9">
        <f t="shared" si="0"/>
        <v>66.983860861432618</v>
      </c>
      <c r="H37">
        <v>1</v>
      </c>
      <c r="J37" t="s">
        <v>23</v>
      </c>
    </row>
    <row r="38" spans="1:10" x14ac:dyDescent="0.25">
      <c r="A38">
        <v>37</v>
      </c>
      <c r="B38" s="9">
        <v>48.34</v>
      </c>
      <c r="C38" s="2">
        <v>44562</v>
      </c>
      <c r="F38">
        <v>14</v>
      </c>
      <c r="G38" s="9">
        <f t="shared" si="0"/>
        <v>69.280849266551996</v>
      </c>
      <c r="H38">
        <v>4</v>
      </c>
    </row>
    <row r="39" spans="1:10" x14ac:dyDescent="0.25">
      <c r="A39">
        <v>38</v>
      </c>
      <c r="B39" s="9">
        <v>47.8</v>
      </c>
      <c r="C39" s="2">
        <v>44563</v>
      </c>
      <c r="F39">
        <v>15</v>
      </c>
      <c r="G39" s="9">
        <f t="shared" si="0"/>
        <v>71.577837671671375</v>
      </c>
      <c r="H39">
        <v>3</v>
      </c>
    </row>
    <row r="40" spans="1:10" x14ac:dyDescent="0.25">
      <c r="A40">
        <v>39</v>
      </c>
      <c r="B40" s="9">
        <v>44.47</v>
      </c>
      <c r="C40" s="2">
        <v>44564</v>
      </c>
      <c r="G40" s="9">
        <f>N14</f>
        <v>72</v>
      </c>
      <c r="H40">
        <f>SUM(H25:H39)</f>
        <v>58</v>
      </c>
    </row>
    <row r="41" spans="1:10" x14ac:dyDescent="0.25">
      <c r="A41">
        <v>40</v>
      </c>
      <c r="B41" s="9">
        <v>42.5</v>
      </c>
      <c r="C41" s="2">
        <v>44565</v>
      </c>
    </row>
    <row r="42" spans="1:10" x14ac:dyDescent="0.25">
      <c r="A42">
        <v>41</v>
      </c>
      <c r="B42" s="9">
        <v>43.12</v>
      </c>
      <c r="C42" s="2">
        <v>44566</v>
      </c>
    </row>
    <row r="43" spans="1:10" x14ac:dyDescent="0.25">
      <c r="A43">
        <v>42</v>
      </c>
      <c r="B43" s="9">
        <v>42.12</v>
      </c>
      <c r="C43" s="2">
        <v>44567</v>
      </c>
    </row>
    <row r="44" spans="1:10" x14ac:dyDescent="0.25">
      <c r="A44">
        <v>43</v>
      </c>
      <c r="B44" s="9">
        <v>43.05</v>
      </c>
      <c r="C44" s="2">
        <v>44568</v>
      </c>
    </row>
    <row r="45" spans="1:10" x14ac:dyDescent="0.25">
      <c r="A45">
        <v>44</v>
      </c>
      <c r="B45" s="9">
        <v>44.41</v>
      </c>
      <c r="C45" s="2">
        <v>44569</v>
      </c>
    </row>
    <row r="46" spans="1:10" x14ac:dyDescent="0.25">
      <c r="A46">
        <v>45</v>
      </c>
      <c r="B46" s="9">
        <v>48.06</v>
      </c>
      <c r="C46" s="2">
        <v>44570</v>
      </c>
    </row>
    <row r="47" spans="1:10" x14ac:dyDescent="0.25">
      <c r="A47">
        <v>46</v>
      </c>
      <c r="B47" s="9">
        <v>48.52</v>
      </c>
      <c r="C47" s="2">
        <v>44571</v>
      </c>
    </row>
    <row r="48" spans="1:10" x14ac:dyDescent="0.25">
      <c r="A48">
        <v>47</v>
      </c>
      <c r="B48" s="9">
        <v>48.03</v>
      </c>
      <c r="C48" s="2">
        <v>44572</v>
      </c>
    </row>
    <row r="49" spans="1:3" x14ac:dyDescent="0.25">
      <c r="A49">
        <v>48</v>
      </c>
      <c r="B49" s="9">
        <v>45.84</v>
      </c>
      <c r="C49" s="2">
        <v>44573</v>
      </c>
    </row>
    <row r="50" spans="1:3" x14ac:dyDescent="0.25">
      <c r="A50">
        <v>49</v>
      </c>
      <c r="B50" s="9">
        <v>46.16</v>
      </c>
      <c r="C50" s="2">
        <v>44574</v>
      </c>
    </row>
    <row r="51" spans="1:3" x14ac:dyDescent="0.25">
      <c r="A51">
        <v>50</v>
      </c>
      <c r="B51" s="9">
        <v>45.99</v>
      </c>
      <c r="C51" s="2">
        <v>44575</v>
      </c>
    </row>
    <row r="52" spans="1:3" x14ac:dyDescent="0.25">
      <c r="A52">
        <v>51</v>
      </c>
      <c r="B52" s="9">
        <v>48.56</v>
      </c>
      <c r="C52" s="2">
        <v>44576</v>
      </c>
    </row>
    <row r="53" spans="1:3" x14ac:dyDescent="0.25">
      <c r="A53">
        <v>52</v>
      </c>
      <c r="B53" s="9">
        <v>50.57</v>
      </c>
      <c r="C53" s="2">
        <v>44577</v>
      </c>
    </row>
    <row r="54" spans="1:3" x14ac:dyDescent="0.25">
      <c r="A54">
        <v>53</v>
      </c>
      <c r="B54" s="9">
        <v>50.98</v>
      </c>
      <c r="C54" s="2">
        <v>44578</v>
      </c>
    </row>
    <row r="55" spans="1:3" x14ac:dyDescent="0.25">
      <c r="A55">
        <v>54</v>
      </c>
      <c r="B55" s="9">
        <v>44.41</v>
      </c>
      <c r="C55" s="2">
        <v>44579</v>
      </c>
    </row>
    <row r="56" spans="1:3" x14ac:dyDescent="0.25">
      <c r="A56">
        <v>55</v>
      </c>
      <c r="B56" s="9">
        <v>45.18</v>
      </c>
      <c r="C56" s="2">
        <v>44580</v>
      </c>
    </row>
    <row r="57" spans="1:3" x14ac:dyDescent="0.25">
      <c r="A57">
        <v>56</v>
      </c>
      <c r="B57" s="9">
        <v>52.4</v>
      </c>
      <c r="C57" s="2">
        <v>44581</v>
      </c>
    </row>
    <row r="58" spans="1:3" x14ac:dyDescent="0.25">
      <c r="A58">
        <v>57</v>
      </c>
      <c r="B58" s="9">
        <v>53.58</v>
      </c>
      <c r="C58" s="2">
        <v>44582</v>
      </c>
    </row>
    <row r="59" spans="1:3" x14ac:dyDescent="0.25">
      <c r="A59">
        <v>58</v>
      </c>
      <c r="B59" s="9">
        <v>48.94</v>
      </c>
      <c r="C59" s="2">
        <v>44583</v>
      </c>
    </row>
    <row r="60" spans="1:3" x14ac:dyDescent="0.25">
      <c r="A60">
        <v>59</v>
      </c>
      <c r="B60" s="9">
        <v>44.75</v>
      </c>
      <c r="C60" s="2">
        <v>44584</v>
      </c>
    </row>
    <row r="61" spans="1:3" x14ac:dyDescent="0.25">
      <c r="A61">
        <v>60</v>
      </c>
      <c r="B61" s="9">
        <v>39.42</v>
      </c>
      <c r="C61" s="2">
        <v>44585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Ковальчук</dc:creator>
  <cp:lastModifiedBy>Семенов</cp:lastModifiedBy>
  <dcterms:created xsi:type="dcterms:W3CDTF">2024-02-08T17:48:49Z</dcterms:created>
  <dcterms:modified xsi:type="dcterms:W3CDTF">2024-02-20T18:37:13Z</dcterms:modified>
</cp:coreProperties>
</file>