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5" r:id="rId2"/>
    <sheet name="март" sheetId="6" r:id="rId3"/>
    <sheet name="апрель" sheetId="7" r:id="rId4"/>
    <sheet name="май" sheetId="8" r:id="rId5"/>
    <sheet name="июнь" sheetId="9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L66" i="9" l="1"/>
  <c r="J65" i="9"/>
  <c r="J66" i="9" s="1"/>
  <c r="I65" i="9"/>
  <c r="H65" i="9"/>
  <c r="H66" i="9" s="1"/>
  <c r="F65" i="9"/>
  <c r="F66" i="9" s="1"/>
  <c r="M64" i="9"/>
  <c r="M65" i="9" s="1"/>
  <c r="L64" i="9"/>
  <c r="L65" i="9" s="1"/>
  <c r="K64" i="9"/>
  <c r="K65" i="9" s="1"/>
  <c r="K66" i="9" s="1"/>
  <c r="I64" i="9"/>
  <c r="G64" i="9"/>
  <c r="G65" i="9" s="1"/>
  <c r="K62" i="9"/>
  <c r="J62" i="9"/>
  <c r="H62" i="9"/>
  <c r="F62" i="9"/>
  <c r="L61" i="9"/>
  <c r="I61" i="9"/>
  <c r="G61" i="9"/>
  <c r="M61" i="9" s="1"/>
  <c r="L60" i="9"/>
  <c r="I60" i="9"/>
  <c r="G60" i="9"/>
  <c r="M60" i="9" s="1"/>
  <c r="L59" i="9"/>
  <c r="I59" i="9"/>
  <c r="G59" i="9"/>
  <c r="M59" i="9" s="1"/>
  <c r="L58" i="9"/>
  <c r="I58" i="9"/>
  <c r="G58" i="9"/>
  <c r="M58" i="9" s="1"/>
  <c r="L57" i="9"/>
  <c r="I57" i="9"/>
  <c r="G57" i="9"/>
  <c r="M57" i="9" s="1"/>
  <c r="L56" i="9"/>
  <c r="I56" i="9"/>
  <c r="G56" i="9"/>
  <c r="M56" i="9" s="1"/>
  <c r="L55" i="9"/>
  <c r="I55" i="9"/>
  <c r="G55" i="9"/>
  <c r="M55" i="9" s="1"/>
  <c r="L54" i="9"/>
  <c r="I54" i="9"/>
  <c r="G54" i="9"/>
  <c r="M54" i="9" s="1"/>
  <c r="L53" i="9"/>
  <c r="I53" i="9"/>
  <c r="G53" i="9"/>
  <c r="M53" i="9" s="1"/>
  <c r="L52" i="9"/>
  <c r="I52" i="9"/>
  <c r="G52" i="9"/>
  <c r="M52" i="9" s="1"/>
  <c r="L51" i="9"/>
  <c r="I51" i="9"/>
  <c r="G51" i="9"/>
  <c r="M51" i="9" s="1"/>
  <c r="L50" i="9"/>
  <c r="I50" i="9"/>
  <c r="G50" i="9"/>
  <c r="M50" i="9" s="1"/>
  <c r="L49" i="9"/>
  <c r="I49" i="9"/>
  <c r="G49" i="9"/>
  <c r="M49" i="9" s="1"/>
  <c r="L48" i="9"/>
  <c r="I48" i="9"/>
  <c r="G48" i="9"/>
  <c r="M48" i="9" s="1"/>
  <c r="L47" i="9"/>
  <c r="I47" i="9"/>
  <c r="G47" i="9"/>
  <c r="M47" i="9" s="1"/>
  <c r="L46" i="9"/>
  <c r="I46" i="9"/>
  <c r="G46" i="9"/>
  <c r="M46" i="9" s="1"/>
  <c r="L45" i="9"/>
  <c r="I45" i="9"/>
  <c r="G45" i="9"/>
  <c r="M45" i="9" s="1"/>
  <c r="L44" i="9"/>
  <c r="I44" i="9"/>
  <c r="G44" i="9"/>
  <c r="M44" i="9" s="1"/>
  <c r="L43" i="9"/>
  <c r="I43" i="9"/>
  <c r="G43" i="9"/>
  <c r="M43" i="9" s="1"/>
  <c r="L42" i="9"/>
  <c r="I42" i="9"/>
  <c r="G42" i="9"/>
  <c r="M42" i="9" s="1"/>
  <c r="L41" i="9"/>
  <c r="I41" i="9"/>
  <c r="G41" i="9"/>
  <c r="M41" i="9" s="1"/>
  <c r="L40" i="9"/>
  <c r="I40" i="9"/>
  <c r="G40" i="9"/>
  <c r="M40" i="9" s="1"/>
  <c r="L39" i="9"/>
  <c r="I39" i="9"/>
  <c r="G39" i="9"/>
  <c r="M39" i="9" s="1"/>
  <c r="L38" i="9"/>
  <c r="I38" i="9"/>
  <c r="G38" i="9"/>
  <c r="M38" i="9" s="1"/>
  <c r="L37" i="9"/>
  <c r="I37" i="9"/>
  <c r="G37" i="9"/>
  <c r="M37" i="9" s="1"/>
  <c r="L36" i="9"/>
  <c r="I36" i="9"/>
  <c r="G36" i="9"/>
  <c r="M36" i="9" s="1"/>
  <c r="L35" i="9"/>
  <c r="I35" i="9"/>
  <c r="G35" i="9"/>
  <c r="M35" i="9" s="1"/>
  <c r="L34" i="9"/>
  <c r="I34" i="9"/>
  <c r="G34" i="9"/>
  <c r="M34" i="9" s="1"/>
  <c r="L33" i="9"/>
  <c r="I33" i="9"/>
  <c r="G33" i="9"/>
  <c r="M33" i="9" s="1"/>
  <c r="L32" i="9"/>
  <c r="I32" i="9"/>
  <c r="G32" i="9"/>
  <c r="M32" i="9" s="1"/>
  <c r="L31" i="9"/>
  <c r="I31" i="9"/>
  <c r="G31" i="9"/>
  <c r="M31" i="9" s="1"/>
  <c r="L30" i="9"/>
  <c r="I30" i="9"/>
  <c r="G30" i="9"/>
  <c r="M30" i="9" s="1"/>
  <c r="L29" i="9"/>
  <c r="I29" i="9"/>
  <c r="G29" i="9"/>
  <c r="M29" i="9" s="1"/>
  <c r="L28" i="9"/>
  <c r="I28" i="9"/>
  <c r="G28" i="9"/>
  <c r="M28" i="9" s="1"/>
  <c r="L27" i="9"/>
  <c r="I27" i="9"/>
  <c r="G27" i="9"/>
  <c r="M27" i="9" s="1"/>
  <c r="E27" i="9"/>
  <c r="L26" i="9"/>
  <c r="E26" i="9"/>
  <c r="G26" i="9" s="1"/>
  <c r="L25" i="9"/>
  <c r="G25" i="9"/>
  <c r="E25" i="9"/>
  <c r="I25" i="9" s="1"/>
  <c r="L24" i="9"/>
  <c r="I24" i="9"/>
  <c r="E24" i="9"/>
  <c r="G24" i="9" s="1"/>
  <c r="M24" i="9" s="1"/>
  <c r="L23" i="9"/>
  <c r="I23" i="9"/>
  <c r="G23" i="9"/>
  <c r="M23" i="9" s="1"/>
  <c r="E23" i="9"/>
  <c r="L22" i="9"/>
  <c r="E22" i="9"/>
  <c r="G22" i="9" s="1"/>
  <c r="L21" i="9"/>
  <c r="G21" i="9"/>
  <c r="E21" i="9"/>
  <c r="I21" i="9" s="1"/>
  <c r="L20" i="9"/>
  <c r="I20" i="9"/>
  <c r="E20" i="9"/>
  <c r="G20" i="9" s="1"/>
  <c r="M20" i="9" s="1"/>
  <c r="L19" i="9"/>
  <c r="I19" i="9"/>
  <c r="G19" i="9"/>
  <c r="M19" i="9" s="1"/>
  <c r="E19" i="9"/>
  <c r="L18" i="9"/>
  <c r="E18" i="9"/>
  <c r="G18" i="9" s="1"/>
  <c r="L17" i="9"/>
  <c r="G17" i="9"/>
  <c r="E17" i="9"/>
  <c r="I17" i="9" s="1"/>
  <c r="L16" i="9"/>
  <c r="I16" i="9"/>
  <c r="E16" i="9"/>
  <c r="G16" i="9" s="1"/>
  <c r="M16" i="9" s="1"/>
  <c r="L15" i="9"/>
  <c r="I15" i="9"/>
  <c r="G15" i="9"/>
  <c r="M15" i="9" s="1"/>
  <c r="E15" i="9"/>
  <c r="L14" i="9"/>
  <c r="E14" i="9"/>
  <c r="G14" i="9" s="1"/>
  <c r="L13" i="9"/>
  <c r="G13" i="9"/>
  <c r="E13" i="9"/>
  <c r="I13" i="9" s="1"/>
  <c r="L12" i="9"/>
  <c r="I12" i="9"/>
  <c r="E12" i="9"/>
  <c r="G12" i="9" s="1"/>
  <c r="M12" i="9" s="1"/>
  <c r="L11" i="9"/>
  <c r="L62" i="9" s="1"/>
  <c r="I11" i="9"/>
  <c r="G11" i="9"/>
  <c r="M11" i="9" s="1"/>
  <c r="E11" i="9"/>
  <c r="M10" i="9"/>
  <c r="L10" i="9"/>
  <c r="I10" i="9"/>
  <c r="G10" i="9"/>
  <c r="G62" i="9" s="1"/>
  <c r="M17" i="9" l="1"/>
  <c r="M13" i="9"/>
  <c r="M62" i="9" s="1"/>
  <c r="M66" i="9" s="1"/>
  <c r="M21" i="9"/>
  <c r="M25" i="9"/>
  <c r="M22" i="9"/>
  <c r="M26" i="9"/>
  <c r="G66" i="9"/>
  <c r="I14" i="9"/>
  <c r="M14" i="9" s="1"/>
  <c r="I18" i="9"/>
  <c r="M18" i="9" s="1"/>
  <c r="I22" i="9"/>
  <c r="I26" i="9"/>
  <c r="G66" i="8"/>
  <c r="H66" i="8"/>
  <c r="I66" i="8"/>
  <c r="J66" i="8"/>
  <c r="K66" i="8"/>
  <c r="L66" i="8"/>
  <c r="M66" i="8"/>
  <c r="F66" i="8"/>
  <c r="J65" i="8"/>
  <c r="H65" i="8"/>
  <c r="F65" i="8"/>
  <c r="L64" i="8"/>
  <c r="L65" i="8" s="1"/>
  <c r="K64" i="8"/>
  <c r="K65" i="8" s="1"/>
  <c r="I64" i="8"/>
  <c r="I65" i="8" s="1"/>
  <c r="G64" i="8"/>
  <c r="G65" i="8" s="1"/>
  <c r="K62" i="8"/>
  <c r="J62" i="8"/>
  <c r="H62" i="8"/>
  <c r="F62" i="8"/>
  <c r="L61" i="8"/>
  <c r="I61" i="8"/>
  <c r="G61" i="8"/>
  <c r="M61" i="8" s="1"/>
  <c r="L60" i="8"/>
  <c r="I60" i="8"/>
  <c r="G60" i="8"/>
  <c r="L59" i="8"/>
  <c r="I59" i="8"/>
  <c r="G59" i="8"/>
  <c r="L58" i="8"/>
  <c r="I58" i="8"/>
  <c r="G58" i="8"/>
  <c r="L57" i="8"/>
  <c r="I57" i="8"/>
  <c r="G57" i="8"/>
  <c r="M57" i="8" s="1"/>
  <c r="L56" i="8"/>
  <c r="I56" i="8"/>
  <c r="G56" i="8"/>
  <c r="L55" i="8"/>
  <c r="I55" i="8"/>
  <c r="G55" i="8"/>
  <c r="M55" i="8" s="1"/>
  <c r="L54" i="8"/>
  <c r="I54" i="8"/>
  <c r="G54" i="8"/>
  <c r="L53" i="8"/>
  <c r="I53" i="8"/>
  <c r="G53" i="8"/>
  <c r="M53" i="8" s="1"/>
  <c r="L52" i="8"/>
  <c r="I52" i="8"/>
  <c r="G52" i="8"/>
  <c r="L51" i="8"/>
  <c r="I51" i="8"/>
  <c r="G51" i="8"/>
  <c r="M51" i="8" s="1"/>
  <c r="L50" i="8"/>
  <c r="I50" i="8"/>
  <c r="G50" i="8"/>
  <c r="L49" i="8"/>
  <c r="I49" i="8"/>
  <c r="G49" i="8"/>
  <c r="M49" i="8" s="1"/>
  <c r="L48" i="8"/>
  <c r="I48" i="8"/>
  <c r="G48" i="8"/>
  <c r="L47" i="8"/>
  <c r="I47" i="8"/>
  <c r="G47" i="8"/>
  <c r="M47" i="8" s="1"/>
  <c r="L46" i="8"/>
  <c r="I46" i="8"/>
  <c r="G46" i="8"/>
  <c r="L45" i="8"/>
  <c r="I45" i="8"/>
  <c r="G45" i="8"/>
  <c r="L44" i="8"/>
  <c r="I44" i="8"/>
  <c r="G44" i="8"/>
  <c r="L43" i="8"/>
  <c r="I43" i="8"/>
  <c r="G43" i="8"/>
  <c r="M43" i="8" s="1"/>
  <c r="L42" i="8"/>
  <c r="I42" i="8"/>
  <c r="G42" i="8"/>
  <c r="L41" i="8"/>
  <c r="I41" i="8"/>
  <c r="G41" i="8"/>
  <c r="M41" i="8" s="1"/>
  <c r="L40" i="8"/>
  <c r="I40" i="8"/>
  <c r="G40" i="8"/>
  <c r="L39" i="8"/>
  <c r="I39" i="8"/>
  <c r="G39" i="8"/>
  <c r="M39" i="8" s="1"/>
  <c r="L38" i="8"/>
  <c r="I38" i="8"/>
  <c r="G38" i="8"/>
  <c r="L37" i="8"/>
  <c r="I37" i="8"/>
  <c r="G37" i="8"/>
  <c r="L36" i="8"/>
  <c r="I36" i="8"/>
  <c r="G36" i="8"/>
  <c r="L35" i="8"/>
  <c r="I35" i="8"/>
  <c r="G35" i="8"/>
  <c r="M35" i="8" s="1"/>
  <c r="L34" i="8"/>
  <c r="I34" i="8"/>
  <c r="G34" i="8"/>
  <c r="L33" i="8"/>
  <c r="I33" i="8"/>
  <c r="G33" i="8"/>
  <c r="L32" i="8"/>
  <c r="I32" i="8"/>
  <c r="G32" i="8"/>
  <c r="L31" i="8"/>
  <c r="I31" i="8"/>
  <c r="G31" i="8"/>
  <c r="M31" i="8" s="1"/>
  <c r="L30" i="8"/>
  <c r="I30" i="8"/>
  <c r="G30" i="8"/>
  <c r="L29" i="8"/>
  <c r="I29" i="8"/>
  <c r="G29" i="8"/>
  <c r="L28" i="8"/>
  <c r="I28" i="8"/>
  <c r="G28" i="8"/>
  <c r="L27" i="8"/>
  <c r="G27" i="8"/>
  <c r="E27" i="8"/>
  <c r="I27" i="8" s="1"/>
  <c r="L26" i="8"/>
  <c r="E26" i="8"/>
  <c r="G26" i="8" s="1"/>
  <c r="L25" i="8"/>
  <c r="E25" i="8"/>
  <c r="I25" i="8" s="1"/>
  <c r="L24" i="8"/>
  <c r="I24" i="8"/>
  <c r="M24" i="8" s="1"/>
  <c r="E24" i="8"/>
  <c r="G24" i="8" s="1"/>
  <c r="L23" i="8"/>
  <c r="G23" i="8"/>
  <c r="E23" i="8"/>
  <c r="I23" i="8" s="1"/>
  <c r="L22" i="8"/>
  <c r="E22" i="8"/>
  <c r="G22" i="8" s="1"/>
  <c r="L21" i="8"/>
  <c r="G21" i="8"/>
  <c r="E21" i="8"/>
  <c r="I21" i="8" s="1"/>
  <c r="L20" i="8"/>
  <c r="E20" i="8"/>
  <c r="G20" i="8" s="1"/>
  <c r="L19" i="8"/>
  <c r="I19" i="8"/>
  <c r="E19" i="8"/>
  <c r="G19" i="8" s="1"/>
  <c r="L18" i="8"/>
  <c r="I18" i="8"/>
  <c r="E18" i="8"/>
  <c r="G18" i="8" s="1"/>
  <c r="L17" i="8"/>
  <c r="E17" i="8"/>
  <c r="I17" i="8" s="1"/>
  <c r="L16" i="8"/>
  <c r="E16" i="8"/>
  <c r="G16" i="8" s="1"/>
  <c r="L15" i="8"/>
  <c r="I15" i="8"/>
  <c r="E15" i="8"/>
  <c r="G15" i="8" s="1"/>
  <c r="L14" i="8"/>
  <c r="E14" i="8"/>
  <c r="G14" i="8" s="1"/>
  <c r="L13" i="8"/>
  <c r="G13" i="8"/>
  <c r="E13" i="8"/>
  <c r="I13" i="8" s="1"/>
  <c r="L12" i="8"/>
  <c r="E12" i="8"/>
  <c r="G12" i="8" s="1"/>
  <c r="L11" i="8"/>
  <c r="G11" i="8"/>
  <c r="E11" i="8"/>
  <c r="I11" i="8" s="1"/>
  <c r="L10" i="8"/>
  <c r="I10" i="8"/>
  <c r="G10" i="8"/>
  <c r="I62" i="9" l="1"/>
  <c r="I66" i="9" s="1"/>
  <c r="M23" i="8"/>
  <c r="M27" i="8"/>
  <c r="M10" i="8"/>
  <c r="G17" i="8"/>
  <c r="I22" i="8"/>
  <c r="M22" i="8" s="1"/>
  <c r="I20" i="8"/>
  <c r="M20" i="8" s="1"/>
  <c r="G25" i="8"/>
  <c r="M25" i="8" s="1"/>
  <c r="M28" i="8"/>
  <c r="M52" i="8"/>
  <c r="M56" i="8"/>
  <c r="M21" i="8"/>
  <c r="M59" i="8"/>
  <c r="M15" i="8"/>
  <c r="M18" i="8"/>
  <c r="M19" i="8"/>
  <c r="M30" i="8"/>
  <c r="M34" i="8"/>
  <c r="M38" i="8"/>
  <c r="M42" i="8"/>
  <c r="M46" i="8"/>
  <c r="M50" i="8"/>
  <c r="M54" i="8"/>
  <c r="M58" i="8"/>
  <c r="M11" i="8"/>
  <c r="M29" i="8"/>
  <c r="M33" i="8"/>
  <c r="M37" i="8"/>
  <c r="M45" i="8"/>
  <c r="M32" i="8"/>
  <c r="M36" i="8"/>
  <c r="M40" i="8"/>
  <c r="M44" i="8"/>
  <c r="M48" i="8"/>
  <c r="M60" i="8"/>
  <c r="L62" i="8"/>
  <c r="G62" i="8"/>
  <c r="I14" i="8"/>
  <c r="M14" i="8" s="1"/>
  <c r="M17" i="8"/>
  <c r="I12" i="8"/>
  <c r="M12" i="8" s="1"/>
  <c r="M13" i="8"/>
  <c r="I26" i="8"/>
  <c r="M26" i="8" s="1"/>
  <c r="I16" i="8"/>
  <c r="M16" i="8" s="1"/>
  <c r="M64" i="8"/>
  <c r="M65" i="8" s="1"/>
  <c r="G120" i="7"/>
  <c r="H120" i="7"/>
  <c r="I120" i="7"/>
  <c r="J120" i="7"/>
  <c r="K120" i="7"/>
  <c r="L120" i="7"/>
  <c r="M120" i="7"/>
  <c r="F120" i="7"/>
  <c r="G119" i="7"/>
  <c r="H119" i="7"/>
  <c r="I119" i="7"/>
  <c r="J119" i="7"/>
  <c r="K119" i="7"/>
  <c r="L119" i="7"/>
  <c r="M119" i="7"/>
  <c r="F119" i="7"/>
  <c r="L118" i="7"/>
  <c r="M118" i="7"/>
  <c r="K118" i="7"/>
  <c r="I118" i="7"/>
  <c r="G118" i="7"/>
  <c r="I62" i="8" l="1"/>
  <c r="M62" i="8"/>
  <c r="L11" i="7"/>
  <c r="L62" i="7" s="1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64" i="7"/>
  <c r="M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64" i="7"/>
  <c r="M10" i="7"/>
  <c r="L10" i="7"/>
  <c r="G62" i="7"/>
  <c r="H62" i="7"/>
  <c r="I62" i="7"/>
  <c r="J62" i="7"/>
  <c r="K62" i="7"/>
  <c r="M62" i="7"/>
  <c r="F62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10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G10" i="7"/>
  <c r="K116" i="7"/>
  <c r="J116" i="7"/>
  <c r="H116" i="7"/>
  <c r="F116" i="7"/>
  <c r="I115" i="7"/>
  <c r="G115" i="7"/>
  <c r="I114" i="7"/>
  <c r="G114" i="7"/>
  <c r="I113" i="7"/>
  <c r="G113" i="7"/>
  <c r="I112" i="7"/>
  <c r="G112" i="7"/>
  <c r="I111" i="7"/>
  <c r="G111" i="7"/>
  <c r="I110" i="7"/>
  <c r="G110" i="7"/>
  <c r="I109" i="7"/>
  <c r="G109" i="7"/>
  <c r="I108" i="7"/>
  <c r="G108" i="7"/>
  <c r="I107" i="7"/>
  <c r="G107" i="7"/>
  <c r="I106" i="7"/>
  <c r="G106" i="7"/>
  <c r="I105" i="7"/>
  <c r="G105" i="7"/>
  <c r="I104" i="7"/>
  <c r="G104" i="7"/>
  <c r="I103" i="7"/>
  <c r="G103" i="7"/>
  <c r="I102" i="7"/>
  <c r="G102" i="7"/>
  <c r="I101" i="7"/>
  <c r="G101" i="7"/>
  <c r="I100" i="7"/>
  <c r="G100" i="7"/>
  <c r="I99" i="7"/>
  <c r="G99" i="7"/>
  <c r="I98" i="7"/>
  <c r="G98" i="7"/>
  <c r="G97" i="7"/>
  <c r="G96" i="7"/>
  <c r="G95" i="7"/>
  <c r="I94" i="7"/>
  <c r="G94" i="7"/>
  <c r="I93" i="7"/>
  <c r="G93" i="7"/>
  <c r="I92" i="7"/>
  <c r="G92" i="7"/>
  <c r="I91" i="7"/>
  <c r="G91" i="7"/>
  <c r="I90" i="7"/>
  <c r="G90" i="7"/>
  <c r="I89" i="7"/>
  <c r="G89" i="7"/>
  <c r="I88" i="7"/>
  <c r="G88" i="7"/>
  <c r="I87" i="7"/>
  <c r="G87" i="7"/>
  <c r="I86" i="7"/>
  <c r="G86" i="7"/>
  <c r="I85" i="7"/>
  <c r="G85" i="7"/>
  <c r="I84" i="7"/>
  <c r="G84" i="7"/>
  <c r="I83" i="7"/>
  <c r="G83" i="7"/>
  <c r="I82" i="7"/>
  <c r="G82" i="7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G64" i="7"/>
  <c r="K84" i="6"/>
  <c r="J84" i="6"/>
  <c r="H84" i="6"/>
  <c r="F84" i="6"/>
  <c r="M83" i="6"/>
  <c r="L83" i="6"/>
  <c r="I83" i="6"/>
  <c r="G83" i="6"/>
  <c r="M82" i="6"/>
  <c r="L82" i="6"/>
  <c r="I82" i="6"/>
  <c r="G82" i="6"/>
  <c r="L81" i="6"/>
  <c r="I81" i="6"/>
  <c r="G81" i="6"/>
  <c r="L80" i="6"/>
  <c r="I80" i="6"/>
  <c r="G80" i="6"/>
  <c r="L79" i="6"/>
  <c r="I79" i="6"/>
  <c r="G79" i="6"/>
  <c r="L78" i="6"/>
  <c r="I78" i="6"/>
  <c r="G78" i="6"/>
  <c r="L77" i="6"/>
  <c r="I77" i="6"/>
  <c r="G77" i="6"/>
  <c r="L76" i="6"/>
  <c r="I76" i="6"/>
  <c r="I84" i="6" s="1"/>
  <c r="G76" i="6"/>
  <c r="L75" i="6"/>
  <c r="I75" i="6"/>
  <c r="G75" i="6"/>
  <c r="L74" i="6"/>
  <c r="M74" i="6" s="1"/>
  <c r="I74" i="6"/>
  <c r="G74" i="6"/>
  <c r="L73" i="6"/>
  <c r="M73" i="6" s="1"/>
  <c r="I73" i="6"/>
  <c r="G73" i="6"/>
  <c r="L72" i="6"/>
  <c r="M72" i="6" s="1"/>
  <c r="I72" i="6"/>
  <c r="G72" i="6"/>
  <c r="L71" i="6"/>
  <c r="M71" i="6" s="1"/>
  <c r="I71" i="6"/>
  <c r="G71" i="6"/>
  <c r="L70" i="6"/>
  <c r="M70" i="6" s="1"/>
  <c r="I70" i="6"/>
  <c r="G70" i="6"/>
  <c r="L69" i="6"/>
  <c r="M69" i="6" s="1"/>
  <c r="I69" i="6"/>
  <c r="G69" i="6"/>
  <c r="L68" i="6"/>
  <c r="M68" i="6" s="1"/>
  <c r="I68" i="6"/>
  <c r="G68" i="6"/>
  <c r="L67" i="6"/>
  <c r="M67" i="6" s="1"/>
  <c r="I67" i="6"/>
  <c r="G67" i="6"/>
  <c r="L66" i="6"/>
  <c r="M66" i="6" s="1"/>
  <c r="I66" i="6"/>
  <c r="G66" i="6"/>
  <c r="L65" i="6"/>
  <c r="M65" i="6" s="1"/>
  <c r="G65" i="6"/>
  <c r="M64" i="6"/>
  <c r="L64" i="6"/>
  <c r="G64" i="6"/>
  <c r="L63" i="6"/>
  <c r="G63" i="6"/>
  <c r="L62" i="6"/>
  <c r="I62" i="6"/>
  <c r="G62" i="6"/>
  <c r="M62" i="6" s="1"/>
  <c r="L61" i="6"/>
  <c r="I61" i="6"/>
  <c r="G61" i="6"/>
  <c r="M61" i="6" s="1"/>
  <c r="L60" i="6"/>
  <c r="I60" i="6"/>
  <c r="G60" i="6"/>
  <c r="M60" i="6" s="1"/>
  <c r="L59" i="6"/>
  <c r="I59" i="6"/>
  <c r="G59" i="6"/>
  <c r="M59" i="6" s="1"/>
  <c r="L58" i="6"/>
  <c r="I58" i="6"/>
  <c r="G58" i="6"/>
  <c r="M58" i="6" s="1"/>
  <c r="L57" i="6"/>
  <c r="I57" i="6"/>
  <c r="G57" i="6"/>
  <c r="M57" i="6" s="1"/>
  <c r="L56" i="6"/>
  <c r="I56" i="6"/>
  <c r="G56" i="6"/>
  <c r="M56" i="6" s="1"/>
  <c r="L55" i="6"/>
  <c r="I55" i="6"/>
  <c r="G55" i="6"/>
  <c r="M55" i="6" s="1"/>
  <c r="L54" i="6"/>
  <c r="I54" i="6"/>
  <c r="G54" i="6"/>
  <c r="M54" i="6" s="1"/>
  <c r="L53" i="6"/>
  <c r="I53" i="6"/>
  <c r="G53" i="6"/>
  <c r="M53" i="6" s="1"/>
  <c r="L52" i="6"/>
  <c r="I52" i="6"/>
  <c r="G52" i="6"/>
  <c r="M52" i="6" s="1"/>
  <c r="L51" i="6"/>
  <c r="I51" i="6"/>
  <c r="G51" i="6"/>
  <c r="M51" i="6" s="1"/>
  <c r="L50" i="6"/>
  <c r="I50" i="6"/>
  <c r="G50" i="6"/>
  <c r="M50" i="6" s="1"/>
  <c r="L49" i="6"/>
  <c r="E49" i="6"/>
  <c r="G49" i="6" s="1"/>
  <c r="M49" i="6" s="1"/>
  <c r="L48" i="6"/>
  <c r="E48" i="6"/>
  <c r="G48" i="6" s="1"/>
  <c r="M48" i="6" s="1"/>
  <c r="L47" i="6"/>
  <c r="E47" i="6"/>
  <c r="G47" i="6" s="1"/>
  <c r="M47" i="6" s="1"/>
  <c r="L46" i="6"/>
  <c r="E46" i="6"/>
  <c r="G46" i="6" s="1"/>
  <c r="M46" i="6" s="1"/>
  <c r="L45" i="6"/>
  <c r="E45" i="6"/>
  <c r="G45" i="6" s="1"/>
  <c r="M45" i="6" s="1"/>
  <c r="L44" i="6"/>
  <c r="E44" i="6"/>
  <c r="G44" i="6" s="1"/>
  <c r="M44" i="6" s="1"/>
  <c r="L43" i="6"/>
  <c r="E43" i="6"/>
  <c r="G43" i="6" s="1"/>
  <c r="M43" i="6" s="1"/>
  <c r="L42" i="6"/>
  <c r="E42" i="6"/>
  <c r="G42" i="6" s="1"/>
  <c r="M42" i="6" s="1"/>
  <c r="L41" i="6"/>
  <c r="E41" i="6"/>
  <c r="G41" i="6" s="1"/>
  <c r="M41" i="6" s="1"/>
  <c r="L40" i="6"/>
  <c r="E40" i="6"/>
  <c r="G40" i="6" s="1"/>
  <c r="M40" i="6" s="1"/>
  <c r="L39" i="6"/>
  <c r="E39" i="6"/>
  <c r="G39" i="6" s="1"/>
  <c r="M39" i="6" s="1"/>
  <c r="L38" i="6"/>
  <c r="E38" i="6"/>
  <c r="G38" i="6" s="1"/>
  <c r="M38" i="6" s="1"/>
  <c r="L37" i="6"/>
  <c r="E37" i="6"/>
  <c r="G37" i="6" s="1"/>
  <c r="M37" i="6" s="1"/>
  <c r="L36" i="6"/>
  <c r="E36" i="6"/>
  <c r="G36" i="6" s="1"/>
  <c r="M36" i="6" s="1"/>
  <c r="L35" i="6"/>
  <c r="E35" i="6"/>
  <c r="G35" i="6" s="1"/>
  <c r="M35" i="6" s="1"/>
  <c r="L34" i="6"/>
  <c r="E34" i="6"/>
  <c r="G34" i="6" s="1"/>
  <c r="M34" i="6" s="1"/>
  <c r="L33" i="6"/>
  <c r="E33" i="6"/>
  <c r="G33" i="6" s="1"/>
  <c r="L32" i="6"/>
  <c r="L84" i="6" s="1"/>
  <c r="G32" i="6"/>
  <c r="M32" i="6" s="1"/>
  <c r="H30" i="6"/>
  <c r="M29" i="6"/>
  <c r="L29" i="6"/>
  <c r="K29" i="6"/>
  <c r="I29" i="6"/>
  <c r="G29" i="6"/>
  <c r="L28" i="6"/>
  <c r="K28" i="6"/>
  <c r="I28" i="6"/>
  <c r="G28" i="6"/>
  <c r="L27" i="6"/>
  <c r="K27" i="6"/>
  <c r="I27" i="6"/>
  <c r="G27" i="6"/>
  <c r="L26" i="6"/>
  <c r="K26" i="6"/>
  <c r="I26" i="6"/>
  <c r="G26" i="6"/>
  <c r="L25" i="6"/>
  <c r="K25" i="6"/>
  <c r="I25" i="6"/>
  <c r="G25" i="6"/>
  <c r="L24" i="6"/>
  <c r="K24" i="6"/>
  <c r="I24" i="6"/>
  <c r="G24" i="6"/>
  <c r="L23" i="6"/>
  <c r="K23" i="6"/>
  <c r="I23" i="6"/>
  <c r="G23" i="6"/>
  <c r="L22" i="6"/>
  <c r="K22" i="6"/>
  <c r="I22" i="6"/>
  <c r="G22" i="6"/>
  <c r="L21" i="6"/>
  <c r="M21" i="6" s="1"/>
  <c r="K21" i="6"/>
  <c r="I21" i="6"/>
  <c r="G21" i="6"/>
  <c r="M20" i="6"/>
  <c r="L20" i="6"/>
  <c r="K20" i="6"/>
  <c r="I20" i="6"/>
  <c r="G20" i="6"/>
  <c r="L19" i="6"/>
  <c r="M19" i="6" s="1"/>
  <c r="K19" i="6"/>
  <c r="I19" i="6"/>
  <c r="G19" i="6"/>
  <c r="M18" i="6"/>
  <c r="L18" i="6"/>
  <c r="K18" i="6"/>
  <c r="I18" i="6"/>
  <c r="G18" i="6"/>
  <c r="L17" i="6"/>
  <c r="M17" i="6" s="1"/>
  <c r="K17" i="6"/>
  <c r="I17" i="6"/>
  <c r="G17" i="6"/>
  <c r="M16" i="6"/>
  <c r="L16" i="6"/>
  <c r="K16" i="6"/>
  <c r="I16" i="6"/>
  <c r="G16" i="6"/>
  <c r="L15" i="6"/>
  <c r="M15" i="6" s="1"/>
  <c r="K15" i="6"/>
  <c r="I15" i="6"/>
  <c r="G15" i="6"/>
  <c r="M14" i="6"/>
  <c r="L14" i="6"/>
  <c r="K14" i="6"/>
  <c r="I14" i="6"/>
  <c r="G14" i="6"/>
  <c r="L13" i="6"/>
  <c r="M13" i="6" s="1"/>
  <c r="K13" i="6"/>
  <c r="I13" i="6"/>
  <c r="G13" i="6"/>
  <c r="M12" i="6"/>
  <c r="L12" i="6"/>
  <c r="K12" i="6"/>
  <c r="I12" i="6"/>
  <c r="G12" i="6"/>
  <c r="L11" i="6"/>
  <c r="M11" i="6" s="1"/>
  <c r="K11" i="6"/>
  <c r="I11" i="6"/>
  <c r="I30" i="6" s="1"/>
  <c r="G11" i="6"/>
  <c r="L10" i="6"/>
  <c r="L30" i="6" s="1"/>
  <c r="I10" i="6"/>
  <c r="M84" i="5"/>
  <c r="I15" i="7" l="1"/>
  <c r="I26" i="7"/>
  <c r="I22" i="7"/>
  <c r="I18" i="7"/>
  <c r="I14" i="7"/>
  <c r="I25" i="7"/>
  <c r="I21" i="7"/>
  <c r="I13" i="7"/>
  <c r="I17" i="7"/>
  <c r="L116" i="7"/>
  <c r="I116" i="7"/>
  <c r="I24" i="7"/>
  <c r="I20" i="7"/>
  <c r="I16" i="7"/>
  <c r="I12" i="7"/>
  <c r="I27" i="7"/>
  <c r="I23" i="7"/>
  <c r="I19" i="7"/>
  <c r="I11" i="7"/>
  <c r="G116" i="7"/>
  <c r="M33" i="6"/>
  <c r="M84" i="6" s="1"/>
  <c r="G84" i="6"/>
  <c r="M30" i="6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32" i="5"/>
  <c r="G139" i="4"/>
  <c r="H139" i="4"/>
  <c r="I139" i="4"/>
  <c r="J139" i="4"/>
  <c r="K139" i="4"/>
  <c r="L139" i="4"/>
  <c r="M139" i="4"/>
  <c r="F139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86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M63" i="4"/>
  <c r="M72" i="4"/>
  <c r="M73" i="4"/>
  <c r="M74" i="4"/>
  <c r="M75" i="4"/>
  <c r="M76" i="4"/>
  <c r="M77" i="4"/>
  <c r="M78" i="4"/>
  <c r="M79" i="4"/>
  <c r="M80" i="4"/>
  <c r="M81" i="4"/>
  <c r="M82" i="4"/>
  <c r="M83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32" i="4"/>
  <c r="F138" i="4"/>
  <c r="K138" i="4"/>
  <c r="J138" i="4"/>
  <c r="H138" i="4"/>
  <c r="I138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M116" i="7" l="1"/>
  <c r="G138" i="4"/>
  <c r="L138" i="4"/>
  <c r="K84" i="5"/>
  <c r="J84" i="5"/>
  <c r="H84" i="5"/>
  <c r="F84" i="5"/>
  <c r="M83" i="5"/>
  <c r="L83" i="5"/>
  <c r="I83" i="5"/>
  <c r="M82" i="5"/>
  <c r="L82" i="5"/>
  <c r="I82" i="5"/>
  <c r="L81" i="5"/>
  <c r="I81" i="5"/>
  <c r="L80" i="5"/>
  <c r="I80" i="5"/>
  <c r="L79" i="5"/>
  <c r="I79" i="5"/>
  <c r="L78" i="5"/>
  <c r="I78" i="5"/>
  <c r="L77" i="5"/>
  <c r="I77" i="5"/>
  <c r="L76" i="5"/>
  <c r="I76" i="5"/>
  <c r="L75" i="5"/>
  <c r="I75" i="5"/>
  <c r="L74" i="5"/>
  <c r="M74" i="5" s="1"/>
  <c r="I74" i="5"/>
  <c r="L73" i="5"/>
  <c r="M73" i="5" s="1"/>
  <c r="I73" i="5"/>
  <c r="L72" i="5"/>
  <c r="M72" i="5" s="1"/>
  <c r="I72" i="5"/>
  <c r="L71" i="5"/>
  <c r="M71" i="5" s="1"/>
  <c r="I71" i="5"/>
  <c r="L70" i="5"/>
  <c r="M70" i="5" s="1"/>
  <c r="I70" i="5"/>
  <c r="L69" i="5"/>
  <c r="M69" i="5" s="1"/>
  <c r="I69" i="5"/>
  <c r="L68" i="5"/>
  <c r="M68" i="5" s="1"/>
  <c r="I68" i="5"/>
  <c r="L67" i="5"/>
  <c r="M67" i="5" s="1"/>
  <c r="I67" i="5"/>
  <c r="L66" i="5"/>
  <c r="M66" i="5" s="1"/>
  <c r="I66" i="5"/>
  <c r="L65" i="5"/>
  <c r="M65" i="5" s="1"/>
  <c r="M64" i="5"/>
  <c r="L64" i="5"/>
  <c r="L63" i="5"/>
  <c r="L62" i="5"/>
  <c r="I62" i="5"/>
  <c r="M62" i="5" s="1"/>
  <c r="L61" i="5"/>
  <c r="I61" i="5"/>
  <c r="M61" i="5" s="1"/>
  <c r="L60" i="5"/>
  <c r="I60" i="5"/>
  <c r="M60" i="5" s="1"/>
  <c r="L59" i="5"/>
  <c r="I59" i="5"/>
  <c r="M59" i="5" s="1"/>
  <c r="L58" i="5"/>
  <c r="I58" i="5"/>
  <c r="M58" i="5" s="1"/>
  <c r="L57" i="5"/>
  <c r="I57" i="5"/>
  <c r="M57" i="5" s="1"/>
  <c r="L56" i="5"/>
  <c r="I56" i="5"/>
  <c r="M56" i="5" s="1"/>
  <c r="L55" i="5"/>
  <c r="I55" i="5"/>
  <c r="M55" i="5" s="1"/>
  <c r="L54" i="5"/>
  <c r="I54" i="5"/>
  <c r="M54" i="5" s="1"/>
  <c r="L53" i="5"/>
  <c r="I53" i="5"/>
  <c r="M53" i="5" s="1"/>
  <c r="L52" i="5"/>
  <c r="I52" i="5"/>
  <c r="I84" i="5" s="1"/>
  <c r="L51" i="5"/>
  <c r="I51" i="5"/>
  <c r="M51" i="5"/>
  <c r="L50" i="5"/>
  <c r="I50" i="5"/>
  <c r="M50" i="5"/>
  <c r="L49" i="5"/>
  <c r="E49" i="5"/>
  <c r="M49" i="5" s="1"/>
  <c r="L48" i="5"/>
  <c r="E48" i="5"/>
  <c r="M48" i="5" s="1"/>
  <c r="L47" i="5"/>
  <c r="E47" i="5"/>
  <c r="M47" i="5" s="1"/>
  <c r="L46" i="5"/>
  <c r="E46" i="5"/>
  <c r="M46" i="5" s="1"/>
  <c r="L45" i="5"/>
  <c r="E45" i="5"/>
  <c r="M45" i="5" s="1"/>
  <c r="L44" i="5"/>
  <c r="E44" i="5"/>
  <c r="M44" i="5" s="1"/>
  <c r="L43" i="5"/>
  <c r="E43" i="5"/>
  <c r="M43" i="5" s="1"/>
  <c r="L42" i="5"/>
  <c r="E42" i="5"/>
  <c r="M42" i="5" s="1"/>
  <c r="L41" i="5"/>
  <c r="E41" i="5"/>
  <c r="M41" i="5" s="1"/>
  <c r="L40" i="5"/>
  <c r="E40" i="5"/>
  <c r="M40" i="5" s="1"/>
  <c r="L39" i="5"/>
  <c r="E39" i="5"/>
  <c r="M39" i="5" s="1"/>
  <c r="L38" i="5"/>
  <c r="E38" i="5"/>
  <c r="M38" i="5" s="1"/>
  <c r="L37" i="5"/>
  <c r="E37" i="5"/>
  <c r="M37" i="5" s="1"/>
  <c r="L36" i="5"/>
  <c r="E36" i="5"/>
  <c r="M36" i="5" s="1"/>
  <c r="L35" i="5"/>
  <c r="E35" i="5"/>
  <c r="M35" i="5" s="1"/>
  <c r="L34" i="5"/>
  <c r="E34" i="5"/>
  <c r="M34" i="5" s="1"/>
  <c r="L33" i="5"/>
  <c r="E33" i="5"/>
  <c r="L32" i="5"/>
  <c r="L84" i="5" s="1"/>
  <c r="M32" i="5"/>
  <c r="H30" i="5"/>
  <c r="M29" i="5"/>
  <c r="L29" i="5"/>
  <c r="K29" i="5"/>
  <c r="I29" i="5"/>
  <c r="G29" i="5"/>
  <c r="L28" i="5"/>
  <c r="K28" i="5"/>
  <c r="I28" i="5"/>
  <c r="G28" i="5"/>
  <c r="L27" i="5"/>
  <c r="K27" i="5"/>
  <c r="I27" i="5"/>
  <c r="G27" i="5"/>
  <c r="L26" i="5"/>
  <c r="K26" i="5"/>
  <c r="I26" i="5"/>
  <c r="G26" i="5"/>
  <c r="L25" i="5"/>
  <c r="K25" i="5"/>
  <c r="I25" i="5"/>
  <c r="G25" i="5"/>
  <c r="L24" i="5"/>
  <c r="K24" i="5"/>
  <c r="I24" i="5"/>
  <c r="G24" i="5"/>
  <c r="L23" i="5"/>
  <c r="K23" i="5"/>
  <c r="I23" i="5"/>
  <c r="G23" i="5"/>
  <c r="L22" i="5"/>
  <c r="K22" i="5"/>
  <c r="I22" i="5"/>
  <c r="G22" i="5"/>
  <c r="L21" i="5"/>
  <c r="M21" i="5" s="1"/>
  <c r="K21" i="5"/>
  <c r="I21" i="5"/>
  <c r="G21" i="5"/>
  <c r="M20" i="5"/>
  <c r="L20" i="5"/>
  <c r="K20" i="5"/>
  <c r="I20" i="5"/>
  <c r="G20" i="5"/>
  <c r="L19" i="5"/>
  <c r="M19" i="5" s="1"/>
  <c r="K19" i="5"/>
  <c r="I19" i="5"/>
  <c r="G19" i="5"/>
  <c r="M18" i="5"/>
  <c r="L18" i="5"/>
  <c r="K18" i="5"/>
  <c r="I18" i="5"/>
  <c r="G18" i="5"/>
  <c r="L17" i="5"/>
  <c r="M17" i="5" s="1"/>
  <c r="K17" i="5"/>
  <c r="I17" i="5"/>
  <c r="G17" i="5"/>
  <c r="M16" i="5"/>
  <c r="L16" i="5"/>
  <c r="K16" i="5"/>
  <c r="I16" i="5"/>
  <c r="G16" i="5"/>
  <c r="L15" i="5"/>
  <c r="M15" i="5" s="1"/>
  <c r="K15" i="5"/>
  <c r="I15" i="5"/>
  <c r="G15" i="5"/>
  <c r="M14" i="5"/>
  <c r="L14" i="5"/>
  <c r="K14" i="5"/>
  <c r="I14" i="5"/>
  <c r="G14" i="5"/>
  <c r="L13" i="5"/>
  <c r="M13" i="5" s="1"/>
  <c r="K13" i="5"/>
  <c r="I13" i="5"/>
  <c r="G13" i="5"/>
  <c r="M12" i="5"/>
  <c r="L12" i="5"/>
  <c r="K12" i="5"/>
  <c r="I12" i="5"/>
  <c r="G12" i="5"/>
  <c r="L11" i="5"/>
  <c r="M11" i="5" s="1"/>
  <c r="M30" i="5" s="1"/>
  <c r="K11" i="5"/>
  <c r="I11" i="5"/>
  <c r="I30" i="5" s="1"/>
  <c r="G11" i="5"/>
  <c r="L10" i="5"/>
  <c r="L30" i="5" s="1"/>
  <c r="I10" i="5"/>
  <c r="M138" i="4" l="1"/>
  <c r="G84" i="5"/>
  <c r="M33" i="5"/>
  <c r="M52" i="5"/>
  <c r="K84" i="4"/>
  <c r="J84" i="4"/>
  <c r="H84" i="4"/>
  <c r="F84" i="4"/>
  <c r="L83" i="4"/>
  <c r="I83" i="4"/>
  <c r="G83" i="4"/>
  <c r="L82" i="4"/>
  <c r="I82" i="4"/>
  <c r="G82" i="4"/>
  <c r="L81" i="4"/>
  <c r="I81" i="4"/>
  <c r="G81" i="4"/>
  <c r="L80" i="4"/>
  <c r="I80" i="4"/>
  <c r="G80" i="4"/>
  <c r="L79" i="4"/>
  <c r="I79" i="4"/>
  <c r="G79" i="4"/>
  <c r="L78" i="4"/>
  <c r="I78" i="4"/>
  <c r="G78" i="4"/>
  <c r="L77" i="4"/>
  <c r="I77" i="4"/>
  <c r="G77" i="4"/>
  <c r="L76" i="4"/>
  <c r="I76" i="4"/>
  <c r="G76" i="4"/>
  <c r="L75" i="4"/>
  <c r="I75" i="4"/>
  <c r="G75" i="4"/>
  <c r="L74" i="4"/>
  <c r="I74" i="4"/>
  <c r="G74" i="4"/>
  <c r="L73" i="4"/>
  <c r="I73" i="4"/>
  <c r="G73" i="4"/>
  <c r="L72" i="4"/>
  <c r="I72" i="4"/>
  <c r="G72" i="4"/>
  <c r="L71" i="4"/>
  <c r="M71" i="4" s="1"/>
  <c r="I71" i="4"/>
  <c r="G71" i="4"/>
  <c r="L70" i="4"/>
  <c r="M70" i="4" s="1"/>
  <c r="I70" i="4"/>
  <c r="G70" i="4"/>
  <c r="L69" i="4"/>
  <c r="M69" i="4" s="1"/>
  <c r="I69" i="4"/>
  <c r="G69" i="4"/>
  <c r="L68" i="4"/>
  <c r="M68" i="4" s="1"/>
  <c r="I68" i="4"/>
  <c r="G68" i="4"/>
  <c r="L67" i="4"/>
  <c r="M67" i="4" s="1"/>
  <c r="I67" i="4"/>
  <c r="G67" i="4"/>
  <c r="L66" i="4"/>
  <c r="M66" i="4" s="1"/>
  <c r="I66" i="4"/>
  <c r="G66" i="4"/>
  <c r="L65" i="4"/>
  <c r="M65" i="4" s="1"/>
  <c r="G65" i="4"/>
  <c r="M64" i="4"/>
  <c r="L64" i="4"/>
  <c r="G64" i="4"/>
  <c r="L63" i="4"/>
  <c r="L62" i="4"/>
  <c r="I62" i="4"/>
  <c r="G62" i="4"/>
  <c r="L61" i="4"/>
  <c r="I61" i="4"/>
  <c r="M61" i="4" s="1"/>
  <c r="G61" i="4"/>
  <c r="L60" i="4"/>
  <c r="I60" i="4"/>
  <c r="G60" i="4"/>
  <c r="L59" i="4"/>
  <c r="I59" i="4"/>
  <c r="M59" i="4" s="1"/>
  <c r="G59" i="4"/>
  <c r="L58" i="4"/>
  <c r="I58" i="4"/>
  <c r="G58" i="4"/>
  <c r="L57" i="4"/>
  <c r="I57" i="4"/>
  <c r="M57" i="4" s="1"/>
  <c r="G57" i="4"/>
  <c r="L56" i="4"/>
  <c r="I56" i="4"/>
  <c r="G56" i="4"/>
  <c r="L55" i="4"/>
  <c r="I55" i="4"/>
  <c r="M55" i="4" s="1"/>
  <c r="G55" i="4"/>
  <c r="L54" i="4"/>
  <c r="I54" i="4"/>
  <c r="G54" i="4"/>
  <c r="L53" i="4"/>
  <c r="I53" i="4"/>
  <c r="M53" i="4" s="1"/>
  <c r="G53" i="4"/>
  <c r="L52" i="4"/>
  <c r="I52" i="4"/>
  <c r="L51" i="4"/>
  <c r="I51" i="4"/>
  <c r="G51" i="4"/>
  <c r="M51" i="4" s="1"/>
  <c r="L50" i="4"/>
  <c r="I50" i="4"/>
  <c r="G50" i="4"/>
  <c r="L49" i="4"/>
  <c r="E49" i="4"/>
  <c r="G49" i="4" s="1"/>
  <c r="M49" i="4" s="1"/>
  <c r="L48" i="4"/>
  <c r="E48" i="4"/>
  <c r="G48" i="4" s="1"/>
  <c r="M48" i="4" s="1"/>
  <c r="L47" i="4"/>
  <c r="E47" i="4"/>
  <c r="G47" i="4" s="1"/>
  <c r="M47" i="4" s="1"/>
  <c r="L46" i="4"/>
  <c r="E46" i="4"/>
  <c r="G46" i="4" s="1"/>
  <c r="M46" i="4" s="1"/>
  <c r="L45" i="4"/>
  <c r="E45" i="4"/>
  <c r="G45" i="4" s="1"/>
  <c r="M45" i="4" s="1"/>
  <c r="L44" i="4"/>
  <c r="E44" i="4"/>
  <c r="G44" i="4" s="1"/>
  <c r="M44" i="4" s="1"/>
  <c r="L43" i="4"/>
  <c r="E43" i="4"/>
  <c r="G43" i="4" s="1"/>
  <c r="M43" i="4" s="1"/>
  <c r="L42" i="4"/>
  <c r="E42" i="4"/>
  <c r="G42" i="4" s="1"/>
  <c r="M42" i="4" s="1"/>
  <c r="L41" i="4"/>
  <c r="E41" i="4"/>
  <c r="G41" i="4" s="1"/>
  <c r="M41" i="4" s="1"/>
  <c r="L40" i="4"/>
  <c r="E40" i="4"/>
  <c r="G40" i="4" s="1"/>
  <c r="M40" i="4" s="1"/>
  <c r="L39" i="4"/>
  <c r="E39" i="4"/>
  <c r="G39" i="4" s="1"/>
  <c r="M39" i="4" s="1"/>
  <c r="L38" i="4"/>
  <c r="E38" i="4"/>
  <c r="G38" i="4" s="1"/>
  <c r="M38" i="4" s="1"/>
  <c r="L37" i="4"/>
  <c r="E37" i="4"/>
  <c r="G37" i="4" s="1"/>
  <c r="M37" i="4" s="1"/>
  <c r="L36" i="4"/>
  <c r="E36" i="4"/>
  <c r="G36" i="4" s="1"/>
  <c r="M36" i="4" s="1"/>
  <c r="L35" i="4"/>
  <c r="E35" i="4"/>
  <c r="G35" i="4" s="1"/>
  <c r="M35" i="4" s="1"/>
  <c r="L34" i="4"/>
  <c r="E34" i="4"/>
  <c r="G34" i="4" s="1"/>
  <c r="M34" i="4" s="1"/>
  <c r="L33" i="4"/>
  <c r="E33" i="4"/>
  <c r="G33" i="4" s="1"/>
  <c r="L32" i="4"/>
  <c r="G32" i="4"/>
  <c r="M32" i="4" s="1"/>
  <c r="H30" i="4"/>
  <c r="L29" i="4"/>
  <c r="M29" i="4" s="1"/>
  <c r="K29" i="4"/>
  <c r="I29" i="4"/>
  <c r="G29" i="4"/>
  <c r="L28" i="4"/>
  <c r="K28" i="4"/>
  <c r="I28" i="4"/>
  <c r="G28" i="4"/>
  <c r="L27" i="4"/>
  <c r="K27" i="4"/>
  <c r="I27" i="4"/>
  <c r="G27" i="4"/>
  <c r="L26" i="4"/>
  <c r="K26" i="4"/>
  <c r="I26" i="4"/>
  <c r="G26" i="4"/>
  <c r="L25" i="4"/>
  <c r="K25" i="4"/>
  <c r="I25" i="4"/>
  <c r="G25" i="4"/>
  <c r="L24" i="4"/>
  <c r="K24" i="4"/>
  <c r="I24" i="4"/>
  <c r="G24" i="4"/>
  <c r="L23" i="4"/>
  <c r="K23" i="4"/>
  <c r="I23" i="4"/>
  <c r="G23" i="4"/>
  <c r="L22" i="4"/>
  <c r="K22" i="4"/>
  <c r="I22" i="4"/>
  <c r="G22" i="4"/>
  <c r="L21" i="4"/>
  <c r="M21" i="4" s="1"/>
  <c r="K21" i="4"/>
  <c r="I21" i="4"/>
  <c r="G21" i="4"/>
  <c r="M20" i="4"/>
  <c r="L20" i="4"/>
  <c r="K20" i="4"/>
  <c r="I20" i="4"/>
  <c r="G20" i="4"/>
  <c r="L19" i="4"/>
  <c r="M19" i="4" s="1"/>
  <c r="K19" i="4"/>
  <c r="I19" i="4"/>
  <c r="G19" i="4"/>
  <c r="L18" i="4"/>
  <c r="M18" i="4" s="1"/>
  <c r="K18" i="4"/>
  <c r="I18" i="4"/>
  <c r="G18" i="4"/>
  <c r="L17" i="4"/>
  <c r="M17" i="4" s="1"/>
  <c r="K17" i="4"/>
  <c r="I17" i="4"/>
  <c r="G17" i="4"/>
  <c r="M16" i="4"/>
  <c r="L16" i="4"/>
  <c r="K16" i="4"/>
  <c r="I16" i="4"/>
  <c r="G16" i="4"/>
  <c r="L15" i="4"/>
  <c r="M15" i="4" s="1"/>
  <c r="K15" i="4"/>
  <c r="I15" i="4"/>
  <c r="G15" i="4"/>
  <c r="L14" i="4"/>
  <c r="M14" i="4" s="1"/>
  <c r="K14" i="4"/>
  <c r="I14" i="4"/>
  <c r="G14" i="4"/>
  <c r="L13" i="4"/>
  <c r="M13" i="4" s="1"/>
  <c r="K13" i="4"/>
  <c r="I13" i="4"/>
  <c r="G13" i="4"/>
  <c r="M12" i="4"/>
  <c r="L12" i="4"/>
  <c r="K12" i="4"/>
  <c r="I12" i="4"/>
  <c r="G12" i="4"/>
  <c r="L11" i="4"/>
  <c r="M11" i="4" s="1"/>
  <c r="K11" i="4"/>
  <c r="I11" i="4"/>
  <c r="G11" i="4"/>
  <c r="L10" i="4"/>
  <c r="I10" i="4"/>
  <c r="L30" i="4" l="1"/>
  <c r="M50" i="4"/>
  <c r="M54" i="4"/>
  <c r="M58" i="4"/>
  <c r="M62" i="4"/>
  <c r="L84" i="4"/>
  <c r="I30" i="4"/>
  <c r="I84" i="4"/>
  <c r="M56" i="4"/>
  <c r="M60" i="4"/>
  <c r="M30" i="4"/>
  <c r="M33" i="4"/>
  <c r="G84" i="4"/>
  <c r="M52" i="4"/>
  <c r="M84" i="4" l="1"/>
</calcChain>
</file>

<file path=xl/sharedStrings.xml><?xml version="1.0" encoding="utf-8"?>
<sst xmlns="http://schemas.openxmlformats.org/spreadsheetml/2006/main" count="1113" uniqueCount="50">
  <si>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</si>
  <si>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</si>
  <si>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239</t>
  </si>
  <si>
    <t>Название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</si>
  <si>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</si>
  <si>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</si>
  <si>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</si>
  <si>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</si>
  <si>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</si>
  <si>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</si>
  <si>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</si>
  <si>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</si>
  <si>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</si>
  <si>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</si>
  <si>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МОЛ:Беницкий Г.А.</t>
  </si>
  <si>
    <t>Ветошь от ткани габардин</t>
  </si>
  <si>
    <t>кг.</t>
  </si>
  <si>
    <t>Металлолом от списания</t>
  </si>
  <si>
    <t>пластмасса от списания</t>
  </si>
  <si>
    <t xml:space="preserve">Всего по счету: </t>
  </si>
  <si>
    <t>МОЛ: Кисленко А.Б.</t>
  </si>
  <si>
    <t>Металлолом от списания (февраль 2019)</t>
  </si>
  <si>
    <t>дрова</t>
  </si>
  <si>
    <t>золото</t>
  </si>
  <si>
    <t>металлом от списания</t>
  </si>
  <si>
    <t>металлом от списания стульев</t>
  </si>
  <si>
    <t>паладий</t>
  </si>
  <si>
    <t>пластмаса</t>
  </si>
  <si>
    <t>платина</t>
  </si>
  <si>
    <t>рутений</t>
  </si>
  <si>
    <t>серебро</t>
  </si>
  <si>
    <t>черный метал</t>
  </si>
  <si>
    <t>алюминий</t>
  </si>
  <si>
    <t>нержавейка</t>
  </si>
  <si>
    <t xml:space="preserve">дрова </t>
  </si>
  <si>
    <t>пластмасса</t>
  </si>
  <si>
    <t>Металлолом</t>
  </si>
  <si>
    <t>м3</t>
  </si>
  <si>
    <t>металлолом</t>
  </si>
  <si>
    <t>за январь 2023 г</t>
  </si>
  <si>
    <t>за февраль 2023 г</t>
  </si>
  <si>
    <t>МОЛ: Литвинова Л.М.</t>
  </si>
  <si>
    <t>Всего:</t>
  </si>
  <si>
    <t>за март 2023 г</t>
  </si>
  <si>
    <t>за апрель 2023 г</t>
  </si>
  <si>
    <t>МОЛ: Корженко Наталья Васильевна</t>
  </si>
  <si>
    <t>МОЛ: Светличная И.А.</t>
  </si>
  <si>
    <t>Макулатура</t>
  </si>
  <si>
    <t>за май 2023 г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</si>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</sst>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/>
    <xf numFmtId="164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/>
    <xf numFmtId="4" fontId="2" fillId="0" borderId="2" xfId="1" applyNumberFormat="1" applyFont="1" applyBorder="1"/>
    <xf numFmtId="0" fontId="2" fillId="0" borderId="0" xfId="1" applyFont="1"/>
    <xf numFmtId="0" fontId="4" fillId="3" borderId="2" xfId="1" applyFont="1" applyFill="1" applyBorder="1" applyAlignment="1">
      <alignment horizontal="left"/>
    </xf>
    <xf numFmtId="4" fontId="1" fillId="3" borderId="2" xfId="1" applyNumberFormat="1" applyFill="1" applyBorder="1" applyAlignment="1">
      <alignment horizontal="center"/>
    </xf>
    <xf numFmtId="4" fontId="2" fillId="3" borderId="2" xfId="1" applyNumberFormat="1" applyFont="1" applyFill="1" applyBorder="1" applyAlignment="1">
      <alignment horizontal="center"/>
    </xf>
    <xf numFmtId="4" fontId="4" fillId="3" borderId="2" xfId="1" applyNumberFormat="1" applyFont="1" applyFill="1" applyBorder="1" applyAlignment="1">
      <alignment horizontal="center"/>
    </xf>
    <xf numFmtId="164" fontId="4" fillId="3" borderId="2" xfId="1" applyNumberFormat="1" applyFont="1" applyFill="1" applyBorder="1" applyAlignment="1">
      <alignment horizontal="center"/>
    </xf>
    <xf numFmtId="166" fontId="4" fillId="3" borderId="2" xfId="1" applyNumberFormat="1" applyFont="1" applyFill="1" applyBorder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4" xfId="1" applyFill="1" applyBorder="1"/>
    <xf numFmtId="0" fontId="2" fillId="3" borderId="2" xfId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center"/>
    </xf>
    <xf numFmtId="0" fontId="1" fillId="3" borderId="2" xfId="1" applyFont="1" applyFill="1" applyBorder="1" applyAlignment="1">
      <alignment horizontal="left"/>
    </xf>
    <xf numFmtId="4" fontId="1" fillId="3" borderId="2" xfId="1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166" fontId="5" fillId="3" borderId="2" xfId="1" applyNumberFormat="1" applyFont="1" applyFill="1" applyBorder="1" applyAlignment="1">
      <alignment horizontal="center"/>
    </xf>
    <xf numFmtId="2" fontId="5" fillId="3" borderId="2" xfId="1" applyNumberFormat="1" applyFont="1" applyFill="1" applyBorder="1" applyAlignment="1">
      <alignment horizontal="center"/>
    </xf>
    <xf numFmtId="164" fontId="1" fillId="3" borderId="2" xfId="1" applyNumberFormat="1" applyFill="1" applyBorder="1" applyAlignment="1">
      <alignment horizontal="center"/>
    </xf>
    <xf numFmtId="165" fontId="1" fillId="3" borderId="2" xfId="1" applyNumberFormat="1" applyFill="1" applyBorder="1" applyAlignment="1">
      <alignment horizontal="center"/>
    </xf>
    <xf numFmtId="3" fontId="1" fillId="3" borderId="2" xfId="1" applyNumberFormat="1" applyFill="1" applyBorder="1" applyAlignment="1">
      <alignment horizontal="center"/>
    </xf>
    <xf numFmtId="0" fontId="1" fillId="3" borderId="2" xfId="1" applyFill="1" applyBorder="1"/>
    <xf numFmtId="2" fontId="1" fillId="3" borderId="2" xfId="1" applyNumberFormat="1" applyFont="1" applyFill="1" applyBorder="1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166" fontId="1" fillId="3" borderId="2" xfId="1" applyNumberFormat="1" applyFill="1" applyBorder="1" applyAlignment="1">
      <alignment horizontal="center"/>
    </xf>
    <xf numFmtId="2" fontId="1" fillId="3" borderId="2" xfId="1" applyNumberFormat="1" applyFill="1" applyBorder="1" applyAlignment="1">
      <alignment horizontal="center"/>
    </xf>
    <xf numFmtId="0" fontId="1" fillId="3" borderId="0" xfId="1" applyFill="1"/>
    <xf numFmtId="3" fontId="2" fillId="3" borderId="2" xfId="1" applyNumberFormat="1" applyFont="1" applyFill="1" applyBorder="1" applyAlignment="1">
      <alignment horizontal="center"/>
    </xf>
    <xf numFmtId="0" fontId="2" fillId="3" borderId="4" xfId="1" applyFont="1" applyFill="1" applyBorder="1" applyAlignment="1">
      <alignment horizontal="left"/>
    </xf>
    <xf numFmtId="4" fontId="1" fillId="0" borderId="0" xfId="1" applyNumberFormat="1"/>
    <xf numFmtId="4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Fill="1" applyAlignment="1">
      <alignment horizontal="center"/>
    </xf>
    <xf numFmtId="3" fontId="1" fillId="0" borderId="0" xfId="1" applyNumberFormat="1" applyAlignment="1">
      <alignment horizontal="center"/>
    </xf>
    <xf numFmtId="164" fontId="1" fillId="0" borderId="0" xfId="1" applyNumberFormat="1"/>
    <xf numFmtId="4" fontId="2" fillId="0" borderId="2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0" fontId="4" fillId="3" borderId="4" xfId="1" applyFont="1" applyFill="1" applyBorder="1" applyAlignment="1">
      <alignment horizontal="left"/>
    </xf>
    <xf numFmtId="4" fontId="2" fillId="0" borderId="2" xfId="1" applyNumberFormat="1" applyFont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3" xfId="1" applyNumberFormat="1" applyFont="1" applyBorder="1" applyAlignment="1">
      <alignment horizontal="center" vertical="center"/>
    </xf>
    <xf numFmtId="4" fontId="2" fillId="0" borderId="4" xfId="1" applyNumberFormat="1" applyFont="1" applyBorder="1" applyAlignment="1">
      <alignment horizontal="center" vertical="center"/>
    </xf>
    <xf numFmtId="4" fontId="2" fillId="0" borderId="2" xfId="1" applyNumberFormat="1" applyFont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workbookViewId="0">
      <pane xSplit="5" ySplit="7" topLeftCell="F109" activePane="bottomRight" state="frozen"/>
      <selection pane="topRight" activeCell="D1" sqref="D1"/>
      <selection pane="bottomLeft" activeCell="A7" sqref="A7"/>
      <selection pane="bottomRight" activeCell="P138" sqref="P138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39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3" t="s">
        <v>13</v>
      </c>
      <c r="H8" s="4" t="s">
        <v>12</v>
      </c>
      <c r="I8" s="3" t="s">
        <v>13</v>
      </c>
      <c r="J8" s="5" t="s">
        <v>12</v>
      </c>
      <c r="K8" s="3" t="s">
        <v>13</v>
      </c>
      <c r="L8" s="6" t="s">
        <v>12</v>
      </c>
      <c r="M8" s="7" t="s">
        <v>13</v>
      </c>
    </row>
    <row r="9" spans="2:13" s="8" customFormat="1" ht="15.75" hidden="1" x14ac:dyDescent="0.25">
      <c r="B9" s="47" t="s">
        <v>14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idden="1" x14ac:dyDescent="0.25">
      <c r="B10" s="9" t="s">
        <v>15</v>
      </c>
      <c r="C10" s="10" t="s">
        <v>16</v>
      </c>
      <c r="D10" s="11"/>
      <c r="E10" s="12">
        <v>0.1</v>
      </c>
      <c r="F10" s="13">
        <v>0.52500000000000002</v>
      </c>
      <c r="G10" s="12">
        <v>0.05</v>
      </c>
      <c r="H10" s="14"/>
      <c r="I10" s="12">
        <f>H10*E10</f>
        <v>0</v>
      </c>
      <c r="J10" s="13">
        <v>0.52500000000000002</v>
      </c>
      <c r="K10" s="12">
        <v>0.05</v>
      </c>
      <c r="L10" s="13">
        <f>F10+H10-J10</f>
        <v>0</v>
      </c>
      <c r="M10" s="12">
        <v>0</v>
      </c>
    </row>
    <row r="11" spans="2:13" s="8" customFormat="1" hidden="1" x14ac:dyDescent="0.25">
      <c r="B11" s="15" t="s">
        <v>17</v>
      </c>
      <c r="C11" s="10" t="s">
        <v>16</v>
      </c>
      <c r="D11" s="11"/>
      <c r="E11" s="12">
        <v>2</v>
      </c>
      <c r="F11" s="14">
        <v>90</v>
      </c>
      <c r="G11" s="12">
        <f>F11*E11</f>
        <v>180</v>
      </c>
      <c r="H11" s="14"/>
      <c r="I11" s="12">
        <f>H11*E11</f>
        <v>0</v>
      </c>
      <c r="J11" s="14">
        <v>90</v>
      </c>
      <c r="K11" s="12">
        <f>J11*E11</f>
        <v>180</v>
      </c>
      <c r="L11" s="13">
        <f t="shared" ref="L11:L29" si="0">F11+H11-J11</f>
        <v>0</v>
      </c>
      <c r="M11" s="12">
        <f t="shared" ref="M11:M29" si="1">L11*E11</f>
        <v>0</v>
      </c>
    </row>
    <row r="12" spans="2:13" s="8" customFormat="1" hidden="1" x14ac:dyDescent="0.25">
      <c r="B12" s="16" t="s">
        <v>18</v>
      </c>
      <c r="C12" s="10" t="s">
        <v>16</v>
      </c>
      <c r="D12" s="11"/>
      <c r="E12" s="12">
        <v>0.1</v>
      </c>
      <c r="F12" s="14">
        <v>1</v>
      </c>
      <c r="G12" s="12">
        <f t="shared" ref="G12:G29" si="2">F12*E12</f>
        <v>0.1</v>
      </c>
      <c r="H12" s="14"/>
      <c r="I12" s="12">
        <f t="shared" ref="I12:I29" si="3">H12*E12</f>
        <v>0</v>
      </c>
      <c r="J12" s="14">
        <v>1</v>
      </c>
      <c r="K12" s="12">
        <f t="shared" ref="K12:K29" si="4">J12*E12</f>
        <v>0.1</v>
      </c>
      <c r="L12" s="13">
        <f t="shared" si="0"/>
        <v>0</v>
      </c>
      <c r="M12" s="12">
        <f t="shared" si="1"/>
        <v>0</v>
      </c>
    </row>
    <row r="13" spans="2:13" s="8" customFormat="1" hidden="1" x14ac:dyDescent="0.25">
      <c r="B13" s="16" t="s">
        <v>18</v>
      </c>
      <c r="C13" s="10" t="s">
        <v>16</v>
      </c>
      <c r="D13" s="11"/>
      <c r="E13" s="12">
        <v>0.1</v>
      </c>
      <c r="F13" s="14">
        <v>9.4</v>
      </c>
      <c r="G13" s="12">
        <f t="shared" si="2"/>
        <v>0.94000000000000006</v>
      </c>
      <c r="H13" s="14"/>
      <c r="I13" s="12">
        <f t="shared" si="3"/>
        <v>0</v>
      </c>
      <c r="J13" s="14">
        <v>9.4</v>
      </c>
      <c r="K13" s="12">
        <f t="shared" si="4"/>
        <v>0.94000000000000006</v>
      </c>
      <c r="L13" s="13">
        <f t="shared" si="0"/>
        <v>0</v>
      </c>
      <c r="M13" s="12">
        <f t="shared" si="1"/>
        <v>0</v>
      </c>
    </row>
    <row r="14" spans="2:13" s="8" customFormat="1" hidden="1" x14ac:dyDescent="0.25">
      <c r="B14" s="15" t="s">
        <v>17</v>
      </c>
      <c r="C14" s="10" t="s">
        <v>16</v>
      </c>
      <c r="D14" s="11"/>
      <c r="E14" s="12">
        <v>2</v>
      </c>
      <c r="F14" s="14">
        <v>0.25</v>
      </c>
      <c r="G14" s="12">
        <f t="shared" si="2"/>
        <v>0.5</v>
      </c>
      <c r="H14" s="14"/>
      <c r="I14" s="12">
        <f t="shared" si="3"/>
        <v>0</v>
      </c>
      <c r="J14" s="14">
        <v>0.25</v>
      </c>
      <c r="K14" s="12">
        <f t="shared" si="4"/>
        <v>0.5</v>
      </c>
      <c r="L14" s="13">
        <f t="shared" si="0"/>
        <v>0</v>
      </c>
      <c r="M14" s="12">
        <f t="shared" si="1"/>
        <v>0</v>
      </c>
    </row>
    <row r="15" spans="2:13" s="8" customFormat="1" hidden="1" x14ac:dyDescent="0.25">
      <c r="B15" s="16" t="s">
        <v>18</v>
      </c>
      <c r="C15" s="10" t="s">
        <v>16</v>
      </c>
      <c r="D15" s="11"/>
      <c r="E15" s="12">
        <v>0.1</v>
      </c>
      <c r="F15" s="14">
        <v>0.1</v>
      </c>
      <c r="G15" s="12">
        <f t="shared" si="2"/>
        <v>1.0000000000000002E-2</v>
      </c>
      <c r="H15" s="14"/>
      <c r="I15" s="12">
        <f t="shared" si="3"/>
        <v>0</v>
      </c>
      <c r="J15" s="14">
        <v>0.1</v>
      </c>
      <c r="K15" s="12">
        <f t="shared" si="4"/>
        <v>1.0000000000000002E-2</v>
      </c>
      <c r="L15" s="13">
        <f t="shared" si="0"/>
        <v>0</v>
      </c>
      <c r="M15" s="12">
        <f t="shared" si="1"/>
        <v>0</v>
      </c>
    </row>
    <row r="16" spans="2:13" s="8" customFormat="1" hidden="1" x14ac:dyDescent="0.25">
      <c r="B16" s="15" t="s">
        <v>17</v>
      </c>
      <c r="C16" s="10" t="s">
        <v>16</v>
      </c>
      <c r="D16" s="11"/>
      <c r="E16" s="12">
        <v>2</v>
      </c>
      <c r="F16" s="14">
        <v>0.2</v>
      </c>
      <c r="G16" s="12">
        <f t="shared" si="2"/>
        <v>0.4</v>
      </c>
      <c r="H16" s="14"/>
      <c r="I16" s="12">
        <f t="shared" si="3"/>
        <v>0</v>
      </c>
      <c r="J16" s="14">
        <v>0.2</v>
      </c>
      <c r="K16" s="12">
        <f t="shared" si="4"/>
        <v>0.4</v>
      </c>
      <c r="L16" s="13">
        <f t="shared" si="0"/>
        <v>0</v>
      </c>
      <c r="M16" s="12">
        <f t="shared" si="1"/>
        <v>0</v>
      </c>
    </row>
    <row r="17" spans="2:13" s="8" customFormat="1" hidden="1" x14ac:dyDescent="0.25">
      <c r="B17" s="15" t="s">
        <v>17</v>
      </c>
      <c r="C17" s="10" t="s">
        <v>16</v>
      </c>
      <c r="D17" s="11"/>
      <c r="E17" s="12">
        <v>2</v>
      </c>
      <c r="F17" s="14">
        <v>162</v>
      </c>
      <c r="G17" s="12">
        <f t="shared" si="2"/>
        <v>324</v>
      </c>
      <c r="H17" s="14"/>
      <c r="I17" s="12">
        <f t="shared" si="3"/>
        <v>0</v>
      </c>
      <c r="J17" s="14">
        <v>162</v>
      </c>
      <c r="K17" s="12">
        <f t="shared" si="4"/>
        <v>324</v>
      </c>
      <c r="L17" s="13">
        <f t="shared" si="0"/>
        <v>0</v>
      </c>
      <c r="M17" s="12">
        <f t="shared" si="1"/>
        <v>0</v>
      </c>
    </row>
    <row r="18" spans="2:13" s="8" customFormat="1" hidden="1" x14ac:dyDescent="0.25">
      <c r="B18" s="15" t="s">
        <v>17</v>
      </c>
      <c r="C18" s="10" t="s">
        <v>16</v>
      </c>
      <c r="D18" s="11"/>
      <c r="E18" s="12">
        <v>2</v>
      </c>
      <c r="F18" s="14">
        <v>0.05</v>
      </c>
      <c r="G18" s="12">
        <f t="shared" si="2"/>
        <v>0.1</v>
      </c>
      <c r="H18" s="14"/>
      <c r="I18" s="12">
        <f t="shared" si="3"/>
        <v>0</v>
      </c>
      <c r="J18" s="14">
        <v>0.05</v>
      </c>
      <c r="K18" s="12">
        <f t="shared" si="4"/>
        <v>0.1</v>
      </c>
      <c r="L18" s="13">
        <f t="shared" si="0"/>
        <v>0</v>
      </c>
      <c r="M18" s="12">
        <f t="shared" si="1"/>
        <v>0</v>
      </c>
    </row>
    <row r="19" spans="2:13" s="8" customFormat="1" hidden="1" x14ac:dyDescent="0.25">
      <c r="B19" s="16" t="s">
        <v>18</v>
      </c>
      <c r="C19" s="10" t="s">
        <v>16</v>
      </c>
      <c r="D19" s="11"/>
      <c r="E19" s="12">
        <v>0.1</v>
      </c>
      <c r="F19" s="14">
        <v>1.3</v>
      </c>
      <c r="G19" s="12">
        <f t="shared" si="2"/>
        <v>0.13</v>
      </c>
      <c r="H19" s="14"/>
      <c r="I19" s="12">
        <f t="shared" si="3"/>
        <v>0</v>
      </c>
      <c r="J19" s="14">
        <v>1.3</v>
      </c>
      <c r="K19" s="12">
        <f t="shared" si="4"/>
        <v>0.13</v>
      </c>
      <c r="L19" s="13">
        <f t="shared" si="0"/>
        <v>0</v>
      </c>
      <c r="M19" s="12">
        <f t="shared" si="1"/>
        <v>0</v>
      </c>
    </row>
    <row r="20" spans="2:13" s="8" customFormat="1" hidden="1" x14ac:dyDescent="0.25">
      <c r="B20" s="16" t="s">
        <v>18</v>
      </c>
      <c r="C20" s="10" t="s">
        <v>16</v>
      </c>
      <c r="D20" s="11"/>
      <c r="E20" s="12">
        <v>0.1</v>
      </c>
      <c r="F20" s="14">
        <v>1</v>
      </c>
      <c r="G20" s="12">
        <f t="shared" si="2"/>
        <v>0.1</v>
      </c>
      <c r="H20" s="14"/>
      <c r="I20" s="12">
        <f t="shared" si="3"/>
        <v>0</v>
      </c>
      <c r="J20" s="14">
        <v>1</v>
      </c>
      <c r="K20" s="12">
        <f t="shared" si="4"/>
        <v>0.1</v>
      </c>
      <c r="L20" s="13">
        <f t="shared" si="0"/>
        <v>0</v>
      </c>
      <c r="M20" s="12">
        <f t="shared" si="1"/>
        <v>0</v>
      </c>
    </row>
    <row r="21" spans="2:13" s="8" customFormat="1" hidden="1" x14ac:dyDescent="0.25">
      <c r="B21" s="16" t="s">
        <v>17</v>
      </c>
      <c r="C21" s="10" t="s">
        <v>16</v>
      </c>
      <c r="D21" s="11"/>
      <c r="E21" s="12">
        <v>2</v>
      </c>
      <c r="F21" s="14">
        <v>0.06</v>
      </c>
      <c r="G21" s="12">
        <f t="shared" si="2"/>
        <v>0.12</v>
      </c>
      <c r="H21" s="14"/>
      <c r="I21" s="12">
        <f t="shared" si="3"/>
        <v>0</v>
      </c>
      <c r="J21" s="14">
        <v>0.06</v>
      </c>
      <c r="K21" s="12">
        <f t="shared" si="4"/>
        <v>0.12</v>
      </c>
      <c r="L21" s="13">
        <f t="shared" si="0"/>
        <v>0</v>
      </c>
      <c r="M21" s="12">
        <f t="shared" si="1"/>
        <v>0</v>
      </c>
    </row>
    <row r="22" spans="2:13" s="8" customFormat="1" hidden="1" x14ac:dyDescent="0.25">
      <c r="B22" s="16" t="s">
        <v>18</v>
      </c>
      <c r="C22" s="10" t="s">
        <v>16</v>
      </c>
      <c r="D22" s="11"/>
      <c r="E22" s="12">
        <v>0.1</v>
      </c>
      <c r="F22" s="14">
        <v>0.1</v>
      </c>
      <c r="G22" s="12">
        <f t="shared" si="2"/>
        <v>1.0000000000000002E-2</v>
      </c>
      <c r="H22" s="14"/>
      <c r="I22" s="12">
        <f t="shared" si="3"/>
        <v>0</v>
      </c>
      <c r="J22" s="14">
        <v>0.1</v>
      </c>
      <c r="K22" s="12">
        <f t="shared" si="4"/>
        <v>1.0000000000000002E-2</v>
      </c>
      <c r="L22" s="13">
        <f t="shared" si="0"/>
        <v>0</v>
      </c>
      <c r="M22" s="12">
        <v>0</v>
      </c>
    </row>
    <row r="23" spans="2:13" s="8" customFormat="1" hidden="1" x14ac:dyDescent="0.25">
      <c r="B23" s="16" t="s">
        <v>18</v>
      </c>
      <c r="C23" s="10" t="s">
        <v>16</v>
      </c>
      <c r="D23" s="11"/>
      <c r="E23" s="12">
        <v>0.1</v>
      </c>
      <c r="F23" s="14">
        <v>0.1</v>
      </c>
      <c r="G23" s="12">
        <f t="shared" si="2"/>
        <v>1.0000000000000002E-2</v>
      </c>
      <c r="H23" s="14"/>
      <c r="I23" s="12">
        <f t="shared" si="3"/>
        <v>0</v>
      </c>
      <c r="J23" s="14">
        <v>0.1</v>
      </c>
      <c r="K23" s="12">
        <f t="shared" si="4"/>
        <v>1.0000000000000002E-2</v>
      </c>
      <c r="L23" s="13">
        <f t="shared" si="0"/>
        <v>0</v>
      </c>
      <c r="M23" s="12">
        <v>0</v>
      </c>
    </row>
    <row r="24" spans="2:13" s="8" customFormat="1" hidden="1" x14ac:dyDescent="0.25">
      <c r="B24" s="16" t="s">
        <v>18</v>
      </c>
      <c r="C24" s="10" t="s">
        <v>16</v>
      </c>
      <c r="D24" s="11"/>
      <c r="E24" s="12">
        <v>0.1</v>
      </c>
      <c r="F24" s="14">
        <v>0.3</v>
      </c>
      <c r="G24" s="12">
        <f t="shared" si="2"/>
        <v>0.03</v>
      </c>
      <c r="H24" s="14"/>
      <c r="I24" s="12">
        <f t="shared" si="3"/>
        <v>0</v>
      </c>
      <c r="J24" s="14">
        <v>0.3</v>
      </c>
      <c r="K24" s="12">
        <f t="shared" si="4"/>
        <v>0.03</v>
      </c>
      <c r="L24" s="13">
        <f t="shared" si="0"/>
        <v>0</v>
      </c>
      <c r="M24" s="12">
        <v>0</v>
      </c>
    </row>
    <row r="25" spans="2:13" s="8" customFormat="1" hidden="1" x14ac:dyDescent="0.25">
      <c r="B25" s="16" t="s">
        <v>18</v>
      </c>
      <c r="C25" s="10" t="s">
        <v>16</v>
      </c>
      <c r="D25" s="11"/>
      <c r="E25" s="12">
        <v>0.1</v>
      </c>
      <c r="F25" s="14">
        <v>0.28599999999999998</v>
      </c>
      <c r="G25" s="12">
        <f t="shared" si="2"/>
        <v>2.86E-2</v>
      </c>
      <c r="H25" s="14"/>
      <c r="I25" s="12">
        <f t="shared" si="3"/>
        <v>0</v>
      </c>
      <c r="J25" s="14">
        <v>0.28599999999999998</v>
      </c>
      <c r="K25" s="12">
        <f t="shared" si="4"/>
        <v>2.86E-2</v>
      </c>
      <c r="L25" s="13">
        <f t="shared" si="0"/>
        <v>0</v>
      </c>
      <c r="M25" s="12">
        <v>0</v>
      </c>
    </row>
    <row r="26" spans="2:13" s="8" customFormat="1" hidden="1" x14ac:dyDescent="0.25">
      <c r="B26" s="16" t="s">
        <v>18</v>
      </c>
      <c r="C26" s="10" t="s">
        <v>16</v>
      </c>
      <c r="D26" s="11"/>
      <c r="E26" s="12">
        <v>0.1</v>
      </c>
      <c r="F26" s="14">
        <v>0.16800000000000001</v>
      </c>
      <c r="G26" s="12">
        <f t="shared" si="2"/>
        <v>1.6800000000000002E-2</v>
      </c>
      <c r="H26" s="14"/>
      <c r="I26" s="12">
        <f t="shared" si="3"/>
        <v>0</v>
      </c>
      <c r="J26" s="14">
        <v>0.16800000000000001</v>
      </c>
      <c r="K26" s="12">
        <f t="shared" si="4"/>
        <v>1.6800000000000002E-2</v>
      </c>
      <c r="L26" s="13">
        <f t="shared" si="0"/>
        <v>0</v>
      </c>
      <c r="M26" s="12">
        <v>0</v>
      </c>
    </row>
    <row r="27" spans="2:13" s="8" customFormat="1" hidden="1" x14ac:dyDescent="0.25">
      <c r="B27" s="16" t="s">
        <v>18</v>
      </c>
      <c r="C27" s="10" t="s">
        <v>16</v>
      </c>
      <c r="D27" s="11"/>
      <c r="E27" s="12">
        <v>0.1</v>
      </c>
      <c r="F27" s="14">
        <v>0.182</v>
      </c>
      <c r="G27" s="12">
        <f t="shared" si="2"/>
        <v>1.8200000000000001E-2</v>
      </c>
      <c r="H27" s="14"/>
      <c r="I27" s="12">
        <f t="shared" si="3"/>
        <v>0</v>
      </c>
      <c r="J27" s="14">
        <v>0.182</v>
      </c>
      <c r="K27" s="12">
        <f t="shared" si="4"/>
        <v>1.8200000000000001E-2</v>
      </c>
      <c r="L27" s="13">
        <f t="shared" si="0"/>
        <v>0</v>
      </c>
      <c r="M27" s="12">
        <v>0</v>
      </c>
    </row>
    <row r="28" spans="2:13" s="8" customFormat="1" hidden="1" x14ac:dyDescent="0.25">
      <c r="B28" s="16" t="s">
        <v>18</v>
      </c>
      <c r="C28" s="10" t="s">
        <v>16</v>
      </c>
      <c r="D28" s="11"/>
      <c r="E28" s="12">
        <v>0.1</v>
      </c>
      <c r="F28" s="14">
        <v>0.13400000000000001</v>
      </c>
      <c r="G28" s="12">
        <f t="shared" si="2"/>
        <v>1.3400000000000002E-2</v>
      </c>
      <c r="H28" s="14"/>
      <c r="I28" s="12">
        <f t="shared" si="3"/>
        <v>0</v>
      </c>
      <c r="J28" s="14">
        <v>0.13400000000000001</v>
      </c>
      <c r="K28" s="12">
        <f t="shared" si="4"/>
        <v>1.3400000000000002E-2</v>
      </c>
      <c r="L28" s="13">
        <f t="shared" si="0"/>
        <v>0</v>
      </c>
      <c r="M28" s="12">
        <v>0</v>
      </c>
    </row>
    <row r="29" spans="2:13" s="8" customFormat="1" hidden="1" x14ac:dyDescent="0.25">
      <c r="B29" s="16" t="s">
        <v>17</v>
      </c>
      <c r="C29" s="10"/>
      <c r="D29" s="11"/>
      <c r="E29" s="12">
        <v>2</v>
      </c>
      <c r="F29" s="14">
        <v>0.1</v>
      </c>
      <c r="G29" s="12">
        <f t="shared" si="2"/>
        <v>0.2</v>
      </c>
      <c r="H29" s="14"/>
      <c r="I29" s="12">
        <f t="shared" si="3"/>
        <v>0</v>
      </c>
      <c r="J29" s="14">
        <v>0.1</v>
      </c>
      <c r="K29" s="12">
        <f t="shared" si="4"/>
        <v>0.2</v>
      </c>
      <c r="L29" s="13">
        <f t="shared" si="0"/>
        <v>0</v>
      </c>
      <c r="M29" s="12">
        <f t="shared" si="1"/>
        <v>0</v>
      </c>
    </row>
    <row r="30" spans="2:13" s="8" customFormat="1" hidden="1" x14ac:dyDescent="0.25">
      <c r="B30" s="17" t="s">
        <v>19</v>
      </c>
      <c r="C30" s="11"/>
      <c r="D30" s="11"/>
      <c r="E30" s="11"/>
      <c r="F30" s="18">
        <v>0</v>
      </c>
      <c r="G30" s="18">
        <v>0</v>
      </c>
      <c r="H30" s="18">
        <f>SUM(H10:H29)</f>
        <v>0</v>
      </c>
      <c r="I30" s="11">
        <f t="shared" ref="I30:M30" si="5">SUM(I10:I29)</f>
        <v>0</v>
      </c>
      <c r="J30" s="18">
        <v>0</v>
      </c>
      <c r="K30" s="18">
        <v>0</v>
      </c>
      <c r="L30" s="18">
        <f t="shared" si="5"/>
        <v>0</v>
      </c>
      <c r="M30" s="18">
        <f t="shared" si="5"/>
        <v>0</v>
      </c>
    </row>
    <row r="31" spans="2:13" s="8" customFormat="1" ht="15.75" x14ac:dyDescent="0.25">
      <c r="B31" s="47" t="s">
        <v>20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2:13" s="8" customFormat="1" ht="15.75" x14ac:dyDescent="0.25">
      <c r="B32" s="19" t="s">
        <v>21</v>
      </c>
      <c r="C32" s="20" t="s">
        <v>16</v>
      </c>
      <c r="D32" s="21"/>
      <c r="E32" s="22">
        <v>7.81</v>
      </c>
      <c r="F32" s="23">
        <v>5</v>
      </c>
      <c r="G32" s="24">
        <f>F32*E32</f>
        <v>39.049999999999997</v>
      </c>
      <c r="H32" s="23"/>
      <c r="I32" s="24"/>
      <c r="J32" s="23">
        <v>5</v>
      </c>
      <c r="K32" s="24">
        <f>J32*E32</f>
        <v>39.049999999999997</v>
      </c>
      <c r="L32" s="25">
        <f t="shared" ref="L32:M45" si="6">F32+H32-J32</f>
        <v>0</v>
      </c>
      <c r="M32" s="10">
        <f>G32+I32-K32</f>
        <v>0</v>
      </c>
    </row>
    <row r="33" spans="1:13" ht="15.75" x14ac:dyDescent="0.25">
      <c r="A33" s="1">
        <v>1</v>
      </c>
      <c r="B33" s="15" t="s">
        <v>17</v>
      </c>
      <c r="C33" s="10" t="s">
        <v>16</v>
      </c>
      <c r="D33" s="20">
        <v>1.86</v>
      </c>
      <c r="E33" s="20">
        <f>D33*2</f>
        <v>3.72</v>
      </c>
      <c r="F33" s="23">
        <v>1.5</v>
      </c>
      <c r="G33" s="24">
        <f t="shared" ref="G33:G50" si="7">F33*E33</f>
        <v>5.58</v>
      </c>
      <c r="H33" s="26"/>
      <c r="I33" s="10"/>
      <c r="J33" s="23">
        <v>1.5</v>
      </c>
      <c r="K33" s="24">
        <f t="shared" ref="K33:K83" si="8">J33*E33</f>
        <v>5.58</v>
      </c>
      <c r="L33" s="25">
        <f t="shared" si="6"/>
        <v>0</v>
      </c>
      <c r="M33" s="10">
        <f t="shared" si="6"/>
        <v>0</v>
      </c>
    </row>
    <row r="34" spans="1:13" ht="15.75" x14ac:dyDescent="0.25">
      <c r="A34" s="1">
        <v>2</v>
      </c>
      <c r="B34" s="15" t="s">
        <v>17</v>
      </c>
      <c r="C34" s="10" t="s">
        <v>16</v>
      </c>
      <c r="D34" s="20">
        <v>1.87</v>
      </c>
      <c r="E34" s="20">
        <f t="shared" ref="E34:E45" si="9">D34*2</f>
        <v>3.74</v>
      </c>
      <c r="F34" s="23">
        <v>1</v>
      </c>
      <c r="G34" s="24">
        <f t="shared" si="7"/>
        <v>3.74</v>
      </c>
      <c r="H34" s="26"/>
      <c r="I34" s="10"/>
      <c r="J34" s="23">
        <v>1</v>
      </c>
      <c r="K34" s="24">
        <f t="shared" si="8"/>
        <v>3.74</v>
      </c>
      <c r="L34" s="25">
        <f t="shared" si="6"/>
        <v>0</v>
      </c>
      <c r="M34" s="10">
        <f t="shared" si="6"/>
        <v>0</v>
      </c>
    </row>
    <row r="35" spans="1:13" ht="15.75" x14ac:dyDescent="0.25">
      <c r="A35" s="1">
        <v>3</v>
      </c>
      <c r="B35" s="15" t="s">
        <v>17</v>
      </c>
      <c r="C35" s="10" t="s">
        <v>16</v>
      </c>
      <c r="D35" s="20">
        <v>1.88</v>
      </c>
      <c r="E35" s="20">
        <f t="shared" si="9"/>
        <v>3.76</v>
      </c>
      <c r="F35" s="23">
        <v>0.5</v>
      </c>
      <c r="G35" s="24">
        <f t="shared" si="7"/>
        <v>1.88</v>
      </c>
      <c r="H35" s="26"/>
      <c r="I35" s="10"/>
      <c r="J35" s="23">
        <v>0.5</v>
      </c>
      <c r="K35" s="24">
        <f t="shared" si="8"/>
        <v>1.88</v>
      </c>
      <c r="L35" s="25">
        <f t="shared" si="6"/>
        <v>0</v>
      </c>
      <c r="M35" s="10">
        <f t="shared" si="6"/>
        <v>0</v>
      </c>
    </row>
    <row r="36" spans="1:13" ht="15.75" x14ac:dyDescent="0.25">
      <c r="A36" s="1">
        <v>4</v>
      </c>
      <c r="B36" s="15" t="s">
        <v>22</v>
      </c>
      <c r="C36" s="10" t="s">
        <v>16</v>
      </c>
      <c r="D36" s="20">
        <v>1</v>
      </c>
      <c r="E36" s="20">
        <f t="shared" si="9"/>
        <v>2</v>
      </c>
      <c r="F36" s="23">
        <v>55</v>
      </c>
      <c r="G36" s="24">
        <f t="shared" si="7"/>
        <v>110</v>
      </c>
      <c r="H36" s="26"/>
      <c r="I36" s="10"/>
      <c r="J36" s="23">
        <v>55</v>
      </c>
      <c r="K36" s="24">
        <f t="shared" si="8"/>
        <v>110</v>
      </c>
      <c r="L36" s="25">
        <f t="shared" si="6"/>
        <v>0</v>
      </c>
      <c r="M36" s="10">
        <f t="shared" si="6"/>
        <v>0</v>
      </c>
    </row>
    <row r="37" spans="1:13" ht="15.75" x14ac:dyDescent="0.25">
      <c r="A37" s="1">
        <v>5</v>
      </c>
      <c r="B37" s="15" t="s">
        <v>23</v>
      </c>
      <c r="C37" s="10" t="s">
        <v>16</v>
      </c>
      <c r="D37" s="20">
        <v>59430</v>
      </c>
      <c r="E37" s="20">
        <f t="shared" si="9"/>
        <v>118860</v>
      </c>
      <c r="F37" s="23">
        <v>1E-3</v>
      </c>
      <c r="G37" s="24">
        <f t="shared" si="7"/>
        <v>118.86</v>
      </c>
      <c r="H37" s="26"/>
      <c r="I37" s="10"/>
      <c r="J37" s="23">
        <v>1E-3</v>
      </c>
      <c r="K37" s="24">
        <f t="shared" si="8"/>
        <v>118.86</v>
      </c>
      <c r="L37" s="25">
        <f>F37+H37-J37</f>
        <v>0</v>
      </c>
      <c r="M37" s="10">
        <f t="shared" si="6"/>
        <v>0</v>
      </c>
    </row>
    <row r="38" spans="1:13" ht="15.75" x14ac:dyDescent="0.25">
      <c r="A38" s="1">
        <v>6</v>
      </c>
      <c r="B38" s="15" t="s">
        <v>24</v>
      </c>
      <c r="C38" s="10" t="s">
        <v>16</v>
      </c>
      <c r="D38" s="20">
        <v>2.65</v>
      </c>
      <c r="E38" s="20">
        <f t="shared" si="9"/>
        <v>5.3</v>
      </c>
      <c r="F38" s="23">
        <v>9</v>
      </c>
      <c r="G38" s="24">
        <f t="shared" si="7"/>
        <v>47.699999999999996</v>
      </c>
      <c r="H38" s="26"/>
      <c r="I38" s="10"/>
      <c r="J38" s="23">
        <v>9</v>
      </c>
      <c r="K38" s="24">
        <f t="shared" si="8"/>
        <v>47.699999999999996</v>
      </c>
      <c r="L38" s="25">
        <f t="shared" ref="L38:L40" si="10">F38+H38-J38</f>
        <v>0</v>
      </c>
      <c r="M38" s="10">
        <f t="shared" si="6"/>
        <v>0</v>
      </c>
    </row>
    <row r="39" spans="1:13" ht="15.75" x14ac:dyDescent="0.25">
      <c r="A39" s="1">
        <v>7</v>
      </c>
      <c r="B39" s="15" t="s">
        <v>25</v>
      </c>
      <c r="C39" s="10" t="s">
        <v>16</v>
      </c>
      <c r="D39" s="20">
        <v>1.87</v>
      </c>
      <c r="E39" s="20">
        <f t="shared" si="9"/>
        <v>3.74</v>
      </c>
      <c r="F39" s="23">
        <v>6</v>
      </c>
      <c r="G39" s="24">
        <f t="shared" si="7"/>
        <v>22.44</v>
      </c>
      <c r="H39" s="26"/>
      <c r="I39" s="10"/>
      <c r="J39" s="23">
        <v>6</v>
      </c>
      <c r="K39" s="24">
        <f t="shared" si="8"/>
        <v>22.44</v>
      </c>
      <c r="L39" s="25">
        <f t="shared" si="10"/>
        <v>0</v>
      </c>
      <c r="M39" s="10">
        <f t="shared" si="6"/>
        <v>0</v>
      </c>
    </row>
    <row r="40" spans="1:13" ht="15.75" x14ac:dyDescent="0.25">
      <c r="A40" s="1">
        <v>8</v>
      </c>
      <c r="B40" s="15" t="s">
        <v>26</v>
      </c>
      <c r="C40" s="10" t="s">
        <v>16</v>
      </c>
      <c r="D40" s="20">
        <v>233210</v>
      </c>
      <c r="E40" s="20">
        <f t="shared" si="9"/>
        <v>466420</v>
      </c>
      <c r="F40" s="23">
        <v>1E-3</v>
      </c>
      <c r="G40" s="24">
        <f t="shared" si="7"/>
        <v>466.42</v>
      </c>
      <c r="H40" s="26"/>
      <c r="I40" s="10"/>
      <c r="J40" s="23">
        <v>1E-3</v>
      </c>
      <c r="K40" s="24">
        <f t="shared" si="8"/>
        <v>466.42</v>
      </c>
      <c r="L40" s="25">
        <f t="shared" si="10"/>
        <v>0</v>
      </c>
      <c r="M40" s="10">
        <f t="shared" si="6"/>
        <v>0</v>
      </c>
    </row>
    <row r="41" spans="1:13" ht="15.75" x14ac:dyDescent="0.25">
      <c r="A41" s="1">
        <v>9</v>
      </c>
      <c r="B41" s="15" t="s">
        <v>27</v>
      </c>
      <c r="C41" s="10" t="s">
        <v>16</v>
      </c>
      <c r="D41" s="20">
        <v>1</v>
      </c>
      <c r="E41" s="20">
        <f t="shared" si="9"/>
        <v>2</v>
      </c>
      <c r="F41" s="23">
        <v>7</v>
      </c>
      <c r="G41" s="24">
        <f t="shared" si="7"/>
        <v>14</v>
      </c>
      <c r="H41" s="26"/>
      <c r="I41" s="10"/>
      <c r="J41" s="23">
        <v>7</v>
      </c>
      <c r="K41" s="24">
        <f t="shared" si="8"/>
        <v>14</v>
      </c>
      <c r="L41" s="25">
        <f t="shared" si="6"/>
        <v>0</v>
      </c>
      <c r="M41" s="10">
        <f t="shared" si="6"/>
        <v>0</v>
      </c>
    </row>
    <row r="42" spans="1:13" ht="15.75" x14ac:dyDescent="0.25">
      <c r="A42" s="1">
        <v>10</v>
      </c>
      <c r="B42" s="15" t="s">
        <v>28</v>
      </c>
      <c r="C42" s="10" t="s">
        <v>16</v>
      </c>
      <c r="D42" s="20">
        <v>1250</v>
      </c>
      <c r="E42" s="20">
        <f t="shared" si="9"/>
        <v>2500</v>
      </c>
      <c r="F42" s="23">
        <v>1E-3</v>
      </c>
      <c r="G42" s="24">
        <f t="shared" si="7"/>
        <v>2.5</v>
      </c>
      <c r="H42" s="26"/>
      <c r="I42" s="10"/>
      <c r="J42" s="23">
        <v>1E-3</v>
      </c>
      <c r="K42" s="24">
        <f t="shared" si="8"/>
        <v>2.5</v>
      </c>
      <c r="L42" s="25">
        <f>F42+H42-J42</f>
        <v>0</v>
      </c>
      <c r="M42" s="10">
        <f t="shared" si="6"/>
        <v>0</v>
      </c>
    </row>
    <row r="43" spans="1:13" ht="15.75" x14ac:dyDescent="0.25">
      <c r="A43" s="1">
        <v>11</v>
      </c>
      <c r="B43" s="15" t="s">
        <v>29</v>
      </c>
      <c r="C43" s="10" t="s">
        <v>16</v>
      </c>
      <c r="D43" s="20">
        <v>80</v>
      </c>
      <c r="E43" s="20">
        <f t="shared" si="9"/>
        <v>160</v>
      </c>
      <c r="F43" s="23">
        <v>1E-3</v>
      </c>
      <c r="G43" s="24">
        <f t="shared" si="7"/>
        <v>0.16</v>
      </c>
      <c r="H43" s="26"/>
      <c r="I43" s="10"/>
      <c r="J43" s="23">
        <v>1E-3</v>
      </c>
      <c r="K43" s="24">
        <f t="shared" si="8"/>
        <v>0.16</v>
      </c>
      <c r="L43" s="25">
        <f t="shared" ref="L43:M61" si="11">F43+H43-J43</f>
        <v>0</v>
      </c>
      <c r="M43" s="10">
        <f t="shared" si="6"/>
        <v>0</v>
      </c>
    </row>
    <row r="44" spans="1:13" ht="15.75" x14ac:dyDescent="0.25">
      <c r="A44" s="1">
        <v>12</v>
      </c>
      <c r="B44" s="15" t="s">
        <v>30</v>
      </c>
      <c r="C44" s="10" t="s">
        <v>16</v>
      </c>
      <c r="D44" s="10">
        <v>3890</v>
      </c>
      <c r="E44" s="20">
        <f t="shared" si="9"/>
        <v>7780</v>
      </c>
      <c r="F44" s="23">
        <v>1E-3</v>
      </c>
      <c r="G44" s="24">
        <f t="shared" si="7"/>
        <v>7.78</v>
      </c>
      <c r="H44" s="26"/>
      <c r="I44" s="10"/>
      <c r="J44" s="23">
        <v>1E-3</v>
      </c>
      <c r="K44" s="24">
        <f t="shared" si="8"/>
        <v>7.78</v>
      </c>
      <c r="L44" s="25">
        <f t="shared" si="11"/>
        <v>0</v>
      </c>
      <c r="M44" s="10">
        <f t="shared" si="6"/>
        <v>0</v>
      </c>
    </row>
    <row r="45" spans="1:13" ht="15.75" x14ac:dyDescent="0.25">
      <c r="A45" s="1">
        <v>13</v>
      </c>
      <c r="B45" s="15" t="s">
        <v>31</v>
      </c>
      <c r="C45" s="10" t="s">
        <v>16</v>
      </c>
      <c r="D45" s="20">
        <v>1.86</v>
      </c>
      <c r="E45" s="20">
        <f t="shared" si="9"/>
        <v>3.72</v>
      </c>
      <c r="F45" s="23">
        <v>2</v>
      </c>
      <c r="G45" s="24">
        <f t="shared" si="7"/>
        <v>7.44</v>
      </c>
      <c r="H45" s="26"/>
      <c r="I45" s="10"/>
      <c r="J45" s="23">
        <v>2</v>
      </c>
      <c r="K45" s="24">
        <f t="shared" si="8"/>
        <v>7.44</v>
      </c>
      <c r="L45" s="25">
        <f t="shared" si="11"/>
        <v>0</v>
      </c>
      <c r="M45" s="10">
        <f t="shared" si="6"/>
        <v>0</v>
      </c>
    </row>
    <row r="46" spans="1:13" ht="15.75" x14ac:dyDescent="0.25">
      <c r="A46" s="1">
        <v>14</v>
      </c>
      <c r="B46" s="28" t="s">
        <v>32</v>
      </c>
      <c r="C46" s="10" t="s">
        <v>16</v>
      </c>
      <c r="D46" s="10">
        <v>10</v>
      </c>
      <c r="E46" s="10">
        <f>D46*2</f>
        <v>20</v>
      </c>
      <c r="F46" s="23">
        <v>4</v>
      </c>
      <c r="G46" s="24">
        <f t="shared" si="7"/>
        <v>80</v>
      </c>
      <c r="H46" s="26"/>
      <c r="I46" s="10"/>
      <c r="J46" s="23">
        <v>4</v>
      </c>
      <c r="K46" s="24">
        <f t="shared" si="8"/>
        <v>80</v>
      </c>
      <c r="L46" s="25">
        <f t="shared" si="11"/>
        <v>0</v>
      </c>
      <c r="M46" s="10">
        <f t="shared" si="11"/>
        <v>0</v>
      </c>
    </row>
    <row r="47" spans="1:13" ht="15.75" x14ac:dyDescent="0.25">
      <c r="A47" s="1">
        <v>15</v>
      </c>
      <c r="B47" s="28" t="s">
        <v>33</v>
      </c>
      <c r="C47" s="10" t="s">
        <v>16</v>
      </c>
      <c r="D47" s="10">
        <v>8</v>
      </c>
      <c r="E47" s="10">
        <f>D47*2</f>
        <v>16</v>
      </c>
      <c r="F47" s="23">
        <v>3</v>
      </c>
      <c r="G47" s="24">
        <f t="shared" si="7"/>
        <v>48</v>
      </c>
      <c r="H47" s="26"/>
      <c r="I47" s="10"/>
      <c r="J47" s="23">
        <v>3</v>
      </c>
      <c r="K47" s="24">
        <f t="shared" si="8"/>
        <v>48</v>
      </c>
      <c r="L47" s="25">
        <f t="shared" si="11"/>
        <v>0</v>
      </c>
      <c r="M47" s="10">
        <f t="shared" si="11"/>
        <v>0</v>
      </c>
    </row>
    <row r="48" spans="1:13" ht="15.75" x14ac:dyDescent="0.25">
      <c r="A48" s="1">
        <v>16</v>
      </c>
      <c r="B48" s="28" t="s">
        <v>31</v>
      </c>
      <c r="C48" s="10" t="s">
        <v>16</v>
      </c>
      <c r="D48" s="10">
        <v>1.86</v>
      </c>
      <c r="E48" s="10">
        <f>D48*2</f>
        <v>3.72</v>
      </c>
      <c r="F48" s="23">
        <v>69</v>
      </c>
      <c r="G48" s="24">
        <f t="shared" si="7"/>
        <v>256.68</v>
      </c>
      <c r="H48" s="26"/>
      <c r="I48" s="10"/>
      <c r="J48" s="23">
        <v>69</v>
      </c>
      <c r="K48" s="24">
        <f t="shared" si="8"/>
        <v>256.68</v>
      </c>
      <c r="L48" s="25">
        <f t="shared" si="11"/>
        <v>0</v>
      </c>
      <c r="M48" s="10">
        <f t="shared" si="11"/>
        <v>0</v>
      </c>
    </row>
    <row r="49" spans="1:13" ht="15.75" x14ac:dyDescent="0.25">
      <c r="A49" s="1">
        <v>17</v>
      </c>
      <c r="B49" s="28" t="s">
        <v>31</v>
      </c>
      <c r="C49" s="10" t="s">
        <v>16</v>
      </c>
      <c r="D49" s="10">
        <v>1.87</v>
      </c>
      <c r="E49" s="10">
        <f>D49*2</f>
        <v>3.74</v>
      </c>
      <c r="F49" s="23">
        <v>69</v>
      </c>
      <c r="G49" s="24">
        <f t="shared" si="7"/>
        <v>258.06</v>
      </c>
      <c r="H49" s="26"/>
      <c r="I49" s="10"/>
      <c r="J49" s="23">
        <v>69</v>
      </c>
      <c r="K49" s="24">
        <f t="shared" si="8"/>
        <v>258.06</v>
      </c>
      <c r="L49" s="25">
        <f t="shared" si="11"/>
        <v>0</v>
      </c>
      <c r="M49" s="10">
        <f t="shared" si="11"/>
        <v>0</v>
      </c>
    </row>
    <row r="50" spans="1:13" ht="15.75" x14ac:dyDescent="0.25">
      <c r="B50" s="28" t="s">
        <v>34</v>
      </c>
      <c r="C50" s="10" t="s">
        <v>16</v>
      </c>
      <c r="D50" s="10"/>
      <c r="E50" s="10">
        <v>30</v>
      </c>
      <c r="F50" s="23">
        <v>3.7499999999999999E-3</v>
      </c>
      <c r="G50" s="24">
        <f t="shared" si="7"/>
        <v>0.11249999999999999</v>
      </c>
      <c r="H50" s="26"/>
      <c r="I50" s="10">
        <f>H50*E50</f>
        <v>0</v>
      </c>
      <c r="J50" s="23">
        <v>3.7499999999999999E-3</v>
      </c>
      <c r="K50" s="24">
        <f t="shared" si="8"/>
        <v>0.11249999999999999</v>
      </c>
      <c r="L50" s="26">
        <f t="shared" si="11"/>
        <v>0</v>
      </c>
      <c r="M50" s="10">
        <f t="shared" si="11"/>
        <v>0</v>
      </c>
    </row>
    <row r="51" spans="1:13" ht="15.75" x14ac:dyDescent="0.25">
      <c r="B51" s="28" t="s">
        <v>35</v>
      </c>
      <c r="C51" s="10" t="s">
        <v>16</v>
      </c>
      <c r="D51" s="10"/>
      <c r="E51" s="10">
        <v>0.1</v>
      </c>
      <c r="F51" s="23">
        <v>2.6</v>
      </c>
      <c r="G51" s="29">
        <f>F51*E51</f>
        <v>0.26</v>
      </c>
      <c r="H51" s="26"/>
      <c r="I51" s="10">
        <f>H51*E51</f>
        <v>0</v>
      </c>
      <c r="J51" s="23">
        <v>2.6</v>
      </c>
      <c r="K51" s="24">
        <f t="shared" si="8"/>
        <v>0.26</v>
      </c>
      <c r="L51" s="25">
        <f t="shared" si="11"/>
        <v>0</v>
      </c>
      <c r="M51" s="10">
        <f t="shared" si="11"/>
        <v>0</v>
      </c>
    </row>
    <row r="52" spans="1:13" ht="15.75" x14ac:dyDescent="0.25">
      <c r="B52" s="16" t="s">
        <v>36</v>
      </c>
      <c r="C52" s="10" t="s">
        <v>16</v>
      </c>
      <c r="D52" s="10"/>
      <c r="E52" s="10">
        <v>7.81</v>
      </c>
      <c r="F52" s="23">
        <v>0.65</v>
      </c>
      <c r="G52" s="29">
        <v>5.07</v>
      </c>
      <c r="H52" s="25"/>
      <c r="I52" s="10">
        <f t="shared" ref="I52:I62" si="12">H52*E52</f>
        <v>0</v>
      </c>
      <c r="J52" s="23">
        <v>0.65</v>
      </c>
      <c r="K52" s="24">
        <v>5.07</v>
      </c>
      <c r="L52" s="25">
        <f t="shared" si="11"/>
        <v>0</v>
      </c>
      <c r="M52" s="10">
        <f t="shared" si="11"/>
        <v>0</v>
      </c>
    </row>
    <row r="53" spans="1:13" ht="15.75" x14ac:dyDescent="0.25">
      <c r="B53" s="16" t="s">
        <v>22</v>
      </c>
      <c r="C53" s="10" t="s">
        <v>37</v>
      </c>
      <c r="D53" s="10"/>
      <c r="E53" s="10">
        <v>30</v>
      </c>
      <c r="F53" s="30">
        <v>0.05</v>
      </c>
      <c r="G53" s="29">
        <f>F53*E53</f>
        <v>1.5</v>
      </c>
      <c r="H53" s="25"/>
      <c r="I53" s="10">
        <f t="shared" si="12"/>
        <v>0</v>
      </c>
      <c r="J53" s="30">
        <v>0.05</v>
      </c>
      <c r="K53" s="24">
        <f t="shared" si="8"/>
        <v>1.5</v>
      </c>
      <c r="L53" s="25">
        <f t="shared" si="11"/>
        <v>0</v>
      </c>
      <c r="M53" s="10">
        <f t="shared" si="11"/>
        <v>0</v>
      </c>
    </row>
    <row r="54" spans="1:13" ht="15.75" x14ac:dyDescent="0.25">
      <c r="B54" s="16" t="s">
        <v>38</v>
      </c>
      <c r="C54" s="10" t="s">
        <v>16</v>
      </c>
      <c r="D54" s="10"/>
      <c r="E54" s="10">
        <v>2</v>
      </c>
      <c r="F54" s="30">
        <v>2</v>
      </c>
      <c r="G54" s="29">
        <f t="shared" ref="G54:G59" si="13">F54*E54</f>
        <v>4</v>
      </c>
      <c r="H54" s="25"/>
      <c r="I54" s="10">
        <f t="shared" si="12"/>
        <v>0</v>
      </c>
      <c r="J54" s="30">
        <v>2</v>
      </c>
      <c r="K54" s="24">
        <f t="shared" si="8"/>
        <v>4</v>
      </c>
      <c r="L54" s="25">
        <f t="shared" si="11"/>
        <v>0</v>
      </c>
      <c r="M54" s="10">
        <f t="shared" si="11"/>
        <v>0</v>
      </c>
    </row>
    <row r="55" spans="1:13" ht="15.75" x14ac:dyDescent="0.25">
      <c r="B55" s="16" t="s">
        <v>35</v>
      </c>
      <c r="C55" s="10" t="s">
        <v>16</v>
      </c>
      <c r="D55" s="10"/>
      <c r="E55" s="10">
        <v>0.1</v>
      </c>
      <c r="F55" s="30">
        <v>0.9</v>
      </c>
      <c r="G55" s="29">
        <f t="shared" si="13"/>
        <v>9.0000000000000011E-2</v>
      </c>
      <c r="H55" s="25"/>
      <c r="I55" s="10">
        <f t="shared" si="12"/>
        <v>0</v>
      </c>
      <c r="J55" s="30">
        <v>0.9</v>
      </c>
      <c r="K55" s="24">
        <f t="shared" si="8"/>
        <v>9.0000000000000011E-2</v>
      </c>
      <c r="L55" s="25">
        <f t="shared" si="11"/>
        <v>0</v>
      </c>
      <c r="M55" s="10">
        <f t="shared" si="11"/>
        <v>0</v>
      </c>
    </row>
    <row r="56" spans="1:13" ht="15.75" x14ac:dyDescent="0.25">
      <c r="B56" s="16" t="s">
        <v>22</v>
      </c>
      <c r="C56" s="10" t="s">
        <v>37</v>
      </c>
      <c r="D56" s="10"/>
      <c r="E56" s="10">
        <v>30</v>
      </c>
      <c r="F56" s="30">
        <v>0.03</v>
      </c>
      <c r="G56" s="29">
        <f t="shared" si="13"/>
        <v>0.89999999999999991</v>
      </c>
      <c r="H56" s="25"/>
      <c r="I56" s="10">
        <f t="shared" si="12"/>
        <v>0</v>
      </c>
      <c r="J56" s="30">
        <v>0.03</v>
      </c>
      <c r="K56" s="24">
        <f t="shared" si="8"/>
        <v>0.89999999999999991</v>
      </c>
      <c r="L56" s="25">
        <f t="shared" si="11"/>
        <v>0</v>
      </c>
      <c r="M56" s="10">
        <f t="shared" si="11"/>
        <v>0</v>
      </c>
    </row>
    <row r="57" spans="1:13" ht="15.75" x14ac:dyDescent="0.25">
      <c r="B57" s="16" t="s">
        <v>22</v>
      </c>
      <c r="C57" s="10" t="s">
        <v>37</v>
      </c>
      <c r="D57" s="10"/>
      <c r="E57" s="10">
        <v>30</v>
      </c>
      <c r="F57" s="30">
        <v>0.01</v>
      </c>
      <c r="G57" s="29">
        <f t="shared" si="13"/>
        <v>0.3</v>
      </c>
      <c r="H57" s="25"/>
      <c r="I57" s="10">
        <f t="shared" si="12"/>
        <v>0</v>
      </c>
      <c r="J57" s="30">
        <v>0.01</v>
      </c>
      <c r="K57" s="24">
        <f t="shared" si="8"/>
        <v>0.3</v>
      </c>
      <c r="L57" s="25">
        <f t="shared" si="11"/>
        <v>0</v>
      </c>
      <c r="M57" s="10">
        <f t="shared" si="11"/>
        <v>0</v>
      </c>
    </row>
    <row r="58" spans="1:13" ht="15.75" x14ac:dyDescent="0.25">
      <c r="B58" s="16" t="s">
        <v>35</v>
      </c>
      <c r="C58" s="10" t="s">
        <v>16</v>
      </c>
      <c r="D58" s="10"/>
      <c r="E58" s="10">
        <v>0.1</v>
      </c>
      <c r="F58" s="30">
        <v>2</v>
      </c>
      <c r="G58" s="29">
        <f t="shared" si="13"/>
        <v>0.2</v>
      </c>
      <c r="H58" s="25"/>
      <c r="I58" s="10">
        <f t="shared" si="12"/>
        <v>0</v>
      </c>
      <c r="J58" s="30">
        <v>2</v>
      </c>
      <c r="K58" s="24">
        <f t="shared" si="8"/>
        <v>0.2</v>
      </c>
      <c r="L58" s="25">
        <f t="shared" si="11"/>
        <v>0</v>
      </c>
      <c r="M58" s="10">
        <f t="shared" si="11"/>
        <v>0</v>
      </c>
    </row>
    <row r="59" spans="1:13" ht="15.75" x14ac:dyDescent="0.25">
      <c r="B59" s="16" t="s">
        <v>35</v>
      </c>
      <c r="C59" s="10" t="s">
        <v>16</v>
      </c>
      <c r="D59" s="10"/>
      <c r="E59" s="10">
        <v>0.1</v>
      </c>
      <c r="F59" s="30">
        <v>0.6</v>
      </c>
      <c r="G59" s="29">
        <f t="shared" si="13"/>
        <v>0.06</v>
      </c>
      <c r="H59" s="25"/>
      <c r="I59" s="10">
        <f t="shared" si="12"/>
        <v>0</v>
      </c>
      <c r="J59" s="30">
        <v>0.6</v>
      </c>
      <c r="K59" s="24">
        <f t="shared" si="8"/>
        <v>0.06</v>
      </c>
      <c r="L59" s="25">
        <f t="shared" si="11"/>
        <v>0</v>
      </c>
      <c r="M59" s="10">
        <f t="shared" si="11"/>
        <v>0</v>
      </c>
    </row>
    <row r="60" spans="1:13" ht="15.75" x14ac:dyDescent="0.25">
      <c r="B60" s="16" t="s">
        <v>35</v>
      </c>
      <c r="C60" s="10" t="s">
        <v>16</v>
      </c>
      <c r="D60" s="10"/>
      <c r="E60" s="10">
        <v>10</v>
      </c>
      <c r="F60" s="30">
        <v>0.6</v>
      </c>
      <c r="G60" s="29">
        <f>F60*E60</f>
        <v>6</v>
      </c>
      <c r="H60" s="25"/>
      <c r="I60" s="10">
        <f t="shared" si="12"/>
        <v>0</v>
      </c>
      <c r="J60" s="30">
        <v>0.6</v>
      </c>
      <c r="K60" s="24">
        <f t="shared" si="8"/>
        <v>6</v>
      </c>
      <c r="L60" s="25">
        <f t="shared" si="11"/>
        <v>0</v>
      </c>
      <c r="M60" s="10">
        <f t="shared" si="11"/>
        <v>0</v>
      </c>
    </row>
    <row r="61" spans="1:13" ht="15.75" x14ac:dyDescent="0.25">
      <c r="B61" s="16" t="s">
        <v>17</v>
      </c>
      <c r="C61" s="10" t="s">
        <v>16</v>
      </c>
      <c r="D61" s="10">
        <v>1.87</v>
      </c>
      <c r="E61" s="10">
        <v>3.74</v>
      </c>
      <c r="F61" s="30">
        <v>1</v>
      </c>
      <c r="G61" s="29">
        <f>F61*E61</f>
        <v>3.74</v>
      </c>
      <c r="H61" s="25"/>
      <c r="I61" s="10">
        <f t="shared" si="12"/>
        <v>0</v>
      </c>
      <c r="J61" s="30">
        <v>1</v>
      </c>
      <c r="K61" s="24">
        <f t="shared" si="8"/>
        <v>3.74</v>
      </c>
      <c r="L61" s="25">
        <f t="shared" si="11"/>
        <v>0</v>
      </c>
      <c r="M61" s="10">
        <f t="shared" si="11"/>
        <v>0</v>
      </c>
    </row>
    <row r="62" spans="1:13" s="33" customFormat="1" ht="15.75" x14ac:dyDescent="0.25">
      <c r="B62" s="16" t="s">
        <v>17</v>
      </c>
      <c r="C62" s="10" t="s">
        <v>16</v>
      </c>
      <c r="D62" s="10">
        <v>1.88</v>
      </c>
      <c r="E62" s="10">
        <v>3.76</v>
      </c>
      <c r="F62" s="30">
        <v>0.5</v>
      </c>
      <c r="G62" s="29">
        <f>F62*E62</f>
        <v>1.88</v>
      </c>
      <c r="H62" s="25"/>
      <c r="I62" s="10">
        <f t="shared" si="12"/>
        <v>0</v>
      </c>
      <c r="J62" s="30">
        <v>0.5</v>
      </c>
      <c r="K62" s="24">
        <f t="shared" si="8"/>
        <v>1.88</v>
      </c>
      <c r="L62" s="25">
        <f t="shared" ref="L62:M63" si="14">F62+H62-J62</f>
        <v>0</v>
      </c>
      <c r="M62" s="10">
        <f t="shared" si="14"/>
        <v>0</v>
      </c>
    </row>
    <row r="63" spans="1:13" s="8" customFormat="1" ht="15.75" x14ac:dyDescent="0.25">
      <c r="B63" s="9" t="s">
        <v>15</v>
      </c>
      <c r="C63" s="10" t="s">
        <v>16</v>
      </c>
      <c r="D63" s="11"/>
      <c r="E63" s="12">
        <v>0.1</v>
      </c>
      <c r="F63" s="13">
        <v>0.52500000000000002</v>
      </c>
      <c r="G63" s="12">
        <v>0.05</v>
      </c>
      <c r="H63" s="13"/>
      <c r="I63" s="12">
        <v>0</v>
      </c>
      <c r="J63" s="13">
        <v>0.52500000000000002</v>
      </c>
      <c r="K63" s="24">
        <f t="shared" si="8"/>
        <v>5.2500000000000005E-2</v>
      </c>
      <c r="L63" s="13">
        <f>F63+H63-J63</f>
        <v>0</v>
      </c>
      <c r="M63" s="10">
        <f t="shared" si="14"/>
        <v>-2.5000000000000022E-3</v>
      </c>
    </row>
    <row r="64" spans="1:13" s="8" customFormat="1" ht="15.75" x14ac:dyDescent="0.25">
      <c r="B64" s="15" t="s">
        <v>17</v>
      </c>
      <c r="C64" s="10" t="s">
        <v>16</v>
      </c>
      <c r="D64" s="11"/>
      <c r="E64" s="12">
        <v>2</v>
      </c>
      <c r="F64" s="14">
        <v>90</v>
      </c>
      <c r="G64" s="12">
        <f>F64*E64</f>
        <v>180</v>
      </c>
      <c r="H64" s="14"/>
      <c r="I64" s="12">
        <v>0</v>
      </c>
      <c r="J64" s="14">
        <v>90</v>
      </c>
      <c r="K64" s="24">
        <f t="shared" si="8"/>
        <v>180</v>
      </c>
      <c r="L64" s="13">
        <f t="shared" ref="L64:L83" si="15">F64+H64-J64</f>
        <v>0</v>
      </c>
      <c r="M64" s="12">
        <f t="shared" ref="M64:M83" si="16">L64*E64</f>
        <v>0</v>
      </c>
    </row>
    <row r="65" spans="2:13" s="8" customFormat="1" ht="15.75" x14ac:dyDescent="0.25">
      <c r="B65" s="16" t="s">
        <v>18</v>
      </c>
      <c r="C65" s="10" t="s">
        <v>16</v>
      </c>
      <c r="D65" s="11"/>
      <c r="E65" s="12">
        <v>0.1</v>
      </c>
      <c r="F65" s="14">
        <v>1</v>
      </c>
      <c r="G65" s="12">
        <f t="shared" ref="G65:G83" si="17">F65*E65</f>
        <v>0.1</v>
      </c>
      <c r="H65" s="14"/>
      <c r="I65" s="12">
        <v>0</v>
      </c>
      <c r="J65" s="14">
        <v>1</v>
      </c>
      <c r="K65" s="24">
        <f t="shared" si="8"/>
        <v>0.1</v>
      </c>
      <c r="L65" s="13">
        <f t="shared" si="15"/>
        <v>0</v>
      </c>
      <c r="M65" s="12">
        <f t="shared" si="16"/>
        <v>0</v>
      </c>
    </row>
    <row r="66" spans="2:13" s="8" customFormat="1" ht="15.75" x14ac:dyDescent="0.25">
      <c r="B66" s="16" t="s">
        <v>18</v>
      </c>
      <c r="C66" s="10" t="s">
        <v>16</v>
      </c>
      <c r="D66" s="11"/>
      <c r="E66" s="12">
        <v>0.1</v>
      </c>
      <c r="F66" s="14">
        <v>9.4</v>
      </c>
      <c r="G66" s="12">
        <f t="shared" si="17"/>
        <v>0.94000000000000006</v>
      </c>
      <c r="H66" s="14"/>
      <c r="I66" s="12">
        <f t="shared" ref="I66:I83" si="18">H66*E66</f>
        <v>0</v>
      </c>
      <c r="J66" s="14">
        <v>9.4</v>
      </c>
      <c r="K66" s="24">
        <f t="shared" si="8"/>
        <v>0.94000000000000006</v>
      </c>
      <c r="L66" s="13">
        <f t="shared" si="15"/>
        <v>0</v>
      </c>
      <c r="M66" s="12">
        <f t="shared" si="16"/>
        <v>0</v>
      </c>
    </row>
    <row r="67" spans="2:13" s="8" customFormat="1" ht="15.75" x14ac:dyDescent="0.25">
      <c r="B67" s="15" t="s">
        <v>17</v>
      </c>
      <c r="C67" s="10" t="s">
        <v>16</v>
      </c>
      <c r="D67" s="11"/>
      <c r="E67" s="12">
        <v>2</v>
      </c>
      <c r="F67" s="14">
        <v>0.25</v>
      </c>
      <c r="G67" s="12">
        <f t="shared" si="17"/>
        <v>0.5</v>
      </c>
      <c r="H67" s="14"/>
      <c r="I67" s="12">
        <f t="shared" si="18"/>
        <v>0</v>
      </c>
      <c r="J67" s="14">
        <v>0.25</v>
      </c>
      <c r="K67" s="24">
        <f t="shared" si="8"/>
        <v>0.5</v>
      </c>
      <c r="L67" s="13">
        <f t="shared" si="15"/>
        <v>0</v>
      </c>
      <c r="M67" s="12">
        <f t="shared" si="16"/>
        <v>0</v>
      </c>
    </row>
    <row r="68" spans="2:13" s="8" customFormat="1" ht="15.75" x14ac:dyDescent="0.25">
      <c r="B68" s="16" t="s">
        <v>18</v>
      </c>
      <c r="C68" s="10" t="s">
        <v>16</v>
      </c>
      <c r="D68" s="11"/>
      <c r="E68" s="12">
        <v>0.1</v>
      </c>
      <c r="F68" s="14">
        <v>0.1</v>
      </c>
      <c r="G68" s="12">
        <f t="shared" si="17"/>
        <v>1.0000000000000002E-2</v>
      </c>
      <c r="H68" s="14"/>
      <c r="I68" s="12">
        <f t="shared" si="18"/>
        <v>0</v>
      </c>
      <c r="J68" s="14">
        <v>0.1</v>
      </c>
      <c r="K68" s="24">
        <f t="shared" si="8"/>
        <v>1.0000000000000002E-2</v>
      </c>
      <c r="L68" s="13">
        <f t="shared" si="15"/>
        <v>0</v>
      </c>
      <c r="M68" s="12">
        <f t="shared" si="16"/>
        <v>0</v>
      </c>
    </row>
    <row r="69" spans="2:13" s="8" customFormat="1" ht="15.75" x14ac:dyDescent="0.25">
      <c r="B69" s="15" t="s">
        <v>17</v>
      </c>
      <c r="C69" s="10" t="s">
        <v>16</v>
      </c>
      <c r="D69" s="11"/>
      <c r="E69" s="12">
        <v>2</v>
      </c>
      <c r="F69" s="14">
        <v>0.2</v>
      </c>
      <c r="G69" s="12">
        <f t="shared" si="17"/>
        <v>0.4</v>
      </c>
      <c r="H69" s="14"/>
      <c r="I69" s="12">
        <f t="shared" si="18"/>
        <v>0</v>
      </c>
      <c r="J69" s="14">
        <v>0.2</v>
      </c>
      <c r="K69" s="24">
        <f t="shared" si="8"/>
        <v>0.4</v>
      </c>
      <c r="L69" s="13">
        <f t="shared" si="15"/>
        <v>0</v>
      </c>
      <c r="M69" s="12">
        <f t="shared" si="16"/>
        <v>0</v>
      </c>
    </row>
    <row r="70" spans="2:13" s="8" customFormat="1" ht="15.75" x14ac:dyDescent="0.25">
      <c r="B70" s="15" t="s">
        <v>17</v>
      </c>
      <c r="C70" s="10" t="s">
        <v>16</v>
      </c>
      <c r="D70" s="11"/>
      <c r="E70" s="12">
        <v>2</v>
      </c>
      <c r="F70" s="14">
        <v>162</v>
      </c>
      <c r="G70" s="12">
        <f t="shared" si="17"/>
        <v>324</v>
      </c>
      <c r="H70" s="14"/>
      <c r="I70" s="12">
        <f t="shared" si="18"/>
        <v>0</v>
      </c>
      <c r="J70" s="14">
        <v>162</v>
      </c>
      <c r="K70" s="24">
        <f t="shared" si="8"/>
        <v>324</v>
      </c>
      <c r="L70" s="13">
        <f t="shared" si="15"/>
        <v>0</v>
      </c>
      <c r="M70" s="12">
        <f t="shared" si="16"/>
        <v>0</v>
      </c>
    </row>
    <row r="71" spans="2:13" s="8" customFormat="1" ht="15.75" x14ac:dyDescent="0.25">
      <c r="B71" s="15" t="s">
        <v>17</v>
      </c>
      <c r="C71" s="10" t="s">
        <v>16</v>
      </c>
      <c r="D71" s="11"/>
      <c r="E71" s="12">
        <v>2</v>
      </c>
      <c r="F71" s="14">
        <v>0.05</v>
      </c>
      <c r="G71" s="12">
        <f t="shared" si="17"/>
        <v>0.1</v>
      </c>
      <c r="H71" s="14"/>
      <c r="I71" s="12">
        <f t="shared" si="18"/>
        <v>0</v>
      </c>
      <c r="J71" s="14">
        <v>0.05</v>
      </c>
      <c r="K71" s="24">
        <f t="shared" si="8"/>
        <v>0.1</v>
      </c>
      <c r="L71" s="13">
        <f t="shared" si="15"/>
        <v>0</v>
      </c>
      <c r="M71" s="12">
        <f t="shared" si="16"/>
        <v>0</v>
      </c>
    </row>
    <row r="72" spans="2:13" s="8" customFormat="1" ht="15.75" x14ac:dyDescent="0.25">
      <c r="B72" s="16" t="s">
        <v>18</v>
      </c>
      <c r="C72" s="10" t="s">
        <v>16</v>
      </c>
      <c r="D72" s="11"/>
      <c r="E72" s="12">
        <v>0.1</v>
      </c>
      <c r="F72" s="14">
        <v>1.3</v>
      </c>
      <c r="G72" s="12">
        <f t="shared" si="17"/>
        <v>0.13</v>
      </c>
      <c r="H72" s="14"/>
      <c r="I72" s="12">
        <f t="shared" si="18"/>
        <v>0</v>
      </c>
      <c r="J72" s="14">
        <v>1.3</v>
      </c>
      <c r="K72" s="24">
        <f t="shared" si="8"/>
        <v>0.13</v>
      </c>
      <c r="L72" s="13">
        <f t="shared" si="15"/>
        <v>0</v>
      </c>
      <c r="M72" s="12">
        <f t="shared" si="16"/>
        <v>0</v>
      </c>
    </row>
    <row r="73" spans="2:13" s="8" customFormat="1" ht="15.75" x14ac:dyDescent="0.25">
      <c r="B73" s="16" t="s">
        <v>18</v>
      </c>
      <c r="C73" s="10" t="s">
        <v>16</v>
      </c>
      <c r="D73" s="11"/>
      <c r="E73" s="12">
        <v>0.1</v>
      </c>
      <c r="F73" s="14">
        <v>1</v>
      </c>
      <c r="G73" s="12">
        <f t="shared" si="17"/>
        <v>0.1</v>
      </c>
      <c r="H73" s="14"/>
      <c r="I73" s="12">
        <f t="shared" si="18"/>
        <v>0</v>
      </c>
      <c r="J73" s="14">
        <v>1</v>
      </c>
      <c r="K73" s="24">
        <f t="shared" si="8"/>
        <v>0.1</v>
      </c>
      <c r="L73" s="13">
        <f t="shared" si="15"/>
        <v>0</v>
      </c>
      <c r="M73" s="12">
        <f t="shared" si="16"/>
        <v>0</v>
      </c>
    </row>
    <row r="74" spans="2:13" s="8" customFormat="1" ht="15.75" x14ac:dyDescent="0.25">
      <c r="B74" s="16" t="s">
        <v>17</v>
      </c>
      <c r="C74" s="10" t="s">
        <v>16</v>
      </c>
      <c r="D74" s="11"/>
      <c r="E74" s="12">
        <v>2</v>
      </c>
      <c r="F74" s="14">
        <v>0.06</v>
      </c>
      <c r="G74" s="12">
        <f t="shared" si="17"/>
        <v>0.12</v>
      </c>
      <c r="H74" s="14"/>
      <c r="I74" s="12">
        <f t="shared" si="18"/>
        <v>0</v>
      </c>
      <c r="J74" s="14">
        <v>0.06</v>
      </c>
      <c r="K74" s="24">
        <f t="shared" si="8"/>
        <v>0.12</v>
      </c>
      <c r="L74" s="13">
        <f t="shared" si="15"/>
        <v>0</v>
      </c>
      <c r="M74" s="12">
        <f t="shared" si="16"/>
        <v>0</v>
      </c>
    </row>
    <row r="75" spans="2:13" s="8" customFormat="1" ht="15.75" x14ac:dyDescent="0.25">
      <c r="B75" s="16" t="s">
        <v>18</v>
      </c>
      <c r="C75" s="10" t="s">
        <v>16</v>
      </c>
      <c r="D75" s="11"/>
      <c r="E75" s="12">
        <v>0.1</v>
      </c>
      <c r="F75" s="14">
        <v>0.1</v>
      </c>
      <c r="G75" s="12">
        <f t="shared" si="17"/>
        <v>1.0000000000000002E-2</v>
      </c>
      <c r="H75" s="14"/>
      <c r="I75" s="12">
        <f t="shared" si="18"/>
        <v>0</v>
      </c>
      <c r="J75" s="14">
        <v>0.1</v>
      </c>
      <c r="K75" s="24">
        <f t="shared" si="8"/>
        <v>1.0000000000000002E-2</v>
      </c>
      <c r="L75" s="13">
        <f t="shared" si="15"/>
        <v>0</v>
      </c>
      <c r="M75" s="12">
        <f t="shared" si="16"/>
        <v>0</v>
      </c>
    </row>
    <row r="76" spans="2:13" s="8" customFormat="1" ht="15.75" x14ac:dyDescent="0.25">
      <c r="B76" s="16" t="s">
        <v>18</v>
      </c>
      <c r="C76" s="10" t="s">
        <v>16</v>
      </c>
      <c r="D76" s="11"/>
      <c r="E76" s="12">
        <v>0.1</v>
      </c>
      <c r="F76" s="14">
        <v>0.1</v>
      </c>
      <c r="G76" s="12">
        <f t="shared" si="17"/>
        <v>1.0000000000000002E-2</v>
      </c>
      <c r="H76" s="14"/>
      <c r="I76" s="12">
        <f t="shared" si="18"/>
        <v>0</v>
      </c>
      <c r="J76" s="14">
        <v>0.1</v>
      </c>
      <c r="K76" s="24">
        <f t="shared" si="8"/>
        <v>1.0000000000000002E-2</v>
      </c>
      <c r="L76" s="13">
        <f t="shared" si="15"/>
        <v>0</v>
      </c>
      <c r="M76" s="12">
        <f t="shared" si="16"/>
        <v>0</v>
      </c>
    </row>
    <row r="77" spans="2:13" s="8" customFormat="1" ht="15.75" x14ac:dyDescent="0.25">
      <c r="B77" s="16" t="s">
        <v>18</v>
      </c>
      <c r="C77" s="10" t="s">
        <v>16</v>
      </c>
      <c r="D77" s="11"/>
      <c r="E77" s="12">
        <v>0.1</v>
      </c>
      <c r="F77" s="14">
        <v>0.3</v>
      </c>
      <c r="G77" s="12">
        <f t="shared" si="17"/>
        <v>0.03</v>
      </c>
      <c r="H77" s="14"/>
      <c r="I77" s="12">
        <f t="shared" si="18"/>
        <v>0</v>
      </c>
      <c r="J77" s="14">
        <v>0.3</v>
      </c>
      <c r="K77" s="24">
        <f t="shared" si="8"/>
        <v>0.03</v>
      </c>
      <c r="L77" s="13">
        <f t="shared" si="15"/>
        <v>0</v>
      </c>
      <c r="M77" s="12">
        <f t="shared" si="16"/>
        <v>0</v>
      </c>
    </row>
    <row r="78" spans="2:13" s="8" customFormat="1" ht="15.75" x14ac:dyDescent="0.25">
      <c r="B78" s="16" t="s">
        <v>18</v>
      </c>
      <c r="C78" s="10" t="s">
        <v>16</v>
      </c>
      <c r="D78" s="11"/>
      <c r="E78" s="12">
        <v>0.1</v>
      </c>
      <c r="F78" s="14">
        <v>0.28599999999999998</v>
      </c>
      <c r="G78" s="12">
        <f t="shared" si="17"/>
        <v>2.86E-2</v>
      </c>
      <c r="H78" s="14"/>
      <c r="I78" s="12">
        <f t="shared" si="18"/>
        <v>0</v>
      </c>
      <c r="J78" s="14">
        <v>0.28599999999999998</v>
      </c>
      <c r="K78" s="24">
        <f t="shared" si="8"/>
        <v>2.86E-2</v>
      </c>
      <c r="L78" s="13">
        <f t="shared" si="15"/>
        <v>0</v>
      </c>
      <c r="M78" s="12">
        <f t="shared" si="16"/>
        <v>0</v>
      </c>
    </row>
    <row r="79" spans="2:13" s="8" customFormat="1" ht="15.75" x14ac:dyDescent="0.25">
      <c r="B79" s="16" t="s">
        <v>18</v>
      </c>
      <c r="C79" s="10" t="s">
        <v>16</v>
      </c>
      <c r="D79" s="11"/>
      <c r="E79" s="12">
        <v>0.1</v>
      </c>
      <c r="F79" s="14">
        <v>0.16800000000000001</v>
      </c>
      <c r="G79" s="12">
        <f t="shared" si="17"/>
        <v>1.6800000000000002E-2</v>
      </c>
      <c r="H79" s="14"/>
      <c r="I79" s="12">
        <f t="shared" si="18"/>
        <v>0</v>
      </c>
      <c r="J79" s="14">
        <v>0.16800000000000001</v>
      </c>
      <c r="K79" s="24">
        <f t="shared" si="8"/>
        <v>1.6800000000000002E-2</v>
      </c>
      <c r="L79" s="13">
        <f t="shared" si="15"/>
        <v>0</v>
      </c>
      <c r="M79" s="12">
        <f t="shared" si="16"/>
        <v>0</v>
      </c>
    </row>
    <row r="80" spans="2:13" s="8" customFormat="1" ht="15.75" x14ac:dyDescent="0.25">
      <c r="B80" s="16" t="s">
        <v>18</v>
      </c>
      <c r="C80" s="10" t="s">
        <v>16</v>
      </c>
      <c r="D80" s="11"/>
      <c r="E80" s="12">
        <v>0.1</v>
      </c>
      <c r="F80" s="14">
        <v>0.182</v>
      </c>
      <c r="G80" s="12">
        <f t="shared" si="17"/>
        <v>1.8200000000000001E-2</v>
      </c>
      <c r="H80" s="14"/>
      <c r="I80" s="12">
        <f t="shared" si="18"/>
        <v>0</v>
      </c>
      <c r="J80" s="14">
        <v>0.182</v>
      </c>
      <c r="K80" s="24">
        <f t="shared" si="8"/>
        <v>1.8200000000000001E-2</v>
      </c>
      <c r="L80" s="13">
        <f t="shared" si="15"/>
        <v>0</v>
      </c>
      <c r="M80" s="12">
        <f t="shared" si="16"/>
        <v>0</v>
      </c>
    </row>
    <row r="81" spans="2:13" s="8" customFormat="1" ht="15.75" x14ac:dyDescent="0.25">
      <c r="B81" s="16" t="s">
        <v>18</v>
      </c>
      <c r="C81" s="10" t="s">
        <v>16</v>
      </c>
      <c r="D81" s="11"/>
      <c r="E81" s="12">
        <v>0.1</v>
      </c>
      <c r="F81" s="14">
        <v>0.13400000000000001</v>
      </c>
      <c r="G81" s="12">
        <f t="shared" si="17"/>
        <v>1.3400000000000002E-2</v>
      </c>
      <c r="H81" s="14"/>
      <c r="I81" s="12">
        <f t="shared" si="18"/>
        <v>0</v>
      </c>
      <c r="J81" s="14">
        <v>0.13400000000000001</v>
      </c>
      <c r="K81" s="24">
        <f t="shared" si="8"/>
        <v>1.3400000000000002E-2</v>
      </c>
      <c r="L81" s="13">
        <f t="shared" si="15"/>
        <v>0</v>
      </c>
      <c r="M81" s="12">
        <f t="shared" si="16"/>
        <v>0</v>
      </c>
    </row>
    <row r="82" spans="2:13" s="8" customFormat="1" ht="15.75" x14ac:dyDescent="0.25">
      <c r="B82" s="16" t="s">
        <v>17</v>
      </c>
      <c r="C82" s="10" t="s">
        <v>16</v>
      </c>
      <c r="D82" s="11"/>
      <c r="E82" s="12">
        <v>2</v>
      </c>
      <c r="F82" s="14">
        <v>0.1</v>
      </c>
      <c r="G82" s="12">
        <f t="shared" si="17"/>
        <v>0.2</v>
      </c>
      <c r="H82" s="14"/>
      <c r="I82" s="12">
        <f t="shared" si="18"/>
        <v>0</v>
      </c>
      <c r="J82" s="14">
        <v>0.1</v>
      </c>
      <c r="K82" s="24">
        <f t="shared" si="8"/>
        <v>0.2</v>
      </c>
      <c r="L82" s="13">
        <f t="shared" si="15"/>
        <v>0</v>
      </c>
      <c r="M82" s="12">
        <f t="shared" si="16"/>
        <v>0</v>
      </c>
    </row>
    <row r="83" spans="2:13" ht="15.75" x14ac:dyDescent="0.25">
      <c r="B83" s="16" t="s">
        <v>17</v>
      </c>
      <c r="C83" s="10" t="s">
        <v>16</v>
      </c>
      <c r="D83" s="10"/>
      <c r="E83" s="10">
        <v>2</v>
      </c>
      <c r="F83" s="30">
        <v>12</v>
      </c>
      <c r="G83" s="29">
        <f t="shared" si="17"/>
        <v>24</v>
      </c>
      <c r="H83" s="25"/>
      <c r="I83" s="10">
        <f t="shared" si="18"/>
        <v>0</v>
      </c>
      <c r="J83" s="30">
        <v>12</v>
      </c>
      <c r="K83" s="24">
        <f t="shared" si="8"/>
        <v>24</v>
      </c>
      <c r="L83" s="25">
        <f t="shared" si="15"/>
        <v>0</v>
      </c>
      <c r="M83" s="12">
        <f t="shared" si="16"/>
        <v>0</v>
      </c>
    </row>
    <row r="84" spans="2:13" s="8" customFormat="1" x14ac:dyDescent="0.25">
      <c r="B84" s="35" t="s">
        <v>19</v>
      </c>
      <c r="C84" s="11"/>
      <c r="D84" s="11"/>
      <c r="E84" s="11"/>
      <c r="F84" s="11">
        <f t="shared" ref="F84:M84" si="19">SUM(F32:F83)</f>
        <v>522.20375000000013</v>
      </c>
      <c r="G84" s="11">
        <f t="shared" si="19"/>
        <v>2045.1795</v>
      </c>
      <c r="H84" s="11">
        <f t="shared" si="19"/>
        <v>0</v>
      </c>
      <c r="I84" s="11">
        <f t="shared" si="19"/>
        <v>0</v>
      </c>
      <c r="J84" s="11">
        <f t="shared" si="19"/>
        <v>522.20375000000013</v>
      </c>
      <c r="K84" s="11">
        <f t="shared" si="19"/>
        <v>2045.182</v>
      </c>
      <c r="L84" s="11">
        <f t="shared" si="19"/>
        <v>0</v>
      </c>
      <c r="M84" s="11">
        <f t="shared" si="19"/>
        <v>-2.5000000000000022E-3</v>
      </c>
    </row>
    <row r="85" spans="2:13" ht="15.75" x14ac:dyDescent="0.25">
      <c r="B85" s="47" t="s">
        <v>41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9"/>
    </row>
    <row r="86" spans="2:13" ht="15.75" x14ac:dyDescent="0.25">
      <c r="B86" s="19" t="s">
        <v>21</v>
      </c>
      <c r="C86" s="20" t="s">
        <v>16</v>
      </c>
      <c r="D86" s="21"/>
      <c r="E86" s="22">
        <v>7.81</v>
      </c>
      <c r="F86" s="23"/>
      <c r="G86" s="24">
        <v>0</v>
      </c>
      <c r="H86" s="23">
        <v>5</v>
      </c>
      <c r="I86" s="24">
        <f>H86*E86</f>
        <v>39.049999999999997</v>
      </c>
      <c r="J86" s="24"/>
      <c r="K86" s="24"/>
      <c r="L86" s="25">
        <f>F86+H86-J86</f>
        <v>5</v>
      </c>
      <c r="M86" s="25">
        <f>L86*E86</f>
        <v>39.049999999999997</v>
      </c>
    </row>
    <row r="87" spans="2:13" ht="15.75" x14ac:dyDescent="0.25">
      <c r="B87" s="15" t="s">
        <v>17</v>
      </c>
      <c r="C87" s="10" t="s">
        <v>16</v>
      </c>
      <c r="D87" s="20">
        <v>1.86</v>
      </c>
      <c r="E87" s="20">
        <f>D87*2</f>
        <v>3.72</v>
      </c>
      <c r="F87" s="23"/>
      <c r="G87" s="24">
        <v>0</v>
      </c>
      <c r="H87" s="23">
        <v>1.5</v>
      </c>
      <c r="I87" s="24">
        <f t="shared" ref="I87:I137" si="20">H87*E87</f>
        <v>5.58</v>
      </c>
      <c r="J87" s="27"/>
      <c r="K87" s="10"/>
      <c r="L87" s="25">
        <f t="shared" ref="L87:L137" si="21">F87+H87-J87</f>
        <v>1.5</v>
      </c>
      <c r="M87" s="25">
        <f t="shared" ref="M87:M137" si="22">L87*E87</f>
        <v>5.58</v>
      </c>
    </row>
    <row r="88" spans="2:13" ht="15.75" x14ac:dyDescent="0.25">
      <c r="B88" s="15" t="s">
        <v>17</v>
      </c>
      <c r="C88" s="10" t="s">
        <v>16</v>
      </c>
      <c r="D88" s="20">
        <v>1.87</v>
      </c>
      <c r="E88" s="20">
        <f t="shared" ref="E88:E99" si="23">D88*2</f>
        <v>3.74</v>
      </c>
      <c r="F88" s="23"/>
      <c r="G88" s="24">
        <v>0</v>
      </c>
      <c r="H88" s="23">
        <v>1</v>
      </c>
      <c r="I88" s="24">
        <f t="shared" si="20"/>
        <v>3.74</v>
      </c>
      <c r="J88" s="27"/>
      <c r="K88" s="10"/>
      <c r="L88" s="25">
        <f t="shared" si="21"/>
        <v>1</v>
      </c>
      <c r="M88" s="25">
        <f t="shared" si="22"/>
        <v>3.74</v>
      </c>
    </row>
    <row r="89" spans="2:13" ht="15.75" x14ac:dyDescent="0.25">
      <c r="B89" s="15" t="s">
        <v>17</v>
      </c>
      <c r="C89" s="10" t="s">
        <v>16</v>
      </c>
      <c r="D89" s="20">
        <v>1.88</v>
      </c>
      <c r="E89" s="20">
        <f t="shared" si="23"/>
        <v>3.76</v>
      </c>
      <c r="F89" s="23"/>
      <c r="G89" s="24">
        <v>0</v>
      </c>
      <c r="H89" s="23">
        <v>0.5</v>
      </c>
      <c r="I89" s="24">
        <f t="shared" si="20"/>
        <v>1.88</v>
      </c>
      <c r="J89" s="27"/>
      <c r="K89" s="10"/>
      <c r="L89" s="25">
        <f t="shared" si="21"/>
        <v>0.5</v>
      </c>
      <c r="M89" s="25">
        <f t="shared" si="22"/>
        <v>1.88</v>
      </c>
    </row>
    <row r="90" spans="2:13" ht="15.75" x14ac:dyDescent="0.25">
      <c r="B90" s="15" t="s">
        <v>22</v>
      </c>
      <c r="C90" s="10" t="s">
        <v>16</v>
      </c>
      <c r="D90" s="20">
        <v>1</v>
      </c>
      <c r="E90" s="20">
        <f t="shared" si="23"/>
        <v>2</v>
      </c>
      <c r="F90" s="23"/>
      <c r="G90" s="24">
        <v>0</v>
      </c>
      <c r="H90" s="23">
        <v>55</v>
      </c>
      <c r="I90" s="24">
        <f t="shared" si="20"/>
        <v>110</v>
      </c>
      <c r="J90" s="27"/>
      <c r="K90" s="10"/>
      <c r="L90" s="25">
        <f t="shared" si="21"/>
        <v>55</v>
      </c>
      <c r="M90" s="25">
        <f t="shared" si="22"/>
        <v>110</v>
      </c>
    </row>
    <row r="91" spans="2:13" ht="15.75" x14ac:dyDescent="0.25">
      <c r="B91" s="15" t="s">
        <v>23</v>
      </c>
      <c r="C91" s="10" t="s">
        <v>16</v>
      </c>
      <c r="D91" s="20">
        <v>59430</v>
      </c>
      <c r="E91" s="20">
        <f t="shared" si="23"/>
        <v>118860</v>
      </c>
      <c r="F91" s="23"/>
      <c r="G91" s="24">
        <v>0</v>
      </c>
      <c r="H91" s="23">
        <v>1E-3</v>
      </c>
      <c r="I91" s="24">
        <f t="shared" si="20"/>
        <v>118.86</v>
      </c>
      <c r="J91" s="27"/>
      <c r="K91" s="10"/>
      <c r="L91" s="25">
        <f t="shared" si="21"/>
        <v>1E-3</v>
      </c>
      <c r="M91" s="25">
        <f t="shared" si="22"/>
        <v>118.86</v>
      </c>
    </row>
    <row r="92" spans="2:13" ht="15.75" x14ac:dyDescent="0.25">
      <c r="B92" s="15" t="s">
        <v>24</v>
      </c>
      <c r="C92" s="10" t="s">
        <v>16</v>
      </c>
      <c r="D92" s="20">
        <v>2.65</v>
      </c>
      <c r="E92" s="20">
        <f t="shared" si="23"/>
        <v>5.3</v>
      </c>
      <c r="F92" s="23"/>
      <c r="G92" s="24">
        <v>0</v>
      </c>
      <c r="H92" s="23">
        <v>9</v>
      </c>
      <c r="I92" s="24">
        <f t="shared" si="20"/>
        <v>47.699999999999996</v>
      </c>
      <c r="J92" s="27"/>
      <c r="K92" s="10"/>
      <c r="L92" s="25">
        <f t="shared" si="21"/>
        <v>9</v>
      </c>
      <c r="M92" s="25">
        <f t="shared" si="22"/>
        <v>47.699999999999996</v>
      </c>
    </row>
    <row r="93" spans="2:13" ht="15.75" x14ac:dyDescent="0.25">
      <c r="B93" s="15" t="s">
        <v>25</v>
      </c>
      <c r="C93" s="10" t="s">
        <v>16</v>
      </c>
      <c r="D93" s="20">
        <v>1.87</v>
      </c>
      <c r="E93" s="20">
        <f t="shared" si="23"/>
        <v>3.74</v>
      </c>
      <c r="F93" s="23"/>
      <c r="G93" s="24">
        <v>0</v>
      </c>
      <c r="H93" s="23">
        <v>6</v>
      </c>
      <c r="I93" s="24">
        <f t="shared" si="20"/>
        <v>22.44</v>
      </c>
      <c r="J93" s="27"/>
      <c r="K93" s="10"/>
      <c r="L93" s="25">
        <f t="shared" si="21"/>
        <v>6</v>
      </c>
      <c r="M93" s="25">
        <f t="shared" si="22"/>
        <v>22.44</v>
      </c>
    </row>
    <row r="94" spans="2:13" ht="15.75" x14ac:dyDescent="0.25">
      <c r="B94" s="15" t="s">
        <v>26</v>
      </c>
      <c r="C94" s="10" t="s">
        <v>16</v>
      </c>
      <c r="D94" s="20">
        <v>233210</v>
      </c>
      <c r="E94" s="20">
        <f t="shared" si="23"/>
        <v>466420</v>
      </c>
      <c r="F94" s="23"/>
      <c r="G94" s="24">
        <v>0</v>
      </c>
      <c r="H94" s="23">
        <v>1E-3</v>
      </c>
      <c r="I94" s="24">
        <f t="shared" si="20"/>
        <v>466.42</v>
      </c>
      <c r="J94" s="27"/>
      <c r="K94" s="10"/>
      <c r="L94" s="25">
        <f t="shared" si="21"/>
        <v>1E-3</v>
      </c>
      <c r="M94" s="25">
        <f t="shared" si="22"/>
        <v>466.42</v>
      </c>
    </row>
    <row r="95" spans="2:13" ht="15.75" x14ac:dyDescent="0.25">
      <c r="B95" s="15" t="s">
        <v>27</v>
      </c>
      <c r="C95" s="10" t="s">
        <v>16</v>
      </c>
      <c r="D95" s="20">
        <v>1</v>
      </c>
      <c r="E95" s="20">
        <f t="shared" si="23"/>
        <v>2</v>
      </c>
      <c r="F95" s="23"/>
      <c r="G95" s="24">
        <v>0</v>
      </c>
      <c r="H95" s="23">
        <v>7</v>
      </c>
      <c r="I95" s="24">
        <f t="shared" si="20"/>
        <v>14</v>
      </c>
      <c r="J95" s="27"/>
      <c r="K95" s="10"/>
      <c r="L95" s="25">
        <f t="shared" si="21"/>
        <v>7</v>
      </c>
      <c r="M95" s="25">
        <f t="shared" si="22"/>
        <v>14</v>
      </c>
    </row>
    <row r="96" spans="2:13" ht="15.75" x14ac:dyDescent="0.25">
      <c r="B96" s="15" t="s">
        <v>28</v>
      </c>
      <c r="C96" s="10" t="s">
        <v>16</v>
      </c>
      <c r="D96" s="20">
        <v>1250</v>
      </c>
      <c r="E96" s="20">
        <f t="shared" si="23"/>
        <v>2500</v>
      </c>
      <c r="F96" s="23"/>
      <c r="G96" s="24">
        <v>0</v>
      </c>
      <c r="H96" s="23">
        <v>1E-3</v>
      </c>
      <c r="I96" s="24">
        <f t="shared" si="20"/>
        <v>2.5</v>
      </c>
      <c r="J96" s="27"/>
      <c r="K96" s="10"/>
      <c r="L96" s="25">
        <f t="shared" si="21"/>
        <v>1E-3</v>
      </c>
      <c r="M96" s="25">
        <f t="shared" si="22"/>
        <v>2.5</v>
      </c>
    </row>
    <row r="97" spans="2:13" ht="15.75" x14ac:dyDescent="0.25">
      <c r="B97" s="15" t="s">
        <v>29</v>
      </c>
      <c r="C97" s="10" t="s">
        <v>16</v>
      </c>
      <c r="D97" s="20">
        <v>80</v>
      </c>
      <c r="E97" s="20">
        <f t="shared" si="23"/>
        <v>160</v>
      </c>
      <c r="F97" s="23"/>
      <c r="G97" s="24">
        <v>0</v>
      </c>
      <c r="H97" s="23">
        <v>1E-3</v>
      </c>
      <c r="I97" s="24">
        <f t="shared" si="20"/>
        <v>0.16</v>
      </c>
      <c r="J97" s="27"/>
      <c r="K97" s="10"/>
      <c r="L97" s="25">
        <f t="shared" si="21"/>
        <v>1E-3</v>
      </c>
      <c r="M97" s="25">
        <f t="shared" si="22"/>
        <v>0.16</v>
      </c>
    </row>
    <row r="98" spans="2:13" ht="15.75" x14ac:dyDescent="0.25">
      <c r="B98" s="15" t="s">
        <v>30</v>
      </c>
      <c r="C98" s="10" t="s">
        <v>16</v>
      </c>
      <c r="D98" s="10">
        <v>3890</v>
      </c>
      <c r="E98" s="20">
        <f t="shared" si="23"/>
        <v>7780</v>
      </c>
      <c r="F98" s="23"/>
      <c r="G98" s="24">
        <v>0</v>
      </c>
      <c r="H98" s="23">
        <v>1E-3</v>
      </c>
      <c r="I98" s="24">
        <f t="shared" si="20"/>
        <v>7.78</v>
      </c>
      <c r="J98" s="27"/>
      <c r="K98" s="10"/>
      <c r="L98" s="25">
        <f t="shared" si="21"/>
        <v>1E-3</v>
      </c>
      <c r="M98" s="25">
        <f t="shared" si="22"/>
        <v>7.78</v>
      </c>
    </row>
    <row r="99" spans="2:13" ht="15.75" x14ac:dyDescent="0.25">
      <c r="B99" s="15" t="s">
        <v>31</v>
      </c>
      <c r="C99" s="10" t="s">
        <v>16</v>
      </c>
      <c r="D99" s="20">
        <v>1.86</v>
      </c>
      <c r="E99" s="20">
        <f t="shared" si="23"/>
        <v>3.72</v>
      </c>
      <c r="F99" s="23"/>
      <c r="G99" s="24">
        <v>0</v>
      </c>
      <c r="H99" s="23">
        <v>2</v>
      </c>
      <c r="I99" s="24">
        <f t="shared" si="20"/>
        <v>7.44</v>
      </c>
      <c r="J99" s="27"/>
      <c r="K99" s="10"/>
      <c r="L99" s="25">
        <f t="shared" si="21"/>
        <v>2</v>
      </c>
      <c r="M99" s="25">
        <f t="shared" si="22"/>
        <v>7.44</v>
      </c>
    </row>
    <row r="100" spans="2:13" ht="15.75" x14ac:dyDescent="0.25">
      <c r="B100" s="28" t="s">
        <v>32</v>
      </c>
      <c r="C100" s="10" t="s">
        <v>16</v>
      </c>
      <c r="D100" s="10">
        <v>10</v>
      </c>
      <c r="E100" s="10">
        <f>D100*2</f>
        <v>20</v>
      </c>
      <c r="F100" s="23"/>
      <c r="G100" s="24">
        <v>0</v>
      </c>
      <c r="H100" s="23">
        <v>4</v>
      </c>
      <c r="I100" s="24">
        <f t="shared" si="20"/>
        <v>80</v>
      </c>
      <c r="J100" s="27"/>
      <c r="K100" s="10"/>
      <c r="L100" s="25">
        <f t="shared" si="21"/>
        <v>4</v>
      </c>
      <c r="M100" s="25">
        <f t="shared" si="22"/>
        <v>80</v>
      </c>
    </row>
    <row r="101" spans="2:13" ht="15.75" x14ac:dyDescent="0.25">
      <c r="B101" s="28" t="s">
        <v>33</v>
      </c>
      <c r="C101" s="10" t="s">
        <v>16</v>
      </c>
      <c r="D101" s="10">
        <v>8</v>
      </c>
      <c r="E101" s="10">
        <f>D101*2</f>
        <v>16</v>
      </c>
      <c r="F101" s="23"/>
      <c r="G101" s="24">
        <v>0</v>
      </c>
      <c r="H101" s="23">
        <v>3</v>
      </c>
      <c r="I101" s="24">
        <f t="shared" si="20"/>
        <v>48</v>
      </c>
      <c r="J101" s="27"/>
      <c r="K101" s="10"/>
      <c r="L101" s="25">
        <f t="shared" si="21"/>
        <v>3</v>
      </c>
      <c r="M101" s="25">
        <f t="shared" si="22"/>
        <v>48</v>
      </c>
    </row>
    <row r="102" spans="2:13" ht="15.75" x14ac:dyDescent="0.25">
      <c r="B102" s="28" t="s">
        <v>31</v>
      </c>
      <c r="C102" s="10" t="s">
        <v>16</v>
      </c>
      <c r="D102" s="10">
        <v>1.86</v>
      </c>
      <c r="E102" s="10">
        <f>D102*2</f>
        <v>3.72</v>
      </c>
      <c r="F102" s="23"/>
      <c r="G102" s="24">
        <v>0</v>
      </c>
      <c r="H102" s="23">
        <v>69</v>
      </c>
      <c r="I102" s="24">
        <f t="shared" si="20"/>
        <v>256.68</v>
      </c>
      <c r="J102" s="27"/>
      <c r="K102" s="10"/>
      <c r="L102" s="25">
        <f t="shared" si="21"/>
        <v>69</v>
      </c>
      <c r="M102" s="25">
        <f t="shared" si="22"/>
        <v>256.68</v>
      </c>
    </row>
    <row r="103" spans="2:13" ht="15.75" x14ac:dyDescent="0.25">
      <c r="B103" s="28" t="s">
        <v>31</v>
      </c>
      <c r="C103" s="10" t="s">
        <v>16</v>
      </c>
      <c r="D103" s="10">
        <v>1.87</v>
      </c>
      <c r="E103" s="10">
        <f>D103*2</f>
        <v>3.74</v>
      </c>
      <c r="F103" s="23"/>
      <c r="G103" s="24">
        <v>0</v>
      </c>
      <c r="H103" s="23">
        <v>69</v>
      </c>
      <c r="I103" s="24">
        <f t="shared" si="20"/>
        <v>258.06</v>
      </c>
      <c r="J103" s="27"/>
      <c r="K103" s="10"/>
      <c r="L103" s="25">
        <f t="shared" si="21"/>
        <v>69</v>
      </c>
      <c r="M103" s="25">
        <f t="shared" si="22"/>
        <v>258.06</v>
      </c>
    </row>
    <row r="104" spans="2:13" ht="15.75" x14ac:dyDescent="0.25">
      <c r="B104" s="28" t="s">
        <v>34</v>
      </c>
      <c r="C104" s="10" t="s">
        <v>16</v>
      </c>
      <c r="D104" s="10"/>
      <c r="E104" s="10">
        <v>30</v>
      </c>
      <c r="F104" s="23"/>
      <c r="G104" s="24">
        <v>0</v>
      </c>
      <c r="H104" s="23">
        <v>3.7499999999999999E-3</v>
      </c>
      <c r="I104" s="24">
        <f t="shared" si="20"/>
        <v>0.11249999999999999</v>
      </c>
      <c r="J104" s="27"/>
      <c r="K104" s="10"/>
      <c r="L104" s="25">
        <f t="shared" si="21"/>
        <v>3.7499999999999999E-3</v>
      </c>
      <c r="M104" s="25">
        <f t="shared" si="22"/>
        <v>0.11249999999999999</v>
      </c>
    </row>
    <row r="105" spans="2:13" ht="15.75" x14ac:dyDescent="0.25">
      <c r="B105" s="28" t="s">
        <v>35</v>
      </c>
      <c r="C105" s="10" t="s">
        <v>16</v>
      </c>
      <c r="D105" s="10"/>
      <c r="E105" s="10">
        <v>0.1</v>
      </c>
      <c r="F105" s="23"/>
      <c r="G105" s="24">
        <v>0</v>
      </c>
      <c r="H105" s="23">
        <v>2.6</v>
      </c>
      <c r="I105" s="24">
        <f t="shared" si="20"/>
        <v>0.26</v>
      </c>
      <c r="J105" s="27"/>
      <c r="K105" s="10"/>
      <c r="L105" s="25">
        <f t="shared" si="21"/>
        <v>2.6</v>
      </c>
      <c r="M105" s="25">
        <f t="shared" si="22"/>
        <v>0.26</v>
      </c>
    </row>
    <row r="106" spans="2:13" ht="15.75" x14ac:dyDescent="0.25">
      <c r="B106" s="16" t="s">
        <v>36</v>
      </c>
      <c r="C106" s="10" t="s">
        <v>16</v>
      </c>
      <c r="D106" s="10"/>
      <c r="E106" s="10">
        <v>7.81</v>
      </c>
      <c r="F106" s="23"/>
      <c r="G106" s="24">
        <v>0</v>
      </c>
      <c r="H106" s="23">
        <v>0.65</v>
      </c>
      <c r="I106" s="24">
        <f t="shared" si="20"/>
        <v>5.0765000000000002</v>
      </c>
      <c r="J106" s="27"/>
      <c r="K106" s="10"/>
      <c r="L106" s="25">
        <f t="shared" si="21"/>
        <v>0.65</v>
      </c>
      <c r="M106" s="25">
        <f t="shared" si="22"/>
        <v>5.0765000000000002</v>
      </c>
    </row>
    <row r="107" spans="2:13" ht="15.75" x14ac:dyDescent="0.25">
      <c r="B107" s="16" t="s">
        <v>22</v>
      </c>
      <c r="C107" s="10" t="s">
        <v>37</v>
      </c>
      <c r="D107" s="10"/>
      <c r="E107" s="10">
        <v>30</v>
      </c>
      <c r="F107" s="30"/>
      <c r="G107" s="24">
        <v>0</v>
      </c>
      <c r="H107" s="30">
        <v>0.05</v>
      </c>
      <c r="I107" s="24">
        <f t="shared" si="20"/>
        <v>1.5</v>
      </c>
      <c r="J107" s="31"/>
      <c r="K107" s="32"/>
      <c r="L107" s="25">
        <f t="shared" si="21"/>
        <v>0.05</v>
      </c>
      <c r="M107" s="25">
        <f t="shared" si="22"/>
        <v>1.5</v>
      </c>
    </row>
    <row r="108" spans="2:13" ht="15.75" x14ac:dyDescent="0.25">
      <c r="B108" s="16" t="s">
        <v>38</v>
      </c>
      <c r="C108" s="10" t="s">
        <v>16</v>
      </c>
      <c r="D108" s="10"/>
      <c r="E108" s="10">
        <v>2</v>
      </c>
      <c r="F108" s="30"/>
      <c r="G108" s="24">
        <v>0</v>
      </c>
      <c r="H108" s="30">
        <v>2</v>
      </c>
      <c r="I108" s="24">
        <f t="shared" si="20"/>
        <v>4</v>
      </c>
      <c r="J108" s="31"/>
      <c r="K108" s="32"/>
      <c r="L108" s="25">
        <f t="shared" si="21"/>
        <v>2</v>
      </c>
      <c r="M108" s="25">
        <f t="shared" si="22"/>
        <v>4</v>
      </c>
    </row>
    <row r="109" spans="2:13" ht="15.75" x14ac:dyDescent="0.25">
      <c r="B109" s="16" t="s">
        <v>35</v>
      </c>
      <c r="C109" s="10" t="s">
        <v>16</v>
      </c>
      <c r="D109" s="10"/>
      <c r="E109" s="10">
        <v>0.1</v>
      </c>
      <c r="F109" s="30"/>
      <c r="G109" s="24">
        <v>0</v>
      </c>
      <c r="H109" s="30">
        <v>0.9</v>
      </c>
      <c r="I109" s="24">
        <f t="shared" si="20"/>
        <v>9.0000000000000011E-2</v>
      </c>
      <c r="J109" s="31"/>
      <c r="K109" s="32"/>
      <c r="L109" s="25">
        <f t="shared" si="21"/>
        <v>0.9</v>
      </c>
      <c r="M109" s="25">
        <f t="shared" si="22"/>
        <v>9.0000000000000011E-2</v>
      </c>
    </row>
    <row r="110" spans="2:13" ht="15.75" x14ac:dyDescent="0.25">
      <c r="B110" s="16" t="s">
        <v>22</v>
      </c>
      <c r="C110" s="10" t="s">
        <v>37</v>
      </c>
      <c r="D110" s="10"/>
      <c r="E110" s="10">
        <v>30</v>
      </c>
      <c r="F110" s="30"/>
      <c r="G110" s="24">
        <v>0</v>
      </c>
      <c r="H110" s="30">
        <v>0.03</v>
      </c>
      <c r="I110" s="24">
        <f t="shared" si="20"/>
        <v>0.89999999999999991</v>
      </c>
      <c r="J110" s="31"/>
      <c r="K110" s="32"/>
      <c r="L110" s="25">
        <f t="shared" si="21"/>
        <v>0.03</v>
      </c>
      <c r="M110" s="25">
        <f t="shared" si="22"/>
        <v>0.89999999999999991</v>
      </c>
    </row>
    <row r="111" spans="2:13" ht="15.75" x14ac:dyDescent="0.25">
      <c r="B111" s="16" t="s">
        <v>22</v>
      </c>
      <c r="C111" s="10" t="s">
        <v>37</v>
      </c>
      <c r="D111" s="10"/>
      <c r="E111" s="10">
        <v>30</v>
      </c>
      <c r="F111" s="30"/>
      <c r="G111" s="24">
        <v>0</v>
      </c>
      <c r="H111" s="30">
        <v>0.01</v>
      </c>
      <c r="I111" s="24">
        <f t="shared" si="20"/>
        <v>0.3</v>
      </c>
      <c r="J111" s="31"/>
      <c r="K111" s="32"/>
      <c r="L111" s="25">
        <f t="shared" si="21"/>
        <v>0.01</v>
      </c>
      <c r="M111" s="25">
        <f t="shared" si="22"/>
        <v>0.3</v>
      </c>
    </row>
    <row r="112" spans="2:13" ht="15.75" x14ac:dyDescent="0.25">
      <c r="B112" s="16" t="s">
        <v>35</v>
      </c>
      <c r="C112" s="10" t="s">
        <v>16</v>
      </c>
      <c r="D112" s="10"/>
      <c r="E112" s="10">
        <v>0.1</v>
      </c>
      <c r="F112" s="30"/>
      <c r="G112" s="24">
        <v>0</v>
      </c>
      <c r="H112" s="30">
        <v>2</v>
      </c>
      <c r="I112" s="24">
        <f t="shared" si="20"/>
        <v>0.2</v>
      </c>
      <c r="J112" s="31"/>
      <c r="K112" s="32"/>
      <c r="L112" s="25">
        <f t="shared" si="21"/>
        <v>2</v>
      </c>
      <c r="M112" s="25">
        <f t="shared" si="22"/>
        <v>0.2</v>
      </c>
    </row>
    <row r="113" spans="2:13" ht="15.75" x14ac:dyDescent="0.25">
      <c r="B113" s="16" t="s">
        <v>35</v>
      </c>
      <c r="C113" s="10" t="s">
        <v>16</v>
      </c>
      <c r="D113" s="10"/>
      <c r="E113" s="10">
        <v>0.1</v>
      </c>
      <c r="F113" s="30"/>
      <c r="G113" s="24">
        <v>0</v>
      </c>
      <c r="H113" s="30">
        <v>0.6</v>
      </c>
      <c r="I113" s="24">
        <f t="shared" si="20"/>
        <v>0.06</v>
      </c>
      <c r="J113" s="31"/>
      <c r="K113" s="32"/>
      <c r="L113" s="25">
        <f t="shared" si="21"/>
        <v>0.6</v>
      </c>
      <c r="M113" s="25">
        <f t="shared" si="22"/>
        <v>0.06</v>
      </c>
    </row>
    <row r="114" spans="2:13" ht="15.75" x14ac:dyDescent="0.25">
      <c r="B114" s="16" t="s">
        <v>35</v>
      </c>
      <c r="C114" s="10" t="s">
        <v>16</v>
      </c>
      <c r="D114" s="10"/>
      <c r="E114" s="10">
        <v>10</v>
      </c>
      <c r="F114" s="30"/>
      <c r="G114" s="24">
        <v>0</v>
      </c>
      <c r="H114" s="30">
        <v>0.6</v>
      </c>
      <c r="I114" s="24">
        <f t="shared" si="20"/>
        <v>6</v>
      </c>
      <c r="J114" s="31"/>
      <c r="K114" s="32"/>
      <c r="L114" s="25">
        <f t="shared" si="21"/>
        <v>0.6</v>
      </c>
      <c r="M114" s="25">
        <f t="shared" si="22"/>
        <v>6</v>
      </c>
    </row>
    <row r="115" spans="2:13" ht="15.75" x14ac:dyDescent="0.25">
      <c r="B115" s="16" t="s">
        <v>17</v>
      </c>
      <c r="C115" s="10" t="s">
        <v>16</v>
      </c>
      <c r="D115" s="10">
        <v>1.87</v>
      </c>
      <c r="E115" s="10">
        <v>3.74</v>
      </c>
      <c r="F115" s="30"/>
      <c r="G115" s="24">
        <v>0</v>
      </c>
      <c r="H115" s="30">
        <v>1</v>
      </c>
      <c r="I115" s="24">
        <f t="shared" si="20"/>
        <v>3.74</v>
      </c>
      <c r="J115" s="31"/>
      <c r="K115" s="32"/>
      <c r="L115" s="25">
        <f t="shared" si="21"/>
        <v>1</v>
      </c>
      <c r="M115" s="25">
        <f t="shared" si="22"/>
        <v>3.74</v>
      </c>
    </row>
    <row r="116" spans="2:13" ht="15.75" x14ac:dyDescent="0.25">
      <c r="B116" s="16" t="s">
        <v>17</v>
      </c>
      <c r="C116" s="10" t="s">
        <v>16</v>
      </c>
      <c r="D116" s="10">
        <v>1.88</v>
      </c>
      <c r="E116" s="10">
        <v>3.76</v>
      </c>
      <c r="F116" s="30"/>
      <c r="G116" s="24">
        <v>0</v>
      </c>
      <c r="H116" s="30">
        <v>0.5</v>
      </c>
      <c r="I116" s="24">
        <f t="shared" si="20"/>
        <v>1.88</v>
      </c>
      <c r="J116" s="31"/>
      <c r="K116" s="32"/>
      <c r="L116" s="25">
        <f t="shared" si="21"/>
        <v>0.5</v>
      </c>
      <c r="M116" s="25">
        <f t="shared" si="22"/>
        <v>1.88</v>
      </c>
    </row>
    <row r="117" spans="2:13" ht="15.75" x14ac:dyDescent="0.25">
      <c r="B117" s="9" t="s">
        <v>15</v>
      </c>
      <c r="C117" s="10" t="s">
        <v>16</v>
      </c>
      <c r="D117" s="11"/>
      <c r="E117" s="12">
        <v>0.1</v>
      </c>
      <c r="F117" s="13"/>
      <c r="G117" s="24">
        <v>0</v>
      </c>
      <c r="H117" s="13">
        <v>0.52500000000000002</v>
      </c>
      <c r="I117" s="24">
        <f t="shared" si="20"/>
        <v>5.2500000000000005E-2</v>
      </c>
      <c r="J117" s="34"/>
      <c r="K117" s="11"/>
      <c r="L117" s="25">
        <f t="shared" si="21"/>
        <v>0.52500000000000002</v>
      </c>
      <c r="M117" s="25">
        <f t="shared" si="22"/>
        <v>5.2500000000000005E-2</v>
      </c>
    </row>
    <row r="118" spans="2:13" ht="15.75" x14ac:dyDescent="0.25">
      <c r="B118" s="15" t="s">
        <v>17</v>
      </c>
      <c r="C118" s="10" t="s">
        <v>16</v>
      </c>
      <c r="D118" s="11"/>
      <c r="E118" s="12">
        <v>2</v>
      </c>
      <c r="F118" s="14"/>
      <c r="G118" s="24">
        <v>0</v>
      </c>
      <c r="H118" s="14">
        <v>90</v>
      </c>
      <c r="I118" s="24">
        <f t="shared" si="20"/>
        <v>180</v>
      </c>
      <c r="J118" s="34"/>
      <c r="K118" s="11"/>
      <c r="L118" s="25">
        <f t="shared" si="21"/>
        <v>90</v>
      </c>
      <c r="M118" s="25">
        <f t="shared" si="22"/>
        <v>180</v>
      </c>
    </row>
    <row r="119" spans="2:13" ht="15.75" x14ac:dyDescent="0.25">
      <c r="B119" s="16" t="s">
        <v>18</v>
      </c>
      <c r="C119" s="10" t="s">
        <v>16</v>
      </c>
      <c r="D119" s="11"/>
      <c r="E119" s="12">
        <v>0.1</v>
      </c>
      <c r="F119" s="14"/>
      <c r="G119" s="24">
        <v>0</v>
      </c>
      <c r="H119" s="14">
        <v>1</v>
      </c>
      <c r="I119" s="24">
        <f t="shared" si="20"/>
        <v>0.1</v>
      </c>
      <c r="J119" s="34"/>
      <c r="K119" s="11"/>
      <c r="L119" s="25">
        <f t="shared" si="21"/>
        <v>1</v>
      </c>
      <c r="M119" s="25">
        <f t="shared" si="22"/>
        <v>0.1</v>
      </c>
    </row>
    <row r="120" spans="2:13" ht="15.75" x14ac:dyDescent="0.25">
      <c r="B120" s="16" t="s">
        <v>18</v>
      </c>
      <c r="C120" s="10" t="s">
        <v>16</v>
      </c>
      <c r="D120" s="11"/>
      <c r="E120" s="12">
        <v>0.1</v>
      </c>
      <c r="F120" s="14"/>
      <c r="G120" s="24">
        <v>0</v>
      </c>
      <c r="H120" s="14">
        <v>9.4</v>
      </c>
      <c r="I120" s="24">
        <f t="shared" si="20"/>
        <v>0.94000000000000006</v>
      </c>
      <c r="J120" s="34"/>
      <c r="K120" s="11"/>
      <c r="L120" s="25">
        <f t="shared" si="21"/>
        <v>9.4</v>
      </c>
      <c r="M120" s="25">
        <f t="shared" si="22"/>
        <v>0.94000000000000006</v>
      </c>
    </row>
    <row r="121" spans="2:13" ht="15.75" x14ac:dyDescent="0.25">
      <c r="B121" s="15" t="s">
        <v>17</v>
      </c>
      <c r="C121" s="10" t="s">
        <v>16</v>
      </c>
      <c r="D121" s="11"/>
      <c r="E121" s="12">
        <v>2</v>
      </c>
      <c r="F121" s="14"/>
      <c r="G121" s="24">
        <v>0</v>
      </c>
      <c r="H121" s="14">
        <v>0.25</v>
      </c>
      <c r="I121" s="24">
        <f t="shared" si="20"/>
        <v>0.5</v>
      </c>
      <c r="J121" s="34"/>
      <c r="K121" s="11"/>
      <c r="L121" s="25">
        <f t="shared" si="21"/>
        <v>0.25</v>
      </c>
      <c r="M121" s="25">
        <f t="shared" si="22"/>
        <v>0.5</v>
      </c>
    </row>
    <row r="122" spans="2:13" ht="15.75" x14ac:dyDescent="0.25">
      <c r="B122" s="16" t="s">
        <v>18</v>
      </c>
      <c r="C122" s="10" t="s">
        <v>16</v>
      </c>
      <c r="D122" s="11"/>
      <c r="E122" s="12">
        <v>0.1</v>
      </c>
      <c r="F122" s="14"/>
      <c r="G122" s="24">
        <v>0</v>
      </c>
      <c r="H122" s="14">
        <v>0.1</v>
      </c>
      <c r="I122" s="24">
        <f t="shared" si="20"/>
        <v>1.0000000000000002E-2</v>
      </c>
      <c r="J122" s="34"/>
      <c r="K122" s="11"/>
      <c r="L122" s="25">
        <f t="shared" si="21"/>
        <v>0.1</v>
      </c>
      <c r="M122" s="25">
        <f t="shared" si="22"/>
        <v>1.0000000000000002E-2</v>
      </c>
    </row>
    <row r="123" spans="2:13" ht="15.75" x14ac:dyDescent="0.25">
      <c r="B123" s="15" t="s">
        <v>17</v>
      </c>
      <c r="C123" s="10" t="s">
        <v>16</v>
      </c>
      <c r="D123" s="11"/>
      <c r="E123" s="12">
        <v>2</v>
      </c>
      <c r="F123" s="14"/>
      <c r="G123" s="24">
        <v>0</v>
      </c>
      <c r="H123" s="14">
        <v>0.2</v>
      </c>
      <c r="I123" s="24">
        <f t="shared" si="20"/>
        <v>0.4</v>
      </c>
      <c r="J123" s="34"/>
      <c r="K123" s="11"/>
      <c r="L123" s="25">
        <f t="shared" si="21"/>
        <v>0.2</v>
      </c>
      <c r="M123" s="25">
        <f t="shared" si="22"/>
        <v>0.4</v>
      </c>
    </row>
    <row r="124" spans="2:13" ht="15.75" x14ac:dyDescent="0.25">
      <c r="B124" s="15" t="s">
        <v>17</v>
      </c>
      <c r="C124" s="10" t="s">
        <v>16</v>
      </c>
      <c r="D124" s="11"/>
      <c r="E124" s="12">
        <v>2</v>
      </c>
      <c r="F124" s="14"/>
      <c r="G124" s="24">
        <v>0</v>
      </c>
      <c r="H124" s="14">
        <v>162</v>
      </c>
      <c r="I124" s="24">
        <f t="shared" si="20"/>
        <v>324</v>
      </c>
      <c r="J124" s="34"/>
      <c r="K124" s="11"/>
      <c r="L124" s="25">
        <f t="shared" si="21"/>
        <v>162</v>
      </c>
      <c r="M124" s="25">
        <f t="shared" si="22"/>
        <v>324</v>
      </c>
    </row>
    <row r="125" spans="2:13" ht="15.75" x14ac:dyDescent="0.25">
      <c r="B125" s="15" t="s">
        <v>17</v>
      </c>
      <c r="C125" s="10" t="s">
        <v>16</v>
      </c>
      <c r="D125" s="11"/>
      <c r="E125" s="12">
        <v>2</v>
      </c>
      <c r="F125" s="14"/>
      <c r="G125" s="24">
        <v>0</v>
      </c>
      <c r="H125" s="14">
        <v>0.05</v>
      </c>
      <c r="I125" s="24">
        <f t="shared" si="20"/>
        <v>0.1</v>
      </c>
      <c r="J125" s="34"/>
      <c r="K125" s="11"/>
      <c r="L125" s="25">
        <f t="shared" si="21"/>
        <v>0.05</v>
      </c>
      <c r="M125" s="25">
        <f t="shared" si="22"/>
        <v>0.1</v>
      </c>
    </row>
    <row r="126" spans="2:13" ht="15.75" x14ac:dyDescent="0.25">
      <c r="B126" s="16" t="s">
        <v>18</v>
      </c>
      <c r="C126" s="10" t="s">
        <v>16</v>
      </c>
      <c r="D126" s="11"/>
      <c r="E126" s="12">
        <v>0.1</v>
      </c>
      <c r="F126" s="14"/>
      <c r="G126" s="24">
        <v>0</v>
      </c>
      <c r="H126" s="14">
        <v>1.3</v>
      </c>
      <c r="I126" s="24">
        <f t="shared" si="20"/>
        <v>0.13</v>
      </c>
      <c r="J126" s="34"/>
      <c r="K126" s="11"/>
      <c r="L126" s="25">
        <f t="shared" si="21"/>
        <v>1.3</v>
      </c>
      <c r="M126" s="25">
        <f t="shared" si="22"/>
        <v>0.13</v>
      </c>
    </row>
    <row r="127" spans="2:13" ht="15.75" x14ac:dyDescent="0.25">
      <c r="B127" s="16" t="s">
        <v>18</v>
      </c>
      <c r="C127" s="10" t="s">
        <v>16</v>
      </c>
      <c r="D127" s="11"/>
      <c r="E127" s="12">
        <v>0.1</v>
      </c>
      <c r="F127" s="14"/>
      <c r="G127" s="24">
        <v>0</v>
      </c>
      <c r="H127" s="14">
        <v>1</v>
      </c>
      <c r="I127" s="24">
        <f t="shared" si="20"/>
        <v>0.1</v>
      </c>
      <c r="J127" s="34"/>
      <c r="K127" s="11"/>
      <c r="L127" s="25">
        <f t="shared" si="21"/>
        <v>1</v>
      </c>
      <c r="M127" s="25">
        <f t="shared" si="22"/>
        <v>0.1</v>
      </c>
    </row>
    <row r="128" spans="2:13" ht="15.75" x14ac:dyDescent="0.25">
      <c r="B128" s="16" t="s">
        <v>17</v>
      </c>
      <c r="C128" s="10" t="s">
        <v>16</v>
      </c>
      <c r="D128" s="11"/>
      <c r="E128" s="12">
        <v>2</v>
      </c>
      <c r="F128" s="14"/>
      <c r="G128" s="24">
        <v>0</v>
      </c>
      <c r="H128" s="14">
        <v>0.06</v>
      </c>
      <c r="I128" s="24">
        <f t="shared" si="20"/>
        <v>0.12</v>
      </c>
      <c r="J128" s="34"/>
      <c r="K128" s="11"/>
      <c r="L128" s="25">
        <f t="shared" si="21"/>
        <v>0.06</v>
      </c>
      <c r="M128" s="25">
        <f t="shared" si="22"/>
        <v>0.12</v>
      </c>
    </row>
    <row r="129" spans="2:13" ht="15.75" x14ac:dyDescent="0.25">
      <c r="B129" s="16" t="s">
        <v>18</v>
      </c>
      <c r="C129" s="10" t="s">
        <v>16</v>
      </c>
      <c r="D129" s="11"/>
      <c r="E129" s="12">
        <v>0.1</v>
      </c>
      <c r="F129" s="14"/>
      <c r="G129" s="24">
        <v>0</v>
      </c>
      <c r="H129" s="14">
        <v>0.1</v>
      </c>
      <c r="I129" s="24">
        <f t="shared" si="20"/>
        <v>1.0000000000000002E-2</v>
      </c>
      <c r="J129" s="34"/>
      <c r="K129" s="11"/>
      <c r="L129" s="25">
        <f t="shared" si="21"/>
        <v>0.1</v>
      </c>
      <c r="M129" s="25">
        <f t="shared" si="22"/>
        <v>1.0000000000000002E-2</v>
      </c>
    </row>
    <row r="130" spans="2:13" ht="15.75" x14ac:dyDescent="0.25">
      <c r="B130" s="16" t="s">
        <v>18</v>
      </c>
      <c r="C130" s="10" t="s">
        <v>16</v>
      </c>
      <c r="D130" s="11"/>
      <c r="E130" s="12">
        <v>0.1</v>
      </c>
      <c r="F130" s="14"/>
      <c r="G130" s="24">
        <v>0</v>
      </c>
      <c r="H130" s="14">
        <v>0.1</v>
      </c>
      <c r="I130" s="24">
        <f t="shared" si="20"/>
        <v>1.0000000000000002E-2</v>
      </c>
      <c r="J130" s="34"/>
      <c r="K130" s="11"/>
      <c r="L130" s="25">
        <f t="shared" si="21"/>
        <v>0.1</v>
      </c>
      <c r="M130" s="25">
        <f t="shared" si="22"/>
        <v>1.0000000000000002E-2</v>
      </c>
    </row>
    <row r="131" spans="2:13" ht="15.75" x14ac:dyDescent="0.25">
      <c r="B131" s="16" t="s">
        <v>18</v>
      </c>
      <c r="C131" s="10" t="s">
        <v>16</v>
      </c>
      <c r="D131" s="11"/>
      <c r="E131" s="12">
        <v>0.1</v>
      </c>
      <c r="F131" s="14"/>
      <c r="G131" s="24">
        <v>0</v>
      </c>
      <c r="H131" s="14">
        <v>0.3</v>
      </c>
      <c r="I131" s="24">
        <f t="shared" si="20"/>
        <v>0.03</v>
      </c>
      <c r="J131" s="34"/>
      <c r="K131" s="11"/>
      <c r="L131" s="25">
        <f t="shared" si="21"/>
        <v>0.3</v>
      </c>
      <c r="M131" s="25">
        <f t="shared" si="22"/>
        <v>0.03</v>
      </c>
    </row>
    <row r="132" spans="2:13" ht="15.75" x14ac:dyDescent="0.25">
      <c r="B132" s="16" t="s">
        <v>18</v>
      </c>
      <c r="C132" s="10" t="s">
        <v>16</v>
      </c>
      <c r="D132" s="11"/>
      <c r="E132" s="12">
        <v>0.1</v>
      </c>
      <c r="F132" s="14"/>
      <c r="G132" s="24">
        <v>0</v>
      </c>
      <c r="H132" s="14">
        <v>0.28599999999999998</v>
      </c>
      <c r="I132" s="24">
        <f t="shared" si="20"/>
        <v>2.86E-2</v>
      </c>
      <c r="J132" s="34"/>
      <c r="K132" s="11"/>
      <c r="L132" s="25">
        <f t="shared" si="21"/>
        <v>0.28599999999999998</v>
      </c>
      <c r="M132" s="25">
        <f t="shared" si="22"/>
        <v>2.86E-2</v>
      </c>
    </row>
    <row r="133" spans="2:13" ht="15.75" x14ac:dyDescent="0.25">
      <c r="B133" s="16" t="s">
        <v>18</v>
      </c>
      <c r="C133" s="10" t="s">
        <v>16</v>
      </c>
      <c r="D133" s="11"/>
      <c r="E133" s="12">
        <v>0.1</v>
      </c>
      <c r="F133" s="14"/>
      <c r="G133" s="24">
        <v>0</v>
      </c>
      <c r="H133" s="14">
        <v>0.16800000000000001</v>
      </c>
      <c r="I133" s="24">
        <f t="shared" si="20"/>
        <v>1.6800000000000002E-2</v>
      </c>
      <c r="J133" s="34"/>
      <c r="K133" s="11"/>
      <c r="L133" s="25">
        <f t="shared" si="21"/>
        <v>0.16800000000000001</v>
      </c>
      <c r="M133" s="25">
        <f t="shared" si="22"/>
        <v>1.6800000000000002E-2</v>
      </c>
    </row>
    <row r="134" spans="2:13" ht="15.75" x14ac:dyDescent="0.25">
      <c r="B134" s="16" t="s">
        <v>18</v>
      </c>
      <c r="C134" s="10" t="s">
        <v>16</v>
      </c>
      <c r="D134" s="11"/>
      <c r="E134" s="12">
        <v>0.1</v>
      </c>
      <c r="F134" s="14"/>
      <c r="G134" s="24">
        <v>0</v>
      </c>
      <c r="H134" s="14">
        <v>0.182</v>
      </c>
      <c r="I134" s="24">
        <f t="shared" si="20"/>
        <v>1.8200000000000001E-2</v>
      </c>
      <c r="J134" s="34"/>
      <c r="K134" s="11"/>
      <c r="L134" s="25">
        <f t="shared" si="21"/>
        <v>0.182</v>
      </c>
      <c r="M134" s="25">
        <f t="shared" si="22"/>
        <v>1.8200000000000001E-2</v>
      </c>
    </row>
    <row r="135" spans="2:13" ht="15.75" x14ac:dyDescent="0.25">
      <c r="B135" s="16" t="s">
        <v>18</v>
      </c>
      <c r="C135" s="10" t="s">
        <v>16</v>
      </c>
      <c r="D135" s="11"/>
      <c r="E135" s="12">
        <v>0.1</v>
      </c>
      <c r="F135" s="14"/>
      <c r="G135" s="24">
        <v>0</v>
      </c>
      <c r="H135" s="14">
        <v>0.13400000000000001</v>
      </c>
      <c r="I135" s="24">
        <f t="shared" si="20"/>
        <v>1.3400000000000002E-2</v>
      </c>
      <c r="J135" s="34"/>
      <c r="K135" s="11"/>
      <c r="L135" s="25">
        <f t="shared" si="21"/>
        <v>0.13400000000000001</v>
      </c>
      <c r="M135" s="25">
        <f t="shared" si="22"/>
        <v>1.3400000000000002E-2</v>
      </c>
    </row>
    <row r="136" spans="2:13" ht="15.75" x14ac:dyDescent="0.25">
      <c r="B136" s="16" t="s">
        <v>17</v>
      </c>
      <c r="C136" s="10" t="s">
        <v>16</v>
      </c>
      <c r="D136" s="11"/>
      <c r="E136" s="12">
        <v>2</v>
      </c>
      <c r="F136" s="14"/>
      <c r="G136" s="24">
        <v>0</v>
      </c>
      <c r="H136" s="14">
        <v>0.1</v>
      </c>
      <c r="I136" s="24">
        <f t="shared" si="20"/>
        <v>0.2</v>
      </c>
      <c r="J136" s="34"/>
      <c r="K136" s="11"/>
      <c r="L136" s="25">
        <f t="shared" si="21"/>
        <v>0.1</v>
      </c>
      <c r="M136" s="25">
        <f t="shared" si="22"/>
        <v>0.2</v>
      </c>
    </row>
    <row r="137" spans="2:13" ht="15.75" x14ac:dyDescent="0.25">
      <c r="B137" s="16" t="s">
        <v>17</v>
      </c>
      <c r="C137" s="10" t="s">
        <v>16</v>
      </c>
      <c r="D137" s="10"/>
      <c r="E137" s="10">
        <v>2</v>
      </c>
      <c r="F137" s="30"/>
      <c r="G137" s="24">
        <v>0</v>
      </c>
      <c r="H137" s="30">
        <v>12</v>
      </c>
      <c r="I137" s="24">
        <f t="shared" si="20"/>
        <v>24</v>
      </c>
      <c r="J137" s="31"/>
      <c r="K137" s="32"/>
      <c r="L137" s="25">
        <f t="shared" si="21"/>
        <v>12</v>
      </c>
      <c r="M137" s="25">
        <f t="shared" si="22"/>
        <v>24</v>
      </c>
    </row>
    <row r="138" spans="2:13" x14ac:dyDescent="0.25">
      <c r="B138" s="35" t="s">
        <v>19</v>
      </c>
      <c r="C138" s="11"/>
      <c r="D138" s="11"/>
      <c r="E138" s="11"/>
      <c r="F138" s="11">
        <f>SUM(F86:F137)</f>
        <v>0</v>
      </c>
      <c r="G138" s="11">
        <f t="shared" ref="G138:M138" si="24">SUM(G86:G137)</f>
        <v>0</v>
      </c>
      <c r="H138" s="11">
        <f t="shared" si="24"/>
        <v>522.20375000000013</v>
      </c>
      <c r="I138" s="11">
        <f t="shared" si="24"/>
        <v>2045.1885</v>
      </c>
      <c r="J138" s="11">
        <f t="shared" si="24"/>
        <v>0</v>
      </c>
      <c r="K138" s="11">
        <f t="shared" si="24"/>
        <v>0</v>
      </c>
      <c r="L138" s="11">
        <f t="shared" si="24"/>
        <v>522.20375000000013</v>
      </c>
      <c r="M138" s="11">
        <f t="shared" si="24"/>
        <v>2045.1885</v>
      </c>
    </row>
    <row r="139" spans="2:13" x14ac:dyDescent="0.25">
      <c r="B139" s="35" t="s">
        <v>42</v>
      </c>
      <c r="C139" s="11"/>
      <c r="D139" s="11"/>
      <c r="E139" s="11"/>
      <c r="F139" s="11">
        <f>F138+F84</f>
        <v>522.20375000000013</v>
      </c>
      <c r="G139" s="11">
        <f t="shared" ref="G139:M139" si="25">G138+G84</f>
        <v>2045.1795</v>
      </c>
      <c r="H139" s="11">
        <f t="shared" si="25"/>
        <v>522.20375000000013</v>
      </c>
      <c r="I139" s="11">
        <f t="shared" si="25"/>
        <v>2045.1885</v>
      </c>
      <c r="J139" s="11">
        <f t="shared" si="25"/>
        <v>522.20375000000013</v>
      </c>
      <c r="K139" s="11">
        <f t="shared" si="25"/>
        <v>2045.182</v>
      </c>
      <c r="L139" s="11">
        <f t="shared" si="25"/>
        <v>522.20375000000013</v>
      </c>
      <c r="M139" s="11">
        <f t="shared" si="25"/>
        <v>2045.1859999999999</v>
      </c>
    </row>
  </sheetData>
  <mergeCells count="16">
    <mergeCell ref="B85:M85"/>
    <mergeCell ref="B9:M9"/>
    <mergeCell ref="B31:M31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pane xSplit="5" ySplit="7" topLeftCell="F60" activePane="bottomRight" state="frozen"/>
      <selection pane="topRight" activeCell="D1" sqref="D1"/>
      <selection pane="bottomLeft" activeCell="A7" sqref="A7"/>
      <selection pane="bottomRight" activeCell="M85" sqref="M85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40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3" t="s">
        <v>13</v>
      </c>
      <c r="H8" s="4" t="s">
        <v>12</v>
      </c>
      <c r="I8" s="3" t="s">
        <v>13</v>
      </c>
      <c r="J8" s="5" t="s">
        <v>12</v>
      </c>
      <c r="K8" s="3" t="s">
        <v>13</v>
      </c>
      <c r="L8" s="6" t="s">
        <v>12</v>
      </c>
      <c r="M8" s="7" t="s">
        <v>13</v>
      </c>
    </row>
    <row r="9" spans="2:13" s="8" customFormat="1" ht="15.75" hidden="1" x14ac:dyDescent="0.25">
      <c r="B9" s="47" t="s">
        <v>14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idden="1" x14ac:dyDescent="0.25">
      <c r="B10" s="9" t="s">
        <v>15</v>
      </c>
      <c r="C10" s="10" t="s">
        <v>16</v>
      </c>
      <c r="D10" s="11"/>
      <c r="E10" s="12">
        <v>0.1</v>
      </c>
      <c r="F10" s="13">
        <v>0.52500000000000002</v>
      </c>
      <c r="G10" s="12">
        <v>0.05</v>
      </c>
      <c r="H10" s="14"/>
      <c r="I10" s="12">
        <f>H10*E10</f>
        <v>0</v>
      </c>
      <c r="J10" s="13">
        <v>0.52500000000000002</v>
      </c>
      <c r="K10" s="12">
        <v>0.05</v>
      </c>
      <c r="L10" s="13">
        <f>F10+H10-J10</f>
        <v>0</v>
      </c>
      <c r="M10" s="12">
        <v>0</v>
      </c>
    </row>
    <row r="11" spans="2:13" s="8" customFormat="1" hidden="1" x14ac:dyDescent="0.25">
      <c r="B11" s="15" t="s">
        <v>17</v>
      </c>
      <c r="C11" s="10" t="s">
        <v>16</v>
      </c>
      <c r="D11" s="11"/>
      <c r="E11" s="12">
        <v>2</v>
      </c>
      <c r="F11" s="14">
        <v>90</v>
      </c>
      <c r="G11" s="12">
        <f>F11*E11</f>
        <v>180</v>
      </c>
      <c r="H11" s="14"/>
      <c r="I11" s="12">
        <f>H11*E11</f>
        <v>0</v>
      </c>
      <c r="J11" s="14">
        <v>90</v>
      </c>
      <c r="K11" s="12">
        <f>J11*E11</f>
        <v>180</v>
      </c>
      <c r="L11" s="13">
        <f t="shared" ref="L11:L29" si="0">F11+H11-J11</f>
        <v>0</v>
      </c>
      <c r="M11" s="12">
        <f t="shared" ref="M11:M29" si="1">L11*E11</f>
        <v>0</v>
      </c>
    </row>
    <row r="12" spans="2:13" s="8" customFormat="1" hidden="1" x14ac:dyDescent="0.25">
      <c r="B12" s="16" t="s">
        <v>18</v>
      </c>
      <c r="C12" s="10" t="s">
        <v>16</v>
      </c>
      <c r="D12" s="11"/>
      <c r="E12" s="12">
        <v>0.1</v>
      </c>
      <c r="F12" s="14">
        <v>1</v>
      </c>
      <c r="G12" s="12">
        <f t="shared" ref="G12:G29" si="2">F12*E12</f>
        <v>0.1</v>
      </c>
      <c r="H12" s="14"/>
      <c r="I12" s="12">
        <f t="shared" ref="I12:I29" si="3">H12*E12</f>
        <v>0</v>
      </c>
      <c r="J12" s="14">
        <v>1</v>
      </c>
      <c r="K12" s="12">
        <f t="shared" ref="K12:K29" si="4">J12*E12</f>
        <v>0.1</v>
      </c>
      <c r="L12" s="13">
        <f t="shared" si="0"/>
        <v>0</v>
      </c>
      <c r="M12" s="12">
        <f t="shared" si="1"/>
        <v>0</v>
      </c>
    </row>
    <row r="13" spans="2:13" s="8" customFormat="1" hidden="1" x14ac:dyDescent="0.25">
      <c r="B13" s="16" t="s">
        <v>18</v>
      </c>
      <c r="C13" s="10" t="s">
        <v>16</v>
      </c>
      <c r="D13" s="11"/>
      <c r="E13" s="12">
        <v>0.1</v>
      </c>
      <c r="F13" s="14">
        <v>9.4</v>
      </c>
      <c r="G13" s="12">
        <f t="shared" si="2"/>
        <v>0.94000000000000006</v>
      </c>
      <c r="H13" s="14"/>
      <c r="I13" s="12">
        <f t="shared" si="3"/>
        <v>0</v>
      </c>
      <c r="J13" s="14">
        <v>9.4</v>
      </c>
      <c r="K13" s="12">
        <f t="shared" si="4"/>
        <v>0.94000000000000006</v>
      </c>
      <c r="L13" s="13">
        <f t="shared" si="0"/>
        <v>0</v>
      </c>
      <c r="M13" s="12">
        <f t="shared" si="1"/>
        <v>0</v>
      </c>
    </row>
    <row r="14" spans="2:13" s="8" customFormat="1" hidden="1" x14ac:dyDescent="0.25">
      <c r="B14" s="15" t="s">
        <v>17</v>
      </c>
      <c r="C14" s="10" t="s">
        <v>16</v>
      </c>
      <c r="D14" s="11"/>
      <c r="E14" s="12">
        <v>2</v>
      </c>
      <c r="F14" s="14">
        <v>0.25</v>
      </c>
      <c r="G14" s="12">
        <f t="shared" si="2"/>
        <v>0.5</v>
      </c>
      <c r="H14" s="14"/>
      <c r="I14" s="12">
        <f t="shared" si="3"/>
        <v>0</v>
      </c>
      <c r="J14" s="14">
        <v>0.25</v>
      </c>
      <c r="K14" s="12">
        <f t="shared" si="4"/>
        <v>0.5</v>
      </c>
      <c r="L14" s="13">
        <f t="shared" si="0"/>
        <v>0</v>
      </c>
      <c r="M14" s="12">
        <f t="shared" si="1"/>
        <v>0</v>
      </c>
    </row>
    <row r="15" spans="2:13" s="8" customFormat="1" hidden="1" x14ac:dyDescent="0.25">
      <c r="B15" s="16" t="s">
        <v>18</v>
      </c>
      <c r="C15" s="10" t="s">
        <v>16</v>
      </c>
      <c r="D15" s="11"/>
      <c r="E15" s="12">
        <v>0.1</v>
      </c>
      <c r="F15" s="14">
        <v>0.1</v>
      </c>
      <c r="G15" s="12">
        <f t="shared" si="2"/>
        <v>1.0000000000000002E-2</v>
      </c>
      <c r="H15" s="14"/>
      <c r="I15" s="12">
        <f t="shared" si="3"/>
        <v>0</v>
      </c>
      <c r="J15" s="14">
        <v>0.1</v>
      </c>
      <c r="K15" s="12">
        <f t="shared" si="4"/>
        <v>1.0000000000000002E-2</v>
      </c>
      <c r="L15" s="13">
        <f t="shared" si="0"/>
        <v>0</v>
      </c>
      <c r="M15" s="12">
        <f t="shared" si="1"/>
        <v>0</v>
      </c>
    </row>
    <row r="16" spans="2:13" s="8" customFormat="1" hidden="1" x14ac:dyDescent="0.25">
      <c r="B16" s="15" t="s">
        <v>17</v>
      </c>
      <c r="C16" s="10" t="s">
        <v>16</v>
      </c>
      <c r="D16" s="11"/>
      <c r="E16" s="12">
        <v>2</v>
      </c>
      <c r="F16" s="14">
        <v>0.2</v>
      </c>
      <c r="G16" s="12">
        <f t="shared" si="2"/>
        <v>0.4</v>
      </c>
      <c r="H16" s="14"/>
      <c r="I16" s="12">
        <f t="shared" si="3"/>
        <v>0</v>
      </c>
      <c r="J16" s="14">
        <v>0.2</v>
      </c>
      <c r="K16" s="12">
        <f t="shared" si="4"/>
        <v>0.4</v>
      </c>
      <c r="L16" s="13">
        <f t="shared" si="0"/>
        <v>0</v>
      </c>
      <c r="M16" s="12">
        <f t="shared" si="1"/>
        <v>0</v>
      </c>
    </row>
    <row r="17" spans="1:13" s="8" customFormat="1" hidden="1" x14ac:dyDescent="0.25">
      <c r="B17" s="15" t="s">
        <v>17</v>
      </c>
      <c r="C17" s="10" t="s">
        <v>16</v>
      </c>
      <c r="D17" s="11"/>
      <c r="E17" s="12">
        <v>2</v>
      </c>
      <c r="F17" s="14">
        <v>162</v>
      </c>
      <c r="G17" s="12">
        <f t="shared" si="2"/>
        <v>324</v>
      </c>
      <c r="H17" s="14"/>
      <c r="I17" s="12">
        <f t="shared" si="3"/>
        <v>0</v>
      </c>
      <c r="J17" s="14">
        <v>162</v>
      </c>
      <c r="K17" s="12">
        <f t="shared" si="4"/>
        <v>324</v>
      </c>
      <c r="L17" s="13">
        <f t="shared" si="0"/>
        <v>0</v>
      </c>
      <c r="M17" s="12">
        <f t="shared" si="1"/>
        <v>0</v>
      </c>
    </row>
    <row r="18" spans="1:13" s="8" customFormat="1" hidden="1" x14ac:dyDescent="0.25">
      <c r="B18" s="15" t="s">
        <v>17</v>
      </c>
      <c r="C18" s="10" t="s">
        <v>16</v>
      </c>
      <c r="D18" s="11"/>
      <c r="E18" s="12">
        <v>2</v>
      </c>
      <c r="F18" s="14">
        <v>0.05</v>
      </c>
      <c r="G18" s="12">
        <f t="shared" si="2"/>
        <v>0.1</v>
      </c>
      <c r="H18" s="14"/>
      <c r="I18" s="12">
        <f t="shared" si="3"/>
        <v>0</v>
      </c>
      <c r="J18" s="14">
        <v>0.05</v>
      </c>
      <c r="K18" s="12">
        <f t="shared" si="4"/>
        <v>0.1</v>
      </c>
      <c r="L18" s="13">
        <f t="shared" si="0"/>
        <v>0</v>
      </c>
      <c r="M18" s="12">
        <f t="shared" si="1"/>
        <v>0</v>
      </c>
    </row>
    <row r="19" spans="1:13" s="8" customFormat="1" hidden="1" x14ac:dyDescent="0.25">
      <c r="B19" s="16" t="s">
        <v>18</v>
      </c>
      <c r="C19" s="10" t="s">
        <v>16</v>
      </c>
      <c r="D19" s="11"/>
      <c r="E19" s="12">
        <v>0.1</v>
      </c>
      <c r="F19" s="14">
        <v>1.3</v>
      </c>
      <c r="G19" s="12">
        <f t="shared" si="2"/>
        <v>0.13</v>
      </c>
      <c r="H19" s="14"/>
      <c r="I19" s="12">
        <f t="shared" si="3"/>
        <v>0</v>
      </c>
      <c r="J19" s="14">
        <v>1.3</v>
      </c>
      <c r="K19" s="12">
        <f t="shared" si="4"/>
        <v>0.13</v>
      </c>
      <c r="L19" s="13">
        <f t="shared" si="0"/>
        <v>0</v>
      </c>
      <c r="M19" s="12">
        <f t="shared" si="1"/>
        <v>0</v>
      </c>
    </row>
    <row r="20" spans="1:13" s="8" customFormat="1" hidden="1" x14ac:dyDescent="0.25">
      <c r="B20" s="16" t="s">
        <v>18</v>
      </c>
      <c r="C20" s="10" t="s">
        <v>16</v>
      </c>
      <c r="D20" s="11"/>
      <c r="E20" s="12">
        <v>0.1</v>
      </c>
      <c r="F20" s="14">
        <v>1</v>
      </c>
      <c r="G20" s="12">
        <f t="shared" si="2"/>
        <v>0.1</v>
      </c>
      <c r="H20" s="14"/>
      <c r="I20" s="12">
        <f t="shared" si="3"/>
        <v>0</v>
      </c>
      <c r="J20" s="14">
        <v>1</v>
      </c>
      <c r="K20" s="12">
        <f t="shared" si="4"/>
        <v>0.1</v>
      </c>
      <c r="L20" s="13">
        <f t="shared" si="0"/>
        <v>0</v>
      </c>
      <c r="M20" s="12">
        <f t="shared" si="1"/>
        <v>0</v>
      </c>
    </row>
    <row r="21" spans="1:13" s="8" customFormat="1" hidden="1" x14ac:dyDescent="0.25">
      <c r="B21" s="16" t="s">
        <v>17</v>
      </c>
      <c r="C21" s="10" t="s">
        <v>16</v>
      </c>
      <c r="D21" s="11"/>
      <c r="E21" s="12">
        <v>2</v>
      </c>
      <c r="F21" s="14">
        <v>0.06</v>
      </c>
      <c r="G21" s="12">
        <f t="shared" si="2"/>
        <v>0.12</v>
      </c>
      <c r="H21" s="14"/>
      <c r="I21" s="12">
        <f t="shared" si="3"/>
        <v>0</v>
      </c>
      <c r="J21" s="14">
        <v>0.06</v>
      </c>
      <c r="K21" s="12">
        <f t="shared" si="4"/>
        <v>0.12</v>
      </c>
      <c r="L21" s="13">
        <f t="shared" si="0"/>
        <v>0</v>
      </c>
      <c r="M21" s="12">
        <f t="shared" si="1"/>
        <v>0</v>
      </c>
    </row>
    <row r="22" spans="1:13" s="8" customFormat="1" hidden="1" x14ac:dyDescent="0.25">
      <c r="B22" s="16" t="s">
        <v>18</v>
      </c>
      <c r="C22" s="10" t="s">
        <v>16</v>
      </c>
      <c r="D22" s="11"/>
      <c r="E22" s="12">
        <v>0.1</v>
      </c>
      <c r="F22" s="14">
        <v>0.1</v>
      </c>
      <c r="G22" s="12">
        <f t="shared" si="2"/>
        <v>1.0000000000000002E-2</v>
      </c>
      <c r="H22" s="14"/>
      <c r="I22" s="12">
        <f t="shared" si="3"/>
        <v>0</v>
      </c>
      <c r="J22" s="14">
        <v>0.1</v>
      </c>
      <c r="K22" s="12">
        <f t="shared" si="4"/>
        <v>1.0000000000000002E-2</v>
      </c>
      <c r="L22" s="13">
        <f t="shared" si="0"/>
        <v>0</v>
      </c>
      <c r="M22" s="12">
        <v>0</v>
      </c>
    </row>
    <row r="23" spans="1:13" s="8" customFormat="1" hidden="1" x14ac:dyDescent="0.25">
      <c r="B23" s="16" t="s">
        <v>18</v>
      </c>
      <c r="C23" s="10" t="s">
        <v>16</v>
      </c>
      <c r="D23" s="11"/>
      <c r="E23" s="12">
        <v>0.1</v>
      </c>
      <c r="F23" s="14">
        <v>0.1</v>
      </c>
      <c r="G23" s="12">
        <f t="shared" si="2"/>
        <v>1.0000000000000002E-2</v>
      </c>
      <c r="H23" s="14"/>
      <c r="I23" s="12">
        <f t="shared" si="3"/>
        <v>0</v>
      </c>
      <c r="J23" s="14">
        <v>0.1</v>
      </c>
      <c r="K23" s="12">
        <f t="shared" si="4"/>
        <v>1.0000000000000002E-2</v>
      </c>
      <c r="L23" s="13">
        <f t="shared" si="0"/>
        <v>0</v>
      </c>
      <c r="M23" s="12">
        <v>0</v>
      </c>
    </row>
    <row r="24" spans="1:13" s="8" customFormat="1" hidden="1" x14ac:dyDescent="0.25">
      <c r="B24" s="16" t="s">
        <v>18</v>
      </c>
      <c r="C24" s="10" t="s">
        <v>16</v>
      </c>
      <c r="D24" s="11"/>
      <c r="E24" s="12">
        <v>0.1</v>
      </c>
      <c r="F24" s="14">
        <v>0.3</v>
      </c>
      <c r="G24" s="12">
        <f t="shared" si="2"/>
        <v>0.03</v>
      </c>
      <c r="H24" s="14"/>
      <c r="I24" s="12">
        <f t="shared" si="3"/>
        <v>0</v>
      </c>
      <c r="J24" s="14">
        <v>0.3</v>
      </c>
      <c r="K24" s="12">
        <f t="shared" si="4"/>
        <v>0.03</v>
      </c>
      <c r="L24" s="13">
        <f t="shared" si="0"/>
        <v>0</v>
      </c>
      <c r="M24" s="12">
        <v>0</v>
      </c>
    </row>
    <row r="25" spans="1:13" s="8" customFormat="1" hidden="1" x14ac:dyDescent="0.25">
      <c r="B25" s="16" t="s">
        <v>18</v>
      </c>
      <c r="C25" s="10" t="s">
        <v>16</v>
      </c>
      <c r="D25" s="11"/>
      <c r="E25" s="12">
        <v>0.1</v>
      </c>
      <c r="F25" s="14">
        <v>0.28599999999999998</v>
      </c>
      <c r="G25" s="12">
        <f t="shared" si="2"/>
        <v>2.86E-2</v>
      </c>
      <c r="H25" s="14"/>
      <c r="I25" s="12">
        <f t="shared" si="3"/>
        <v>0</v>
      </c>
      <c r="J25" s="14">
        <v>0.28599999999999998</v>
      </c>
      <c r="K25" s="12">
        <f t="shared" si="4"/>
        <v>2.86E-2</v>
      </c>
      <c r="L25" s="13">
        <f t="shared" si="0"/>
        <v>0</v>
      </c>
      <c r="M25" s="12">
        <v>0</v>
      </c>
    </row>
    <row r="26" spans="1:13" s="8" customFormat="1" hidden="1" x14ac:dyDescent="0.25">
      <c r="B26" s="16" t="s">
        <v>18</v>
      </c>
      <c r="C26" s="10" t="s">
        <v>16</v>
      </c>
      <c r="D26" s="11"/>
      <c r="E26" s="12">
        <v>0.1</v>
      </c>
      <c r="F26" s="14">
        <v>0.16800000000000001</v>
      </c>
      <c r="G26" s="12">
        <f t="shared" si="2"/>
        <v>1.6800000000000002E-2</v>
      </c>
      <c r="H26" s="14"/>
      <c r="I26" s="12">
        <f t="shared" si="3"/>
        <v>0</v>
      </c>
      <c r="J26" s="14">
        <v>0.16800000000000001</v>
      </c>
      <c r="K26" s="12">
        <f t="shared" si="4"/>
        <v>1.6800000000000002E-2</v>
      </c>
      <c r="L26" s="13">
        <f t="shared" si="0"/>
        <v>0</v>
      </c>
      <c r="M26" s="12">
        <v>0</v>
      </c>
    </row>
    <row r="27" spans="1:13" s="8" customFormat="1" hidden="1" x14ac:dyDescent="0.25">
      <c r="B27" s="16" t="s">
        <v>18</v>
      </c>
      <c r="C27" s="10" t="s">
        <v>16</v>
      </c>
      <c r="D27" s="11"/>
      <c r="E27" s="12">
        <v>0.1</v>
      </c>
      <c r="F27" s="14">
        <v>0.182</v>
      </c>
      <c r="G27" s="12">
        <f t="shared" si="2"/>
        <v>1.8200000000000001E-2</v>
      </c>
      <c r="H27" s="14"/>
      <c r="I27" s="12">
        <f t="shared" si="3"/>
        <v>0</v>
      </c>
      <c r="J27" s="14">
        <v>0.182</v>
      </c>
      <c r="K27" s="12">
        <f t="shared" si="4"/>
        <v>1.8200000000000001E-2</v>
      </c>
      <c r="L27" s="13">
        <f t="shared" si="0"/>
        <v>0</v>
      </c>
      <c r="M27" s="12">
        <v>0</v>
      </c>
    </row>
    <row r="28" spans="1:13" s="8" customFormat="1" hidden="1" x14ac:dyDescent="0.25">
      <c r="B28" s="16" t="s">
        <v>18</v>
      </c>
      <c r="C28" s="10" t="s">
        <v>16</v>
      </c>
      <c r="D28" s="11"/>
      <c r="E28" s="12">
        <v>0.1</v>
      </c>
      <c r="F28" s="14">
        <v>0.13400000000000001</v>
      </c>
      <c r="G28" s="12">
        <f t="shared" si="2"/>
        <v>1.3400000000000002E-2</v>
      </c>
      <c r="H28" s="14"/>
      <c r="I28" s="12">
        <f t="shared" si="3"/>
        <v>0</v>
      </c>
      <c r="J28" s="14">
        <v>0.13400000000000001</v>
      </c>
      <c r="K28" s="12">
        <f t="shared" si="4"/>
        <v>1.3400000000000002E-2</v>
      </c>
      <c r="L28" s="13">
        <f t="shared" si="0"/>
        <v>0</v>
      </c>
      <c r="M28" s="12">
        <v>0</v>
      </c>
    </row>
    <row r="29" spans="1:13" s="8" customFormat="1" hidden="1" x14ac:dyDescent="0.25">
      <c r="B29" s="16" t="s">
        <v>17</v>
      </c>
      <c r="C29" s="10"/>
      <c r="D29" s="11"/>
      <c r="E29" s="12">
        <v>2</v>
      </c>
      <c r="F29" s="14">
        <v>0.1</v>
      </c>
      <c r="G29" s="12">
        <f t="shared" si="2"/>
        <v>0.2</v>
      </c>
      <c r="H29" s="14"/>
      <c r="I29" s="12">
        <f t="shared" si="3"/>
        <v>0</v>
      </c>
      <c r="J29" s="14">
        <v>0.1</v>
      </c>
      <c r="K29" s="12">
        <f t="shared" si="4"/>
        <v>0.2</v>
      </c>
      <c r="L29" s="13">
        <f t="shared" si="0"/>
        <v>0</v>
      </c>
      <c r="M29" s="12">
        <f t="shared" si="1"/>
        <v>0</v>
      </c>
    </row>
    <row r="30" spans="1:13" s="8" customFormat="1" hidden="1" x14ac:dyDescent="0.25">
      <c r="B30" s="17" t="s">
        <v>19</v>
      </c>
      <c r="C30" s="11"/>
      <c r="D30" s="11"/>
      <c r="E30" s="11"/>
      <c r="F30" s="18">
        <v>0</v>
      </c>
      <c r="G30" s="18">
        <v>0</v>
      </c>
      <c r="H30" s="18">
        <f>SUM(H10:H29)</f>
        <v>0</v>
      </c>
      <c r="I30" s="11">
        <f t="shared" ref="I30:M30" si="5">SUM(I10:I29)</f>
        <v>0</v>
      </c>
      <c r="J30" s="18">
        <v>0</v>
      </c>
      <c r="K30" s="18">
        <v>0</v>
      </c>
      <c r="L30" s="18">
        <f t="shared" si="5"/>
        <v>0</v>
      </c>
      <c r="M30" s="18">
        <f t="shared" si="5"/>
        <v>0</v>
      </c>
    </row>
    <row r="31" spans="1:13" s="8" customFormat="1" ht="15.75" x14ac:dyDescent="0.25">
      <c r="B31" s="47" t="s">
        <v>41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13" s="8" customFormat="1" ht="15.75" x14ac:dyDescent="0.25">
      <c r="A32" s="8">
        <v>1</v>
      </c>
      <c r="B32" s="19" t="s">
        <v>21</v>
      </c>
      <c r="C32" s="20" t="s">
        <v>16</v>
      </c>
      <c r="D32" s="21"/>
      <c r="E32" s="22">
        <v>7.81</v>
      </c>
      <c r="F32" s="23">
        <v>5</v>
      </c>
      <c r="G32" s="24">
        <f>F32*E32</f>
        <v>39.049999999999997</v>
      </c>
      <c r="H32" s="23"/>
      <c r="I32" s="24"/>
      <c r="J32" s="24"/>
      <c r="K32" s="24"/>
      <c r="L32" s="25">
        <f t="shared" ref="L32:M45" si="6">F32+H32-J32</f>
        <v>5</v>
      </c>
      <c r="M32" s="10">
        <f>G32+I32-K32</f>
        <v>39.049999999999997</v>
      </c>
    </row>
    <row r="33" spans="1:13" ht="15.75" x14ac:dyDescent="0.25">
      <c r="A33" s="8">
        <v>2</v>
      </c>
      <c r="B33" s="15" t="s">
        <v>17</v>
      </c>
      <c r="C33" s="10" t="s">
        <v>16</v>
      </c>
      <c r="D33" s="20">
        <v>1.86</v>
      </c>
      <c r="E33" s="20">
        <f>D33*2</f>
        <v>3.72</v>
      </c>
      <c r="F33" s="23">
        <v>1.5</v>
      </c>
      <c r="G33" s="24">
        <f t="shared" ref="G33:G83" si="7">F33*E33</f>
        <v>5.58</v>
      </c>
      <c r="H33" s="26"/>
      <c r="I33" s="10"/>
      <c r="J33" s="27"/>
      <c r="K33" s="10"/>
      <c r="L33" s="25">
        <f t="shared" si="6"/>
        <v>1.5</v>
      </c>
      <c r="M33" s="10">
        <f t="shared" si="6"/>
        <v>5.58</v>
      </c>
    </row>
    <row r="34" spans="1:13" ht="15.75" x14ac:dyDescent="0.25">
      <c r="A34" s="8">
        <v>3</v>
      </c>
      <c r="B34" s="15" t="s">
        <v>17</v>
      </c>
      <c r="C34" s="10" t="s">
        <v>16</v>
      </c>
      <c r="D34" s="20">
        <v>1.87</v>
      </c>
      <c r="E34" s="20">
        <f t="shared" ref="E34:E45" si="8">D34*2</f>
        <v>3.74</v>
      </c>
      <c r="F34" s="23">
        <v>1</v>
      </c>
      <c r="G34" s="24">
        <f t="shared" si="7"/>
        <v>3.74</v>
      </c>
      <c r="H34" s="26"/>
      <c r="I34" s="10"/>
      <c r="J34" s="27"/>
      <c r="K34" s="10"/>
      <c r="L34" s="25">
        <f t="shared" si="6"/>
        <v>1</v>
      </c>
      <c r="M34" s="10">
        <f t="shared" si="6"/>
        <v>3.74</v>
      </c>
    </row>
    <row r="35" spans="1:13" ht="15.75" x14ac:dyDescent="0.25">
      <c r="A35" s="8">
        <v>4</v>
      </c>
      <c r="B35" s="15" t="s">
        <v>17</v>
      </c>
      <c r="C35" s="10" t="s">
        <v>16</v>
      </c>
      <c r="D35" s="20">
        <v>1.88</v>
      </c>
      <c r="E35" s="20">
        <f t="shared" si="8"/>
        <v>3.76</v>
      </c>
      <c r="F35" s="23">
        <v>0.5</v>
      </c>
      <c r="G35" s="24">
        <f t="shared" si="7"/>
        <v>1.88</v>
      </c>
      <c r="H35" s="26"/>
      <c r="I35" s="10"/>
      <c r="J35" s="27"/>
      <c r="K35" s="10"/>
      <c r="L35" s="25">
        <f t="shared" si="6"/>
        <v>0.5</v>
      </c>
      <c r="M35" s="10">
        <f t="shared" si="6"/>
        <v>1.88</v>
      </c>
    </row>
    <row r="36" spans="1:13" ht="15.75" x14ac:dyDescent="0.25">
      <c r="A36" s="8">
        <v>5</v>
      </c>
      <c r="B36" s="15" t="s">
        <v>22</v>
      </c>
      <c r="C36" s="10" t="s">
        <v>16</v>
      </c>
      <c r="D36" s="20">
        <v>1</v>
      </c>
      <c r="E36" s="20">
        <f t="shared" si="8"/>
        <v>2</v>
      </c>
      <c r="F36" s="23">
        <v>55</v>
      </c>
      <c r="G36" s="24">
        <f t="shared" si="7"/>
        <v>110</v>
      </c>
      <c r="H36" s="26"/>
      <c r="I36" s="10"/>
      <c r="J36" s="27"/>
      <c r="K36" s="10"/>
      <c r="L36" s="25">
        <f t="shared" si="6"/>
        <v>55</v>
      </c>
      <c r="M36" s="10">
        <f t="shared" si="6"/>
        <v>110</v>
      </c>
    </row>
    <row r="37" spans="1:13" ht="15.75" x14ac:dyDescent="0.25">
      <c r="A37" s="8">
        <v>6</v>
      </c>
      <c r="B37" s="15" t="s">
        <v>23</v>
      </c>
      <c r="C37" s="10" t="s">
        <v>16</v>
      </c>
      <c r="D37" s="20">
        <v>59430</v>
      </c>
      <c r="E37" s="20">
        <f t="shared" si="8"/>
        <v>118860</v>
      </c>
      <c r="F37" s="23">
        <v>1E-3</v>
      </c>
      <c r="G37" s="24">
        <f t="shared" si="7"/>
        <v>118.86</v>
      </c>
      <c r="H37" s="26"/>
      <c r="I37" s="10"/>
      <c r="J37" s="27"/>
      <c r="K37" s="10"/>
      <c r="L37" s="25">
        <f>F37+H37-J37</f>
        <v>1E-3</v>
      </c>
      <c r="M37" s="10">
        <f t="shared" si="6"/>
        <v>118.86</v>
      </c>
    </row>
    <row r="38" spans="1:13" ht="15.75" x14ac:dyDescent="0.25">
      <c r="A38" s="8">
        <v>7</v>
      </c>
      <c r="B38" s="15" t="s">
        <v>24</v>
      </c>
      <c r="C38" s="10" t="s">
        <v>16</v>
      </c>
      <c r="D38" s="20">
        <v>2.65</v>
      </c>
      <c r="E38" s="20">
        <f t="shared" si="8"/>
        <v>5.3</v>
      </c>
      <c r="F38" s="23">
        <v>9</v>
      </c>
      <c r="G38" s="24">
        <f t="shared" si="7"/>
        <v>47.699999999999996</v>
      </c>
      <c r="H38" s="26"/>
      <c r="I38" s="10"/>
      <c r="J38" s="27"/>
      <c r="K38" s="10"/>
      <c r="L38" s="25">
        <f t="shared" ref="L38:L40" si="9">F38+H38-J38</f>
        <v>9</v>
      </c>
      <c r="M38" s="10">
        <f t="shared" si="6"/>
        <v>47.699999999999996</v>
      </c>
    </row>
    <row r="39" spans="1:13" ht="15.75" x14ac:dyDescent="0.25">
      <c r="A39" s="8">
        <v>8</v>
      </c>
      <c r="B39" s="15" t="s">
        <v>25</v>
      </c>
      <c r="C39" s="10" t="s">
        <v>16</v>
      </c>
      <c r="D39" s="20">
        <v>1.87</v>
      </c>
      <c r="E39" s="20">
        <f t="shared" si="8"/>
        <v>3.74</v>
      </c>
      <c r="F39" s="23">
        <v>6</v>
      </c>
      <c r="G39" s="24">
        <f t="shared" si="7"/>
        <v>22.44</v>
      </c>
      <c r="H39" s="26"/>
      <c r="I39" s="10"/>
      <c r="J39" s="27"/>
      <c r="K39" s="10"/>
      <c r="L39" s="25">
        <f t="shared" si="9"/>
        <v>6</v>
      </c>
      <c r="M39" s="10">
        <f t="shared" si="6"/>
        <v>22.44</v>
      </c>
    </row>
    <row r="40" spans="1:13" ht="15.75" x14ac:dyDescent="0.25">
      <c r="A40" s="8">
        <v>9</v>
      </c>
      <c r="B40" s="15" t="s">
        <v>26</v>
      </c>
      <c r="C40" s="10" t="s">
        <v>16</v>
      </c>
      <c r="D40" s="20">
        <v>233210</v>
      </c>
      <c r="E40" s="20">
        <f t="shared" si="8"/>
        <v>466420</v>
      </c>
      <c r="F40" s="23">
        <v>1E-3</v>
      </c>
      <c r="G40" s="24">
        <f t="shared" si="7"/>
        <v>466.42</v>
      </c>
      <c r="H40" s="26"/>
      <c r="I40" s="10"/>
      <c r="J40" s="27"/>
      <c r="K40" s="10"/>
      <c r="L40" s="25">
        <f t="shared" si="9"/>
        <v>1E-3</v>
      </c>
      <c r="M40" s="10">
        <f t="shared" si="6"/>
        <v>466.42</v>
      </c>
    </row>
    <row r="41" spans="1:13" ht="15.75" x14ac:dyDescent="0.25">
      <c r="A41" s="8">
        <v>10</v>
      </c>
      <c r="B41" s="15" t="s">
        <v>27</v>
      </c>
      <c r="C41" s="10" t="s">
        <v>16</v>
      </c>
      <c r="D41" s="20">
        <v>1</v>
      </c>
      <c r="E41" s="20">
        <f t="shared" si="8"/>
        <v>2</v>
      </c>
      <c r="F41" s="23">
        <v>7</v>
      </c>
      <c r="G41" s="24">
        <f t="shared" si="7"/>
        <v>14</v>
      </c>
      <c r="H41" s="26"/>
      <c r="I41" s="10"/>
      <c r="J41" s="27"/>
      <c r="K41" s="10"/>
      <c r="L41" s="25">
        <f t="shared" si="6"/>
        <v>7</v>
      </c>
      <c r="M41" s="10">
        <f t="shared" si="6"/>
        <v>14</v>
      </c>
    </row>
    <row r="42" spans="1:13" ht="15.75" x14ac:dyDescent="0.25">
      <c r="A42" s="8">
        <v>11</v>
      </c>
      <c r="B42" s="15" t="s">
        <v>28</v>
      </c>
      <c r="C42" s="10" t="s">
        <v>16</v>
      </c>
      <c r="D42" s="20">
        <v>1250</v>
      </c>
      <c r="E42" s="20">
        <f t="shared" si="8"/>
        <v>2500</v>
      </c>
      <c r="F42" s="23">
        <v>1E-3</v>
      </c>
      <c r="G42" s="24">
        <f t="shared" si="7"/>
        <v>2.5</v>
      </c>
      <c r="H42" s="26"/>
      <c r="I42" s="10"/>
      <c r="J42" s="27"/>
      <c r="K42" s="10"/>
      <c r="L42" s="25">
        <f>F42+H42-J42</f>
        <v>1E-3</v>
      </c>
      <c r="M42" s="10">
        <f t="shared" si="6"/>
        <v>2.5</v>
      </c>
    </row>
    <row r="43" spans="1:13" ht="15.75" x14ac:dyDescent="0.25">
      <c r="A43" s="8">
        <v>12</v>
      </c>
      <c r="B43" s="15" t="s">
        <v>29</v>
      </c>
      <c r="C43" s="10" t="s">
        <v>16</v>
      </c>
      <c r="D43" s="20">
        <v>80</v>
      </c>
      <c r="E43" s="20">
        <f t="shared" si="8"/>
        <v>160</v>
      </c>
      <c r="F43" s="23">
        <v>1E-3</v>
      </c>
      <c r="G43" s="24">
        <f t="shared" si="7"/>
        <v>0.16</v>
      </c>
      <c r="H43" s="26"/>
      <c r="I43" s="10"/>
      <c r="J43" s="27"/>
      <c r="K43" s="10"/>
      <c r="L43" s="25">
        <f t="shared" ref="L43:M61" si="10">F43+H43-J43</f>
        <v>1E-3</v>
      </c>
      <c r="M43" s="10">
        <f t="shared" si="6"/>
        <v>0.16</v>
      </c>
    </row>
    <row r="44" spans="1:13" ht="15.75" x14ac:dyDescent="0.25">
      <c r="A44" s="8">
        <v>13</v>
      </c>
      <c r="B44" s="15" t="s">
        <v>30</v>
      </c>
      <c r="C44" s="10" t="s">
        <v>16</v>
      </c>
      <c r="D44" s="10">
        <v>3890</v>
      </c>
      <c r="E44" s="20">
        <f t="shared" si="8"/>
        <v>7780</v>
      </c>
      <c r="F44" s="23">
        <v>1E-3</v>
      </c>
      <c r="G44" s="24">
        <f t="shared" si="7"/>
        <v>7.78</v>
      </c>
      <c r="H44" s="26"/>
      <c r="I44" s="10"/>
      <c r="J44" s="27"/>
      <c r="K44" s="10"/>
      <c r="L44" s="25">
        <f t="shared" si="10"/>
        <v>1E-3</v>
      </c>
      <c r="M44" s="10">
        <f t="shared" si="6"/>
        <v>7.78</v>
      </c>
    </row>
    <row r="45" spans="1:13" ht="15.75" x14ac:dyDescent="0.25">
      <c r="A45" s="8">
        <v>14</v>
      </c>
      <c r="B45" s="15" t="s">
        <v>31</v>
      </c>
      <c r="C45" s="10" t="s">
        <v>16</v>
      </c>
      <c r="D45" s="20">
        <v>1.86</v>
      </c>
      <c r="E45" s="20">
        <f t="shared" si="8"/>
        <v>3.72</v>
      </c>
      <c r="F45" s="23">
        <v>2</v>
      </c>
      <c r="G45" s="24">
        <f t="shared" si="7"/>
        <v>7.44</v>
      </c>
      <c r="H45" s="26"/>
      <c r="I45" s="10"/>
      <c r="J45" s="27"/>
      <c r="K45" s="10"/>
      <c r="L45" s="25">
        <f t="shared" si="10"/>
        <v>2</v>
      </c>
      <c r="M45" s="10">
        <f t="shared" si="6"/>
        <v>7.44</v>
      </c>
    </row>
    <row r="46" spans="1:13" ht="15.75" x14ac:dyDescent="0.25">
      <c r="A46" s="8">
        <v>15</v>
      </c>
      <c r="B46" s="28" t="s">
        <v>32</v>
      </c>
      <c r="C46" s="10" t="s">
        <v>16</v>
      </c>
      <c r="D46" s="10">
        <v>10</v>
      </c>
      <c r="E46" s="10">
        <f>D46*2</f>
        <v>20</v>
      </c>
      <c r="F46" s="23">
        <v>4</v>
      </c>
      <c r="G46" s="24">
        <f t="shared" si="7"/>
        <v>80</v>
      </c>
      <c r="H46" s="26"/>
      <c r="I46" s="10"/>
      <c r="J46" s="27"/>
      <c r="K46" s="10"/>
      <c r="L46" s="25">
        <f t="shared" si="10"/>
        <v>4</v>
      </c>
      <c r="M46" s="10">
        <f t="shared" si="10"/>
        <v>80</v>
      </c>
    </row>
    <row r="47" spans="1:13" ht="15.75" x14ac:dyDescent="0.25">
      <c r="A47" s="8">
        <v>16</v>
      </c>
      <c r="B47" s="28" t="s">
        <v>33</v>
      </c>
      <c r="C47" s="10" t="s">
        <v>16</v>
      </c>
      <c r="D47" s="10">
        <v>8</v>
      </c>
      <c r="E47" s="10">
        <f>D47*2</f>
        <v>16</v>
      </c>
      <c r="F47" s="23">
        <v>3</v>
      </c>
      <c r="G47" s="24">
        <f t="shared" si="7"/>
        <v>48</v>
      </c>
      <c r="H47" s="26"/>
      <c r="I47" s="10"/>
      <c r="J47" s="27"/>
      <c r="K47" s="10"/>
      <c r="L47" s="25">
        <f t="shared" si="10"/>
        <v>3</v>
      </c>
      <c r="M47" s="10">
        <f t="shared" si="10"/>
        <v>48</v>
      </c>
    </row>
    <row r="48" spans="1:13" ht="15.75" x14ac:dyDescent="0.25">
      <c r="A48" s="8">
        <v>17</v>
      </c>
      <c r="B48" s="28" t="s">
        <v>31</v>
      </c>
      <c r="C48" s="10" t="s">
        <v>16</v>
      </c>
      <c r="D48" s="10">
        <v>1.86</v>
      </c>
      <c r="E48" s="10">
        <f>D48*2</f>
        <v>3.72</v>
      </c>
      <c r="F48" s="23">
        <v>69</v>
      </c>
      <c r="G48" s="24">
        <f t="shared" si="7"/>
        <v>256.68</v>
      </c>
      <c r="H48" s="26"/>
      <c r="I48" s="10"/>
      <c r="J48" s="27"/>
      <c r="K48" s="10"/>
      <c r="L48" s="25">
        <f t="shared" si="10"/>
        <v>69</v>
      </c>
      <c r="M48" s="10">
        <f t="shared" si="10"/>
        <v>256.68</v>
      </c>
    </row>
    <row r="49" spans="1:13" ht="15.75" x14ac:dyDescent="0.25">
      <c r="A49" s="8">
        <v>18</v>
      </c>
      <c r="B49" s="28" t="s">
        <v>31</v>
      </c>
      <c r="C49" s="10" t="s">
        <v>16</v>
      </c>
      <c r="D49" s="10">
        <v>1.87</v>
      </c>
      <c r="E49" s="10">
        <f>D49*2</f>
        <v>3.74</v>
      </c>
      <c r="F49" s="23">
        <v>69</v>
      </c>
      <c r="G49" s="24">
        <f t="shared" si="7"/>
        <v>258.06</v>
      </c>
      <c r="H49" s="26"/>
      <c r="I49" s="10"/>
      <c r="J49" s="27"/>
      <c r="K49" s="10"/>
      <c r="L49" s="25">
        <f t="shared" si="10"/>
        <v>69</v>
      </c>
      <c r="M49" s="10">
        <f t="shared" si="10"/>
        <v>258.06</v>
      </c>
    </row>
    <row r="50" spans="1:13" ht="15.75" x14ac:dyDescent="0.25">
      <c r="A50" s="8">
        <v>19</v>
      </c>
      <c r="B50" s="28" t="s">
        <v>34</v>
      </c>
      <c r="C50" s="10" t="s">
        <v>16</v>
      </c>
      <c r="D50" s="10"/>
      <c r="E50" s="10">
        <v>30</v>
      </c>
      <c r="F50" s="23">
        <v>3.7499999999999999E-3</v>
      </c>
      <c r="G50" s="24">
        <f t="shared" si="7"/>
        <v>0.11249999999999999</v>
      </c>
      <c r="H50" s="26"/>
      <c r="I50" s="10">
        <f>H50*E50</f>
        <v>0</v>
      </c>
      <c r="J50" s="27"/>
      <c r="K50" s="10"/>
      <c r="L50" s="26">
        <f t="shared" si="10"/>
        <v>3.7499999999999999E-3</v>
      </c>
      <c r="M50" s="10">
        <f t="shared" si="10"/>
        <v>0.11249999999999999</v>
      </c>
    </row>
    <row r="51" spans="1:13" ht="15.75" x14ac:dyDescent="0.25">
      <c r="A51" s="8">
        <v>20</v>
      </c>
      <c r="B51" s="28" t="s">
        <v>35</v>
      </c>
      <c r="C51" s="10" t="s">
        <v>16</v>
      </c>
      <c r="D51" s="10"/>
      <c r="E51" s="10">
        <v>0.1</v>
      </c>
      <c r="F51" s="23">
        <v>2.6</v>
      </c>
      <c r="G51" s="24">
        <f t="shared" si="7"/>
        <v>0.26</v>
      </c>
      <c r="H51" s="26"/>
      <c r="I51" s="10">
        <f>H51*E51</f>
        <v>0</v>
      </c>
      <c r="J51" s="27"/>
      <c r="K51" s="10"/>
      <c r="L51" s="25">
        <f t="shared" si="10"/>
        <v>2.6</v>
      </c>
      <c r="M51" s="10">
        <f t="shared" si="10"/>
        <v>0.26</v>
      </c>
    </row>
    <row r="52" spans="1:13" ht="15.75" x14ac:dyDescent="0.25">
      <c r="A52" s="8">
        <v>21</v>
      </c>
      <c r="B52" s="16" t="s">
        <v>36</v>
      </c>
      <c r="C52" s="10" t="s">
        <v>16</v>
      </c>
      <c r="D52" s="10"/>
      <c r="E52" s="10">
        <v>7.81</v>
      </c>
      <c r="F52" s="23">
        <v>0.65</v>
      </c>
      <c r="G52" s="24">
        <f t="shared" si="7"/>
        <v>5.0765000000000002</v>
      </c>
      <c r="H52" s="25"/>
      <c r="I52" s="10">
        <f t="shared" ref="I52:I62" si="11">H52*E52</f>
        <v>0</v>
      </c>
      <c r="J52" s="27"/>
      <c r="K52" s="10"/>
      <c r="L52" s="25">
        <f t="shared" si="10"/>
        <v>0.65</v>
      </c>
      <c r="M52" s="10">
        <f t="shared" si="10"/>
        <v>5.0765000000000002</v>
      </c>
    </row>
    <row r="53" spans="1:13" ht="15.75" x14ac:dyDescent="0.25">
      <c r="A53" s="8">
        <v>22</v>
      </c>
      <c r="B53" s="16" t="s">
        <v>22</v>
      </c>
      <c r="C53" s="10" t="s">
        <v>37</v>
      </c>
      <c r="D53" s="10"/>
      <c r="E53" s="10">
        <v>30</v>
      </c>
      <c r="F53" s="30">
        <v>0.05</v>
      </c>
      <c r="G53" s="24">
        <f t="shared" si="7"/>
        <v>1.5</v>
      </c>
      <c r="H53" s="25"/>
      <c r="I53" s="10">
        <f t="shared" si="11"/>
        <v>0</v>
      </c>
      <c r="J53" s="31"/>
      <c r="K53" s="32"/>
      <c r="L53" s="25">
        <f t="shared" si="10"/>
        <v>0.05</v>
      </c>
      <c r="M53" s="10">
        <f t="shared" si="10"/>
        <v>1.5</v>
      </c>
    </row>
    <row r="54" spans="1:13" ht="15.75" x14ac:dyDescent="0.25">
      <c r="A54" s="8">
        <v>23</v>
      </c>
      <c r="B54" s="16" t="s">
        <v>38</v>
      </c>
      <c r="C54" s="10" t="s">
        <v>16</v>
      </c>
      <c r="D54" s="10"/>
      <c r="E54" s="10">
        <v>2</v>
      </c>
      <c r="F54" s="30">
        <v>2</v>
      </c>
      <c r="G54" s="24">
        <f t="shared" si="7"/>
        <v>4</v>
      </c>
      <c r="H54" s="25"/>
      <c r="I54" s="10">
        <f t="shared" si="11"/>
        <v>0</v>
      </c>
      <c r="J54" s="31"/>
      <c r="K54" s="32"/>
      <c r="L54" s="25">
        <f t="shared" si="10"/>
        <v>2</v>
      </c>
      <c r="M54" s="10">
        <f t="shared" si="10"/>
        <v>4</v>
      </c>
    </row>
    <row r="55" spans="1:13" ht="15.75" x14ac:dyDescent="0.25">
      <c r="A55" s="8">
        <v>24</v>
      </c>
      <c r="B55" s="16" t="s">
        <v>35</v>
      </c>
      <c r="C55" s="10" t="s">
        <v>16</v>
      </c>
      <c r="D55" s="10"/>
      <c r="E55" s="10">
        <v>0.1</v>
      </c>
      <c r="F55" s="30">
        <v>0.9</v>
      </c>
      <c r="G55" s="24">
        <f t="shared" si="7"/>
        <v>9.0000000000000011E-2</v>
      </c>
      <c r="H55" s="25"/>
      <c r="I55" s="10">
        <f t="shared" si="11"/>
        <v>0</v>
      </c>
      <c r="J55" s="31"/>
      <c r="K55" s="32"/>
      <c r="L55" s="25">
        <f t="shared" si="10"/>
        <v>0.9</v>
      </c>
      <c r="M55" s="10">
        <f t="shared" si="10"/>
        <v>9.0000000000000011E-2</v>
      </c>
    </row>
    <row r="56" spans="1:13" ht="15.75" x14ac:dyDescent="0.25">
      <c r="A56" s="8">
        <v>25</v>
      </c>
      <c r="B56" s="16" t="s">
        <v>22</v>
      </c>
      <c r="C56" s="10" t="s">
        <v>37</v>
      </c>
      <c r="D56" s="10"/>
      <c r="E56" s="10">
        <v>30</v>
      </c>
      <c r="F56" s="30">
        <v>0.03</v>
      </c>
      <c r="G56" s="24">
        <f t="shared" si="7"/>
        <v>0.89999999999999991</v>
      </c>
      <c r="H56" s="25"/>
      <c r="I56" s="10">
        <f t="shared" si="11"/>
        <v>0</v>
      </c>
      <c r="J56" s="31"/>
      <c r="K56" s="32"/>
      <c r="L56" s="25">
        <f t="shared" si="10"/>
        <v>0.03</v>
      </c>
      <c r="M56" s="10">
        <f t="shared" si="10"/>
        <v>0.89999999999999991</v>
      </c>
    </row>
    <row r="57" spans="1:13" ht="15.75" x14ac:dyDescent="0.25">
      <c r="A57" s="8">
        <v>26</v>
      </c>
      <c r="B57" s="16" t="s">
        <v>22</v>
      </c>
      <c r="C57" s="10" t="s">
        <v>37</v>
      </c>
      <c r="D57" s="10"/>
      <c r="E57" s="10">
        <v>30</v>
      </c>
      <c r="F57" s="30">
        <v>0.01</v>
      </c>
      <c r="G57" s="24">
        <f t="shared" si="7"/>
        <v>0.3</v>
      </c>
      <c r="H57" s="25"/>
      <c r="I57" s="10">
        <f t="shared" si="11"/>
        <v>0</v>
      </c>
      <c r="J57" s="31"/>
      <c r="K57" s="32"/>
      <c r="L57" s="25">
        <f t="shared" si="10"/>
        <v>0.01</v>
      </c>
      <c r="M57" s="10">
        <f t="shared" si="10"/>
        <v>0.3</v>
      </c>
    </row>
    <row r="58" spans="1:13" ht="15.75" x14ac:dyDescent="0.25">
      <c r="A58" s="8">
        <v>27</v>
      </c>
      <c r="B58" s="16" t="s">
        <v>35</v>
      </c>
      <c r="C58" s="10" t="s">
        <v>16</v>
      </c>
      <c r="D58" s="10"/>
      <c r="E58" s="10">
        <v>0.1</v>
      </c>
      <c r="F58" s="30">
        <v>2</v>
      </c>
      <c r="G58" s="24">
        <f t="shared" si="7"/>
        <v>0.2</v>
      </c>
      <c r="H58" s="25"/>
      <c r="I58" s="10">
        <f t="shared" si="11"/>
        <v>0</v>
      </c>
      <c r="J58" s="31"/>
      <c r="K58" s="32"/>
      <c r="L58" s="25">
        <f t="shared" si="10"/>
        <v>2</v>
      </c>
      <c r="M58" s="10">
        <f t="shared" si="10"/>
        <v>0.2</v>
      </c>
    </row>
    <row r="59" spans="1:13" ht="15.75" x14ac:dyDescent="0.25">
      <c r="A59" s="8">
        <v>28</v>
      </c>
      <c r="B59" s="16" t="s">
        <v>35</v>
      </c>
      <c r="C59" s="10" t="s">
        <v>16</v>
      </c>
      <c r="D59" s="10"/>
      <c r="E59" s="10">
        <v>0.1</v>
      </c>
      <c r="F59" s="30">
        <v>0.6</v>
      </c>
      <c r="G59" s="24">
        <f t="shared" si="7"/>
        <v>0.06</v>
      </c>
      <c r="H59" s="25"/>
      <c r="I59" s="10">
        <f t="shared" si="11"/>
        <v>0</v>
      </c>
      <c r="J59" s="31"/>
      <c r="K59" s="32"/>
      <c r="L59" s="25">
        <f t="shared" si="10"/>
        <v>0.6</v>
      </c>
      <c r="M59" s="10">
        <f t="shared" si="10"/>
        <v>0.06</v>
      </c>
    </row>
    <row r="60" spans="1:13" ht="15.75" x14ac:dyDescent="0.25">
      <c r="A60" s="8">
        <v>29</v>
      </c>
      <c r="B60" s="16" t="s">
        <v>35</v>
      </c>
      <c r="C60" s="10" t="s">
        <v>16</v>
      </c>
      <c r="D60" s="10"/>
      <c r="E60" s="10">
        <v>10</v>
      </c>
      <c r="F60" s="30">
        <v>0.6</v>
      </c>
      <c r="G60" s="24">
        <f t="shared" si="7"/>
        <v>6</v>
      </c>
      <c r="H60" s="25"/>
      <c r="I60" s="10">
        <f t="shared" si="11"/>
        <v>0</v>
      </c>
      <c r="J60" s="31"/>
      <c r="K60" s="32"/>
      <c r="L60" s="25">
        <f t="shared" si="10"/>
        <v>0.6</v>
      </c>
      <c r="M60" s="10">
        <f t="shared" si="10"/>
        <v>6</v>
      </c>
    </row>
    <row r="61" spans="1:13" ht="15.75" x14ac:dyDescent="0.25">
      <c r="A61" s="8">
        <v>30</v>
      </c>
      <c r="B61" s="16" t="s">
        <v>17</v>
      </c>
      <c r="C61" s="10" t="s">
        <v>16</v>
      </c>
      <c r="D61" s="10">
        <v>1.87</v>
      </c>
      <c r="E61" s="10">
        <v>3.74</v>
      </c>
      <c r="F61" s="30">
        <v>1</v>
      </c>
      <c r="G61" s="24">
        <f t="shared" si="7"/>
        <v>3.74</v>
      </c>
      <c r="H61" s="25"/>
      <c r="I61" s="10">
        <f t="shared" si="11"/>
        <v>0</v>
      </c>
      <c r="J61" s="31"/>
      <c r="K61" s="32"/>
      <c r="L61" s="25">
        <f t="shared" si="10"/>
        <v>1</v>
      </c>
      <c r="M61" s="10">
        <f t="shared" si="10"/>
        <v>3.74</v>
      </c>
    </row>
    <row r="62" spans="1:13" s="33" customFormat="1" ht="15.75" x14ac:dyDescent="0.25">
      <c r="A62" s="8">
        <v>31</v>
      </c>
      <c r="B62" s="16" t="s">
        <v>17</v>
      </c>
      <c r="C62" s="10" t="s">
        <v>16</v>
      </c>
      <c r="D62" s="10">
        <v>1.88</v>
      </c>
      <c r="E62" s="10">
        <v>3.76</v>
      </c>
      <c r="F62" s="30">
        <v>0.5</v>
      </c>
      <c r="G62" s="24">
        <f t="shared" si="7"/>
        <v>1.88</v>
      </c>
      <c r="H62" s="25"/>
      <c r="I62" s="10">
        <f t="shared" si="11"/>
        <v>0</v>
      </c>
      <c r="J62" s="31"/>
      <c r="K62" s="32"/>
      <c r="L62" s="25">
        <f t="shared" ref="L62:M62" si="12">F62+H62-J62</f>
        <v>0.5</v>
      </c>
      <c r="M62" s="10">
        <f t="shared" si="12"/>
        <v>1.88</v>
      </c>
    </row>
    <row r="63" spans="1:13" s="8" customFormat="1" ht="15.75" x14ac:dyDescent="0.25">
      <c r="A63" s="8">
        <v>32</v>
      </c>
      <c r="B63" s="9" t="s">
        <v>15</v>
      </c>
      <c r="C63" s="10" t="s">
        <v>16</v>
      </c>
      <c r="D63" s="11"/>
      <c r="E63" s="12">
        <v>0.1</v>
      </c>
      <c r="F63" s="13">
        <v>0.52500000000000002</v>
      </c>
      <c r="G63" s="24">
        <f t="shared" si="7"/>
        <v>5.2500000000000005E-2</v>
      </c>
      <c r="H63" s="13"/>
      <c r="I63" s="12">
        <v>0</v>
      </c>
      <c r="J63" s="34"/>
      <c r="K63" s="11"/>
      <c r="L63" s="13">
        <f>F63+H63-J63</f>
        <v>0.52500000000000002</v>
      </c>
      <c r="M63" s="12">
        <v>0.05</v>
      </c>
    </row>
    <row r="64" spans="1:13" s="8" customFormat="1" ht="15.75" x14ac:dyDescent="0.25">
      <c r="A64" s="8">
        <v>33</v>
      </c>
      <c r="B64" s="15" t="s">
        <v>17</v>
      </c>
      <c r="C64" s="10" t="s">
        <v>16</v>
      </c>
      <c r="D64" s="11"/>
      <c r="E64" s="12">
        <v>2</v>
      </c>
      <c r="F64" s="14">
        <v>90</v>
      </c>
      <c r="G64" s="24">
        <f t="shared" si="7"/>
        <v>180</v>
      </c>
      <c r="H64" s="14"/>
      <c r="I64" s="12">
        <v>0</v>
      </c>
      <c r="J64" s="34"/>
      <c r="K64" s="11"/>
      <c r="L64" s="13">
        <f t="shared" ref="L64:L83" si="13">F64+H64-J64</f>
        <v>90</v>
      </c>
      <c r="M64" s="12">
        <f t="shared" ref="M64:M74" si="14">L64*E64</f>
        <v>180</v>
      </c>
    </row>
    <row r="65" spans="1:13" s="8" customFormat="1" ht="15.75" x14ac:dyDescent="0.25">
      <c r="A65" s="8">
        <v>34</v>
      </c>
      <c r="B65" s="16" t="s">
        <v>18</v>
      </c>
      <c r="C65" s="10" t="s">
        <v>16</v>
      </c>
      <c r="D65" s="11"/>
      <c r="E65" s="12">
        <v>0.1</v>
      </c>
      <c r="F65" s="14">
        <v>1</v>
      </c>
      <c r="G65" s="24">
        <f t="shared" si="7"/>
        <v>0.1</v>
      </c>
      <c r="H65" s="14"/>
      <c r="I65" s="12">
        <v>0</v>
      </c>
      <c r="J65" s="34"/>
      <c r="K65" s="11"/>
      <c r="L65" s="13">
        <f t="shared" si="13"/>
        <v>1</v>
      </c>
      <c r="M65" s="12">
        <f t="shared" si="14"/>
        <v>0.1</v>
      </c>
    </row>
    <row r="66" spans="1:13" s="8" customFormat="1" ht="15.75" x14ac:dyDescent="0.25">
      <c r="A66" s="8">
        <v>35</v>
      </c>
      <c r="B66" s="16" t="s">
        <v>18</v>
      </c>
      <c r="C66" s="10" t="s">
        <v>16</v>
      </c>
      <c r="D66" s="11"/>
      <c r="E66" s="12">
        <v>0.1</v>
      </c>
      <c r="F66" s="14">
        <v>9.4</v>
      </c>
      <c r="G66" s="24">
        <f t="shared" si="7"/>
        <v>0.94000000000000006</v>
      </c>
      <c r="H66" s="14"/>
      <c r="I66" s="12">
        <f t="shared" ref="I66:I83" si="15">H66*E66</f>
        <v>0</v>
      </c>
      <c r="J66" s="34"/>
      <c r="K66" s="11"/>
      <c r="L66" s="13">
        <f t="shared" si="13"/>
        <v>9.4</v>
      </c>
      <c r="M66" s="12">
        <f t="shared" si="14"/>
        <v>0.94000000000000006</v>
      </c>
    </row>
    <row r="67" spans="1:13" s="8" customFormat="1" ht="15.75" x14ac:dyDescent="0.25">
      <c r="A67" s="8">
        <v>36</v>
      </c>
      <c r="B67" s="15" t="s">
        <v>17</v>
      </c>
      <c r="C67" s="10" t="s">
        <v>16</v>
      </c>
      <c r="D67" s="11"/>
      <c r="E67" s="12">
        <v>2</v>
      </c>
      <c r="F67" s="14">
        <v>0.25</v>
      </c>
      <c r="G67" s="24">
        <f t="shared" si="7"/>
        <v>0.5</v>
      </c>
      <c r="H67" s="14"/>
      <c r="I67" s="12">
        <f t="shared" si="15"/>
        <v>0</v>
      </c>
      <c r="J67" s="34"/>
      <c r="K67" s="11"/>
      <c r="L67" s="13">
        <f t="shared" si="13"/>
        <v>0.25</v>
      </c>
      <c r="M67" s="12">
        <f t="shared" si="14"/>
        <v>0.5</v>
      </c>
    </row>
    <row r="68" spans="1:13" s="8" customFormat="1" ht="15.75" x14ac:dyDescent="0.25">
      <c r="A68" s="8">
        <v>37</v>
      </c>
      <c r="B68" s="16" t="s">
        <v>18</v>
      </c>
      <c r="C68" s="10" t="s">
        <v>16</v>
      </c>
      <c r="D68" s="11"/>
      <c r="E68" s="12">
        <v>0.1</v>
      </c>
      <c r="F68" s="14">
        <v>0.1</v>
      </c>
      <c r="G68" s="24">
        <f t="shared" si="7"/>
        <v>1.0000000000000002E-2</v>
      </c>
      <c r="H68" s="14"/>
      <c r="I68" s="12">
        <f t="shared" si="15"/>
        <v>0</v>
      </c>
      <c r="J68" s="34"/>
      <c r="K68" s="11"/>
      <c r="L68" s="13">
        <f t="shared" si="13"/>
        <v>0.1</v>
      </c>
      <c r="M68" s="12">
        <f t="shared" si="14"/>
        <v>1.0000000000000002E-2</v>
      </c>
    </row>
    <row r="69" spans="1:13" s="8" customFormat="1" ht="15.75" x14ac:dyDescent="0.25">
      <c r="A69" s="8">
        <v>38</v>
      </c>
      <c r="B69" s="15" t="s">
        <v>17</v>
      </c>
      <c r="C69" s="10" t="s">
        <v>16</v>
      </c>
      <c r="D69" s="11"/>
      <c r="E69" s="12">
        <v>2</v>
      </c>
      <c r="F69" s="14">
        <v>0.2</v>
      </c>
      <c r="G69" s="24">
        <f t="shared" si="7"/>
        <v>0.4</v>
      </c>
      <c r="H69" s="14"/>
      <c r="I69" s="12">
        <f t="shared" si="15"/>
        <v>0</v>
      </c>
      <c r="J69" s="34"/>
      <c r="K69" s="11"/>
      <c r="L69" s="13">
        <f t="shared" si="13"/>
        <v>0.2</v>
      </c>
      <c r="M69" s="12">
        <f t="shared" si="14"/>
        <v>0.4</v>
      </c>
    </row>
    <row r="70" spans="1:13" s="8" customFormat="1" ht="15.75" x14ac:dyDescent="0.25">
      <c r="A70" s="8">
        <v>39</v>
      </c>
      <c r="B70" s="15" t="s">
        <v>17</v>
      </c>
      <c r="C70" s="10" t="s">
        <v>16</v>
      </c>
      <c r="D70" s="11"/>
      <c r="E70" s="12">
        <v>2</v>
      </c>
      <c r="F70" s="14">
        <v>162</v>
      </c>
      <c r="G70" s="24">
        <f t="shared" si="7"/>
        <v>324</v>
      </c>
      <c r="H70" s="14"/>
      <c r="I70" s="12">
        <f t="shared" si="15"/>
        <v>0</v>
      </c>
      <c r="J70" s="34"/>
      <c r="K70" s="11"/>
      <c r="L70" s="13">
        <f t="shared" si="13"/>
        <v>162</v>
      </c>
      <c r="M70" s="12">
        <f t="shared" si="14"/>
        <v>324</v>
      </c>
    </row>
    <row r="71" spans="1:13" s="8" customFormat="1" ht="15.75" x14ac:dyDescent="0.25">
      <c r="A71" s="8">
        <v>40</v>
      </c>
      <c r="B71" s="15" t="s">
        <v>17</v>
      </c>
      <c r="C71" s="10" t="s">
        <v>16</v>
      </c>
      <c r="D71" s="11"/>
      <c r="E71" s="12">
        <v>2</v>
      </c>
      <c r="F71" s="14">
        <v>0.05</v>
      </c>
      <c r="G71" s="24">
        <f t="shared" si="7"/>
        <v>0.1</v>
      </c>
      <c r="H71" s="14"/>
      <c r="I71" s="12">
        <f t="shared" si="15"/>
        <v>0</v>
      </c>
      <c r="J71" s="34"/>
      <c r="K71" s="11"/>
      <c r="L71" s="13">
        <f t="shared" si="13"/>
        <v>0.05</v>
      </c>
      <c r="M71" s="12">
        <f t="shared" si="14"/>
        <v>0.1</v>
      </c>
    </row>
    <row r="72" spans="1:13" s="8" customFormat="1" ht="15.75" x14ac:dyDescent="0.25">
      <c r="A72" s="8">
        <v>41</v>
      </c>
      <c r="B72" s="16" t="s">
        <v>18</v>
      </c>
      <c r="C72" s="10" t="s">
        <v>16</v>
      </c>
      <c r="D72" s="11"/>
      <c r="E72" s="12">
        <v>0.1</v>
      </c>
      <c r="F72" s="14">
        <v>1.3</v>
      </c>
      <c r="G72" s="24">
        <f t="shared" si="7"/>
        <v>0.13</v>
      </c>
      <c r="H72" s="14"/>
      <c r="I72" s="12">
        <f t="shared" si="15"/>
        <v>0</v>
      </c>
      <c r="J72" s="34"/>
      <c r="K72" s="11"/>
      <c r="L72" s="13">
        <f t="shared" si="13"/>
        <v>1.3</v>
      </c>
      <c r="M72" s="12">
        <f t="shared" si="14"/>
        <v>0.13</v>
      </c>
    </row>
    <row r="73" spans="1:13" s="8" customFormat="1" ht="15.75" x14ac:dyDescent="0.25">
      <c r="A73" s="8">
        <v>42</v>
      </c>
      <c r="B73" s="16" t="s">
        <v>18</v>
      </c>
      <c r="C73" s="10" t="s">
        <v>16</v>
      </c>
      <c r="D73" s="11"/>
      <c r="E73" s="12">
        <v>0.1</v>
      </c>
      <c r="F73" s="14">
        <v>1</v>
      </c>
      <c r="G73" s="24">
        <f t="shared" si="7"/>
        <v>0.1</v>
      </c>
      <c r="H73" s="14"/>
      <c r="I73" s="12">
        <f t="shared" si="15"/>
        <v>0</v>
      </c>
      <c r="J73" s="34"/>
      <c r="K73" s="11"/>
      <c r="L73" s="13">
        <f t="shared" si="13"/>
        <v>1</v>
      </c>
      <c r="M73" s="12">
        <f t="shared" si="14"/>
        <v>0.1</v>
      </c>
    </row>
    <row r="74" spans="1:13" s="8" customFormat="1" ht="15.75" x14ac:dyDescent="0.25">
      <c r="A74" s="8">
        <v>43</v>
      </c>
      <c r="B74" s="16" t="s">
        <v>17</v>
      </c>
      <c r="C74" s="10" t="s">
        <v>16</v>
      </c>
      <c r="D74" s="11"/>
      <c r="E74" s="12">
        <v>2</v>
      </c>
      <c r="F74" s="14">
        <v>0.06</v>
      </c>
      <c r="G74" s="24">
        <f t="shared" si="7"/>
        <v>0.12</v>
      </c>
      <c r="H74" s="14"/>
      <c r="I74" s="12">
        <f t="shared" si="15"/>
        <v>0</v>
      </c>
      <c r="J74" s="34"/>
      <c r="K74" s="11"/>
      <c r="L74" s="13">
        <f t="shared" si="13"/>
        <v>0.06</v>
      </c>
      <c r="M74" s="12">
        <f t="shared" si="14"/>
        <v>0.12</v>
      </c>
    </row>
    <row r="75" spans="1:13" s="8" customFormat="1" ht="15.75" x14ac:dyDescent="0.25">
      <c r="A75" s="8">
        <v>44</v>
      </c>
      <c r="B75" s="16" t="s">
        <v>18</v>
      </c>
      <c r="C75" s="10" t="s">
        <v>16</v>
      </c>
      <c r="D75" s="11"/>
      <c r="E75" s="12">
        <v>0.1</v>
      </c>
      <c r="F75" s="14">
        <v>0.1</v>
      </c>
      <c r="G75" s="24">
        <f t="shared" si="7"/>
        <v>1.0000000000000002E-2</v>
      </c>
      <c r="H75" s="14"/>
      <c r="I75" s="12">
        <f t="shared" si="15"/>
        <v>0</v>
      </c>
      <c r="J75" s="34"/>
      <c r="K75" s="11"/>
      <c r="L75" s="13">
        <f t="shared" si="13"/>
        <v>0.1</v>
      </c>
      <c r="M75" s="12">
        <v>0.01</v>
      </c>
    </row>
    <row r="76" spans="1:13" s="8" customFormat="1" ht="15.75" x14ac:dyDescent="0.25">
      <c r="A76" s="8">
        <v>45</v>
      </c>
      <c r="B76" s="16" t="s">
        <v>18</v>
      </c>
      <c r="C76" s="10" t="s">
        <v>16</v>
      </c>
      <c r="D76" s="11"/>
      <c r="E76" s="12">
        <v>0.1</v>
      </c>
      <c r="F76" s="14">
        <v>0.1</v>
      </c>
      <c r="G76" s="24">
        <f t="shared" si="7"/>
        <v>1.0000000000000002E-2</v>
      </c>
      <c r="H76" s="14"/>
      <c r="I76" s="12">
        <f t="shared" si="15"/>
        <v>0</v>
      </c>
      <c r="J76" s="34"/>
      <c r="K76" s="11"/>
      <c r="L76" s="13">
        <f t="shared" si="13"/>
        <v>0.1</v>
      </c>
      <c r="M76" s="12">
        <v>0.01</v>
      </c>
    </row>
    <row r="77" spans="1:13" s="8" customFormat="1" ht="15.75" x14ac:dyDescent="0.25">
      <c r="A77" s="8">
        <v>46</v>
      </c>
      <c r="B77" s="16" t="s">
        <v>18</v>
      </c>
      <c r="C77" s="10" t="s">
        <v>16</v>
      </c>
      <c r="D77" s="11"/>
      <c r="E77" s="12">
        <v>0.1</v>
      </c>
      <c r="F77" s="14">
        <v>0.3</v>
      </c>
      <c r="G77" s="24">
        <f t="shared" si="7"/>
        <v>0.03</v>
      </c>
      <c r="H77" s="14"/>
      <c r="I77" s="12">
        <f t="shared" si="15"/>
        <v>0</v>
      </c>
      <c r="J77" s="34"/>
      <c r="K77" s="11"/>
      <c r="L77" s="13">
        <f t="shared" si="13"/>
        <v>0.3</v>
      </c>
      <c r="M77" s="12">
        <v>0.03</v>
      </c>
    </row>
    <row r="78" spans="1:13" s="8" customFormat="1" ht="15.75" x14ac:dyDescent="0.25">
      <c r="A78" s="8">
        <v>47</v>
      </c>
      <c r="B78" s="16" t="s">
        <v>18</v>
      </c>
      <c r="C78" s="10" t="s">
        <v>16</v>
      </c>
      <c r="D78" s="11"/>
      <c r="E78" s="12">
        <v>0.1</v>
      </c>
      <c r="F78" s="14">
        <v>0.28599999999999998</v>
      </c>
      <c r="G78" s="24">
        <f t="shared" si="7"/>
        <v>2.86E-2</v>
      </c>
      <c r="H78" s="14"/>
      <c r="I78" s="12">
        <f t="shared" si="15"/>
        <v>0</v>
      </c>
      <c r="J78" s="34"/>
      <c r="K78" s="11"/>
      <c r="L78" s="13">
        <f t="shared" si="13"/>
        <v>0.28599999999999998</v>
      </c>
      <c r="M78" s="12">
        <v>0.03</v>
      </c>
    </row>
    <row r="79" spans="1:13" s="8" customFormat="1" ht="15.75" x14ac:dyDescent="0.25">
      <c r="A79" s="8">
        <v>48</v>
      </c>
      <c r="B79" s="16" t="s">
        <v>18</v>
      </c>
      <c r="C79" s="10" t="s">
        <v>16</v>
      </c>
      <c r="D79" s="11"/>
      <c r="E79" s="12">
        <v>0.1</v>
      </c>
      <c r="F79" s="14">
        <v>0.16800000000000001</v>
      </c>
      <c r="G79" s="24">
        <f t="shared" si="7"/>
        <v>1.6800000000000002E-2</v>
      </c>
      <c r="H79" s="14"/>
      <c r="I79" s="12">
        <f t="shared" si="15"/>
        <v>0</v>
      </c>
      <c r="J79" s="34"/>
      <c r="K79" s="11"/>
      <c r="L79" s="13">
        <f t="shared" si="13"/>
        <v>0.16800000000000001</v>
      </c>
      <c r="M79" s="12">
        <v>0.02</v>
      </c>
    </row>
    <row r="80" spans="1:13" s="8" customFormat="1" ht="15.75" x14ac:dyDescent="0.25">
      <c r="A80" s="8">
        <v>49</v>
      </c>
      <c r="B80" s="16" t="s">
        <v>18</v>
      </c>
      <c r="C80" s="10" t="s">
        <v>16</v>
      </c>
      <c r="D80" s="11"/>
      <c r="E80" s="12">
        <v>0.1</v>
      </c>
      <c r="F80" s="14">
        <v>0.182</v>
      </c>
      <c r="G80" s="24">
        <f t="shared" si="7"/>
        <v>1.8200000000000001E-2</v>
      </c>
      <c r="H80" s="14"/>
      <c r="I80" s="12">
        <f t="shared" si="15"/>
        <v>0</v>
      </c>
      <c r="J80" s="34"/>
      <c r="K80" s="11"/>
      <c r="L80" s="13">
        <f t="shared" si="13"/>
        <v>0.182</v>
      </c>
      <c r="M80" s="12">
        <v>0.02</v>
      </c>
    </row>
    <row r="81" spans="1:13" s="8" customFormat="1" ht="15.75" x14ac:dyDescent="0.25">
      <c r="A81" s="8">
        <v>50</v>
      </c>
      <c r="B81" s="16" t="s">
        <v>18</v>
      </c>
      <c r="C81" s="10" t="s">
        <v>16</v>
      </c>
      <c r="D81" s="11"/>
      <c r="E81" s="12">
        <v>0.1</v>
      </c>
      <c r="F81" s="14">
        <v>0.13400000000000001</v>
      </c>
      <c r="G81" s="24">
        <f t="shared" si="7"/>
        <v>1.3400000000000002E-2</v>
      </c>
      <c r="H81" s="14"/>
      <c r="I81" s="12">
        <f t="shared" si="15"/>
        <v>0</v>
      </c>
      <c r="J81" s="34"/>
      <c r="K81" s="11"/>
      <c r="L81" s="13">
        <f t="shared" si="13"/>
        <v>0.13400000000000001</v>
      </c>
      <c r="M81" s="12">
        <v>0.01</v>
      </c>
    </row>
    <row r="82" spans="1:13" s="8" customFormat="1" ht="15.75" x14ac:dyDescent="0.25">
      <c r="A82" s="8">
        <v>51</v>
      </c>
      <c r="B82" s="16" t="s">
        <v>17</v>
      </c>
      <c r="C82" s="10" t="s">
        <v>16</v>
      </c>
      <c r="D82" s="11"/>
      <c r="E82" s="12">
        <v>2</v>
      </c>
      <c r="F82" s="14">
        <v>0.1</v>
      </c>
      <c r="G82" s="24">
        <f t="shared" si="7"/>
        <v>0.2</v>
      </c>
      <c r="H82" s="14"/>
      <c r="I82" s="12">
        <f t="shared" si="15"/>
        <v>0</v>
      </c>
      <c r="J82" s="34"/>
      <c r="K82" s="11"/>
      <c r="L82" s="13">
        <f t="shared" si="13"/>
        <v>0.1</v>
      </c>
      <c r="M82" s="12">
        <f t="shared" ref="M82:M83" si="16">L82*E82</f>
        <v>0.2</v>
      </c>
    </row>
    <row r="83" spans="1:13" ht="15.75" x14ac:dyDescent="0.25">
      <c r="A83" s="8">
        <v>52</v>
      </c>
      <c r="B83" s="16" t="s">
        <v>17</v>
      </c>
      <c r="C83" s="10" t="s">
        <v>16</v>
      </c>
      <c r="D83" s="10"/>
      <c r="E83" s="10">
        <v>2</v>
      </c>
      <c r="F83" s="30">
        <v>12</v>
      </c>
      <c r="G83" s="24">
        <f t="shared" si="7"/>
        <v>24</v>
      </c>
      <c r="H83" s="25"/>
      <c r="I83" s="10">
        <f t="shared" si="15"/>
        <v>0</v>
      </c>
      <c r="J83" s="31"/>
      <c r="K83" s="32"/>
      <c r="L83" s="25">
        <f t="shared" si="13"/>
        <v>12</v>
      </c>
      <c r="M83" s="12">
        <f t="shared" si="16"/>
        <v>24</v>
      </c>
    </row>
    <row r="84" spans="1:13" s="8" customFormat="1" x14ac:dyDescent="0.25">
      <c r="B84" s="35" t="s">
        <v>19</v>
      </c>
      <c r="C84" s="11"/>
      <c r="D84" s="11"/>
      <c r="E84" s="11"/>
      <c r="F84" s="11">
        <f t="shared" ref="F84:L84" si="17">SUM(F32:F83)</f>
        <v>522.20375000000013</v>
      </c>
      <c r="G84" s="11">
        <f t="shared" si="17"/>
        <v>2045.1885</v>
      </c>
      <c r="H84" s="11">
        <f t="shared" si="17"/>
        <v>0</v>
      </c>
      <c r="I84" s="11">
        <f t="shared" si="17"/>
        <v>0</v>
      </c>
      <c r="J84" s="11">
        <f t="shared" si="17"/>
        <v>0</v>
      </c>
      <c r="K84" s="11">
        <f t="shared" si="17"/>
        <v>0</v>
      </c>
      <c r="L84" s="11">
        <f t="shared" si="17"/>
        <v>522.20375000000013</v>
      </c>
      <c r="M84" s="11">
        <f>SUM(M32:M83)</f>
        <v>2045.1889999999996</v>
      </c>
    </row>
  </sheetData>
  <mergeCells count="15">
    <mergeCell ref="B9:M9"/>
    <mergeCell ref="B31:M31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pane xSplit="5" ySplit="7" topLeftCell="F67" activePane="bottomRight" state="frozen"/>
      <selection pane="topRight" activeCell="D1" sqref="D1"/>
      <selection pane="bottomLeft" activeCell="A7" sqref="A7"/>
      <selection pane="bottomRight" activeCell="K92" sqref="K92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43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42" t="s">
        <v>13</v>
      </c>
      <c r="H8" s="4" t="s">
        <v>12</v>
      </c>
      <c r="I8" s="42" t="s">
        <v>13</v>
      </c>
      <c r="J8" s="5" t="s">
        <v>12</v>
      </c>
      <c r="K8" s="42" t="s">
        <v>13</v>
      </c>
      <c r="L8" s="6" t="s">
        <v>12</v>
      </c>
      <c r="M8" s="7" t="s">
        <v>13</v>
      </c>
    </row>
    <row r="9" spans="2:13" s="8" customFormat="1" ht="15.75" hidden="1" x14ac:dyDescent="0.25">
      <c r="B9" s="47" t="s">
        <v>14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idden="1" x14ac:dyDescent="0.25">
      <c r="B10" s="9" t="s">
        <v>15</v>
      </c>
      <c r="C10" s="10" t="s">
        <v>16</v>
      </c>
      <c r="D10" s="11"/>
      <c r="E10" s="12">
        <v>0.1</v>
      </c>
      <c r="F10" s="13">
        <v>0.52500000000000002</v>
      </c>
      <c r="G10" s="12">
        <v>0.05</v>
      </c>
      <c r="H10" s="14"/>
      <c r="I10" s="12">
        <f>H10*E10</f>
        <v>0</v>
      </c>
      <c r="J10" s="13">
        <v>0.52500000000000002</v>
      </c>
      <c r="K10" s="12">
        <v>0.05</v>
      </c>
      <c r="L10" s="13">
        <f>F10+H10-J10</f>
        <v>0</v>
      </c>
      <c r="M10" s="12">
        <v>0</v>
      </c>
    </row>
    <row r="11" spans="2:13" s="8" customFormat="1" hidden="1" x14ac:dyDescent="0.25">
      <c r="B11" s="15" t="s">
        <v>17</v>
      </c>
      <c r="C11" s="10" t="s">
        <v>16</v>
      </c>
      <c r="D11" s="11"/>
      <c r="E11" s="12">
        <v>2</v>
      </c>
      <c r="F11" s="14">
        <v>90</v>
      </c>
      <c r="G11" s="12">
        <f>F11*E11</f>
        <v>180</v>
      </c>
      <c r="H11" s="14"/>
      <c r="I11" s="12">
        <f>H11*E11</f>
        <v>0</v>
      </c>
      <c r="J11" s="14">
        <v>90</v>
      </c>
      <c r="K11" s="12">
        <f>J11*E11</f>
        <v>180</v>
      </c>
      <c r="L11" s="13">
        <f t="shared" ref="L11:L29" si="0">F11+H11-J11</f>
        <v>0</v>
      </c>
      <c r="M11" s="12">
        <f t="shared" ref="M11:M29" si="1">L11*E11</f>
        <v>0</v>
      </c>
    </row>
    <row r="12" spans="2:13" s="8" customFormat="1" hidden="1" x14ac:dyDescent="0.25">
      <c r="B12" s="16" t="s">
        <v>18</v>
      </c>
      <c r="C12" s="10" t="s">
        <v>16</v>
      </c>
      <c r="D12" s="11"/>
      <c r="E12" s="12">
        <v>0.1</v>
      </c>
      <c r="F12" s="14">
        <v>1</v>
      </c>
      <c r="G12" s="12">
        <f t="shared" ref="G12:G29" si="2">F12*E12</f>
        <v>0.1</v>
      </c>
      <c r="H12" s="14"/>
      <c r="I12" s="12">
        <f t="shared" ref="I12:I29" si="3">H12*E12</f>
        <v>0</v>
      </c>
      <c r="J12" s="14">
        <v>1</v>
      </c>
      <c r="K12" s="12">
        <f t="shared" ref="K12:K29" si="4">J12*E12</f>
        <v>0.1</v>
      </c>
      <c r="L12" s="13">
        <f t="shared" si="0"/>
        <v>0</v>
      </c>
      <c r="M12" s="12">
        <f t="shared" si="1"/>
        <v>0</v>
      </c>
    </row>
    <row r="13" spans="2:13" s="8" customFormat="1" hidden="1" x14ac:dyDescent="0.25">
      <c r="B13" s="16" t="s">
        <v>18</v>
      </c>
      <c r="C13" s="10" t="s">
        <v>16</v>
      </c>
      <c r="D13" s="11"/>
      <c r="E13" s="12">
        <v>0.1</v>
      </c>
      <c r="F13" s="14">
        <v>9.4</v>
      </c>
      <c r="G13" s="12">
        <f t="shared" si="2"/>
        <v>0.94000000000000006</v>
      </c>
      <c r="H13" s="14"/>
      <c r="I13" s="12">
        <f t="shared" si="3"/>
        <v>0</v>
      </c>
      <c r="J13" s="14">
        <v>9.4</v>
      </c>
      <c r="K13" s="12">
        <f t="shared" si="4"/>
        <v>0.94000000000000006</v>
      </c>
      <c r="L13" s="13">
        <f t="shared" si="0"/>
        <v>0</v>
      </c>
      <c r="M13" s="12">
        <f t="shared" si="1"/>
        <v>0</v>
      </c>
    </row>
    <row r="14" spans="2:13" s="8" customFormat="1" hidden="1" x14ac:dyDescent="0.25">
      <c r="B14" s="15" t="s">
        <v>17</v>
      </c>
      <c r="C14" s="10" t="s">
        <v>16</v>
      </c>
      <c r="D14" s="11"/>
      <c r="E14" s="12">
        <v>2</v>
      </c>
      <c r="F14" s="14">
        <v>0.25</v>
      </c>
      <c r="G14" s="12">
        <f t="shared" si="2"/>
        <v>0.5</v>
      </c>
      <c r="H14" s="14"/>
      <c r="I14" s="12">
        <f t="shared" si="3"/>
        <v>0</v>
      </c>
      <c r="J14" s="14">
        <v>0.25</v>
      </c>
      <c r="K14" s="12">
        <f t="shared" si="4"/>
        <v>0.5</v>
      </c>
      <c r="L14" s="13">
        <f t="shared" si="0"/>
        <v>0</v>
      </c>
      <c r="M14" s="12">
        <f t="shared" si="1"/>
        <v>0</v>
      </c>
    </row>
    <row r="15" spans="2:13" s="8" customFormat="1" hidden="1" x14ac:dyDescent="0.25">
      <c r="B15" s="16" t="s">
        <v>18</v>
      </c>
      <c r="C15" s="10" t="s">
        <v>16</v>
      </c>
      <c r="D15" s="11"/>
      <c r="E15" s="12">
        <v>0.1</v>
      </c>
      <c r="F15" s="14">
        <v>0.1</v>
      </c>
      <c r="G15" s="12">
        <f t="shared" si="2"/>
        <v>1.0000000000000002E-2</v>
      </c>
      <c r="H15" s="14"/>
      <c r="I15" s="12">
        <f t="shared" si="3"/>
        <v>0</v>
      </c>
      <c r="J15" s="14">
        <v>0.1</v>
      </c>
      <c r="K15" s="12">
        <f t="shared" si="4"/>
        <v>1.0000000000000002E-2</v>
      </c>
      <c r="L15" s="13">
        <f t="shared" si="0"/>
        <v>0</v>
      </c>
      <c r="M15" s="12">
        <f t="shared" si="1"/>
        <v>0</v>
      </c>
    </row>
    <row r="16" spans="2:13" s="8" customFormat="1" hidden="1" x14ac:dyDescent="0.25">
      <c r="B16" s="15" t="s">
        <v>17</v>
      </c>
      <c r="C16" s="10" t="s">
        <v>16</v>
      </c>
      <c r="D16" s="11"/>
      <c r="E16" s="12">
        <v>2</v>
      </c>
      <c r="F16" s="14">
        <v>0.2</v>
      </c>
      <c r="G16" s="12">
        <f t="shared" si="2"/>
        <v>0.4</v>
      </c>
      <c r="H16" s="14"/>
      <c r="I16" s="12">
        <f t="shared" si="3"/>
        <v>0</v>
      </c>
      <c r="J16" s="14">
        <v>0.2</v>
      </c>
      <c r="K16" s="12">
        <f t="shared" si="4"/>
        <v>0.4</v>
      </c>
      <c r="L16" s="13">
        <f t="shared" si="0"/>
        <v>0</v>
      </c>
      <c r="M16" s="12">
        <f t="shared" si="1"/>
        <v>0</v>
      </c>
    </row>
    <row r="17" spans="1:13" s="8" customFormat="1" hidden="1" x14ac:dyDescent="0.25">
      <c r="B17" s="15" t="s">
        <v>17</v>
      </c>
      <c r="C17" s="10" t="s">
        <v>16</v>
      </c>
      <c r="D17" s="11"/>
      <c r="E17" s="12">
        <v>2</v>
      </c>
      <c r="F17" s="14">
        <v>162</v>
      </c>
      <c r="G17" s="12">
        <f t="shared" si="2"/>
        <v>324</v>
      </c>
      <c r="H17" s="14"/>
      <c r="I17" s="12">
        <f t="shared" si="3"/>
        <v>0</v>
      </c>
      <c r="J17" s="14">
        <v>162</v>
      </c>
      <c r="K17" s="12">
        <f t="shared" si="4"/>
        <v>324</v>
      </c>
      <c r="L17" s="13">
        <f t="shared" si="0"/>
        <v>0</v>
      </c>
      <c r="M17" s="12">
        <f t="shared" si="1"/>
        <v>0</v>
      </c>
    </row>
    <row r="18" spans="1:13" s="8" customFormat="1" hidden="1" x14ac:dyDescent="0.25">
      <c r="B18" s="15" t="s">
        <v>17</v>
      </c>
      <c r="C18" s="10" t="s">
        <v>16</v>
      </c>
      <c r="D18" s="11"/>
      <c r="E18" s="12">
        <v>2</v>
      </c>
      <c r="F18" s="14">
        <v>0.05</v>
      </c>
      <c r="G18" s="12">
        <f t="shared" si="2"/>
        <v>0.1</v>
      </c>
      <c r="H18" s="14"/>
      <c r="I18" s="12">
        <f t="shared" si="3"/>
        <v>0</v>
      </c>
      <c r="J18" s="14">
        <v>0.05</v>
      </c>
      <c r="K18" s="12">
        <f t="shared" si="4"/>
        <v>0.1</v>
      </c>
      <c r="L18" s="13">
        <f t="shared" si="0"/>
        <v>0</v>
      </c>
      <c r="M18" s="12">
        <f t="shared" si="1"/>
        <v>0</v>
      </c>
    </row>
    <row r="19" spans="1:13" s="8" customFormat="1" hidden="1" x14ac:dyDescent="0.25">
      <c r="B19" s="16" t="s">
        <v>18</v>
      </c>
      <c r="C19" s="10" t="s">
        <v>16</v>
      </c>
      <c r="D19" s="11"/>
      <c r="E19" s="12">
        <v>0.1</v>
      </c>
      <c r="F19" s="14">
        <v>1.3</v>
      </c>
      <c r="G19" s="12">
        <f t="shared" si="2"/>
        <v>0.13</v>
      </c>
      <c r="H19" s="14"/>
      <c r="I19" s="12">
        <f t="shared" si="3"/>
        <v>0</v>
      </c>
      <c r="J19" s="14">
        <v>1.3</v>
      </c>
      <c r="K19" s="12">
        <f t="shared" si="4"/>
        <v>0.13</v>
      </c>
      <c r="L19" s="13">
        <f t="shared" si="0"/>
        <v>0</v>
      </c>
      <c r="M19" s="12">
        <f t="shared" si="1"/>
        <v>0</v>
      </c>
    </row>
    <row r="20" spans="1:13" s="8" customFormat="1" hidden="1" x14ac:dyDescent="0.25">
      <c r="B20" s="16" t="s">
        <v>18</v>
      </c>
      <c r="C20" s="10" t="s">
        <v>16</v>
      </c>
      <c r="D20" s="11"/>
      <c r="E20" s="12">
        <v>0.1</v>
      </c>
      <c r="F20" s="14">
        <v>1</v>
      </c>
      <c r="G20" s="12">
        <f t="shared" si="2"/>
        <v>0.1</v>
      </c>
      <c r="H20" s="14"/>
      <c r="I20" s="12">
        <f t="shared" si="3"/>
        <v>0</v>
      </c>
      <c r="J20" s="14">
        <v>1</v>
      </c>
      <c r="K20" s="12">
        <f t="shared" si="4"/>
        <v>0.1</v>
      </c>
      <c r="L20" s="13">
        <f t="shared" si="0"/>
        <v>0</v>
      </c>
      <c r="M20" s="12">
        <f t="shared" si="1"/>
        <v>0</v>
      </c>
    </row>
    <row r="21" spans="1:13" s="8" customFormat="1" hidden="1" x14ac:dyDescent="0.25">
      <c r="B21" s="16" t="s">
        <v>17</v>
      </c>
      <c r="C21" s="10" t="s">
        <v>16</v>
      </c>
      <c r="D21" s="11"/>
      <c r="E21" s="12">
        <v>2</v>
      </c>
      <c r="F21" s="14">
        <v>0.06</v>
      </c>
      <c r="G21" s="12">
        <f t="shared" si="2"/>
        <v>0.12</v>
      </c>
      <c r="H21" s="14"/>
      <c r="I21" s="12">
        <f t="shared" si="3"/>
        <v>0</v>
      </c>
      <c r="J21" s="14">
        <v>0.06</v>
      </c>
      <c r="K21" s="12">
        <f t="shared" si="4"/>
        <v>0.12</v>
      </c>
      <c r="L21" s="13">
        <f t="shared" si="0"/>
        <v>0</v>
      </c>
      <c r="M21" s="12">
        <f t="shared" si="1"/>
        <v>0</v>
      </c>
    </row>
    <row r="22" spans="1:13" s="8" customFormat="1" hidden="1" x14ac:dyDescent="0.25">
      <c r="B22" s="16" t="s">
        <v>18</v>
      </c>
      <c r="C22" s="10" t="s">
        <v>16</v>
      </c>
      <c r="D22" s="11"/>
      <c r="E22" s="12">
        <v>0.1</v>
      </c>
      <c r="F22" s="14">
        <v>0.1</v>
      </c>
      <c r="G22" s="12">
        <f t="shared" si="2"/>
        <v>1.0000000000000002E-2</v>
      </c>
      <c r="H22" s="14"/>
      <c r="I22" s="12">
        <f t="shared" si="3"/>
        <v>0</v>
      </c>
      <c r="J22" s="14">
        <v>0.1</v>
      </c>
      <c r="K22" s="12">
        <f t="shared" si="4"/>
        <v>1.0000000000000002E-2</v>
      </c>
      <c r="L22" s="13">
        <f t="shared" si="0"/>
        <v>0</v>
      </c>
      <c r="M22" s="12">
        <v>0</v>
      </c>
    </row>
    <row r="23" spans="1:13" s="8" customFormat="1" hidden="1" x14ac:dyDescent="0.25">
      <c r="B23" s="16" t="s">
        <v>18</v>
      </c>
      <c r="C23" s="10" t="s">
        <v>16</v>
      </c>
      <c r="D23" s="11"/>
      <c r="E23" s="12">
        <v>0.1</v>
      </c>
      <c r="F23" s="14">
        <v>0.1</v>
      </c>
      <c r="G23" s="12">
        <f t="shared" si="2"/>
        <v>1.0000000000000002E-2</v>
      </c>
      <c r="H23" s="14"/>
      <c r="I23" s="12">
        <f t="shared" si="3"/>
        <v>0</v>
      </c>
      <c r="J23" s="14">
        <v>0.1</v>
      </c>
      <c r="K23" s="12">
        <f t="shared" si="4"/>
        <v>1.0000000000000002E-2</v>
      </c>
      <c r="L23" s="13">
        <f t="shared" si="0"/>
        <v>0</v>
      </c>
      <c r="M23" s="12">
        <v>0</v>
      </c>
    </row>
    <row r="24" spans="1:13" s="8" customFormat="1" hidden="1" x14ac:dyDescent="0.25">
      <c r="B24" s="16" t="s">
        <v>18</v>
      </c>
      <c r="C24" s="10" t="s">
        <v>16</v>
      </c>
      <c r="D24" s="11"/>
      <c r="E24" s="12">
        <v>0.1</v>
      </c>
      <c r="F24" s="14">
        <v>0.3</v>
      </c>
      <c r="G24" s="12">
        <f t="shared" si="2"/>
        <v>0.03</v>
      </c>
      <c r="H24" s="14"/>
      <c r="I24" s="12">
        <f t="shared" si="3"/>
        <v>0</v>
      </c>
      <c r="J24" s="14">
        <v>0.3</v>
      </c>
      <c r="K24" s="12">
        <f t="shared" si="4"/>
        <v>0.03</v>
      </c>
      <c r="L24" s="13">
        <f t="shared" si="0"/>
        <v>0</v>
      </c>
      <c r="M24" s="12">
        <v>0</v>
      </c>
    </row>
    <row r="25" spans="1:13" s="8" customFormat="1" hidden="1" x14ac:dyDescent="0.25">
      <c r="B25" s="16" t="s">
        <v>18</v>
      </c>
      <c r="C25" s="10" t="s">
        <v>16</v>
      </c>
      <c r="D25" s="11"/>
      <c r="E25" s="12">
        <v>0.1</v>
      </c>
      <c r="F25" s="14">
        <v>0.28599999999999998</v>
      </c>
      <c r="G25" s="12">
        <f t="shared" si="2"/>
        <v>2.86E-2</v>
      </c>
      <c r="H25" s="14"/>
      <c r="I25" s="12">
        <f t="shared" si="3"/>
        <v>0</v>
      </c>
      <c r="J25" s="14">
        <v>0.28599999999999998</v>
      </c>
      <c r="K25" s="12">
        <f t="shared" si="4"/>
        <v>2.86E-2</v>
      </c>
      <c r="L25" s="13">
        <f t="shared" si="0"/>
        <v>0</v>
      </c>
      <c r="M25" s="12">
        <v>0</v>
      </c>
    </row>
    <row r="26" spans="1:13" s="8" customFormat="1" hidden="1" x14ac:dyDescent="0.25">
      <c r="B26" s="16" t="s">
        <v>18</v>
      </c>
      <c r="C26" s="10" t="s">
        <v>16</v>
      </c>
      <c r="D26" s="11"/>
      <c r="E26" s="12">
        <v>0.1</v>
      </c>
      <c r="F26" s="14">
        <v>0.16800000000000001</v>
      </c>
      <c r="G26" s="12">
        <f t="shared" si="2"/>
        <v>1.6800000000000002E-2</v>
      </c>
      <c r="H26" s="14"/>
      <c r="I26" s="12">
        <f t="shared" si="3"/>
        <v>0</v>
      </c>
      <c r="J26" s="14">
        <v>0.16800000000000001</v>
      </c>
      <c r="K26" s="12">
        <f t="shared" si="4"/>
        <v>1.6800000000000002E-2</v>
      </c>
      <c r="L26" s="13">
        <f t="shared" si="0"/>
        <v>0</v>
      </c>
      <c r="M26" s="12">
        <v>0</v>
      </c>
    </row>
    <row r="27" spans="1:13" s="8" customFormat="1" hidden="1" x14ac:dyDescent="0.25">
      <c r="B27" s="16" t="s">
        <v>18</v>
      </c>
      <c r="C27" s="10" t="s">
        <v>16</v>
      </c>
      <c r="D27" s="11"/>
      <c r="E27" s="12">
        <v>0.1</v>
      </c>
      <c r="F27" s="14">
        <v>0.182</v>
      </c>
      <c r="G27" s="12">
        <f t="shared" si="2"/>
        <v>1.8200000000000001E-2</v>
      </c>
      <c r="H27" s="14"/>
      <c r="I27" s="12">
        <f t="shared" si="3"/>
        <v>0</v>
      </c>
      <c r="J27" s="14">
        <v>0.182</v>
      </c>
      <c r="K27" s="12">
        <f t="shared" si="4"/>
        <v>1.8200000000000001E-2</v>
      </c>
      <c r="L27" s="13">
        <f t="shared" si="0"/>
        <v>0</v>
      </c>
      <c r="M27" s="12">
        <v>0</v>
      </c>
    </row>
    <row r="28" spans="1:13" s="8" customFormat="1" hidden="1" x14ac:dyDescent="0.25">
      <c r="B28" s="16" t="s">
        <v>18</v>
      </c>
      <c r="C28" s="10" t="s">
        <v>16</v>
      </c>
      <c r="D28" s="11"/>
      <c r="E28" s="12">
        <v>0.1</v>
      </c>
      <c r="F28" s="14">
        <v>0.13400000000000001</v>
      </c>
      <c r="G28" s="12">
        <f t="shared" si="2"/>
        <v>1.3400000000000002E-2</v>
      </c>
      <c r="H28" s="14"/>
      <c r="I28" s="12">
        <f t="shared" si="3"/>
        <v>0</v>
      </c>
      <c r="J28" s="14">
        <v>0.13400000000000001</v>
      </c>
      <c r="K28" s="12">
        <f t="shared" si="4"/>
        <v>1.3400000000000002E-2</v>
      </c>
      <c r="L28" s="13">
        <f t="shared" si="0"/>
        <v>0</v>
      </c>
      <c r="M28" s="12">
        <v>0</v>
      </c>
    </row>
    <row r="29" spans="1:13" s="8" customFormat="1" hidden="1" x14ac:dyDescent="0.25">
      <c r="B29" s="16" t="s">
        <v>17</v>
      </c>
      <c r="C29" s="10"/>
      <c r="D29" s="11"/>
      <c r="E29" s="12">
        <v>2</v>
      </c>
      <c r="F29" s="14">
        <v>0.1</v>
      </c>
      <c r="G29" s="12">
        <f t="shared" si="2"/>
        <v>0.2</v>
      </c>
      <c r="H29" s="14"/>
      <c r="I29" s="12">
        <f t="shared" si="3"/>
        <v>0</v>
      </c>
      <c r="J29" s="14">
        <v>0.1</v>
      </c>
      <c r="K29" s="12">
        <f t="shared" si="4"/>
        <v>0.2</v>
      </c>
      <c r="L29" s="13">
        <f t="shared" si="0"/>
        <v>0</v>
      </c>
      <c r="M29" s="12">
        <f t="shared" si="1"/>
        <v>0</v>
      </c>
    </row>
    <row r="30" spans="1:13" s="8" customFormat="1" hidden="1" x14ac:dyDescent="0.25">
      <c r="B30" s="17" t="s">
        <v>19</v>
      </c>
      <c r="C30" s="11"/>
      <c r="D30" s="11"/>
      <c r="E30" s="11"/>
      <c r="F30" s="18">
        <v>0</v>
      </c>
      <c r="G30" s="18">
        <v>0</v>
      </c>
      <c r="H30" s="18">
        <f>SUM(H10:H29)</f>
        <v>0</v>
      </c>
      <c r="I30" s="11">
        <f t="shared" ref="I30:M30" si="5">SUM(I10:I29)</f>
        <v>0</v>
      </c>
      <c r="J30" s="18">
        <v>0</v>
      </c>
      <c r="K30" s="18">
        <v>0</v>
      </c>
      <c r="L30" s="18">
        <f t="shared" si="5"/>
        <v>0</v>
      </c>
      <c r="M30" s="18">
        <f t="shared" si="5"/>
        <v>0</v>
      </c>
    </row>
    <row r="31" spans="1:13" s="8" customFormat="1" ht="15.75" x14ac:dyDescent="0.25">
      <c r="B31" s="47" t="s">
        <v>41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13" s="8" customFormat="1" ht="15.75" x14ac:dyDescent="0.25">
      <c r="A32" s="8">
        <v>1</v>
      </c>
      <c r="B32" s="19" t="s">
        <v>21</v>
      </c>
      <c r="C32" s="20" t="s">
        <v>16</v>
      </c>
      <c r="D32" s="21"/>
      <c r="E32" s="22">
        <v>7.81</v>
      </c>
      <c r="F32" s="23">
        <v>5</v>
      </c>
      <c r="G32" s="24">
        <f>F32*E32</f>
        <v>39.049999999999997</v>
      </c>
      <c r="H32" s="23"/>
      <c r="I32" s="24"/>
      <c r="J32" s="24"/>
      <c r="K32" s="24"/>
      <c r="L32" s="25">
        <f t="shared" ref="L32:M45" si="6">F32+H32-J32</f>
        <v>5</v>
      </c>
      <c r="M32" s="10">
        <f>G32+I32-K32</f>
        <v>39.049999999999997</v>
      </c>
    </row>
    <row r="33" spans="1:13" ht="15.75" x14ac:dyDescent="0.25">
      <c r="A33" s="8">
        <v>2</v>
      </c>
      <c r="B33" s="15" t="s">
        <v>17</v>
      </c>
      <c r="C33" s="10" t="s">
        <v>16</v>
      </c>
      <c r="D33" s="20">
        <v>1.86</v>
      </c>
      <c r="E33" s="20">
        <f>D33*2</f>
        <v>3.72</v>
      </c>
      <c r="F33" s="23">
        <v>1.5</v>
      </c>
      <c r="G33" s="24">
        <f t="shared" ref="G33:G83" si="7">F33*E33</f>
        <v>5.58</v>
      </c>
      <c r="H33" s="26"/>
      <c r="I33" s="10"/>
      <c r="J33" s="27"/>
      <c r="K33" s="10"/>
      <c r="L33" s="25">
        <f t="shared" si="6"/>
        <v>1.5</v>
      </c>
      <c r="M33" s="10">
        <f t="shared" si="6"/>
        <v>5.58</v>
      </c>
    </row>
    <row r="34" spans="1:13" ht="15.75" x14ac:dyDescent="0.25">
      <c r="A34" s="8">
        <v>3</v>
      </c>
      <c r="B34" s="15" t="s">
        <v>17</v>
      </c>
      <c r="C34" s="10" t="s">
        <v>16</v>
      </c>
      <c r="D34" s="20">
        <v>1.87</v>
      </c>
      <c r="E34" s="20">
        <f t="shared" ref="E34:E45" si="8">D34*2</f>
        <v>3.74</v>
      </c>
      <c r="F34" s="23">
        <v>1</v>
      </c>
      <c r="G34" s="24">
        <f t="shared" si="7"/>
        <v>3.74</v>
      </c>
      <c r="H34" s="26"/>
      <c r="I34" s="10"/>
      <c r="J34" s="27"/>
      <c r="K34" s="10"/>
      <c r="L34" s="25">
        <f t="shared" si="6"/>
        <v>1</v>
      </c>
      <c r="M34" s="10">
        <f t="shared" si="6"/>
        <v>3.74</v>
      </c>
    </row>
    <row r="35" spans="1:13" ht="15.75" x14ac:dyDescent="0.25">
      <c r="A35" s="8">
        <v>4</v>
      </c>
      <c r="B35" s="15" t="s">
        <v>17</v>
      </c>
      <c r="C35" s="10" t="s">
        <v>16</v>
      </c>
      <c r="D35" s="20">
        <v>1.88</v>
      </c>
      <c r="E35" s="20">
        <f t="shared" si="8"/>
        <v>3.76</v>
      </c>
      <c r="F35" s="23">
        <v>0.5</v>
      </c>
      <c r="G35" s="24">
        <f t="shared" si="7"/>
        <v>1.88</v>
      </c>
      <c r="H35" s="26"/>
      <c r="I35" s="10"/>
      <c r="J35" s="27"/>
      <c r="K35" s="10"/>
      <c r="L35" s="25">
        <f t="shared" si="6"/>
        <v>0.5</v>
      </c>
      <c r="M35" s="10">
        <f t="shared" si="6"/>
        <v>1.88</v>
      </c>
    </row>
    <row r="36" spans="1:13" ht="15.75" x14ac:dyDescent="0.25">
      <c r="A36" s="8">
        <v>5</v>
      </c>
      <c r="B36" s="15" t="s">
        <v>22</v>
      </c>
      <c r="C36" s="10" t="s">
        <v>16</v>
      </c>
      <c r="D36" s="20">
        <v>1</v>
      </c>
      <c r="E36" s="20">
        <f t="shared" si="8"/>
        <v>2</v>
      </c>
      <c r="F36" s="23">
        <v>55</v>
      </c>
      <c r="G36" s="24">
        <f t="shared" si="7"/>
        <v>110</v>
      </c>
      <c r="H36" s="26"/>
      <c r="I36" s="10"/>
      <c r="J36" s="27"/>
      <c r="K36" s="10"/>
      <c r="L36" s="25">
        <f t="shared" si="6"/>
        <v>55</v>
      </c>
      <c r="M36" s="10">
        <f t="shared" si="6"/>
        <v>110</v>
      </c>
    </row>
    <row r="37" spans="1:13" ht="15.75" x14ac:dyDescent="0.25">
      <c r="A37" s="8">
        <v>6</v>
      </c>
      <c r="B37" s="15" t="s">
        <v>23</v>
      </c>
      <c r="C37" s="10" t="s">
        <v>16</v>
      </c>
      <c r="D37" s="20">
        <v>59430</v>
      </c>
      <c r="E37" s="20">
        <f t="shared" si="8"/>
        <v>118860</v>
      </c>
      <c r="F37" s="23">
        <v>1E-3</v>
      </c>
      <c r="G37" s="24">
        <f t="shared" si="7"/>
        <v>118.86</v>
      </c>
      <c r="H37" s="26"/>
      <c r="I37" s="10"/>
      <c r="J37" s="27"/>
      <c r="K37" s="10"/>
      <c r="L37" s="25">
        <f>F37+H37-J37</f>
        <v>1E-3</v>
      </c>
      <c r="M37" s="10">
        <f t="shared" si="6"/>
        <v>118.86</v>
      </c>
    </row>
    <row r="38" spans="1:13" ht="15.75" x14ac:dyDescent="0.25">
      <c r="A38" s="8">
        <v>7</v>
      </c>
      <c r="B38" s="15" t="s">
        <v>24</v>
      </c>
      <c r="C38" s="10" t="s">
        <v>16</v>
      </c>
      <c r="D38" s="20">
        <v>2.65</v>
      </c>
      <c r="E38" s="20">
        <f t="shared" si="8"/>
        <v>5.3</v>
      </c>
      <c r="F38" s="23">
        <v>9</v>
      </c>
      <c r="G38" s="24">
        <f t="shared" si="7"/>
        <v>47.699999999999996</v>
      </c>
      <c r="H38" s="26"/>
      <c r="I38" s="10"/>
      <c r="J38" s="27"/>
      <c r="K38" s="10"/>
      <c r="L38" s="25">
        <f t="shared" ref="L38:L40" si="9">F38+H38-J38</f>
        <v>9</v>
      </c>
      <c r="M38" s="10">
        <f t="shared" si="6"/>
        <v>47.699999999999996</v>
      </c>
    </row>
    <row r="39" spans="1:13" ht="15.75" x14ac:dyDescent="0.25">
      <c r="A39" s="8">
        <v>8</v>
      </c>
      <c r="B39" s="15" t="s">
        <v>25</v>
      </c>
      <c r="C39" s="10" t="s">
        <v>16</v>
      </c>
      <c r="D39" s="20">
        <v>1.87</v>
      </c>
      <c r="E39" s="20">
        <f t="shared" si="8"/>
        <v>3.74</v>
      </c>
      <c r="F39" s="23">
        <v>6</v>
      </c>
      <c r="G39" s="24">
        <f t="shared" si="7"/>
        <v>22.44</v>
      </c>
      <c r="H39" s="26"/>
      <c r="I39" s="10"/>
      <c r="J39" s="27"/>
      <c r="K39" s="10"/>
      <c r="L39" s="25">
        <f t="shared" si="9"/>
        <v>6</v>
      </c>
      <c r="M39" s="10">
        <f t="shared" si="6"/>
        <v>22.44</v>
      </c>
    </row>
    <row r="40" spans="1:13" ht="15.75" x14ac:dyDescent="0.25">
      <c r="A40" s="8">
        <v>9</v>
      </c>
      <c r="B40" s="15" t="s">
        <v>26</v>
      </c>
      <c r="C40" s="10" t="s">
        <v>16</v>
      </c>
      <c r="D40" s="20">
        <v>233210</v>
      </c>
      <c r="E40" s="20">
        <f t="shared" si="8"/>
        <v>466420</v>
      </c>
      <c r="F40" s="23">
        <v>1E-3</v>
      </c>
      <c r="G40" s="24">
        <f t="shared" si="7"/>
        <v>466.42</v>
      </c>
      <c r="H40" s="26"/>
      <c r="I40" s="10"/>
      <c r="J40" s="27"/>
      <c r="K40" s="10"/>
      <c r="L40" s="25">
        <f t="shared" si="9"/>
        <v>1E-3</v>
      </c>
      <c r="M40" s="10">
        <f t="shared" si="6"/>
        <v>466.42</v>
      </c>
    </row>
    <row r="41" spans="1:13" ht="15.75" x14ac:dyDescent="0.25">
      <c r="A41" s="8">
        <v>10</v>
      </c>
      <c r="B41" s="15" t="s">
        <v>27</v>
      </c>
      <c r="C41" s="10" t="s">
        <v>16</v>
      </c>
      <c r="D41" s="20">
        <v>1</v>
      </c>
      <c r="E41" s="20">
        <f t="shared" si="8"/>
        <v>2</v>
      </c>
      <c r="F41" s="23">
        <v>7</v>
      </c>
      <c r="G41" s="24">
        <f t="shared" si="7"/>
        <v>14</v>
      </c>
      <c r="H41" s="26"/>
      <c r="I41" s="10"/>
      <c r="J41" s="27"/>
      <c r="K41" s="10"/>
      <c r="L41" s="25">
        <f t="shared" si="6"/>
        <v>7</v>
      </c>
      <c r="M41" s="10">
        <f t="shared" si="6"/>
        <v>14</v>
      </c>
    </row>
    <row r="42" spans="1:13" ht="15.75" x14ac:dyDescent="0.25">
      <c r="A42" s="8">
        <v>11</v>
      </c>
      <c r="B42" s="15" t="s">
        <v>28</v>
      </c>
      <c r="C42" s="10" t="s">
        <v>16</v>
      </c>
      <c r="D42" s="20">
        <v>1250</v>
      </c>
      <c r="E42" s="20">
        <f t="shared" si="8"/>
        <v>2500</v>
      </c>
      <c r="F42" s="23">
        <v>1E-3</v>
      </c>
      <c r="G42" s="24">
        <f t="shared" si="7"/>
        <v>2.5</v>
      </c>
      <c r="H42" s="26"/>
      <c r="I42" s="10"/>
      <c r="J42" s="27"/>
      <c r="K42" s="10"/>
      <c r="L42" s="25">
        <f>F42+H42-J42</f>
        <v>1E-3</v>
      </c>
      <c r="M42" s="10">
        <f t="shared" si="6"/>
        <v>2.5</v>
      </c>
    </row>
    <row r="43" spans="1:13" ht="15.75" x14ac:dyDescent="0.25">
      <c r="A43" s="8">
        <v>12</v>
      </c>
      <c r="B43" s="15" t="s">
        <v>29</v>
      </c>
      <c r="C43" s="10" t="s">
        <v>16</v>
      </c>
      <c r="D43" s="20">
        <v>80</v>
      </c>
      <c r="E43" s="20">
        <f t="shared" si="8"/>
        <v>160</v>
      </c>
      <c r="F43" s="23">
        <v>1E-3</v>
      </c>
      <c r="G43" s="24">
        <f t="shared" si="7"/>
        <v>0.16</v>
      </c>
      <c r="H43" s="26"/>
      <c r="I43" s="10"/>
      <c r="J43" s="27"/>
      <c r="K43" s="10"/>
      <c r="L43" s="25">
        <f t="shared" ref="L43:M61" si="10">F43+H43-J43</f>
        <v>1E-3</v>
      </c>
      <c r="M43" s="10">
        <f t="shared" si="6"/>
        <v>0.16</v>
      </c>
    </row>
    <row r="44" spans="1:13" ht="15.75" x14ac:dyDescent="0.25">
      <c r="A44" s="8">
        <v>13</v>
      </c>
      <c r="B44" s="15" t="s">
        <v>30</v>
      </c>
      <c r="C44" s="10" t="s">
        <v>16</v>
      </c>
      <c r="D44" s="10">
        <v>3890</v>
      </c>
      <c r="E44" s="20">
        <f t="shared" si="8"/>
        <v>7780</v>
      </c>
      <c r="F44" s="23">
        <v>1E-3</v>
      </c>
      <c r="G44" s="24">
        <f t="shared" si="7"/>
        <v>7.78</v>
      </c>
      <c r="H44" s="26"/>
      <c r="I44" s="10"/>
      <c r="J44" s="27"/>
      <c r="K44" s="10"/>
      <c r="L44" s="25">
        <f t="shared" si="10"/>
        <v>1E-3</v>
      </c>
      <c r="M44" s="10">
        <f t="shared" si="6"/>
        <v>7.78</v>
      </c>
    </row>
    <row r="45" spans="1:13" ht="15.75" x14ac:dyDescent="0.25">
      <c r="A45" s="8">
        <v>14</v>
      </c>
      <c r="B45" s="15" t="s">
        <v>31</v>
      </c>
      <c r="C45" s="10" t="s">
        <v>16</v>
      </c>
      <c r="D45" s="20">
        <v>1.86</v>
      </c>
      <c r="E45" s="20">
        <f t="shared" si="8"/>
        <v>3.72</v>
      </c>
      <c r="F45" s="23">
        <v>2</v>
      </c>
      <c r="G45" s="24">
        <f t="shared" si="7"/>
        <v>7.44</v>
      </c>
      <c r="H45" s="26"/>
      <c r="I45" s="10"/>
      <c r="J45" s="27"/>
      <c r="K45" s="10"/>
      <c r="L45" s="25">
        <f t="shared" si="10"/>
        <v>2</v>
      </c>
      <c r="M45" s="10">
        <f t="shared" si="6"/>
        <v>7.44</v>
      </c>
    </row>
    <row r="46" spans="1:13" ht="15.75" x14ac:dyDescent="0.25">
      <c r="A46" s="8">
        <v>15</v>
      </c>
      <c r="B46" s="28" t="s">
        <v>32</v>
      </c>
      <c r="C46" s="10" t="s">
        <v>16</v>
      </c>
      <c r="D46" s="10">
        <v>10</v>
      </c>
      <c r="E46" s="10">
        <f>D46*2</f>
        <v>20</v>
      </c>
      <c r="F46" s="23">
        <v>4</v>
      </c>
      <c r="G46" s="24">
        <f t="shared" si="7"/>
        <v>80</v>
      </c>
      <c r="H46" s="26"/>
      <c r="I46" s="10"/>
      <c r="J46" s="27"/>
      <c r="K46" s="10"/>
      <c r="L46" s="25">
        <f t="shared" si="10"/>
        <v>4</v>
      </c>
      <c r="M46" s="10">
        <f t="shared" si="10"/>
        <v>80</v>
      </c>
    </row>
    <row r="47" spans="1:13" ht="15.75" x14ac:dyDescent="0.25">
      <c r="A47" s="8">
        <v>16</v>
      </c>
      <c r="B47" s="28" t="s">
        <v>33</v>
      </c>
      <c r="C47" s="10" t="s">
        <v>16</v>
      </c>
      <c r="D47" s="10">
        <v>8</v>
      </c>
      <c r="E47" s="10">
        <f>D47*2</f>
        <v>16</v>
      </c>
      <c r="F47" s="23">
        <v>3</v>
      </c>
      <c r="G47" s="24">
        <f t="shared" si="7"/>
        <v>48</v>
      </c>
      <c r="H47" s="26"/>
      <c r="I47" s="10"/>
      <c r="J47" s="27"/>
      <c r="K47" s="10"/>
      <c r="L47" s="25">
        <f t="shared" si="10"/>
        <v>3</v>
      </c>
      <c r="M47" s="10">
        <f t="shared" si="10"/>
        <v>48</v>
      </c>
    </row>
    <row r="48" spans="1:13" ht="15.75" x14ac:dyDescent="0.25">
      <c r="A48" s="8">
        <v>17</v>
      </c>
      <c r="B48" s="28" t="s">
        <v>31</v>
      </c>
      <c r="C48" s="10" t="s">
        <v>16</v>
      </c>
      <c r="D48" s="10">
        <v>1.86</v>
      </c>
      <c r="E48" s="10">
        <f>D48*2</f>
        <v>3.72</v>
      </c>
      <c r="F48" s="23">
        <v>69</v>
      </c>
      <c r="G48" s="24">
        <f t="shared" si="7"/>
        <v>256.68</v>
      </c>
      <c r="H48" s="26"/>
      <c r="I48" s="10"/>
      <c r="J48" s="27"/>
      <c r="K48" s="10"/>
      <c r="L48" s="25">
        <f t="shared" si="10"/>
        <v>69</v>
      </c>
      <c r="M48" s="10">
        <f t="shared" si="10"/>
        <v>256.68</v>
      </c>
    </row>
    <row r="49" spans="1:13" ht="15.75" x14ac:dyDescent="0.25">
      <c r="A49" s="8">
        <v>18</v>
      </c>
      <c r="B49" s="28" t="s">
        <v>31</v>
      </c>
      <c r="C49" s="10" t="s">
        <v>16</v>
      </c>
      <c r="D49" s="10">
        <v>1.87</v>
      </c>
      <c r="E49" s="10">
        <f>D49*2</f>
        <v>3.74</v>
      </c>
      <c r="F49" s="23">
        <v>69</v>
      </c>
      <c r="G49" s="24">
        <f t="shared" si="7"/>
        <v>258.06</v>
      </c>
      <c r="H49" s="26"/>
      <c r="I49" s="10"/>
      <c r="J49" s="27"/>
      <c r="K49" s="10"/>
      <c r="L49" s="25">
        <f t="shared" si="10"/>
        <v>69</v>
      </c>
      <c r="M49" s="10">
        <f t="shared" si="10"/>
        <v>258.06</v>
      </c>
    </row>
    <row r="50" spans="1:13" ht="15.75" x14ac:dyDescent="0.25">
      <c r="A50" s="8">
        <v>19</v>
      </c>
      <c r="B50" s="28" t="s">
        <v>34</v>
      </c>
      <c r="C50" s="10" t="s">
        <v>16</v>
      </c>
      <c r="D50" s="10"/>
      <c r="E50" s="10">
        <v>30</v>
      </c>
      <c r="F50" s="23">
        <v>3.7499999999999999E-3</v>
      </c>
      <c r="G50" s="24">
        <f t="shared" si="7"/>
        <v>0.11249999999999999</v>
      </c>
      <c r="H50" s="26"/>
      <c r="I50" s="10">
        <f>H50*E50</f>
        <v>0</v>
      </c>
      <c r="J50" s="27"/>
      <c r="K50" s="10"/>
      <c r="L50" s="26">
        <f t="shared" si="10"/>
        <v>3.7499999999999999E-3</v>
      </c>
      <c r="M50" s="10">
        <f t="shared" si="10"/>
        <v>0.11249999999999999</v>
      </c>
    </row>
    <row r="51" spans="1:13" ht="15.75" x14ac:dyDescent="0.25">
      <c r="A51" s="8">
        <v>20</v>
      </c>
      <c r="B51" s="28" t="s">
        <v>35</v>
      </c>
      <c r="C51" s="10" t="s">
        <v>16</v>
      </c>
      <c r="D51" s="10"/>
      <c r="E51" s="10">
        <v>0.1</v>
      </c>
      <c r="F51" s="23">
        <v>2.6</v>
      </c>
      <c r="G51" s="24">
        <f t="shared" si="7"/>
        <v>0.26</v>
      </c>
      <c r="H51" s="26"/>
      <c r="I51" s="10">
        <f>H51*E51</f>
        <v>0</v>
      </c>
      <c r="J51" s="27"/>
      <c r="K51" s="10"/>
      <c r="L51" s="25">
        <f t="shared" si="10"/>
        <v>2.6</v>
      </c>
      <c r="M51" s="10">
        <f t="shared" si="10"/>
        <v>0.26</v>
      </c>
    </row>
    <row r="52" spans="1:13" ht="15.75" x14ac:dyDescent="0.25">
      <c r="A52" s="8">
        <v>21</v>
      </c>
      <c r="B52" s="16" t="s">
        <v>36</v>
      </c>
      <c r="C52" s="10" t="s">
        <v>16</v>
      </c>
      <c r="D52" s="10"/>
      <c r="E52" s="10">
        <v>7.81</v>
      </c>
      <c r="F52" s="23">
        <v>0.65</v>
      </c>
      <c r="G52" s="24">
        <f t="shared" si="7"/>
        <v>5.0765000000000002</v>
      </c>
      <c r="H52" s="25"/>
      <c r="I52" s="10">
        <f t="shared" ref="I52:I62" si="11">H52*E52</f>
        <v>0</v>
      </c>
      <c r="J52" s="27"/>
      <c r="K52" s="10"/>
      <c r="L52" s="25">
        <f t="shared" si="10"/>
        <v>0.65</v>
      </c>
      <c r="M52" s="10">
        <f t="shared" si="10"/>
        <v>5.0765000000000002</v>
      </c>
    </row>
    <row r="53" spans="1:13" ht="15.75" x14ac:dyDescent="0.25">
      <c r="A53" s="8">
        <v>22</v>
      </c>
      <c r="B53" s="16" t="s">
        <v>22</v>
      </c>
      <c r="C53" s="10" t="s">
        <v>37</v>
      </c>
      <c r="D53" s="10"/>
      <c r="E53" s="10">
        <v>30</v>
      </c>
      <c r="F53" s="30">
        <v>0.05</v>
      </c>
      <c r="G53" s="24">
        <f t="shared" si="7"/>
        <v>1.5</v>
      </c>
      <c r="H53" s="25"/>
      <c r="I53" s="10">
        <f t="shared" si="11"/>
        <v>0</v>
      </c>
      <c r="J53" s="31"/>
      <c r="K53" s="32"/>
      <c r="L53" s="25">
        <f t="shared" si="10"/>
        <v>0.05</v>
      </c>
      <c r="M53" s="10">
        <f t="shared" si="10"/>
        <v>1.5</v>
      </c>
    </row>
    <row r="54" spans="1:13" ht="15.75" x14ac:dyDescent="0.25">
      <c r="A54" s="8">
        <v>23</v>
      </c>
      <c r="B54" s="16" t="s">
        <v>38</v>
      </c>
      <c r="C54" s="10" t="s">
        <v>16</v>
      </c>
      <c r="D54" s="10"/>
      <c r="E54" s="10">
        <v>2</v>
      </c>
      <c r="F54" s="30">
        <v>2</v>
      </c>
      <c r="G54" s="24">
        <f t="shared" si="7"/>
        <v>4</v>
      </c>
      <c r="H54" s="25"/>
      <c r="I54" s="10">
        <f t="shared" si="11"/>
        <v>0</v>
      </c>
      <c r="J54" s="31"/>
      <c r="K54" s="32"/>
      <c r="L54" s="25">
        <f t="shared" si="10"/>
        <v>2</v>
      </c>
      <c r="M54" s="10">
        <f t="shared" si="10"/>
        <v>4</v>
      </c>
    </row>
    <row r="55" spans="1:13" ht="15.75" x14ac:dyDescent="0.25">
      <c r="A55" s="8">
        <v>24</v>
      </c>
      <c r="B55" s="16" t="s">
        <v>35</v>
      </c>
      <c r="C55" s="10" t="s">
        <v>16</v>
      </c>
      <c r="D55" s="10"/>
      <c r="E55" s="10">
        <v>0.1</v>
      </c>
      <c r="F55" s="30">
        <v>0.9</v>
      </c>
      <c r="G55" s="24">
        <f t="shared" si="7"/>
        <v>9.0000000000000011E-2</v>
      </c>
      <c r="H55" s="25"/>
      <c r="I55" s="10">
        <f t="shared" si="11"/>
        <v>0</v>
      </c>
      <c r="J55" s="31"/>
      <c r="K55" s="32"/>
      <c r="L55" s="25">
        <f t="shared" si="10"/>
        <v>0.9</v>
      </c>
      <c r="M55" s="10">
        <f t="shared" si="10"/>
        <v>9.0000000000000011E-2</v>
      </c>
    </row>
    <row r="56" spans="1:13" ht="15.75" x14ac:dyDescent="0.25">
      <c r="A56" s="8">
        <v>25</v>
      </c>
      <c r="B56" s="16" t="s">
        <v>22</v>
      </c>
      <c r="C56" s="10" t="s">
        <v>37</v>
      </c>
      <c r="D56" s="10"/>
      <c r="E56" s="10">
        <v>30</v>
      </c>
      <c r="F56" s="30">
        <v>0.03</v>
      </c>
      <c r="G56" s="24">
        <f t="shared" si="7"/>
        <v>0.89999999999999991</v>
      </c>
      <c r="H56" s="25"/>
      <c r="I56" s="10">
        <f t="shared" si="11"/>
        <v>0</v>
      </c>
      <c r="J56" s="31"/>
      <c r="K56" s="32"/>
      <c r="L56" s="25">
        <f t="shared" si="10"/>
        <v>0.03</v>
      </c>
      <c r="M56" s="10">
        <f t="shared" si="10"/>
        <v>0.89999999999999991</v>
      </c>
    </row>
    <row r="57" spans="1:13" ht="15.75" x14ac:dyDescent="0.25">
      <c r="A57" s="8">
        <v>26</v>
      </c>
      <c r="B57" s="16" t="s">
        <v>22</v>
      </c>
      <c r="C57" s="10" t="s">
        <v>37</v>
      </c>
      <c r="D57" s="10"/>
      <c r="E57" s="10">
        <v>30</v>
      </c>
      <c r="F57" s="30">
        <v>0.01</v>
      </c>
      <c r="G57" s="24">
        <f t="shared" si="7"/>
        <v>0.3</v>
      </c>
      <c r="H57" s="25"/>
      <c r="I57" s="10">
        <f t="shared" si="11"/>
        <v>0</v>
      </c>
      <c r="J57" s="31"/>
      <c r="K57" s="32"/>
      <c r="L57" s="25">
        <f t="shared" si="10"/>
        <v>0.01</v>
      </c>
      <c r="M57" s="10">
        <f t="shared" si="10"/>
        <v>0.3</v>
      </c>
    </row>
    <row r="58" spans="1:13" ht="15.75" x14ac:dyDescent="0.25">
      <c r="A58" s="8">
        <v>27</v>
      </c>
      <c r="B58" s="16" t="s">
        <v>35</v>
      </c>
      <c r="C58" s="10" t="s">
        <v>16</v>
      </c>
      <c r="D58" s="10"/>
      <c r="E58" s="10">
        <v>0.1</v>
      </c>
      <c r="F58" s="30">
        <v>2</v>
      </c>
      <c r="G58" s="24">
        <f t="shared" si="7"/>
        <v>0.2</v>
      </c>
      <c r="H58" s="25"/>
      <c r="I58" s="10">
        <f t="shared" si="11"/>
        <v>0</v>
      </c>
      <c r="J58" s="31"/>
      <c r="K58" s="32"/>
      <c r="L58" s="25">
        <f t="shared" si="10"/>
        <v>2</v>
      </c>
      <c r="M58" s="10">
        <f t="shared" si="10"/>
        <v>0.2</v>
      </c>
    </row>
    <row r="59" spans="1:13" ht="15.75" x14ac:dyDescent="0.25">
      <c r="A59" s="8">
        <v>28</v>
      </c>
      <c r="B59" s="16" t="s">
        <v>35</v>
      </c>
      <c r="C59" s="10" t="s">
        <v>16</v>
      </c>
      <c r="D59" s="10"/>
      <c r="E59" s="10">
        <v>0.1</v>
      </c>
      <c r="F59" s="30">
        <v>0.6</v>
      </c>
      <c r="G59" s="24">
        <f t="shared" si="7"/>
        <v>0.06</v>
      </c>
      <c r="H59" s="25"/>
      <c r="I59" s="10">
        <f t="shared" si="11"/>
        <v>0</v>
      </c>
      <c r="J59" s="31"/>
      <c r="K59" s="32"/>
      <c r="L59" s="25">
        <f t="shared" si="10"/>
        <v>0.6</v>
      </c>
      <c r="M59" s="10">
        <f t="shared" si="10"/>
        <v>0.06</v>
      </c>
    </row>
    <row r="60" spans="1:13" ht="15.75" x14ac:dyDescent="0.25">
      <c r="A60" s="8">
        <v>29</v>
      </c>
      <c r="B60" s="16" t="s">
        <v>35</v>
      </c>
      <c r="C60" s="10" t="s">
        <v>16</v>
      </c>
      <c r="D60" s="10"/>
      <c r="E60" s="10">
        <v>10</v>
      </c>
      <c r="F60" s="30">
        <v>0.6</v>
      </c>
      <c r="G60" s="24">
        <f t="shared" si="7"/>
        <v>6</v>
      </c>
      <c r="H60" s="25"/>
      <c r="I60" s="10">
        <f t="shared" si="11"/>
        <v>0</v>
      </c>
      <c r="J60" s="31"/>
      <c r="K60" s="32"/>
      <c r="L60" s="25">
        <f t="shared" si="10"/>
        <v>0.6</v>
      </c>
      <c r="M60" s="10">
        <f t="shared" si="10"/>
        <v>6</v>
      </c>
    </row>
    <row r="61" spans="1:13" ht="15.75" x14ac:dyDescent="0.25">
      <c r="A61" s="8">
        <v>30</v>
      </c>
      <c r="B61" s="16" t="s">
        <v>17</v>
      </c>
      <c r="C61" s="10" t="s">
        <v>16</v>
      </c>
      <c r="D61" s="10">
        <v>1.87</v>
      </c>
      <c r="E61" s="10">
        <v>3.74</v>
      </c>
      <c r="F61" s="30">
        <v>1</v>
      </c>
      <c r="G61" s="24">
        <f t="shared" si="7"/>
        <v>3.74</v>
      </c>
      <c r="H61" s="25"/>
      <c r="I61" s="10">
        <f t="shared" si="11"/>
        <v>0</v>
      </c>
      <c r="J61" s="31"/>
      <c r="K61" s="32"/>
      <c r="L61" s="25">
        <f t="shared" si="10"/>
        <v>1</v>
      </c>
      <c r="M61" s="10">
        <f t="shared" si="10"/>
        <v>3.74</v>
      </c>
    </row>
    <row r="62" spans="1:13" s="33" customFormat="1" ht="15.75" x14ac:dyDescent="0.25">
      <c r="A62" s="8">
        <v>31</v>
      </c>
      <c r="B62" s="16" t="s">
        <v>17</v>
      </c>
      <c r="C62" s="10" t="s">
        <v>16</v>
      </c>
      <c r="D62" s="10">
        <v>1.88</v>
      </c>
      <c r="E62" s="10">
        <v>3.76</v>
      </c>
      <c r="F62" s="30">
        <v>0.5</v>
      </c>
      <c r="G62" s="24">
        <f t="shared" si="7"/>
        <v>1.88</v>
      </c>
      <c r="H62" s="25"/>
      <c r="I62" s="10">
        <f t="shared" si="11"/>
        <v>0</v>
      </c>
      <c r="J62" s="31"/>
      <c r="K62" s="32"/>
      <c r="L62" s="25">
        <f t="shared" ref="L62:M62" si="12">F62+H62-J62</f>
        <v>0.5</v>
      </c>
      <c r="M62" s="10">
        <f t="shared" si="12"/>
        <v>1.88</v>
      </c>
    </row>
    <row r="63" spans="1:13" s="8" customFormat="1" ht="15.75" x14ac:dyDescent="0.25">
      <c r="A63" s="8">
        <v>32</v>
      </c>
      <c r="B63" s="9" t="s">
        <v>15</v>
      </c>
      <c r="C63" s="10" t="s">
        <v>16</v>
      </c>
      <c r="D63" s="11"/>
      <c r="E63" s="12">
        <v>0.1</v>
      </c>
      <c r="F63" s="13">
        <v>0.52500000000000002</v>
      </c>
      <c r="G63" s="24">
        <f t="shared" si="7"/>
        <v>5.2500000000000005E-2</v>
      </c>
      <c r="H63" s="13"/>
      <c r="I63" s="12">
        <v>0</v>
      </c>
      <c r="J63" s="34"/>
      <c r="K63" s="11"/>
      <c r="L63" s="13">
        <f>F63+H63-J63</f>
        <v>0.52500000000000002</v>
      </c>
      <c r="M63" s="12">
        <v>0.05</v>
      </c>
    </row>
    <row r="64" spans="1:13" s="8" customFormat="1" ht="15.75" x14ac:dyDescent="0.25">
      <c r="A64" s="8">
        <v>33</v>
      </c>
      <c r="B64" s="15" t="s">
        <v>17</v>
      </c>
      <c r="C64" s="10" t="s">
        <v>16</v>
      </c>
      <c r="D64" s="11"/>
      <c r="E64" s="12">
        <v>2</v>
      </c>
      <c r="F64" s="14">
        <v>90</v>
      </c>
      <c r="G64" s="24">
        <f t="shared" si="7"/>
        <v>180</v>
      </c>
      <c r="H64" s="14"/>
      <c r="I64" s="12">
        <v>0</v>
      </c>
      <c r="J64" s="34"/>
      <c r="K64" s="11"/>
      <c r="L64" s="13">
        <f t="shared" ref="L64:L83" si="13">F64+H64-J64</f>
        <v>90</v>
      </c>
      <c r="M64" s="12">
        <f t="shared" ref="M64:M74" si="14">L64*E64</f>
        <v>180</v>
      </c>
    </row>
    <row r="65" spans="1:13" s="8" customFormat="1" ht="15.75" x14ac:dyDescent="0.25">
      <c r="A65" s="8">
        <v>34</v>
      </c>
      <c r="B65" s="16" t="s">
        <v>18</v>
      </c>
      <c r="C65" s="10" t="s">
        <v>16</v>
      </c>
      <c r="D65" s="11"/>
      <c r="E65" s="12">
        <v>0.1</v>
      </c>
      <c r="F65" s="14">
        <v>1</v>
      </c>
      <c r="G65" s="24">
        <f t="shared" si="7"/>
        <v>0.1</v>
      </c>
      <c r="H65" s="14"/>
      <c r="I65" s="12">
        <v>0</v>
      </c>
      <c r="J65" s="34"/>
      <c r="K65" s="11"/>
      <c r="L65" s="13">
        <f t="shared" si="13"/>
        <v>1</v>
      </c>
      <c r="M65" s="12">
        <f t="shared" si="14"/>
        <v>0.1</v>
      </c>
    </row>
    <row r="66" spans="1:13" s="8" customFormat="1" ht="15.75" x14ac:dyDescent="0.25">
      <c r="A66" s="8">
        <v>35</v>
      </c>
      <c r="B66" s="16" t="s">
        <v>18</v>
      </c>
      <c r="C66" s="10" t="s">
        <v>16</v>
      </c>
      <c r="D66" s="11"/>
      <c r="E66" s="12">
        <v>0.1</v>
      </c>
      <c r="F66" s="14">
        <v>9.4</v>
      </c>
      <c r="G66" s="24">
        <f t="shared" si="7"/>
        <v>0.94000000000000006</v>
      </c>
      <c r="H66" s="14"/>
      <c r="I66" s="12">
        <f t="shared" ref="I66:I83" si="15">H66*E66</f>
        <v>0</v>
      </c>
      <c r="J66" s="34"/>
      <c r="K66" s="11"/>
      <c r="L66" s="13">
        <f t="shared" si="13"/>
        <v>9.4</v>
      </c>
      <c r="M66" s="12">
        <f t="shared" si="14"/>
        <v>0.94000000000000006</v>
      </c>
    </row>
    <row r="67" spans="1:13" s="8" customFormat="1" ht="15.75" x14ac:dyDescent="0.25">
      <c r="A67" s="8">
        <v>36</v>
      </c>
      <c r="B67" s="15" t="s">
        <v>17</v>
      </c>
      <c r="C67" s="10" t="s">
        <v>16</v>
      </c>
      <c r="D67" s="11"/>
      <c r="E67" s="12">
        <v>2</v>
      </c>
      <c r="F67" s="14">
        <v>0.25</v>
      </c>
      <c r="G67" s="24">
        <f t="shared" si="7"/>
        <v>0.5</v>
      </c>
      <c r="H67" s="14"/>
      <c r="I67" s="12">
        <f t="shared" si="15"/>
        <v>0</v>
      </c>
      <c r="J67" s="34"/>
      <c r="K67" s="11"/>
      <c r="L67" s="13">
        <f t="shared" si="13"/>
        <v>0.25</v>
      </c>
      <c r="M67" s="12">
        <f t="shared" si="14"/>
        <v>0.5</v>
      </c>
    </row>
    <row r="68" spans="1:13" s="8" customFormat="1" ht="15.75" x14ac:dyDescent="0.25">
      <c r="A68" s="8">
        <v>37</v>
      </c>
      <c r="B68" s="16" t="s">
        <v>18</v>
      </c>
      <c r="C68" s="10" t="s">
        <v>16</v>
      </c>
      <c r="D68" s="11"/>
      <c r="E68" s="12">
        <v>0.1</v>
      </c>
      <c r="F68" s="14">
        <v>0.1</v>
      </c>
      <c r="G68" s="24">
        <f t="shared" si="7"/>
        <v>1.0000000000000002E-2</v>
      </c>
      <c r="H68" s="14"/>
      <c r="I68" s="12">
        <f t="shared" si="15"/>
        <v>0</v>
      </c>
      <c r="J68" s="34"/>
      <c r="K68" s="11"/>
      <c r="L68" s="13">
        <f t="shared" si="13"/>
        <v>0.1</v>
      </c>
      <c r="M68" s="12">
        <f t="shared" si="14"/>
        <v>1.0000000000000002E-2</v>
      </c>
    </row>
    <row r="69" spans="1:13" s="8" customFormat="1" ht="15.75" x14ac:dyDescent="0.25">
      <c r="A69" s="8">
        <v>38</v>
      </c>
      <c r="B69" s="15" t="s">
        <v>17</v>
      </c>
      <c r="C69" s="10" t="s">
        <v>16</v>
      </c>
      <c r="D69" s="11"/>
      <c r="E69" s="12">
        <v>2</v>
      </c>
      <c r="F69" s="14">
        <v>0.2</v>
      </c>
      <c r="G69" s="24">
        <f t="shared" si="7"/>
        <v>0.4</v>
      </c>
      <c r="H69" s="14"/>
      <c r="I69" s="12">
        <f t="shared" si="15"/>
        <v>0</v>
      </c>
      <c r="J69" s="34"/>
      <c r="K69" s="11"/>
      <c r="L69" s="13">
        <f t="shared" si="13"/>
        <v>0.2</v>
      </c>
      <c r="M69" s="12">
        <f t="shared" si="14"/>
        <v>0.4</v>
      </c>
    </row>
    <row r="70" spans="1:13" s="8" customFormat="1" ht="15.75" x14ac:dyDescent="0.25">
      <c r="A70" s="8">
        <v>39</v>
      </c>
      <c r="B70" s="15" t="s">
        <v>17</v>
      </c>
      <c r="C70" s="10" t="s">
        <v>16</v>
      </c>
      <c r="D70" s="11"/>
      <c r="E70" s="12">
        <v>2</v>
      </c>
      <c r="F70" s="14">
        <v>162</v>
      </c>
      <c r="G70" s="24">
        <f t="shared" si="7"/>
        <v>324</v>
      </c>
      <c r="H70" s="14"/>
      <c r="I70" s="12">
        <f t="shared" si="15"/>
        <v>0</v>
      </c>
      <c r="J70" s="34"/>
      <c r="K70" s="11"/>
      <c r="L70" s="13">
        <f t="shared" si="13"/>
        <v>162</v>
      </c>
      <c r="M70" s="12">
        <f t="shared" si="14"/>
        <v>324</v>
      </c>
    </row>
    <row r="71" spans="1:13" s="8" customFormat="1" ht="15.75" x14ac:dyDescent="0.25">
      <c r="A71" s="8">
        <v>40</v>
      </c>
      <c r="B71" s="15" t="s">
        <v>17</v>
      </c>
      <c r="C71" s="10" t="s">
        <v>16</v>
      </c>
      <c r="D71" s="11"/>
      <c r="E71" s="12">
        <v>2</v>
      </c>
      <c r="F71" s="14">
        <v>0.05</v>
      </c>
      <c r="G71" s="24">
        <f t="shared" si="7"/>
        <v>0.1</v>
      </c>
      <c r="H71" s="14"/>
      <c r="I71" s="12">
        <f t="shared" si="15"/>
        <v>0</v>
      </c>
      <c r="J71" s="34"/>
      <c r="K71" s="11"/>
      <c r="L71" s="13">
        <f t="shared" si="13"/>
        <v>0.05</v>
      </c>
      <c r="M71" s="12">
        <f t="shared" si="14"/>
        <v>0.1</v>
      </c>
    </row>
    <row r="72" spans="1:13" s="8" customFormat="1" ht="15.75" x14ac:dyDescent="0.25">
      <c r="A72" s="8">
        <v>41</v>
      </c>
      <c r="B72" s="16" t="s">
        <v>18</v>
      </c>
      <c r="C72" s="10" t="s">
        <v>16</v>
      </c>
      <c r="D72" s="11"/>
      <c r="E72" s="12">
        <v>0.1</v>
      </c>
      <c r="F72" s="14">
        <v>1.3</v>
      </c>
      <c r="G72" s="24">
        <f t="shared" si="7"/>
        <v>0.13</v>
      </c>
      <c r="H72" s="14"/>
      <c r="I72" s="12">
        <f t="shared" si="15"/>
        <v>0</v>
      </c>
      <c r="J72" s="34"/>
      <c r="K72" s="11"/>
      <c r="L72" s="13">
        <f t="shared" si="13"/>
        <v>1.3</v>
      </c>
      <c r="M72" s="12">
        <f t="shared" si="14"/>
        <v>0.13</v>
      </c>
    </row>
    <row r="73" spans="1:13" s="8" customFormat="1" ht="15.75" x14ac:dyDescent="0.25">
      <c r="A73" s="8">
        <v>42</v>
      </c>
      <c r="B73" s="16" t="s">
        <v>18</v>
      </c>
      <c r="C73" s="10" t="s">
        <v>16</v>
      </c>
      <c r="D73" s="11"/>
      <c r="E73" s="12">
        <v>0.1</v>
      </c>
      <c r="F73" s="14">
        <v>1</v>
      </c>
      <c r="G73" s="24">
        <f t="shared" si="7"/>
        <v>0.1</v>
      </c>
      <c r="H73" s="14"/>
      <c r="I73" s="12">
        <f t="shared" si="15"/>
        <v>0</v>
      </c>
      <c r="J73" s="34"/>
      <c r="K73" s="11"/>
      <c r="L73" s="13">
        <f t="shared" si="13"/>
        <v>1</v>
      </c>
      <c r="M73" s="12">
        <f t="shared" si="14"/>
        <v>0.1</v>
      </c>
    </row>
    <row r="74" spans="1:13" s="8" customFormat="1" ht="15.75" x14ac:dyDescent="0.25">
      <c r="A74" s="8">
        <v>43</v>
      </c>
      <c r="B74" s="16" t="s">
        <v>17</v>
      </c>
      <c r="C74" s="10" t="s">
        <v>16</v>
      </c>
      <c r="D74" s="11"/>
      <c r="E74" s="12">
        <v>2</v>
      </c>
      <c r="F74" s="14">
        <v>0.06</v>
      </c>
      <c r="G74" s="24">
        <f t="shared" si="7"/>
        <v>0.12</v>
      </c>
      <c r="H74" s="14"/>
      <c r="I74" s="12">
        <f t="shared" si="15"/>
        <v>0</v>
      </c>
      <c r="J74" s="34"/>
      <c r="K74" s="11"/>
      <c r="L74" s="13">
        <f t="shared" si="13"/>
        <v>0.06</v>
      </c>
      <c r="M74" s="12">
        <f t="shared" si="14"/>
        <v>0.12</v>
      </c>
    </row>
    <row r="75" spans="1:13" s="8" customFormat="1" ht="15.75" x14ac:dyDescent="0.25">
      <c r="A75" s="8">
        <v>44</v>
      </c>
      <c r="B75" s="16" t="s">
        <v>18</v>
      </c>
      <c r="C75" s="10" t="s">
        <v>16</v>
      </c>
      <c r="D75" s="11"/>
      <c r="E75" s="12">
        <v>0.1</v>
      </c>
      <c r="F75" s="14">
        <v>0.1</v>
      </c>
      <c r="G75" s="24">
        <f t="shared" si="7"/>
        <v>1.0000000000000002E-2</v>
      </c>
      <c r="H75" s="14"/>
      <c r="I75" s="12">
        <f t="shared" si="15"/>
        <v>0</v>
      </c>
      <c r="J75" s="34"/>
      <c r="K75" s="11"/>
      <c r="L75" s="13">
        <f t="shared" si="13"/>
        <v>0.1</v>
      </c>
      <c r="M75" s="12">
        <v>0.01</v>
      </c>
    </row>
    <row r="76" spans="1:13" s="8" customFormat="1" ht="15.75" x14ac:dyDescent="0.25">
      <c r="A76" s="8">
        <v>45</v>
      </c>
      <c r="B76" s="16" t="s">
        <v>18</v>
      </c>
      <c r="C76" s="10" t="s">
        <v>16</v>
      </c>
      <c r="D76" s="11"/>
      <c r="E76" s="12">
        <v>0.1</v>
      </c>
      <c r="F76" s="14">
        <v>0.1</v>
      </c>
      <c r="G76" s="24">
        <f t="shared" si="7"/>
        <v>1.0000000000000002E-2</v>
      </c>
      <c r="H76" s="14"/>
      <c r="I76" s="12">
        <f t="shared" si="15"/>
        <v>0</v>
      </c>
      <c r="J76" s="34"/>
      <c r="K76" s="11"/>
      <c r="L76" s="13">
        <f t="shared" si="13"/>
        <v>0.1</v>
      </c>
      <c r="M76" s="12">
        <v>0.01</v>
      </c>
    </row>
    <row r="77" spans="1:13" s="8" customFormat="1" ht="15.75" x14ac:dyDescent="0.25">
      <c r="A77" s="8">
        <v>46</v>
      </c>
      <c r="B77" s="16" t="s">
        <v>18</v>
      </c>
      <c r="C77" s="10" t="s">
        <v>16</v>
      </c>
      <c r="D77" s="11"/>
      <c r="E77" s="12">
        <v>0.1</v>
      </c>
      <c r="F77" s="14">
        <v>0.3</v>
      </c>
      <c r="G77" s="24">
        <f t="shared" si="7"/>
        <v>0.03</v>
      </c>
      <c r="H77" s="14"/>
      <c r="I77" s="12">
        <f t="shared" si="15"/>
        <v>0</v>
      </c>
      <c r="J77" s="34"/>
      <c r="K77" s="11"/>
      <c r="L77" s="13">
        <f t="shared" si="13"/>
        <v>0.3</v>
      </c>
      <c r="M77" s="12">
        <v>0.03</v>
      </c>
    </row>
    <row r="78" spans="1:13" s="8" customFormat="1" ht="15.75" x14ac:dyDescent="0.25">
      <c r="A78" s="8">
        <v>47</v>
      </c>
      <c r="B78" s="16" t="s">
        <v>18</v>
      </c>
      <c r="C78" s="10" t="s">
        <v>16</v>
      </c>
      <c r="D78" s="11"/>
      <c r="E78" s="12">
        <v>0.1</v>
      </c>
      <c r="F78" s="14">
        <v>0.28599999999999998</v>
      </c>
      <c r="G78" s="24">
        <f t="shared" si="7"/>
        <v>2.86E-2</v>
      </c>
      <c r="H78" s="14"/>
      <c r="I78" s="12">
        <f t="shared" si="15"/>
        <v>0</v>
      </c>
      <c r="J78" s="34"/>
      <c r="K78" s="11"/>
      <c r="L78" s="13">
        <f t="shared" si="13"/>
        <v>0.28599999999999998</v>
      </c>
      <c r="M78" s="12">
        <v>0.03</v>
      </c>
    </row>
    <row r="79" spans="1:13" s="8" customFormat="1" ht="15.75" x14ac:dyDescent="0.25">
      <c r="A79" s="8">
        <v>48</v>
      </c>
      <c r="B79" s="16" t="s">
        <v>18</v>
      </c>
      <c r="C79" s="10" t="s">
        <v>16</v>
      </c>
      <c r="D79" s="11"/>
      <c r="E79" s="12">
        <v>0.1</v>
      </c>
      <c r="F79" s="14">
        <v>0.16800000000000001</v>
      </c>
      <c r="G79" s="24">
        <f t="shared" si="7"/>
        <v>1.6800000000000002E-2</v>
      </c>
      <c r="H79" s="14"/>
      <c r="I79" s="12">
        <f t="shared" si="15"/>
        <v>0</v>
      </c>
      <c r="J79" s="34"/>
      <c r="K79" s="11"/>
      <c r="L79" s="13">
        <f t="shared" si="13"/>
        <v>0.16800000000000001</v>
      </c>
      <c r="M79" s="12">
        <v>0.02</v>
      </c>
    </row>
    <row r="80" spans="1:13" s="8" customFormat="1" ht="15.75" x14ac:dyDescent="0.25">
      <c r="A80" s="8">
        <v>49</v>
      </c>
      <c r="B80" s="16" t="s">
        <v>18</v>
      </c>
      <c r="C80" s="10" t="s">
        <v>16</v>
      </c>
      <c r="D80" s="11"/>
      <c r="E80" s="12">
        <v>0.1</v>
      </c>
      <c r="F80" s="14">
        <v>0.182</v>
      </c>
      <c r="G80" s="24">
        <f t="shared" si="7"/>
        <v>1.8200000000000001E-2</v>
      </c>
      <c r="H80" s="14"/>
      <c r="I80" s="12">
        <f t="shared" si="15"/>
        <v>0</v>
      </c>
      <c r="J80" s="34"/>
      <c r="K80" s="11"/>
      <c r="L80" s="13">
        <f t="shared" si="13"/>
        <v>0.182</v>
      </c>
      <c r="M80" s="12">
        <v>0.02</v>
      </c>
    </row>
    <row r="81" spans="1:13" s="8" customFormat="1" ht="15.75" x14ac:dyDescent="0.25">
      <c r="A81" s="8">
        <v>50</v>
      </c>
      <c r="B81" s="16" t="s">
        <v>18</v>
      </c>
      <c r="C81" s="10" t="s">
        <v>16</v>
      </c>
      <c r="D81" s="11"/>
      <c r="E81" s="12">
        <v>0.1</v>
      </c>
      <c r="F81" s="14">
        <v>0.13400000000000001</v>
      </c>
      <c r="G81" s="24">
        <f t="shared" si="7"/>
        <v>1.3400000000000002E-2</v>
      </c>
      <c r="H81" s="14"/>
      <c r="I81" s="12">
        <f t="shared" si="15"/>
        <v>0</v>
      </c>
      <c r="J81" s="34"/>
      <c r="K81" s="11"/>
      <c r="L81" s="13">
        <f t="shared" si="13"/>
        <v>0.13400000000000001</v>
      </c>
      <c r="M81" s="12">
        <v>0.01</v>
      </c>
    </row>
    <row r="82" spans="1:13" s="8" customFormat="1" ht="15.75" x14ac:dyDescent="0.25">
      <c r="A82" s="8">
        <v>51</v>
      </c>
      <c r="B82" s="16" t="s">
        <v>17</v>
      </c>
      <c r="C82" s="10" t="s">
        <v>16</v>
      </c>
      <c r="D82" s="11"/>
      <c r="E82" s="12">
        <v>2</v>
      </c>
      <c r="F82" s="14">
        <v>0.1</v>
      </c>
      <c r="G82" s="24">
        <f t="shared" si="7"/>
        <v>0.2</v>
      </c>
      <c r="H82" s="14"/>
      <c r="I82" s="12">
        <f t="shared" si="15"/>
        <v>0</v>
      </c>
      <c r="J82" s="34"/>
      <c r="K82" s="11"/>
      <c r="L82" s="13">
        <f t="shared" si="13"/>
        <v>0.1</v>
      </c>
      <c r="M82" s="12">
        <f t="shared" ref="M82:M83" si="16">L82*E82</f>
        <v>0.2</v>
      </c>
    </row>
    <row r="83" spans="1:13" ht="15.75" x14ac:dyDescent="0.25">
      <c r="A83" s="8">
        <v>52</v>
      </c>
      <c r="B83" s="16" t="s">
        <v>17</v>
      </c>
      <c r="C83" s="10" t="s">
        <v>16</v>
      </c>
      <c r="D83" s="10"/>
      <c r="E83" s="10">
        <v>2</v>
      </c>
      <c r="F83" s="30">
        <v>12</v>
      </c>
      <c r="G83" s="24">
        <f t="shared" si="7"/>
        <v>24</v>
      </c>
      <c r="H83" s="25"/>
      <c r="I83" s="10">
        <f t="shared" si="15"/>
        <v>0</v>
      </c>
      <c r="J83" s="31"/>
      <c r="K83" s="32"/>
      <c r="L83" s="25">
        <f t="shared" si="13"/>
        <v>12</v>
      </c>
      <c r="M83" s="12">
        <f t="shared" si="16"/>
        <v>24</v>
      </c>
    </row>
    <row r="84" spans="1:13" s="8" customFormat="1" x14ac:dyDescent="0.25">
      <c r="B84" s="35" t="s">
        <v>19</v>
      </c>
      <c r="C84" s="11"/>
      <c r="D84" s="11"/>
      <c r="E84" s="11"/>
      <c r="F84" s="11">
        <f t="shared" ref="F84:L84" si="17">SUM(F32:F83)</f>
        <v>522.20375000000013</v>
      </c>
      <c r="G84" s="11">
        <f t="shared" si="17"/>
        <v>2045.1885</v>
      </c>
      <c r="H84" s="11">
        <f t="shared" si="17"/>
        <v>0</v>
      </c>
      <c r="I84" s="11">
        <f t="shared" si="17"/>
        <v>0</v>
      </c>
      <c r="J84" s="11">
        <f t="shared" si="17"/>
        <v>0</v>
      </c>
      <c r="K84" s="11">
        <f t="shared" si="17"/>
        <v>0</v>
      </c>
      <c r="L84" s="11">
        <f t="shared" si="17"/>
        <v>522.20375000000013</v>
      </c>
      <c r="M84" s="11">
        <f>SUM(M32:M83)</f>
        <v>2045.1889999999996</v>
      </c>
    </row>
  </sheetData>
  <mergeCells count="15">
    <mergeCell ref="B9:M9"/>
    <mergeCell ref="B31:M31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pane xSplit="5" ySplit="7" topLeftCell="F84" activePane="bottomRight" state="frozen"/>
      <selection pane="topRight" activeCell="D1" sqref="D1"/>
      <selection pane="bottomLeft" activeCell="A7" sqref="A7"/>
      <selection pane="bottomRight" activeCell="O119" sqref="O119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44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42" t="s">
        <v>13</v>
      </c>
      <c r="H8" s="4" t="s">
        <v>12</v>
      </c>
      <c r="I8" s="42" t="s">
        <v>13</v>
      </c>
      <c r="J8" s="5" t="s">
        <v>12</v>
      </c>
      <c r="K8" s="42" t="s">
        <v>13</v>
      </c>
      <c r="L8" s="6" t="s">
        <v>12</v>
      </c>
      <c r="M8" s="7" t="s">
        <v>13</v>
      </c>
    </row>
    <row r="9" spans="2:13" s="8" customFormat="1" ht="15.75" x14ac:dyDescent="0.25">
      <c r="B9" s="47" t="s">
        <v>45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t="15.75" x14ac:dyDescent="0.25">
      <c r="B10" s="19" t="s">
        <v>21</v>
      </c>
      <c r="C10" s="20" t="s">
        <v>16</v>
      </c>
      <c r="D10" s="21"/>
      <c r="E10" s="22">
        <v>7.81</v>
      </c>
      <c r="F10" s="23"/>
      <c r="G10" s="24">
        <f>F10*E10</f>
        <v>0</v>
      </c>
      <c r="H10" s="23">
        <v>5</v>
      </c>
      <c r="I10" s="24">
        <f>H10*E10</f>
        <v>39.049999999999997</v>
      </c>
      <c r="J10" s="24"/>
      <c r="K10" s="24"/>
      <c r="L10" s="25">
        <f>F10+H10-J10</f>
        <v>5</v>
      </c>
      <c r="M10" s="10">
        <f>G10+I10-K10</f>
        <v>39.049999999999997</v>
      </c>
    </row>
    <row r="11" spans="2:13" s="8" customFormat="1" ht="15.75" x14ac:dyDescent="0.25">
      <c r="B11" s="15" t="s">
        <v>17</v>
      </c>
      <c r="C11" s="10" t="s">
        <v>16</v>
      </c>
      <c r="D11" s="20">
        <v>1.86</v>
      </c>
      <c r="E11" s="20">
        <f>D11*2</f>
        <v>3.72</v>
      </c>
      <c r="F11" s="23"/>
      <c r="G11" s="24">
        <f t="shared" ref="G11:G61" si="0">F11*E11</f>
        <v>0</v>
      </c>
      <c r="H11" s="23">
        <v>1.5</v>
      </c>
      <c r="I11" s="24">
        <f t="shared" ref="I11:I61" si="1">H11*E11</f>
        <v>5.58</v>
      </c>
      <c r="J11" s="27"/>
      <c r="K11" s="10"/>
      <c r="L11" s="25">
        <f t="shared" ref="L11:L61" si="2">F11+H11-J11</f>
        <v>1.5</v>
      </c>
      <c r="M11" s="10">
        <f t="shared" ref="M11:M61" si="3">G11+I11-K11</f>
        <v>5.58</v>
      </c>
    </row>
    <row r="12" spans="2:13" s="8" customFormat="1" ht="15.75" x14ac:dyDescent="0.25">
      <c r="B12" s="15" t="s">
        <v>17</v>
      </c>
      <c r="C12" s="10" t="s">
        <v>16</v>
      </c>
      <c r="D12" s="20">
        <v>1.87</v>
      </c>
      <c r="E12" s="20">
        <f t="shared" ref="E12:E23" si="4">D12*2</f>
        <v>3.74</v>
      </c>
      <c r="F12" s="23"/>
      <c r="G12" s="24">
        <f t="shared" si="0"/>
        <v>0</v>
      </c>
      <c r="H12" s="23">
        <v>1</v>
      </c>
      <c r="I12" s="24">
        <f t="shared" si="1"/>
        <v>3.74</v>
      </c>
      <c r="J12" s="27"/>
      <c r="K12" s="10"/>
      <c r="L12" s="25">
        <f t="shared" si="2"/>
        <v>1</v>
      </c>
      <c r="M12" s="10">
        <f t="shared" si="3"/>
        <v>3.74</v>
      </c>
    </row>
    <row r="13" spans="2:13" s="8" customFormat="1" ht="15.75" x14ac:dyDescent="0.25">
      <c r="B13" s="15" t="s">
        <v>17</v>
      </c>
      <c r="C13" s="10" t="s">
        <v>16</v>
      </c>
      <c r="D13" s="20">
        <v>1.88</v>
      </c>
      <c r="E13" s="20">
        <f t="shared" si="4"/>
        <v>3.76</v>
      </c>
      <c r="F13" s="23"/>
      <c r="G13" s="24">
        <f t="shared" si="0"/>
        <v>0</v>
      </c>
      <c r="H13" s="23">
        <v>0.5</v>
      </c>
      <c r="I13" s="24">
        <f t="shared" si="1"/>
        <v>1.88</v>
      </c>
      <c r="J13" s="27"/>
      <c r="K13" s="10"/>
      <c r="L13" s="25">
        <f t="shared" si="2"/>
        <v>0.5</v>
      </c>
      <c r="M13" s="10">
        <f t="shared" si="3"/>
        <v>1.88</v>
      </c>
    </row>
    <row r="14" spans="2:13" s="8" customFormat="1" ht="15.75" x14ac:dyDescent="0.25">
      <c r="B14" s="15" t="s">
        <v>22</v>
      </c>
      <c r="C14" s="10" t="s">
        <v>16</v>
      </c>
      <c r="D14" s="20">
        <v>1</v>
      </c>
      <c r="E14" s="20">
        <f t="shared" si="4"/>
        <v>2</v>
      </c>
      <c r="F14" s="23"/>
      <c r="G14" s="24">
        <f t="shared" si="0"/>
        <v>0</v>
      </c>
      <c r="H14" s="23">
        <v>55</v>
      </c>
      <c r="I14" s="24">
        <f t="shared" si="1"/>
        <v>110</v>
      </c>
      <c r="J14" s="27"/>
      <c r="K14" s="10"/>
      <c r="L14" s="25">
        <f t="shared" si="2"/>
        <v>55</v>
      </c>
      <c r="M14" s="10">
        <f t="shared" si="3"/>
        <v>110</v>
      </c>
    </row>
    <row r="15" spans="2:13" s="8" customFormat="1" ht="15.75" x14ac:dyDescent="0.25">
      <c r="B15" s="15" t="s">
        <v>23</v>
      </c>
      <c r="C15" s="10" t="s">
        <v>16</v>
      </c>
      <c r="D15" s="20">
        <v>59430</v>
      </c>
      <c r="E15" s="20">
        <f t="shared" si="4"/>
        <v>118860</v>
      </c>
      <c r="F15" s="23"/>
      <c r="G15" s="24">
        <f t="shared" si="0"/>
        <v>0</v>
      </c>
      <c r="H15" s="23">
        <v>1E-3</v>
      </c>
      <c r="I15" s="24">
        <f t="shared" si="1"/>
        <v>118.86</v>
      </c>
      <c r="J15" s="27"/>
      <c r="K15" s="10"/>
      <c r="L15" s="25">
        <f t="shared" si="2"/>
        <v>1E-3</v>
      </c>
      <c r="M15" s="10">
        <f t="shared" si="3"/>
        <v>118.86</v>
      </c>
    </row>
    <row r="16" spans="2:13" s="8" customFormat="1" ht="15.75" x14ac:dyDescent="0.25">
      <c r="B16" s="15" t="s">
        <v>24</v>
      </c>
      <c r="C16" s="10" t="s">
        <v>16</v>
      </c>
      <c r="D16" s="20">
        <v>2.65</v>
      </c>
      <c r="E16" s="20">
        <f t="shared" si="4"/>
        <v>5.3</v>
      </c>
      <c r="F16" s="23"/>
      <c r="G16" s="24">
        <f t="shared" si="0"/>
        <v>0</v>
      </c>
      <c r="H16" s="23">
        <v>9</v>
      </c>
      <c r="I16" s="24">
        <f t="shared" si="1"/>
        <v>47.699999999999996</v>
      </c>
      <c r="J16" s="27"/>
      <c r="K16" s="10"/>
      <c r="L16" s="25">
        <f t="shared" si="2"/>
        <v>9</v>
      </c>
      <c r="M16" s="10">
        <f t="shared" si="3"/>
        <v>47.699999999999996</v>
      </c>
    </row>
    <row r="17" spans="2:13" s="8" customFormat="1" ht="15.75" x14ac:dyDescent="0.25">
      <c r="B17" s="15" t="s">
        <v>25</v>
      </c>
      <c r="C17" s="10" t="s">
        <v>16</v>
      </c>
      <c r="D17" s="20">
        <v>1.87</v>
      </c>
      <c r="E17" s="20">
        <f t="shared" si="4"/>
        <v>3.74</v>
      </c>
      <c r="F17" s="23"/>
      <c r="G17" s="24">
        <f t="shared" si="0"/>
        <v>0</v>
      </c>
      <c r="H17" s="23">
        <v>6</v>
      </c>
      <c r="I17" s="24">
        <f t="shared" si="1"/>
        <v>22.44</v>
      </c>
      <c r="J17" s="27"/>
      <c r="K17" s="10"/>
      <c r="L17" s="25">
        <f t="shared" si="2"/>
        <v>6</v>
      </c>
      <c r="M17" s="10">
        <f t="shared" si="3"/>
        <v>22.44</v>
      </c>
    </row>
    <row r="18" spans="2:13" s="8" customFormat="1" ht="15.75" x14ac:dyDescent="0.25">
      <c r="B18" s="15" t="s">
        <v>26</v>
      </c>
      <c r="C18" s="10" t="s">
        <v>16</v>
      </c>
      <c r="D18" s="20">
        <v>233210</v>
      </c>
      <c r="E18" s="20">
        <f t="shared" si="4"/>
        <v>466420</v>
      </c>
      <c r="F18" s="23"/>
      <c r="G18" s="24">
        <f t="shared" si="0"/>
        <v>0</v>
      </c>
      <c r="H18" s="23">
        <v>1E-3</v>
      </c>
      <c r="I18" s="24">
        <f t="shared" si="1"/>
        <v>466.42</v>
      </c>
      <c r="J18" s="27"/>
      <c r="K18" s="10"/>
      <c r="L18" s="25">
        <f t="shared" si="2"/>
        <v>1E-3</v>
      </c>
      <c r="M18" s="10">
        <f t="shared" si="3"/>
        <v>466.42</v>
      </c>
    </row>
    <row r="19" spans="2:13" s="8" customFormat="1" ht="15.75" x14ac:dyDescent="0.25">
      <c r="B19" s="15" t="s">
        <v>27</v>
      </c>
      <c r="C19" s="10" t="s">
        <v>16</v>
      </c>
      <c r="D19" s="20">
        <v>1</v>
      </c>
      <c r="E19" s="20">
        <f t="shared" si="4"/>
        <v>2</v>
      </c>
      <c r="F19" s="23"/>
      <c r="G19" s="24">
        <f t="shared" si="0"/>
        <v>0</v>
      </c>
      <c r="H19" s="23">
        <v>7</v>
      </c>
      <c r="I19" s="24">
        <f t="shared" si="1"/>
        <v>14</v>
      </c>
      <c r="J19" s="27"/>
      <c r="K19" s="10"/>
      <c r="L19" s="25">
        <f t="shared" si="2"/>
        <v>7</v>
      </c>
      <c r="M19" s="10">
        <f t="shared" si="3"/>
        <v>14</v>
      </c>
    </row>
    <row r="20" spans="2:13" s="8" customFormat="1" ht="15.75" x14ac:dyDescent="0.25">
      <c r="B20" s="15" t="s">
        <v>28</v>
      </c>
      <c r="C20" s="10" t="s">
        <v>16</v>
      </c>
      <c r="D20" s="20">
        <v>1250</v>
      </c>
      <c r="E20" s="20">
        <f t="shared" si="4"/>
        <v>2500</v>
      </c>
      <c r="F20" s="23"/>
      <c r="G20" s="24">
        <f t="shared" si="0"/>
        <v>0</v>
      </c>
      <c r="H20" s="23">
        <v>1E-3</v>
      </c>
      <c r="I20" s="24">
        <f t="shared" si="1"/>
        <v>2.5</v>
      </c>
      <c r="J20" s="27"/>
      <c r="K20" s="10"/>
      <c r="L20" s="25">
        <f t="shared" si="2"/>
        <v>1E-3</v>
      </c>
      <c r="M20" s="10">
        <f t="shared" si="3"/>
        <v>2.5</v>
      </c>
    </row>
    <row r="21" spans="2:13" s="8" customFormat="1" ht="15.75" x14ac:dyDescent="0.25">
      <c r="B21" s="15" t="s">
        <v>29</v>
      </c>
      <c r="C21" s="10" t="s">
        <v>16</v>
      </c>
      <c r="D21" s="20">
        <v>80</v>
      </c>
      <c r="E21" s="20">
        <f t="shared" si="4"/>
        <v>160</v>
      </c>
      <c r="F21" s="23"/>
      <c r="G21" s="24">
        <f t="shared" si="0"/>
        <v>0</v>
      </c>
      <c r="H21" s="23">
        <v>1E-3</v>
      </c>
      <c r="I21" s="24">
        <f t="shared" si="1"/>
        <v>0.16</v>
      </c>
      <c r="J21" s="27"/>
      <c r="K21" s="10"/>
      <c r="L21" s="25">
        <f t="shared" si="2"/>
        <v>1E-3</v>
      </c>
      <c r="M21" s="10">
        <f t="shared" si="3"/>
        <v>0.16</v>
      </c>
    </row>
    <row r="22" spans="2:13" s="8" customFormat="1" ht="15.75" x14ac:dyDescent="0.25">
      <c r="B22" s="15" t="s">
        <v>30</v>
      </c>
      <c r="C22" s="10" t="s">
        <v>16</v>
      </c>
      <c r="D22" s="10">
        <v>3890</v>
      </c>
      <c r="E22" s="20">
        <f t="shared" si="4"/>
        <v>7780</v>
      </c>
      <c r="F22" s="23"/>
      <c r="G22" s="24">
        <f t="shared" si="0"/>
        <v>0</v>
      </c>
      <c r="H22" s="23">
        <v>1E-3</v>
      </c>
      <c r="I22" s="24">
        <f t="shared" si="1"/>
        <v>7.78</v>
      </c>
      <c r="J22" s="27"/>
      <c r="K22" s="10"/>
      <c r="L22" s="25">
        <f t="shared" si="2"/>
        <v>1E-3</v>
      </c>
      <c r="M22" s="10">
        <f t="shared" si="3"/>
        <v>7.78</v>
      </c>
    </row>
    <row r="23" spans="2:13" s="8" customFormat="1" ht="15.75" x14ac:dyDescent="0.25">
      <c r="B23" s="15" t="s">
        <v>31</v>
      </c>
      <c r="C23" s="10" t="s">
        <v>16</v>
      </c>
      <c r="D23" s="20">
        <v>1.86</v>
      </c>
      <c r="E23" s="20">
        <f t="shared" si="4"/>
        <v>3.72</v>
      </c>
      <c r="F23" s="23"/>
      <c r="G23" s="24">
        <f t="shared" si="0"/>
        <v>0</v>
      </c>
      <c r="H23" s="23">
        <v>2</v>
      </c>
      <c r="I23" s="24">
        <f t="shared" si="1"/>
        <v>7.44</v>
      </c>
      <c r="J23" s="27"/>
      <c r="K23" s="10"/>
      <c r="L23" s="25">
        <f t="shared" si="2"/>
        <v>2</v>
      </c>
      <c r="M23" s="10">
        <f t="shared" si="3"/>
        <v>7.44</v>
      </c>
    </row>
    <row r="24" spans="2:13" s="8" customFormat="1" ht="15.75" x14ac:dyDescent="0.25">
      <c r="B24" s="28" t="s">
        <v>32</v>
      </c>
      <c r="C24" s="10" t="s">
        <v>16</v>
      </c>
      <c r="D24" s="10">
        <v>10</v>
      </c>
      <c r="E24" s="10">
        <f>D24*2</f>
        <v>20</v>
      </c>
      <c r="F24" s="23"/>
      <c r="G24" s="24">
        <f t="shared" si="0"/>
        <v>0</v>
      </c>
      <c r="H24" s="23">
        <v>4</v>
      </c>
      <c r="I24" s="24">
        <f t="shared" si="1"/>
        <v>80</v>
      </c>
      <c r="J24" s="27"/>
      <c r="K24" s="10"/>
      <c r="L24" s="25">
        <f t="shared" si="2"/>
        <v>4</v>
      </c>
      <c r="M24" s="10">
        <f t="shared" si="3"/>
        <v>80</v>
      </c>
    </row>
    <row r="25" spans="2:13" s="8" customFormat="1" ht="15.75" x14ac:dyDescent="0.25">
      <c r="B25" s="28" t="s">
        <v>33</v>
      </c>
      <c r="C25" s="10" t="s">
        <v>16</v>
      </c>
      <c r="D25" s="10">
        <v>8</v>
      </c>
      <c r="E25" s="10">
        <f>D25*2</f>
        <v>16</v>
      </c>
      <c r="F25" s="23"/>
      <c r="G25" s="24">
        <f t="shared" si="0"/>
        <v>0</v>
      </c>
      <c r="H25" s="23">
        <v>3</v>
      </c>
      <c r="I25" s="24">
        <f t="shared" si="1"/>
        <v>48</v>
      </c>
      <c r="J25" s="27"/>
      <c r="K25" s="10"/>
      <c r="L25" s="25">
        <f t="shared" si="2"/>
        <v>3</v>
      </c>
      <c r="M25" s="10">
        <f t="shared" si="3"/>
        <v>48</v>
      </c>
    </row>
    <row r="26" spans="2:13" s="8" customFormat="1" ht="15.75" x14ac:dyDescent="0.25">
      <c r="B26" s="28" t="s">
        <v>31</v>
      </c>
      <c r="C26" s="10" t="s">
        <v>16</v>
      </c>
      <c r="D26" s="10">
        <v>1.86</v>
      </c>
      <c r="E26" s="10">
        <f>D26*2</f>
        <v>3.72</v>
      </c>
      <c r="F26" s="23"/>
      <c r="G26" s="24">
        <f t="shared" si="0"/>
        <v>0</v>
      </c>
      <c r="H26" s="23">
        <v>69</v>
      </c>
      <c r="I26" s="24">
        <f t="shared" si="1"/>
        <v>256.68</v>
      </c>
      <c r="J26" s="27"/>
      <c r="K26" s="10"/>
      <c r="L26" s="25">
        <f t="shared" si="2"/>
        <v>69</v>
      </c>
      <c r="M26" s="10">
        <f t="shared" si="3"/>
        <v>256.68</v>
      </c>
    </row>
    <row r="27" spans="2:13" s="8" customFormat="1" ht="15.75" x14ac:dyDescent="0.25">
      <c r="B27" s="28" t="s">
        <v>31</v>
      </c>
      <c r="C27" s="10" t="s">
        <v>16</v>
      </c>
      <c r="D27" s="10">
        <v>1.87</v>
      </c>
      <c r="E27" s="10">
        <f>D27*2</f>
        <v>3.74</v>
      </c>
      <c r="F27" s="23"/>
      <c r="G27" s="24">
        <f t="shared" si="0"/>
        <v>0</v>
      </c>
      <c r="H27" s="23">
        <v>69</v>
      </c>
      <c r="I27" s="24">
        <f t="shared" si="1"/>
        <v>258.06</v>
      </c>
      <c r="J27" s="27"/>
      <c r="K27" s="10"/>
      <c r="L27" s="25">
        <f t="shared" si="2"/>
        <v>69</v>
      </c>
      <c r="M27" s="10">
        <f t="shared" si="3"/>
        <v>258.06</v>
      </c>
    </row>
    <row r="28" spans="2:13" s="8" customFormat="1" ht="15.75" x14ac:dyDescent="0.25">
      <c r="B28" s="28" t="s">
        <v>34</v>
      </c>
      <c r="C28" s="10" t="s">
        <v>16</v>
      </c>
      <c r="D28" s="10"/>
      <c r="E28" s="10">
        <v>30</v>
      </c>
      <c r="F28" s="23"/>
      <c r="G28" s="24">
        <f t="shared" si="0"/>
        <v>0</v>
      </c>
      <c r="H28" s="23">
        <v>3.7499999999999999E-3</v>
      </c>
      <c r="I28" s="24">
        <f t="shared" si="1"/>
        <v>0.11249999999999999</v>
      </c>
      <c r="J28" s="27"/>
      <c r="K28" s="10"/>
      <c r="L28" s="25">
        <f t="shared" si="2"/>
        <v>3.7499999999999999E-3</v>
      </c>
      <c r="M28" s="10">
        <f t="shared" si="3"/>
        <v>0.11249999999999999</v>
      </c>
    </row>
    <row r="29" spans="2:13" s="8" customFormat="1" ht="15.75" x14ac:dyDescent="0.25">
      <c r="B29" s="28" t="s">
        <v>35</v>
      </c>
      <c r="C29" s="10" t="s">
        <v>16</v>
      </c>
      <c r="D29" s="10"/>
      <c r="E29" s="10">
        <v>0.1</v>
      </c>
      <c r="F29" s="23"/>
      <c r="G29" s="24">
        <f t="shared" si="0"/>
        <v>0</v>
      </c>
      <c r="H29" s="23">
        <v>2.6</v>
      </c>
      <c r="I29" s="24">
        <f t="shared" si="1"/>
        <v>0.26</v>
      </c>
      <c r="J29" s="27"/>
      <c r="K29" s="10"/>
      <c r="L29" s="25">
        <f t="shared" si="2"/>
        <v>2.6</v>
      </c>
      <c r="M29" s="10">
        <f t="shared" si="3"/>
        <v>0.26</v>
      </c>
    </row>
    <row r="30" spans="2:13" s="8" customFormat="1" ht="15.75" x14ac:dyDescent="0.25">
      <c r="B30" s="16" t="s">
        <v>36</v>
      </c>
      <c r="C30" s="10" t="s">
        <v>16</v>
      </c>
      <c r="D30" s="10"/>
      <c r="E30" s="10">
        <v>7.81</v>
      </c>
      <c r="F30" s="23"/>
      <c r="G30" s="24">
        <f t="shared" si="0"/>
        <v>0</v>
      </c>
      <c r="H30" s="23">
        <v>0.65</v>
      </c>
      <c r="I30" s="24">
        <f t="shared" si="1"/>
        <v>5.0765000000000002</v>
      </c>
      <c r="J30" s="27"/>
      <c r="K30" s="10"/>
      <c r="L30" s="25">
        <f t="shared" si="2"/>
        <v>0.65</v>
      </c>
      <c r="M30" s="10">
        <f t="shared" si="3"/>
        <v>5.0765000000000002</v>
      </c>
    </row>
    <row r="31" spans="2:13" s="8" customFormat="1" ht="15.75" x14ac:dyDescent="0.25">
      <c r="B31" s="16" t="s">
        <v>22</v>
      </c>
      <c r="C31" s="10" t="s">
        <v>37</v>
      </c>
      <c r="D31" s="10"/>
      <c r="E31" s="10">
        <v>30</v>
      </c>
      <c r="F31" s="30"/>
      <c r="G31" s="24">
        <f t="shared" si="0"/>
        <v>0</v>
      </c>
      <c r="H31" s="30">
        <v>0.05</v>
      </c>
      <c r="I31" s="24">
        <f t="shared" si="1"/>
        <v>1.5</v>
      </c>
      <c r="J31" s="31"/>
      <c r="K31" s="32"/>
      <c r="L31" s="25">
        <f t="shared" si="2"/>
        <v>0.05</v>
      </c>
      <c r="M31" s="10">
        <f t="shared" si="3"/>
        <v>1.5</v>
      </c>
    </row>
    <row r="32" spans="2:13" s="8" customFormat="1" ht="15.75" x14ac:dyDescent="0.25">
      <c r="B32" s="16" t="s">
        <v>38</v>
      </c>
      <c r="C32" s="10" t="s">
        <v>16</v>
      </c>
      <c r="D32" s="10"/>
      <c r="E32" s="10">
        <v>2</v>
      </c>
      <c r="F32" s="30"/>
      <c r="G32" s="24">
        <f t="shared" si="0"/>
        <v>0</v>
      </c>
      <c r="H32" s="30">
        <v>2</v>
      </c>
      <c r="I32" s="24">
        <f t="shared" si="1"/>
        <v>4</v>
      </c>
      <c r="J32" s="31"/>
      <c r="K32" s="32"/>
      <c r="L32" s="25">
        <f t="shared" si="2"/>
        <v>2</v>
      </c>
      <c r="M32" s="10">
        <f t="shared" si="3"/>
        <v>4</v>
      </c>
    </row>
    <row r="33" spans="2:13" s="8" customFormat="1" ht="15.75" x14ac:dyDescent="0.25">
      <c r="B33" s="16" t="s">
        <v>35</v>
      </c>
      <c r="C33" s="10" t="s">
        <v>16</v>
      </c>
      <c r="D33" s="10"/>
      <c r="E33" s="10">
        <v>0.1</v>
      </c>
      <c r="F33" s="30"/>
      <c r="G33" s="24">
        <f t="shared" si="0"/>
        <v>0</v>
      </c>
      <c r="H33" s="30">
        <v>0.9</v>
      </c>
      <c r="I33" s="24">
        <f t="shared" si="1"/>
        <v>9.0000000000000011E-2</v>
      </c>
      <c r="J33" s="31"/>
      <c r="K33" s="32"/>
      <c r="L33" s="25">
        <f t="shared" si="2"/>
        <v>0.9</v>
      </c>
      <c r="M33" s="10">
        <f t="shared" si="3"/>
        <v>9.0000000000000011E-2</v>
      </c>
    </row>
    <row r="34" spans="2:13" s="8" customFormat="1" ht="15.75" x14ac:dyDescent="0.25">
      <c r="B34" s="16" t="s">
        <v>22</v>
      </c>
      <c r="C34" s="10" t="s">
        <v>37</v>
      </c>
      <c r="D34" s="10"/>
      <c r="E34" s="10">
        <v>30</v>
      </c>
      <c r="F34" s="30"/>
      <c r="G34" s="24">
        <f t="shared" si="0"/>
        <v>0</v>
      </c>
      <c r="H34" s="30">
        <v>0.03</v>
      </c>
      <c r="I34" s="24">
        <f t="shared" si="1"/>
        <v>0.89999999999999991</v>
      </c>
      <c r="J34" s="31"/>
      <c r="K34" s="32"/>
      <c r="L34" s="25">
        <f t="shared" si="2"/>
        <v>0.03</v>
      </c>
      <c r="M34" s="10">
        <f t="shared" si="3"/>
        <v>0.89999999999999991</v>
      </c>
    </row>
    <row r="35" spans="2:13" s="8" customFormat="1" ht="15.75" x14ac:dyDescent="0.25">
      <c r="B35" s="16" t="s">
        <v>22</v>
      </c>
      <c r="C35" s="10" t="s">
        <v>37</v>
      </c>
      <c r="D35" s="10"/>
      <c r="E35" s="10">
        <v>30</v>
      </c>
      <c r="F35" s="30"/>
      <c r="G35" s="24">
        <f t="shared" si="0"/>
        <v>0</v>
      </c>
      <c r="H35" s="30">
        <v>0.01</v>
      </c>
      <c r="I35" s="24">
        <f t="shared" si="1"/>
        <v>0.3</v>
      </c>
      <c r="J35" s="31"/>
      <c r="K35" s="32"/>
      <c r="L35" s="25">
        <f t="shared" si="2"/>
        <v>0.01</v>
      </c>
      <c r="M35" s="10">
        <f t="shared" si="3"/>
        <v>0.3</v>
      </c>
    </row>
    <row r="36" spans="2:13" s="8" customFormat="1" ht="15.75" x14ac:dyDescent="0.25">
      <c r="B36" s="16" t="s">
        <v>35</v>
      </c>
      <c r="C36" s="10" t="s">
        <v>16</v>
      </c>
      <c r="D36" s="10"/>
      <c r="E36" s="10">
        <v>0.1</v>
      </c>
      <c r="F36" s="30"/>
      <c r="G36" s="24">
        <f t="shared" si="0"/>
        <v>0</v>
      </c>
      <c r="H36" s="30">
        <v>2</v>
      </c>
      <c r="I36" s="24">
        <f t="shared" si="1"/>
        <v>0.2</v>
      </c>
      <c r="J36" s="31"/>
      <c r="K36" s="32"/>
      <c r="L36" s="25">
        <f t="shared" si="2"/>
        <v>2</v>
      </c>
      <c r="M36" s="10">
        <f t="shared" si="3"/>
        <v>0.2</v>
      </c>
    </row>
    <row r="37" spans="2:13" s="8" customFormat="1" ht="15.75" x14ac:dyDescent="0.25">
      <c r="B37" s="16" t="s">
        <v>35</v>
      </c>
      <c r="C37" s="10" t="s">
        <v>16</v>
      </c>
      <c r="D37" s="10"/>
      <c r="E37" s="10">
        <v>0.1</v>
      </c>
      <c r="F37" s="30"/>
      <c r="G37" s="24">
        <f t="shared" si="0"/>
        <v>0</v>
      </c>
      <c r="H37" s="30">
        <v>0.6</v>
      </c>
      <c r="I37" s="24">
        <f t="shared" si="1"/>
        <v>0.06</v>
      </c>
      <c r="J37" s="31"/>
      <c r="K37" s="32"/>
      <c r="L37" s="25">
        <f t="shared" si="2"/>
        <v>0.6</v>
      </c>
      <c r="M37" s="10">
        <f t="shared" si="3"/>
        <v>0.06</v>
      </c>
    </row>
    <row r="38" spans="2:13" s="8" customFormat="1" ht="15.75" x14ac:dyDescent="0.25">
      <c r="B38" s="16" t="s">
        <v>35</v>
      </c>
      <c r="C38" s="10" t="s">
        <v>16</v>
      </c>
      <c r="D38" s="10"/>
      <c r="E38" s="10">
        <v>10</v>
      </c>
      <c r="F38" s="30"/>
      <c r="G38" s="24">
        <f t="shared" si="0"/>
        <v>0</v>
      </c>
      <c r="H38" s="30">
        <v>0.6</v>
      </c>
      <c r="I38" s="24">
        <f t="shared" si="1"/>
        <v>6</v>
      </c>
      <c r="J38" s="31"/>
      <c r="K38" s="32"/>
      <c r="L38" s="25">
        <f t="shared" si="2"/>
        <v>0.6</v>
      </c>
      <c r="M38" s="10">
        <f t="shared" si="3"/>
        <v>6</v>
      </c>
    </row>
    <row r="39" spans="2:13" s="8" customFormat="1" ht="15.75" x14ac:dyDescent="0.25">
      <c r="B39" s="16" t="s">
        <v>17</v>
      </c>
      <c r="C39" s="10" t="s">
        <v>16</v>
      </c>
      <c r="D39" s="10">
        <v>1.87</v>
      </c>
      <c r="E39" s="10">
        <v>3.74</v>
      </c>
      <c r="F39" s="30"/>
      <c r="G39" s="24">
        <f t="shared" si="0"/>
        <v>0</v>
      </c>
      <c r="H39" s="30">
        <v>1</v>
      </c>
      <c r="I39" s="24">
        <f t="shared" si="1"/>
        <v>3.74</v>
      </c>
      <c r="J39" s="31"/>
      <c r="K39" s="32"/>
      <c r="L39" s="25">
        <f t="shared" si="2"/>
        <v>1</v>
      </c>
      <c r="M39" s="10">
        <f t="shared" si="3"/>
        <v>3.74</v>
      </c>
    </row>
    <row r="40" spans="2:13" s="8" customFormat="1" ht="15.75" x14ac:dyDescent="0.25">
      <c r="B40" s="16" t="s">
        <v>17</v>
      </c>
      <c r="C40" s="10" t="s">
        <v>16</v>
      </c>
      <c r="D40" s="10">
        <v>1.88</v>
      </c>
      <c r="E40" s="10">
        <v>3.76</v>
      </c>
      <c r="F40" s="30"/>
      <c r="G40" s="24">
        <f t="shared" si="0"/>
        <v>0</v>
      </c>
      <c r="H40" s="30">
        <v>0.5</v>
      </c>
      <c r="I40" s="24">
        <f t="shared" si="1"/>
        <v>1.88</v>
      </c>
      <c r="J40" s="31"/>
      <c r="K40" s="32"/>
      <c r="L40" s="25">
        <f t="shared" si="2"/>
        <v>0.5</v>
      </c>
      <c r="M40" s="10">
        <f t="shared" si="3"/>
        <v>1.88</v>
      </c>
    </row>
    <row r="41" spans="2:13" s="8" customFormat="1" ht="15.75" x14ac:dyDescent="0.25">
      <c r="B41" s="9" t="s">
        <v>15</v>
      </c>
      <c r="C41" s="10" t="s">
        <v>16</v>
      </c>
      <c r="D41" s="11"/>
      <c r="E41" s="12">
        <v>0.1</v>
      </c>
      <c r="F41" s="13"/>
      <c r="G41" s="24">
        <f t="shared" si="0"/>
        <v>0</v>
      </c>
      <c r="H41" s="13">
        <v>0.52500000000000002</v>
      </c>
      <c r="I41" s="24">
        <f t="shared" si="1"/>
        <v>5.2500000000000005E-2</v>
      </c>
      <c r="J41" s="34"/>
      <c r="K41" s="11"/>
      <c r="L41" s="25">
        <f t="shared" si="2"/>
        <v>0.52500000000000002</v>
      </c>
      <c r="M41" s="10">
        <f t="shared" si="3"/>
        <v>5.2500000000000005E-2</v>
      </c>
    </row>
    <row r="42" spans="2:13" s="8" customFormat="1" ht="15.75" x14ac:dyDescent="0.25">
      <c r="B42" s="15" t="s">
        <v>17</v>
      </c>
      <c r="C42" s="10" t="s">
        <v>16</v>
      </c>
      <c r="D42" s="11"/>
      <c r="E42" s="12">
        <v>2</v>
      </c>
      <c r="F42" s="14"/>
      <c r="G42" s="24">
        <f t="shared" si="0"/>
        <v>0</v>
      </c>
      <c r="H42" s="14">
        <v>90</v>
      </c>
      <c r="I42" s="24">
        <f t="shared" si="1"/>
        <v>180</v>
      </c>
      <c r="J42" s="34"/>
      <c r="K42" s="11"/>
      <c r="L42" s="25">
        <f t="shared" si="2"/>
        <v>90</v>
      </c>
      <c r="M42" s="10">
        <f t="shared" si="3"/>
        <v>180</v>
      </c>
    </row>
    <row r="43" spans="2:13" s="8" customFormat="1" ht="15.75" x14ac:dyDescent="0.25">
      <c r="B43" s="16" t="s">
        <v>18</v>
      </c>
      <c r="C43" s="10" t="s">
        <v>16</v>
      </c>
      <c r="D43" s="11"/>
      <c r="E43" s="12">
        <v>0.1</v>
      </c>
      <c r="F43" s="14"/>
      <c r="G43" s="24">
        <f t="shared" si="0"/>
        <v>0</v>
      </c>
      <c r="H43" s="14">
        <v>1</v>
      </c>
      <c r="I43" s="24">
        <f t="shared" si="1"/>
        <v>0.1</v>
      </c>
      <c r="J43" s="34"/>
      <c r="K43" s="11"/>
      <c r="L43" s="25">
        <f t="shared" si="2"/>
        <v>1</v>
      </c>
      <c r="M43" s="10">
        <f t="shared" si="3"/>
        <v>0.1</v>
      </c>
    </row>
    <row r="44" spans="2:13" s="8" customFormat="1" ht="15.75" x14ac:dyDescent="0.25">
      <c r="B44" s="16" t="s">
        <v>18</v>
      </c>
      <c r="C44" s="10" t="s">
        <v>16</v>
      </c>
      <c r="D44" s="11"/>
      <c r="E44" s="12">
        <v>0.1</v>
      </c>
      <c r="F44" s="14"/>
      <c r="G44" s="24">
        <f t="shared" si="0"/>
        <v>0</v>
      </c>
      <c r="H44" s="14">
        <v>9.4</v>
      </c>
      <c r="I44" s="24">
        <f t="shared" si="1"/>
        <v>0.94000000000000006</v>
      </c>
      <c r="J44" s="34"/>
      <c r="K44" s="11"/>
      <c r="L44" s="25">
        <f t="shared" si="2"/>
        <v>9.4</v>
      </c>
      <c r="M44" s="10">
        <f t="shared" si="3"/>
        <v>0.94000000000000006</v>
      </c>
    </row>
    <row r="45" spans="2:13" s="8" customFormat="1" ht="15.75" x14ac:dyDescent="0.25">
      <c r="B45" s="15" t="s">
        <v>17</v>
      </c>
      <c r="C45" s="10" t="s">
        <v>16</v>
      </c>
      <c r="D45" s="11"/>
      <c r="E45" s="12">
        <v>2</v>
      </c>
      <c r="F45" s="14"/>
      <c r="G45" s="24">
        <f t="shared" si="0"/>
        <v>0</v>
      </c>
      <c r="H45" s="14">
        <v>0.25</v>
      </c>
      <c r="I45" s="24">
        <f t="shared" si="1"/>
        <v>0.5</v>
      </c>
      <c r="J45" s="34"/>
      <c r="K45" s="11"/>
      <c r="L45" s="25">
        <f t="shared" si="2"/>
        <v>0.25</v>
      </c>
      <c r="M45" s="10">
        <f t="shared" si="3"/>
        <v>0.5</v>
      </c>
    </row>
    <row r="46" spans="2:13" s="8" customFormat="1" ht="15.75" x14ac:dyDescent="0.25">
      <c r="B46" s="16" t="s">
        <v>18</v>
      </c>
      <c r="C46" s="10" t="s">
        <v>16</v>
      </c>
      <c r="D46" s="11"/>
      <c r="E46" s="12">
        <v>0.1</v>
      </c>
      <c r="F46" s="14"/>
      <c r="G46" s="24">
        <f t="shared" si="0"/>
        <v>0</v>
      </c>
      <c r="H46" s="14">
        <v>0.1</v>
      </c>
      <c r="I46" s="24">
        <f t="shared" si="1"/>
        <v>1.0000000000000002E-2</v>
      </c>
      <c r="J46" s="34"/>
      <c r="K46" s="11"/>
      <c r="L46" s="25">
        <f t="shared" si="2"/>
        <v>0.1</v>
      </c>
      <c r="M46" s="10">
        <f t="shared" si="3"/>
        <v>1.0000000000000002E-2</v>
      </c>
    </row>
    <row r="47" spans="2:13" s="8" customFormat="1" ht="15.75" x14ac:dyDescent="0.25">
      <c r="B47" s="15" t="s">
        <v>17</v>
      </c>
      <c r="C47" s="10" t="s">
        <v>16</v>
      </c>
      <c r="D47" s="11"/>
      <c r="E47" s="12">
        <v>2</v>
      </c>
      <c r="F47" s="14"/>
      <c r="G47" s="24">
        <f t="shared" si="0"/>
        <v>0</v>
      </c>
      <c r="H47" s="14">
        <v>0.2</v>
      </c>
      <c r="I47" s="24">
        <f t="shared" si="1"/>
        <v>0.4</v>
      </c>
      <c r="J47" s="34"/>
      <c r="K47" s="11"/>
      <c r="L47" s="25">
        <f t="shared" si="2"/>
        <v>0.2</v>
      </c>
      <c r="M47" s="10">
        <f t="shared" si="3"/>
        <v>0.4</v>
      </c>
    </row>
    <row r="48" spans="2:13" s="8" customFormat="1" ht="15.75" x14ac:dyDescent="0.25">
      <c r="B48" s="15" t="s">
        <v>17</v>
      </c>
      <c r="C48" s="10" t="s">
        <v>16</v>
      </c>
      <c r="D48" s="11"/>
      <c r="E48" s="12">
        <v>2</v>
      </c>
      <c r="F48" s="14"/>
      <c r="G48" s="24">
        <f t="shared" si="0"/>
        <v>0</v>
      </c>
      <c r="H48" s="14">
        <v>162</v>
      </c>
      <c r="I48" s="24">
        <f t="shared" si="1"/>
        <v>324</v>
      </c>
      <c r="J48" s="34"/>
      <c r="K48" s="11"/>
      <c r="L48" s="25">
        <f t="shared" si="2"/>
        <v>162</v>
      </c>
      <c r="M48" s="10">
        <f t="shared" si="3"/>
        <v>324</v>
      </c>
    </row>
    <row r="49" spans="1:13" s="8" customFormat="1" ht="15.75" x14ac:dyDescent="0.25">
      <c r="B49" s="15" t="s">
        <v>17</v>
      </c>
      <c r="C49" s="10" t="s">
        <v>16</v>
      </c>
      <c r="D49" s="11"/>
      <c r="E49" s="12">
        <v>2</v>
      </c>
      <c r="F49" s="14"/>
      <c r="G49" s="24">
        <f t="shared" si="0"/>
        <v>0</v>
      </c>
      <c r="H49" s="14">
        <v>0.05</v>
      </c>
      <c r="I49" s="24">
        <f t="shared" si="1"/>
        <v>0.1</v>
      </c>
      <c r="J49" s="34"/>
      <c r="K49" s="11"/>
      <c r="L49" s="25">
        <f t="shared" si="2"/>
        <v>0.05</v>
      </c>
      <c r="M49" s="10">
        <f t="shared" si="3"/>
        <v>0.1</v>
      </c>
    </row>
    <row r="50" spans="1:13" s="8" customFormat="1" ht="15.75" x14ac:dyDescent="0.25">
      <c r="B50" s="16" t="s">
        <v>18</v>
      </c>
      <c r="C50" s="10" t="s">
        <v>16</v>
      </c>
      <c r="D50" s="11"/>
      <c r="E50" s="12">
        <v>0.1</v>
      </c>
      <c r="F50" s="14"/>
      <c r="G50" s="24">
        <f t="shared" si="0"/>
        <v>0</v>
      </c>
      <c r="H50" s="14">
        <v>1.3</v>
      </c>
      <c r="I50" s="24">
        <f t="shared" si="1"/>
        <v>0.13</v>
      </c>
      <c r="J50" s="34"/>
      <c r="K50" s="11"/>
      <c r="L50" s="25">
        <f t="shared" si="2"/>
        <v>1.3</v>
      </c>
      <c r="M50" s="10">
        <f t="shared" si="3"/>
        <v>0.13</v>
      </c>
    </row>
    <row r="51" spans="1:13" s="8" customFormat="1" ht="15.75" x14ac:dyDescent="0.25">
      <c r="B51" s="16" t="s">
        <v>18</v>
      </c>
      <c r="C51" s="10" t="s">
        <v>16</v>
      </c>
      <c r="D51" s="11"/>
      <c r="E51" s="12">
        <v>0.1</v>
      </c>
      <c r="F51" s="14"/>
      <c r="G51" s="24">
        <f t="shared" si="0"/>
        <v>0</v>
      </c>
      <c r="H51" s="14">
        <v>1</v>
      </c>
      <c r="I51" s="24">
        <f t="shared" si="1"/>
        <v>0.1</v>
      </c>
      <c r="J51" s="34"/>
      <c r="K51" s="11"/>
      <c r="L51" s="25">
        <f t="shared" si="2"/>
        <v>1</v>
      </c>
      <c r="M51" s="10">
        <f t="shared" si="3"/>
        <v>0.1</v>
      </c>
    </row>
    <row r="52" spans="1:13" s="8" customFormat="1" ht="15.75" x14ac:dyDescent="0.25">
      <c r="B52" s="16" t="s">
        <v>17</v>
      </c>
      <c r="C52" s="10" t="s">
        <v>16</v>
      </c>
      <c r="D52" s="11"/>
      <c r="E52" s="12">
        <v>2</v>
      </c>
      <c r="F52" s="14"/>
      <c r="G52" s="24">
        <f t="shared" si="0"/>
        <v>0</v>
      </c>
      <c r="H52" s="14">
        <v>0.06</v>
      </c>
      <c r="I52" s="24">
        <f t="shared" si="1"/>
        <v>0.12</v>
      </c>
      <c r="J52" s="34"/>
      <c r="K52" s="11"/>
      <c r="L52" s="25">
        <f t="shared" si="2"/>
        <v>0.06</v>
      </c>
      <c r="M52" s="10">
        <f t="shared" si="3"/>
        <v>0.12</v>
      </c>
    </row>
    <row r="53" spans="1:13" s="8" customFormat="1" ht="15.75" x14ac:dyDescent="0.25">
      <c r="B53" s="16" t="s">
        <v>18</v>
      </c>
      <c r="C53" s="10" t="s">
        <v>16</v>
      </c>
      <c r="D53" s="11"/>
      <c r="E53" s="12">
        <v>0.1</v>
      </c>
      <c r="F53" s="14"/>
      <c r="G53" s="24">
        <f t="shared" si="0"/>
        <v>0</v>
      </c>
      <c r="H53" s="14">
        <v>0.1</v>
      </c>
      <c r="I53" s="24">
        <f t="shared" si="1"/>
        <v>1.0000000000000002E-2</v>
      </c>
      <c r="J53" s="34"/>
      <c r="K53" s="11"/>
      <c r="L53" s="25">
        <f t="shared" si="2"/>
        <v>0.1</v>
      </c>
      <c r="M53" s="10">
        <f t="shared" si="3"/>
        <v>1.0000000000000002E-2</v>
      </c>
    </row>
    <row r="54" spans="1:13" s="8" customFormat="1" ht="15.75" x14ac:dyDescent="0.25">
      <c r="B54" s="16" t="s">
        <v>18</v>
      </c>
      <c r="C54" s="10" t="s">
        <v>16</v>
      </c>
      <c r="D54" s="11"/>
      <c r="E54" s="12">
        <v>0.1</v>
      </c>
      <c r="F54" s="14"/>
      <c r="G54" s="24">
        <f t="shared" si="0"/>
        <v>0</v>
      </c>
      <c r="H54" s="14">
        <v>0.1</v>
      </c>
      <c r="I54" s="24">
        <f t="shared" si="1"/>
        <v>1.0000000000000002E-2</v>
      </c>
      <c r="J54" s="34"/>
      <c r="K54" s="11"/>
      <c r="L54" s="25">
        <f t="shared" si="2"/>
        <v>0.1</v>
      </c>
      <c r="M54" s="10">
        <f t="shared" si="3"/>
        <v>1.0000000000000002E-2</v>
      </c>
    </row>
    <row r="55" spans="1:13" s="8" customFormat="1" ht="15.75" x14ac:dyDescent="0.25">
      <c r="B55" s="16" t="s">
        <v>18</v>
      </c>
      <c r="C55" s="10" t="s">
        <v>16</v>
      </c>
      <c r="D55" s="11"/>
      <c r="E55" s="12">
        <v>0.1</v>
      </c>
      <c r="F55" s="14"/>
      <c r="G55" s="24">
        <f t="shared" si="0"/>
        <v>0</v>
      </c>
      <c r="H55" s="14">
        <v>0.3</v>
      </c>
      <c r="I55" s="24">
        <f t="shared" si="1"/>
        <v>0.03</v>
      </c>
      <c r="J55" s="34"/>
      <c r="K55" s="11"/>
      <c r="L55" s="25">
        <f t="shared" si="2"/>
        <v>0.3</v>
      </c>
      <c r="M55" s="10">
        <f t="shared" si="3"/>
        <v>0.03</v>
      </c>
    </row>
    <row r="56" spans="1:13" s="8" customFormat="1" ht="15.75" x14ac:dyDescent="0.25">
      <c r="B56" s="16" t="s">
        <v>18</v>
      </c>
      <c r="C56" s="10" t="s">
        <v>16</v>
      </c>
      <c r="D56" s="11"/>
      <c r="E56" s="12">
        <v>0.1</v>
      </c>
      <c r="F56" s="14"/>
      <c r="G56" s="24">
        <f t="shared" si="0"/>
        <v>0</v>
      </c>
      <c r="H56" s="14">
        <v>0.28599999999999998</v>
      </c>
      <c r="I56" s="24">
        <f t="shared" si="1"/>
        <v>2.86E-2</v>
      </c>
      <c r="J56" s="34"/>
      <c r="K56" s="11"/>
      <c r="L56" s="25">
        <f t="shared" si="2"/>
        <v>0.28599999999999998</v>
      </c>
      <c r="M56" s="10">
        <f t="shared" si="3"/>
        <v>2.86E-2</v>
      </c>
    </row>
    <row r="57" spans="1:13" s="8" customFormat="1" ht="15.75" x14ac:dyDescent="0.25">
      <c r="B57" s="16" t="s">
        <v>18</v>
      </c>
      <c r="C57" s="10" t="s">
        <v>16</v>
      </c>
      <c r="D57" s="11"/>
      <c r="E57" s="12">
        <v>0.1</v>
      </c>
      <c r="F57" s="14"/>
      <c r="G57" s="24">
        <f t="shared" si="0"/>
        <v>0</v>
      </c>
      <c r="H57" s="14">
        <v>0.16800000000000001</v>
      </c>
      <c r="I57" s="24">
        <f t="shared" si="1"/>
        <v>1.6800000000000002E-2</v>
      </c>
      <c r="J57" s="34"/>
      <c r="K57" s="11"/>
      <c r="L57" s="25">
        <f t="shared" si="2"/>
        <v>0.16800000000000001</v>
      </c>
      <c r="M57" s="10">
        <f t="shared" si="3"/>
        <v>1.6800000000000002E-2</v>
      </c>
    </row>
    <row r="58" spans="1:13" s="8" customFormat="1" ht="15.75" x14ac:dyDescent="0.25">
      <c r="B58" s="16" t="s">
        <v>18</v>
      </c>
      <c r="C58" s="10" t="s">
        <v>16</v>
      </c>
      <c r="D58" s="11"/>
      <c r="E58" s="12">
        <v>0.1</v>
      </c>
      <c r="F58" s="14"/>
      <c r="G58" s="24">
        <f t="shared" si="0"/>
        <v>0</v>
      </c>
      <c r="H58" s="14">
        <v>0.182</v>
      </c>
      <c r="I58" s="24">
        <f t="shared" si="1"/>
        <v>1.8200000000000001E-2</v>
      </c>
      <c r="J58" s="34"/>
      <c r="K58" s="11"/>
      <c r="L58" s="25">
        <f t="shared" si="2"/>
        <v>0.182</v>
      </c>
      <c r="M58" s="10">
        <f t="shared" si="3"/>
        <v>1.8200000000000001E-2</v>
      </c>
    </row>
    <row r="59" spans="1:13" s="8" customFormat="1" ht="15.75" x14ac:dyDescent="0.25">
      <c r="B59" s="16" t="s">
        <v>18</v>
      </c>
      <c r="C59" s="10" t="s">
        <v>16</v>
      </c>
      <c r="D59" s="11"/>
      <c r="E59" s="12">
        <v>0.1</v>
      </c>
      <c r="F59" s="14"/>
      <c r="G59" s="24">
        <f t="shared" si="0"/>
        <v>0</v>
      </c>
      <c r="H59" s="14">
        <v>0.13400000000000001</v>
      </c>
      <c r="I59" s="24">
        <f t="shared" si="1"/>
        <v>1.3400000000000002E-2</v>
      </c>
      <c r="J59" s="34"/>
      <c r="K59" s="11"/>
      <c r="L59" s="25">
        <f t="shared" si="2"/>
        <v>0.13400000000000001</v>
      </c>
      <c r="M59" s="10">
        <f t="shared" si="3"/>
        <v>1.3400000000000002E-2</v>
      </c>
    </row>
    <row r="60" spans="1:13" s="8" customFormat="1" ht="15.75" x14ac:dyDescent="0.25">
      <c r="B60" s="16" t="s">
        <v>17</v>
      </c>
      <c r="C60" s="10" t="s">
        <v>16</v>
      </c>
      <c r="D60" s="11"/>
      <c r="E60" s="12">
        <v>2</v>
      </c>
      <c r="F60" s="14"/>
      <c r="G60" s="24">
        <f t="shared" si="0"/>
        <v>0</v>
      </c>
      <c r="H60" s="14">
        <v>0.1</v>
      </c>
      <c r="I60" s="24">
        <f t="shared" si="1"/>
        <v>0.2</v>
      </c>
      <c r="J60" s="34"/>
      <c r="K60" s="11"/>
      <c r="L60" s="25">
        <f t="shared" si="2"/>
        <v>0.1</v>
      </c>
      <c r="M60" s="10">
        <f t="shared" si="3"/>
        <v>0.2</v>
      </c>
    </row>
    <row r="61" spans="1:13" s="8" customFormat="1" ht="15.75" x14ac:dyDescent="0.25">
      <c r="B61" s="16" t="s">
        <v>17</v>
      </c>
      <c r="C61" s="10" t="s">
        <v>16</v>
      </c>
      <c r="D61" s="10"/>
      <c r="E61" s="10">
        <v>2</v>
      </c>
      <c r="F61" s="30"/>
      <c r="G61" s="24">
        <f t="shared" si="0"/>
        <v>0</v>
      </c>
      <c r="H61" s="30">
        <v>12</v>
      </c>
      <c r="I61" s="24">
        <f t="shared" si="1"/>
        <v>24</v>
      </c>
      <c r="J61" s="31"/>
      <c r="K61" s="32"/>
      <c r="L61" s="25">
        <f t="shared" si="2"/>
        <v>12</v>
      </c>
      <c r="M61" s="10">
        <f t="shared" si="3"/>
        <v>24</v>
      </c>
    </row>
    <row r="62" spans="1:13" s="8" customFormat="1" x14ac:dyDescent="0.25">
      <c r="B62" s="17" t="s">
        <v>19</v>
      </c>
      <c r="C62" s="11"/>
      <c r="D62" s="11"/>
      <c r="E62" s="11"/>
      <c r="F62" s="18">
        <f>SUM(F10:F61)</f>
        <v>0</v>
      </c>
      <c r="G62" s="18">
        <f t="shared" ref="G62:M62" si="5">SUM(G10:G61)</f>
        <v>0</v>
      </c>
      <c r="H62" s="18">
        <f t="shared" si="5"/>
        <v>522.20375000000013</v>
      </c>
      <c r="I62" s="11">
        <f t="shared" si="5"/>
        <v>2045.1885</v>
      </c>
      <c r="J62" s="18">
        <f t="shared" si="5"/>
        <v>0</v>
      </c>
      <c r="K62" s="18">
        <f t="shared" si="5"/>
        <v>0</v>
      </c>
      <c r="L62" s="18">
        <f t="shared" si="5"/>
        <v>522.20375000000013</v>
      </c>
      <c r="M62" s="11">
        <f t="shared" si="5"/>
        <v>2045.1885</v>
      </c>
    </row>
    <row r="63" spans="1:13" s="8" customFormat="1" ht="15.75" x14ac:dyDescent="0.25">
      <c r="B63" s="47" t="s">
        <v>41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9"/>
    </row>
    <row r="64" spans="1:13" s="8" customFormat="1" ht="15.75" x14ac:dyDescent="0.25">
      <c r="A64" s="8">
        <v>1</v>
      </c>
      <c r="B64" s="19" t="s">
        <v>21</v>
      </c>
      <c r="C64" s="20" t="s">
        <v>16</v>
      </c>
      <c r="D64" s="21"/>
      <c r="E64" s="22">
        <v>7.81</v>
      </c>
      <c r="F64" s="23">
        <v>5</v>
      </c>
      <c r="G64" s="24">
        <f>F64*E64</f>
        <v>39.049999999999997</v>
      </c>
      <c r="H64" s="23"/>
      <c r="I64" s="24"/>
      <c r="J64" s="23">
        <v>5</v>
      </c>
      <c r="K64" s="24">
        <f>J64*E64</f>
        <v>39.049999999999997</v>
      </c>
      <c r="L64" s="25">
        <f>F64+H64-J64</f>
        <v>0</v>
      </c>
      <c r="M64" s="10">
        <f>G64+I64-K64</f>
        <v>0</v>
      </c>
    </row>
    <row r="65" spans="1:13" ht="15.75" x14ac:dyDescent="0.25">
      <c r="A65" s="8">
        <v>2</v>
      </c>
      <c r="B65" s="15" t="s">
        <v>17</v>
      </c>
      <c r="C65" s="10" t="s">
        <v>16</v>
      </c>
      <c r="D65" s="20">
        <v>1.86</v>
      </c>
      <c r="E65" s="20">
        <f>D65*2</f>
        <v>3.72</v>
      </c>
      <c r="F65" s="23">
        <v>1.5</v>
      </c>
      <c r="G65" s="24">
        <f t="shared" ref="G65:G115" si="6">F65*E65</f>
        <v>5.58</v>
      </c>
      <c r="H65" s="26"/>
      <c r="I65" s="10"/>
      <c r="J65" s="23">
        <v>1.5</v>
      </c>
      <c r="K65" s="24">
        <f t="shared" ref="K65:K115" si="7">J65*E65</f>
        <v>5.58</v>
      </c>
      <c r="L65" s="25">
        <f t="shared" ref="L65:L115" si="8">F65+H65-J65</f>
        <v>0</v>
      </c>
      <c r="M65" s="10">
        <f t="shared" ref="M65:M115" si="9">G65+I65-K65</f>
        <v>0</v>
      </c>
    </row>
    <row r="66" spans="1:13" ht="15.75" x14ac:dyDescent="0.25">
      <c r="A66" s="8">
        <v>3</v>
      </c>
      <c r="B66" s="15" t="s">
        <v>17</v>
      </c>
      <c r="C66" s="10" t="s">
        <v>16</v>
      </c>
      <c r="D66" s="20">
        <v>1.87</v>
      </c>
      <c r="E66" s="20">
        <f t="shared" ref="E66:E77" si="10">D66*2</f>
        <v>3.74</v>
      </c>
      <c r="F66" s="23">
        <v>1</v>
      </c>
      <c r="G66" s="24">
        <f t="shared" si="6"/>
        <v>3.74</v>
      </c>
      <c r="H66" s="26"/>
      <c r="I66" s="10"/>
      <c r="J66" s="23">
        <v>1</v>
      </c>
      <c r="K66" s="24">
        <f t="shared" si="7"/>
        <v>3.74</v>
      </c>
      <c r="L66" s="25">
        <f t="shared" si="8"/>
        <v>0</v>
      </c>
      <c r="M66" s="10">
        <f t="shared" si="9"/>
        <v>0</v>
      </c>
    </row>
    <row r="67" spans="1:13" ht="15.75" x14ac:dyDescent="0.25">
      <c r="A67" s="8">
        <v>4</v>
      </c>
      <c r="B67" s="15" t="s">
        <v>17</v>
      </c>
      <c r="C67" s="10" t="s">
        <v>16</v>
      </c>
      <c r="D67" s="20">
        <v>1.88</v>
      </c>
      <c r="E67" s="20">
        <f t="shared" si="10"/>
        <v>3.76</v>
      </c>
      <c r="F67" s="23">
        <v>0.5</v>
      </c>
      <c r="G67" s="24">
        <f t="shared" si="6"/>
        <v>1.88</v>
      </c>
      <c r="H67" s="26"/>
      <c r="I67" s="10"/>
      <c r="J67" s="23">
        <v>0.5</v>
      </c>
      <c r="K67" s="24">
        <f t="shared" si="7"/>
        <v>1.88</v>
      </c>
      <c r="L67" s="25">
        <f t="shared" si="8"/>
        <v>0</v>
      </c>
      <c r="M67" s="10">
        <f t="shared" si="9"/>
        <v>0</v>
      </c>
    </row>
    <row r="68" spans="1:13" ht="15.75" x14ac:dyDescent="0.25">
      <c r="A68" s="8">
        <v>5</v>
      </c>
      <c r="B68" s="15" t="s">
        <v>22</v>
      </c>
      <c r="C68" s="10" t="s">
        <v>16</v>
      </c>
      <c r="D68" s="20">
        <v>1</v>
      </c>
      <c r="E68" s="20">
        <f t="shared" si="10"/>
        <v>2</v>
      </c>
      <c r="F68" s="23">
        <v>55</v>
      </c>
      <c r="G68" s="24">
        <f t="shared" si="6"/>
        <v>110</v>
      </c>
      <c r="H68" s="26"/>
      <c r="I68" s="10"/>
      <c r="J68" s="23">
        <v>55</v>
      </c>
      <c r="K68" s="24">
        <f t="shared" si="7"/>
        <v>110</v>
      </c>
      <c r="L68" s="25">
        <f t="shared" si="8"/>
        <v>0</v>
      </c>
      <c r="M68" s="10">
        <f t="shared" si="9"/>
        <v>0</v>
      </c>
    </row>
    <row r="69" spans="1:13" ht="15.75" x14ac:dyDescent="0.25">
      <c r="A69" s="8">
        <v>6</v>
      </c>
      <c r="B69" s="15" t="s">
        <v>23</v>
      </c>
      <c r="C69" s="10" t="s">
        <v>16</v>
      </c>
      <c r="D69" s="20">
        <v>59430</v>
      </c>
      <c r="E69" s="20">
        <f t="shared" si="10"/>
        <v>118860</v>
      </c>
      <c r="F69" s="23">
        <v>1E-3</v>
      </c>
      <c r="G69" s="24">
        <f t="shared" si="6"/>
        <v>118.86</v>
      </c>
      <c r="H69" s="26"/>
      <c r="I69" s="10"/>
      <c r="J69" s="23">
        <v>1E-3</v>
      </c>
      <c r="K69" s="24">
        <f t="shared" si="7"/>
        <v>118.86</v>
      </c>
      <c r="L69" s="25">
        <f t="shared" si="8"/>
        <v>0</v>
      </c>
      <c r="M69" s="10">
        <f t="shared" si="9"/>
        <v>0</v>
      </c>
    </row>
    <row r="70" spans="1:13" ht="15.75" x14ac:dyDescent="0.25">
      <c r="A70" s="8">
        <v>7</v>
      </c>
      <c r="B70" s="15" t="s">
        <v>24</v>
      </c>
      <c r="C70" s="10" t="s">
        <v>16</v>
      </c>
      <c r="D70" s="20">
        <v>2.65</v>
      </c>
      <c r="E70" s="20">
        <f t="shared" si="10"/>
        <v>5.3</v>
      </c>
      <c r="F70" s="23">
        <v>9</v>
      </c>
      <c r="G70" s="24">
        <f t="shared" si="6"/>
        <v>47.699999999999996</v>
      </c>
      <c r="H70" s="26"/>
      <c r="I70" s="10"/>
      <c r="J70" s="23">
        <v>9</v>
      </c>
      <c r="K70" s="24">
        <f t="shared" si="7"/>
        <v>47.699999999999996</v>
      </c>
      <c r="L70" s="25">
        <f t="shared" si="8"/>
        <v>0</v>
      </c>
      <c r="M70" s="10">
        <f t="shared" si="9"/>
        <v>0</v>
      </c>
    </row>
    <row r="71" spans="1:13" ht="15.75" x14ac:dyDescent="0.25">
      <c r="A71" s="8">
        <v>8</v>
      </c>
      <c r="B71" s="15" t="s">
        <v>25</v>
      </c>
      <c r="C71" s="10" t="s">
        <v>16</v>
      </c>
      <c r="D71" s="20">
        <v>1.87</v>
      </c>
      <c r="E71" s="20">
        <f t="shared" si="10"/>
        <v>3.74</v>
      </c>
      <c r="F71" s="23">
        <v>6</v>
      </c>
      <c r="G71" s="24">
        <f t="shared" si="6"/>
        <v>22.44</v>
      </c>
      <c r="H71" s="26"/>
      <c r="I71" s="10"/>
      <c r="J71" s="23">
        <v>6</v>
      </c>
      <c r="K71" s="24">
        <f t="shared" si="7"/>
        <v>22.44</v>
      </c>
      <c r="L71" s="25">
        <f t="shared" si="8"/>
        <v>0</v>
      </c>
      <c r="M71" s="10">
        <f t="shared" si="9"/>
        <v>0</v>
      </c>
    </row>
    <row r="72" spans="1:13" ht="15.75" x14ac:dyDescent="0.25">
      <c r="A72" s="8">
        <v>9</v>
      </c>
      <c r="B72" s="15" t="s">
        <v>26</v>
      </c>
      <c r="C72" s="10" t="s">
        <v>16</v>
      </c>
      <c r="D72" s="20">
        <v>233210</v>
      </c>
      <c r="E72" s="20">
        <f t="shared" si="10"/>
        <v>466420</v>
      </c>
      <c r="F72" s="23">
        <v>1E-3</v>
      </c>
      <c r="G72" s="24">
        <f t="shared" si="6"/>
        <v>466.42</v>
      </c>
      <c r="H72" s="26"/>
      <c r="I72" s="10"/>
      <c r="J72" s="23">
        <v>1E-3</v>
      </c>
      <c r="K72" s="24">
        <f t="shared" si="7"/>
        <v>466.42</v>
      </c>
      <c r="L72" s="25">
        <f t="shared" si="8"/>
        <v>0</v>
      </c>
      <c r="M72" s="10">
        <f t="shared" si="9"/>
        <v>0</v>
      </c>
    </row>
    <row r="73" spans="1:13" ht="15.75" x14ac:dyDescent="0.25">
      <c r="A73" s="8">
        <v>10</v>
      </c>
      <c r="B73" s="15" t="s">
        <v>27</v>
      </c>
      <c r="C73" s="10" t="s">
        <v>16</v>
      </c>
      <c r="D73" s="20">
        <v>1</v>
      </c>
      <c r="E73" s="20">
        <f t="shared" si="10"/>
        <v>2</v>
      </c>
      <c r="F73" s="23">
        <v>7</v>
      </c>
      <c r="G73" s="24">
        <f t="shared" si="6"/>
        <v>14</v>
      </c>
      <c r="H73" s="26"/>
      <c r="I73" s="10"/>
      <c r="J73" s="23">
        <v>7</v>
      </c>
      <c r="K73" s="24">
        <f t="shared" si="7"/>
        <v>14</v>
      </c>
      <c r="L73" s="25">
        <f t="shared" si="8"/>
        <v>0</v>
      </c>
      <c r="M73" s="10">
        <f t="shared" si="9"/>
        <v>0</v>
      </c>
    </row>
    <row r="74" spans="1:13" ht="15.75" x14ac:dyDescent="0.25">
      <c r="A74" s="8">
        <v>11</v>
      </c>
      <c r="B74" s="15" t="s">
        <v>28</v>
      </c>
      <c r="C74" s="10" t="s">
        <v>16</v>
      </c>
      <c r="D74" s="20">
        <v>1250</v>
      </c>
      <c r="E74" s="20">
        <f t="shared" si="10"/>
        <v>2500</v>
      </c>
      <c r="F74" s="23">
        <v>1E-3</v>
      </c>
      <c r="G74" s="24">
        <f t="shared" si="6"/>
        <v>2.5</v>
      </c>
      <c r="H74" s="26"/>
      <c r="I74" s="10"/>
      <c r="J74" s="23">
        <v>1E-3</v>
      </c>
      <c r="K74" s="24">
        <f t="shared" si="7"/>
        <v>2.5</v>
      </c>
      <c r="L74" s="25">
        <f t="shared" si="8"/>
        <v>0</v>
      </c>
      <c r="M74" s="10">
        <f t="shared" si="9"/>
        <v>0</v>
      </c>
    </row>
    <row r="75" spans="1:13" ht="15.75" x14ac:dyDescent="0.25">
      <c r="A75" s="8">
        <v>12</v>
      </c>
      <c r="B75" s="15" t="s">
        <v>29</v>
      </c>
      <c r="C75" s="10" t="s">
        <v>16</v>
      </c>
      <c r="D75" s="20">
        <v>80</v>
      </c>
      <c r="E75" s="20">
        <f t="shared" si="10"/>
        <v>160</v>
      </c>
      <c r="F75" s="23">
        <v>1E-3</v>
      </c>
      <c r="G75" s="24">
        <f t="shared" si="6"/>
        <v>0.16</v>
      </c>
      <c r="H75" s="26"/>
      <c r="I75" s="10"/>
      <c r="J75" s="23">
        <v>1E-3</v>
      </c>
      <c r="K75" s="24">
        <f t="shared" si="7"/>
        <v>0.16</v>
      </c>
      <c r="L75" s="25">
        <f t="shared" si="8"/>
        <v>0</v>
      </c>
      <c r="M75" s="10">
        <f t="shared" si="9"/>
        <v>0</v>
      </c>
    </row>
    <row r="76" spans="1:13" ht="15.75" x14ac:dyDescent="0.25">
      <c r="A76" s="8">
        <v>13</v>
      </c>
      <c r="B76" s="15" t="s">
        <v>30</v>
      </c>
      <c r="C76" s="10" t="s">
        <v>16</v>
      </c>
      <c r="D76" s="10">
        <v>3890</v>
      </c>
      <c r="E76" s="20">
        <f t="shared" si="10"/>
        <v>7780</v>
      </c>
      <c r="F76" s="23">
        <v>1E-3</v>
      </c>
      <c r="G76" s="24">
        <f t="shared" si="6"/>
        <v>7.78</v>
      </c>
      <c r="H76" s="26"/>
      <c r="I76" s="10"/>
      <c r="J76" s="23">
        <v>1E-3</v>
      </c>
      <c r="K76" s="24">
        <f t="shared" si="7"/>
        <v>7.78</v>
      </c>
      <c r="L76" s="25">
        <f t="shared" si="8"/>
        <v>0</v>
      </c>
      <c r="M76" s="10">
        <f t="shared" si="9"/>
        <v>0</v>
      </c>
    </row>
    <row r="77" spans="1:13" ht="15.75" x14ac:dyDescent="0.25">
      <c r="A77" s="8">
        <v>14</v>
      </c>
      <c r="B77" s="15" t="s">
        <v>31</v>
      </c>
      <c r="C77" s="10" t="s">
        <v>16</v>
      </c>
      <c r="D77" s="20">
        <v>1.86</v>
      </c>
      <c r="E77" s="20">
        <f t="shared" si="10"/>
        <v>3.72</v>
      </c>
      <c r="F77" s="23">
        <v>2</v>
      </c>
      <c r="G77" s="24">
        <f t="shared" si="6"/>
        <v>7.44</v>
      </c>
      <c r="H77" s="26"/>
      <c r="I77" s="10"/>
      <c r="J77" s="23">
        <v>2</v>
      </c>
      <c r="K77" s="24">
        <f t="shared" si="7"/>
        <v>7.44</v>
      </c>
      <c r="L77" s="25">
        <f t="shared" si="8"/>
        <v>0</v>
      </c>
      <c r="M77" s="10">
        <f t="shared" si="9"/>
        <v>0</v>
      </c>
    </row>
    <row r="78" spans="1:13" ht="15.75" x14ac:dyDescent="0.25">
      <c r="A78" s="8">
        <v>15</v>
      </c>
      <c r="B78" s="28" t="s">
        <v>32</v>
      </c>
      <c r="C78" s="10" t="s">
        <v>16</v>
      </c>
      <c r="D78" s="10">
        <v>10</v>
      </c>
      <c r="E78" s="10">
        <f>D78*2</f>
        <v>20</v>
      </c>
      <c r="F78" s="23">
        <v>4</v>
      </c>
      <c r="G78" s="24">
        <f t="shared" si="6"/>
        <v>80</v>
      </c>
      <c r="H78" s="26"/>
      <c r="I78" s="10"/>
      <c r="J78" s="23">
        <v>4</v>
      </c>
      <c r="K78" s="24">
        <f t="shared" si="7"/>
        <v>80</v>
      </c>
      <c r="L78" s="25">
        <f t="shared" si="8"/>
        <v>0</v>
      </c>
      <c r="M78" s="10">
        <f t="shared" si="9"/>
        <v>0</v>
      </c>
    </row>
    <row r="79" spans="1:13" ht="15.75" x14ac:dyDescent="0.25">
      <c r="A79" s="8">
        <v>16</v>
      </c>
      <c r="B79" s="28" t="s">
        <v>33</v>
      </c>
      <c r="C79" s="10" t="s">
        <v>16</v>
      </c>
      <c r="D79" s="10">
        <v>8</v>
      </c>
      <c r="E79" s="10">
        <f>D79*2</f>
        <v>16</v>
      </c>
      <c r="F79" s="23">
        <v>3</v>
      </c>
      <c r="G79" s="24">
        <f t="shared" si="6"/>
        <v>48</v>
      </c>
      <c r="H79" s="26"/>
      <c r="I79" s="10"/>
      <c r="J79" s="23">
        <v>3</v>
      </c>
      <c r="K79" s="24">
        <f t="shared" si="7"/>
        <v>48</v>
      </c>
      <c r="L79" s="25">
        <f t="shared" si="8"/>
        <v>0</v>
      </c>
      <c r="M79" s="10">
        <f t="shared" si="9"/>
        <v>0</v>
      </c>
    </row>
    <row r="80" spans="1:13" ht="15.75" x14ac:dyDescent="0.25">
      <c r="A80" s="8">
        <v>17</v>
      </c>
      <c r="B80" s="28" t="s">
        <v>31</v>
      </c>
      <c r="C80" s="10" t="s">
        <v>16</v>
      </c>
      <c r="D80" s="10">
        <v>1.86</v>
      </c>
      <c r="E80" s="10">
        <f>D80*2</f>
        <v>3.72</v>
      </c>
      <c r="F80" s="23">
        <v>69</v>
      </c>
      <c r="G80" s="24">
        <f t="shared" si="6"/>
        <v>256.68</v>
      </c>
      <c r="H80" s="26"/>
      <c r="I80" s="10"/>
      <c r="J80" s="23">
        <v>69</v>
      </c>
      <c r="K80" s="24">
        <f t="shared" si="7"/>
        <v>256.68</v>
      </c>
      <c r="L80" s="25">
        <f t="shared" si="8"/>
        <v>0</v>
      </c>
      <c r="M80" s="10">
        <f t="shared" si="9"/>
        <v>0</v>
      </c>
    </row>
    <row r="81" spans="1:13" ht="15.75" x14ac:dyDescent="0.25">
      <c r="A81" s="8">
        <v>18</v>
      </c>
      <c r="B81" s="28" t="s">
        <v>31</v>
      </c>
      <c r="C81" s="10" t="s">
        <v>16</v>
      </c>
      <c r="D81" s="10">
        <v>1.87</v>
      </c>
      <c r="E81" s="10">
        <f>D81*2</f>
        <v>3.74</v>
      </c>
      <c r="F81" s="23">
        <v>69</v>
      </c>
      <c r="G81" s="24">
        <f t="shared" si="6"/>
        <v>258.06</v>
      </c>
      <c r="H81" s="26"/>
      <c r="I81" s="10"/>
      <c r="J81" s="23">
        <v>69</v>
      </c>
      <c r="K81" s="24">
        <f t="shared" si="7"/>
        <v>258.06</v>
      </c>
      <c r="L81" s="25">
        <f t="shared" si="8"/>
        <v>0</v>
      </c>
      <c r="M81" s="10">
        <f t="shared" si="9"/>
        <v>0</v>
      </c>
    </row>
    <row r="82" spans="1:13" ht="15.75" x14ac:dyDescent="0.25">
      <c r="A82" s="8">
        <v>19</v>
      </c>
      <c r="B82" s="28" t="s">
        <v>34</v>
      </c>
      <c r="C82" s="10" t="s">
        <v>16</v>
      </c>
      <c r="D82" s="10"/>
      <c r="E82" s="10">
        <v>30</v>
      </c>
      <c r="F82" s="23">
        <v>3.7499999999999999E-3</v>
      </c>
      <c r="G82" s="24">
        <f t="shared" si="6"/>
        <v>0.11249999999999999</v>
      </c>
      <c r="H82" s="26"/>
      <c r="I82" s="10">
        <f>H82*E82</f>
        <v>0</v>
      </c>
      <c r="J82" s="23">
        <v>3.7499999999999999E-3</v>
      </c>
      <c r="K82" s="24">
        <f t="shared" si="7"/>
        <v>0.11249999999999999</v>
      </c>
      <c r="L82" s="25">
        <f t="shared" si="8"/>
        <v>0</v>
      </c>
      <c r="M82" s="10">
        <f t="shared" si="9"/>
        <v>0</v>
      </c>
    </row>
    <row r="83" spans="1:13" ht="15.75" x14ac:dyDescent="0.25">
      <c r="A83" s="8">
        <v>20</v>
      </c>
      <c r="B83" s="28" t="s">
        <v>35</v>
      </c>
      <c r="C83" s="10" t="s">
        <v>16</v>
      </c>
      <c r="D83" s="10"/>
      <c r="E83" s="10">
        <v>0.1</v>
      </c>
      <c r="F83" s="23">
        <v>2.6</v>
      </c>
      <c r="G83" s="24">
        <f t="shared" si="6"/>
        <v>0.26</v>
      </c>
      <c r="H83" s="26"/>
      <c r="I83" s="10">
        <f>H83*E83</f>
        <v>0</v>
      </c>
      <c r="J83" s="23">
        <v>2.6</v>
      </c>
      <c r="K83" s="24">
        <f t="shared" si="7"/>
        <v>0.26</v>
      </c>
      <c r="L83" s="25">
        <f t="shared" si="8"/>
        <v>0</v>
      </c>
      <c r="M83" s="10">
        <f t="shared" si="9"/>
        <v>0</v>
      </c>
    </row>
    <row r="84" spans="1:13" ht="15.75" x14ac:dyDescent="0.25">
      <c r="A84" s="8">
        <v>21</v>
      </c>
      <c r="B84" s="16" t="s">
        <v>36</v>
      </c>
      <c r="C84" s="10" t="s">
        <v>16</v>
      </c>
      <c r="D84" s="10"/>
      <c r="E84" s="10">
        <v>7.81</v>
      </c>
      <c r="F84" s="23">
        <v>0.65</v>
      </c>
      <c r="G84" s="24">
        <f t="shared" si="6"/>
        <v>5.0765000000000002</v>
      </c>
      <c r="H84" s="25"/>
      <c r="I84" s="10">
        <f t="shared" ref="I84:I94" si="11">H84*E84</f>
        <v>0</v>
      </c>
      <c r="J84" s="23">
        <v>0.65</v>
      </c>
      <c r="K84" s="24">
        <f t="shared" si="7"/>
        <v>5.0765000000000002</v>
      </c>
      <c r="L84" s="25">
        <f t="shared" si="8"/>
        <v>0</v>
      </c>
      <c r="M84" s="10">
        <f t="shared" si="9"/>
        <v>0</v>
      </c>
    </row>
    <row r="85" spans="1:13" ht="15.75" x14ac:dyDescent="0.25">
      <c r="A85" s="8">
        <v>22</v>
      </c>
      <c r="B85" s="16" t="s">
        <v>22</v>
      </c>
      <c r="C85" s="10" t="s">
        <v>37</v>
      </c>
      <c r="D85" s="10"/>
      <c r="E85" s="10">
        <v>30</v>
      </c>
      <c r="F85" s="30">
        <v>0.05</v>
      </c>
      <c r="G85" s="24">
        <f t="shared" si="6"/>
        <v>1.5</v>
      </c>
      <c r="H85" s="25"/>
      <c r="I85" s="10">
        <f t="shared" si="11"/>
        <v>0</v>
      </c>
      <c r="J85" s="30">
        <v>0.05</v>
      </c>
      <c r="K85" s="24">
        <f t="shared" si="7"/>
        <v>1.5</v>
      </c>
      <c r="L85" s="25">
        <f t="shared" si="8"/>
        <v>0</v>
      </c>
      <c r="M85" s="10">
        <f t="shared" si="9"/>
        <v>0</v>
      </c>
    </row>
    <row r="86" spans="1:13" ht="15.75" x14ac:dyDescent="0.25">
      <c r="A86" s="8">
        <v>23</v>
      </c>
      <c r="B86" s="16" t="s">
        <v>38</v>
      </c>
      <c r="C86" s="10" t="s">
        <v>16</v>
      </c>
      <c r="D86" s="10"/>
      <c r="E86" s="10">
        <v>2</v>
      </c>
      <c r="F86" s="30">
        <v>2</v>
      </c>
      <c r="G86" s="24">
        <f t="shared" si="6"/>
        <v>4</v>
      </c>
      <c r="H86" s="25"/>
      <c r="I86" s="10">
        <f t="shared" si="11"/>
        <v>0</v>
      </c>
      <c r="J86" s="30">
        <v>2</v>
      </c>
      <c r="K86" s="24">
        <f t="shared" si="7"/>
        <v>4</v>
      </c>
      <c r="L86" s="25">
        <f t="shared" si="8"/>
        <v>0</v>
      </c>
      <c r="M86" s="10">
        <f t="shared" si="9"/>
        <v>0</v>
      </c>
    </row>
    <row r="87" spans="1:13" ht="15.75" x14ac:dyDescent="0.25">
      <c r="A87" s="8">
        <v>24</v>
      </c>
      <c r="B87" s="16" t="s">
        <v>35</v>
      </c>
      <c r="C87" s="10" t="s">
        <v>16</v>
      </c>
      <c r="D87" s="10"/>
      <c r="E87" s="10">
        <v>0.1</v>
      </c>
      <c r="F87" s="30">
        <v>0.9</v>
      </c>
      <c r="G87" s="24">
        <f t="shared" si="6"/>
        <v>9.0000000000000011E-2</v>
      </c>
      <c r="H87" s="25"/>
      <c r="I87" s="10">
        <f t="shared" si="11"/>
        <v>0</v>
      </c>
      <c r="J87" s="30">
        <v>0.9</v>
      </c>
      <c r="K87" s="24">
        <f t="shared" si="7"/>
        <v>9.0000000000000011E-2</v>
      </c>
      <c r="L87" s="25">
        <f t="shared" si="8"/>
        <v>0</v>
      </c>
      <c r="M87" s="10">
        <f t="shared" si="9"/>
        <v>0</v>
      </c>
    </row>
    <row r="88" spans="1:13" ht="15.75" x14ac:dyDescent="0.25">
      <c r="A88" s="8">
        <v>25</v>
      </c>
      <c r="B88" s="16" t="s">
        <v>22</v>
      </c>
      <c r="C88" s="10" t="s">
        <v>37</v>
      </c>
      <c r="D88" s="10"/>
      <c r="E88" s="10">
        <v>30</v>
      </c>
      <c r="F88" s="30">
        <v>0.03</v>
      </c>
      <c r="G88" s="24">
        <f t="shared" si="6"/>
        <v>0.89999999999999991</v>
      </c>
      <c r="H88" s="25"/>
      <c r="I88" s="10">
        <f t="shared" si="11"/>
        <v>0</v>
      </c>
      <c r="J88" s="30">
        <v>0.03</v>
      </c>
      <c r="K88" s="24">
        <f t="shared" si="7"/>
        <v>0.89999999999999991</v>
      </c>
      <c r="L88" s="25">
        <f t="shared" si="8"/>
        <v>0</v>
      </c>
      <c r="M88" s="10">
        <f t="shared" si="9"/>
        <v>0</v>
      </c>
    </row>
    <row r="89" spans="1:13" ht="15.75" x14ac:dyDescent="0.25">
      <c r="A89" s="8">
        <v>26</v>
      </c>
      <c r="B89" s="16" t="s">
        <v>22</v>
      </c>
      <c r="C89" s="10" t="s">
        <v>37</v>
      </c>
      <c r="D89" s="10"/>
      <c r="E89" s="10">
        <v>30</v>
      </c>
      <c r="F89" s="30">
        <v>0.01</v>
      </c>
      <c r="G89" s="24">
        <f t="shared" si="6"/>
        <v>0.3</v>
      </c>
      <c r="H89" s="25"/>
      <c r="I89" s="10">
        <f t="shared" si="11"/>
        <v>0</v>
      </c>
      <c r="J89" s="30">
        <v>0.01</v>
      </c>
      <c r="K89" s="24">
        <f t="shared" si="7"/>
        <v>0.3</v>
      </c>
      <c r="L89" s="25">
        <f t="shared" si="8"/>
        <v>0</v>
      </c>
      <c r="M89" s="10">
        <f t="shared" si="9"/>
        <v>0</v>
      </c>
    </row>
    <row r="90" spans="1:13" ht="15.75" x14ac:dyDescent="0.25">
      <c r="A90" s="8">
        <v>27</v>
      </c>
      <c r="B90" s="16" t="s">
        <v>35</v>
      </c>
      <c r="C90" s="10" t="s">
        <v>16</v>
      </c>
      <c r="D90" s="10"/>
      <c r="E90" s="10">
        <v>0.1</v>
      </c>
      <c r="F90" s="30">
        <v>2</v>
      </c>
      <c r="G90" s="24">
        <f t="shared" si="6"/>
        <v>0.2</v>
      </c>
      <c r="H90" s="25"/>
      <c r="I90" s="10">
        <f t="shared" si="11"/>
        <v>0</v>
      </c>
      <c r="J90" s="30">
        <v>2</v>
      </c>
      <c r="K90" s="24">
        <f t="shared" si="7"/>
        <v>0.2</v>
      </c>
      <c r="L90" s="25">
        <f t="shared" si="8"/>
        <v>0</v>
      </c>
      <c r="M90" s="10">
        <f t="shared" si="9"/>
        <v>0</v>
      </c>
    </row>
    <row r="91" spans="1:13" ht="15.75" x14ac:dyDescent="0.25">
      <c r="A91" s="8">
        <v>28</v>
      </c>
      <c r="B91" s="16" t="s">
        <v>35</v>
      </c>
      <c r="C91" s="10" t="s">
        <v>16</v>
      </c>
      <c r="D91" s="10"/>
      <c r="E91" s="10">
        <v>0.1</v>
      </c>
      <c r="F91" s="30">
        <v>0.6</v>
      </c>
      <c r="G91" s="24">
        <f t="shared" si="6"/>
        <v>0.06</v>
      </c>
      <c r="H91" s="25"/>
      <c r="I91" s="10">
        <f t="shared" si="11"/>
        <v>0</v>
      </c>
      <c r="J91" s="30">
        <v>0.6</v>
      </c>
      <c r="K91" s="24">
        <f t="shared" si="7"/>
        <v>0.06</v>
      </c>
      <c r="L91" s="25">
        <f t="shared" si="8"/>
        <v>0</v>
      </c>
      <c r="M91" s="10">
        <f t="shared" si="9"/>
        <v>0</v>
      </c>
    </row>
    <row r="92" spans="1:13" ht="15.75" x14ac:dyDescent="0.25">
      <c r="A92" s="8">
        <v>29</v>
      </c>
      <c r="B92" s="16" t="s">
        <v>35</v>
      </c>
      <c r="C92" s="10" t="s">
        <v>16</v>
      </c>
      <c r="D92" s="10"/>
      <c r="E92" s="10">
        <v>10</v>
      </c>
      <c r="F92" s="30">
        <v>0.6</v>
      </c>
      <c r="G92" s="24">
        <f t="shared" si="6"/>
        <v>6</v>
      </c>
      <c r="H92" s="25"/>
      <c r="I92" s="10">
        <f t="shared" si="11"/>
        <v>0</v>
      </c>
      <c r="J92" s="30">
        <v>0.6</v>
      </c>
      <c r="K92" s="24">
        <f t="shared" si="7"/>
        <v>6</v>
      </c>
      <c r="L92" s="25">
        <f t="shared" si="8"/>
        <v>0</v>
      </c>
      <c r="M92" s="10">
        <f t="shared" si="9"/>
        <v>0</v>
      </c>
    </row>
    <row r="93" spans="1:13" ht="15.75" x14ac:dyDescent="0.25">
      <c r="A93" s="8">
        <v>30</v>
      </c>
      <c r="B93" s="16" t="s">
        <v>17</v>
      </c>
      <c r="C93" s="10" t="s">
        <v>16</v>
      </c>
      <c r="D93" s="10">
        <v>1.87</v>
      </c>
      <c r="E93" s="10">
        <v>3.74</v>
      </c>
      <c r="F93" s="30">
        <v>1</v>
      </c>
      <c r="G93" s="24">
        <f t="shared" si="6"/>
        <v>3.74</v>
      </c>
      <c r="H93" s="25"/>
      <c r="I93" s="10">
        <f t="shared" si="11"/>
        <v>0</v>
      </c>
      <c r="J93" s="30">
        <v>1</v>
      </c>
      <c r="K93" s="24">
        <f t="shared" si="7"/>
        <v>3.74</v>
      </c>
      <c r="L93" s="25">
        <f t="shared" si="8"/>
        <v>0</v>
      </c>
      <c r="M93" s="10">
        <f t="shared" si="9"/>
        <v>0</v>
      </c>
    </row>
    <row r="94" spans="1:13" s="33" customFormat="1" ht="15.75" x14ac:dyDescent="0.25">
      <c r="A94" s="8">
        <v>31</v>
      </c>
      <c r="B94" s="16" t="s">
        <v>17</v>
      </c>
      <c r="C94" s="10" t="s">
        <v>16</v>
      </c>
      <c r="D94" s="10">
        <v>1.88</v>
      </c>
      <c r="E94" s="10">
        <v>3.76</v>
      </c>
      <c r="F94" s="30">
        <v>0.5</v>
      </c>
      <c r="G94" s="24">
        <f t="shared" si="6"/>
        <v>1.88</v>
      </c>
      <c r="H94" s="25"/>
      <c r="I94" s="10">
        <f t="shared" si="11"/>
        <v>0</v>
      </c>
      <c r="J94" s="30">
        <v>0.5</v>
      </c>
      <c r="K94" s="24">
        <f t="shared" si="7"/>
        <v>1.88</v>
      </c>
      <c r="L94" s="25">
        <f t="shared" si="8"/>
        <v>0</v>
      </c>
      <c r="M94" s="10">
        <f t="shared" si="9"/>
        <v>0</v>
      </c>
    </row>
    <row r="95" spans="1:13" s="8" customFormat="1" ht="15.75" x14ac:dyDescent="0.25">
      <c r="A95" s="8">
        <v>32</v>
      </c>
      <c r="B95" s="9" t="s">
        <v>15</v>
      </c>
      <c r="C95" s="10" t="s">
        <v>16</v>
      </c>
      <c r="D95" s="11"/>
      <c r="E95" s="12">
        <v>0.1</v>
      </c>
      <c r="F95" s="13">
        <v>0.52500000000000002</v>
      </c>
      <c r="G95" s="24">
        <f t="shared" si="6"/>
        <v>5.2500000000000005E-2</v>
      </c>
      <c r="H95" s="13"/>
      <c r="I95" s="12">
        <v>0</v>
      </c>
      <c r="J95" s="13">
        <v>0.52500000000000002</v>
      </c>
      <c r="K95" s="24">
        <f t="shared" si="7"/>
        <v>5.2500000000000005E-2</v>
      </c>
      <c r="L95" s="25">
        <f t="shared" si="8"/>
        <v>0</v>
      </c>
      <c r="M95" s="10">
        <f t="shared" si="9"/>
        <v>0</v>
      </c>
    </row>
    <row r="96" spans="1:13" s="8" customFormat="1" ht="15.75" x14ac:dyDescent="0.25">
      <c r="A96" s="8">
        <v>33</v>
      </c>
      <c r="B96" s="15" t="s">
        <v>17</v>
      </c>
      <c r="C96" s="10" t="s">
        <v>16</v>
      </c>
      <c r="D96" s="11"/>
      <c r="E96" s="12">
        <v>2</v>
      </c>
      <c r="F96" s="14">
        <v>90</v>
      </c>
      <c r="G96" s="24">
        <f t="shared" si="6"/>
        <v>180</v>
      </c>
      <c r="H96" s="14"/>
      <c r="I96" s="12">
        <v>0</v>
      </c>
      <c r="J96" s="14">
        <v>90</v>
      </c>
      <c r="K96" s="24">
        <f t="shared" si="7"/>
        <v>180</v>
      </c>
      <c r="L96" s="25">
        <f t="shared" si="8"/>
        <v>0</v>
      </c>
      <c r="M96" s="10">
        <f t="shared" si="9"/>
        <v>0</v>
      </c>
    </row>
    <row r="97" spans="1:13" s="8" customFormat="1" ht="15.75" x14ac:dyDescent="0.25">
      <c r="A97" s="8">
        <v>34</v>
      </c>
      <c r="B97" s="16" t="s">
        <v>18</v>
      </c>
      <c r="C97" s="10" t="s">
        <v>16</v>
      </c>
      <c r="D97" s="11"/>
      <c r="E97" s="12">
        <v>0.1</v>
      </c>
      <c r="F97" s="14">
        <v>1</v>
      </c>
      <c r="G97" s="24">
        <f t="shared" si="6"/>
        <v>0.1</v>
      </c>
      <c r="H97" s="14"/>
      <c r="I97" s="12">
        <v>0</v>
      </c>
      <c r="J97" s="14">
        <v>1</v>
      </c>
      <c r="K97" s="24">
        <f t="shared" si="7"/>
        <v>0.1</v>
      </c>
      <c r="L97" s="25">
        <f t="shared" si="8"/>
        <v>0</v>
      </c>
      <c r="M97" s="10">
        <f t="shared" si="9"/>
        <v>0</v>
      </c>
    </row>
    <row r="98" spans="1:13" s="8" customFormat="1" ht="15.75" x14ac:dyDescent="0.25">
      <c r="A98" s="8">
        <v>35</v>
      </c>
      <c r="B98" s="16" t="s">
        <v>18</v>
      </c>
      <c r="C98" s="10" t="s">
        <v>16</v>
      </c>
      <c r="D98" s="11"/>
      <c r="E98" s="12">
        <v>0.1</v>
      </c>
      <c r="F98" s="14">
        <v>9.4</v>
      </c>
      <c r="G98" s="24">
        <f t="shared" si="6"/>
        <v>0.94000000000000006</v>
      </c>
      <c r="H98" s="14"/>
      <c r="I98" s="12">
        <f t="shared" ref="I98:I115" si="12">H98*E98</f>
        <v>0</v>
      </c>
      <c r="J98" s="14">
        <v>9.4</v>
      </c>
      <c r="K98" s="24">
        <f t="shared" si="7"/>
        <v>0.94000000000000006</v>
      </c>
      <c r="L98" s="25">
        <f t="shared" si="8"/>
        <v>0</v>
      </c>
      <c r="M98" s="10">
        <f t="shared" si="9"/>
        <v>0</v>
      </c>
    </row>
    <row r="99" spans="1:13" s="8" customFormat="1" ht="15.75" x14ac:dyDescent="0.25">
      <c r="A99" s="8">
        <v>36</v>
      </c>
      <c r="B99" s="15" t="s">
        <v>17</v>
      </c>
      <c r="C99" s="10" t="s">
        <v>16</v>
      </c>
      <c r="D99" s="11"/>
      <c r="E99" s="12">
        <v>2</v>
      </c>
      <c r="F99" s="14">
        <v>0.25</v>
      </c>
      <c r="G99" s="24">
        <f t="shared" si="6"/>
        <v>0.5</v>
      </c>
      <c r="H99" s="14"/>
      <c r="I99" s="12">
        <f t="shared" si="12"/>
        <v>0</v>
      </c>
      <c r="J99" s="14">
        <v>0.25</v>
      </c>
      <c r="K99" s="24">
        <f t="shared" si="7"/>
        <v>0.5</v>
      </c>
      <c r="L99" s="25">
        <f t="shared" si="8"/>
        <v>0</v>
      </c>
      <c r="M99" s="10">
        <f t="shared" si="9"/>
        <v>0</v>
      </c>
    </row>
    <row r="100" spans="1:13" s="8" customFormat="1" ht="15.75" x14ac:dyDescent="0.25">
      <c r="A100" s="8">
        <v>37</v>
      </c>
      <c r="B100" s="16" t="s">
        <v>18</v>
      </c>
      <c r="C100" s="10" t="s">
        <v>16</v>
      </c>
      <c r="D100" s="11"/>
      <c r="E100" s="12">
        <v>0.1</v>
      </c>
      <c r="F100" s="14">
        <v>0.1</v>
      </c>
      <c r="G100" s="24">
        <f t="shared" si="6"/>
        <v>1.0000000000000002E-2</v>
      </c>
      <c r="H100" s="14"/>
      <c r="I100" s="12">
        <f t="shared" si="12"/>
        <v>0</v>
      </c>
      <c r="J100" s="14">
        <v>0.1</v>
      </c>
      <c r="K100" s="24">
        <f t="shared" si="7"/>
        <v>1.0000000000000002E-2</v>
      </c>
      <c r="L100" s="25">
        <f t="shared" si="8"/>
        <v>0</v>
      </c>
      <c r="M100" s="10">
        <f t="shared" si="9"/>
        <v>0</v>
      </c>
    </row>
    <row r="101" spans="1:13" s="8" customFormat="1" ht="15.75" x14ac:dyDescent="0.25">
      <c r="A101" s="8">
        <v>38</v>
      </c>
      <c r="B101" s="15" t="s">
        <v>17</v>
      </c>
      <c r="C101" s="10" t="s">
        <v>16</v>
      </c>
      <c r="D101" s="11"/>
      <c r="E101" s="12">
        <v>2</v>
      </c>
      <c r="F101" s="14">
        <v>0.2</v>
      </c>
      <c r="G101" s="24">
        <f t="shared" si="6"/>
        <v>0.4</v>
      </c>
      <c r="H101" s="14"/>
      <c r="I101" s="12">
        <f t="shared" si="12"/>
        <v>0</v>
      </c>
      <c r="J101" s="14">
        <v>0.2</v>
      </c>
      <c r="K101" s="24">
        <f t="shared" si="7"/>
        <v>0.4</v>
      </c>
      <c r="L101" s="25">
        <f t="shared" si="8"/>
        <v>0</v>
      </c>
      <c r="M101" s="10">
        <f t="shared" si="9"/>
        <v>0</v>
      </c>
    </row>
    <row r="102" spans="1:13" s="8" customFormat="1" ht="15.75" x14ac:dyDescent="0.25">
      <c r="A102" s="8">
        <v>39</v>
      </c>
      <c r="B102" s="15" t="s">
        <v>17</v>
      </c>
      <c r="C102" s="10" t="s">
        <v>16</v>
      </c>
      <c r="D102" s="11"/>
      <c r="E102" s="12">
        <v>2</v>
      </c>
      <c r="F102" s="14">
        <v>162</v>
      </c>
      <c r="G102" s="24">
        <f t="shared" si="6"/>
        <v>324</v>
      </c>
      <c r="H102" s="14"/>
      <c r="I102" s="12">
        <f t="shared" si="12"/>
        <v>0</v>
      </c>
      <c r="J102" s="14">
        <v>162</v>
      </c>
      <c r="K102" s="24">
        <f t="shared" si="7"/>
        <v>324</v>
      </c>
      <c r="L102" s="25">
        <f t="shared" si="8"/>
        <v>0</v>
      </c>
      <c r="M102" s="10">
        <f t="shared" si="9"/>
        <v>0</v>
      </c>
    </row>
    <row r="103" spans="1:13" s="8" customFormat="1" ht="15.75" x14ac:dyDescent="0.25">
      <c r="A103" s="8">
        <v>40</v>
      </c>
      <c r="B103" s="15" t="s">
        <v>17</v>
      </c>
      <c r="C103" s="10" t="s">
        <v>16</v>
      </c>
      <c r="D103" s="11"/>
      <c r="E103" s="12">
        <v>2</v>
      </c>
      <c r="F103" s="14">
        <v>0.05</v>
      </c>
      <c r="G103" s="24">
        <f t="shared" si="6"/>
        <v>0.1</v>
      </c>
      <c r="H103" s="14"/>
      <c r="I103" s="12">
        <f t="shared" si="12"/>
        <v>0</v>
      </c>
      <c r="J103" s="14">
        <v>0.05</v>
      </c>
      <c r="K103" s="24">
        <f t="shared" si="7"/>
        <v>0.1</v>
      </c>
      <c r="L103" s="25">
        <f t="shared" si="8"/>
        <v>0</v>
      </c>
      <c r="M103" s="10">
        <f t="shared" si="9"/>
        <v>0</v>
      </c>
    </row>
    <row r="104" spans="1:13" s="8" customFormat="1" ht="15.75" x14ac:dyDescent="0.25">
      <c r="A104" s="8">
        <v>41</v>
      </c>
      <c r="B104" s="16" t="s">
        <v>18</v>
      </c>
      <c r="C104" s="10" t="s">
        <v>16</v>
      </c>
      <c r="D104" s="11"/>
      <c r="E104" s="12">
        <v>0.1</v>
      </c>
      <c r="F104" s="14">
        <v>1.3</v>
      </c>
      <c r="G104" s="24">
        <f t="shared" si="6"/>
        <v>0.13</v>
      </c>
      <c r="H104" s="14"/>
      <c r="I104" s="12">
        <f t="shared" si="12"/>
        <v>0</v>
      </c>
      <c r="J104" s="14">
        <v>1.3</v>
      </c>
      <c r="K104" s="24">
        <f t="shared" si="7"/>
        <v>0.13</v>
      </c>
      <c r="L104" s="25">
        <f t="shared" si="8"/>
        <v>0</v>
      </c>
      <c r="M104" s="10">
        <f t="shared" si="9"/>
        <v>0</v>
      </c>
    </row>
    <row r="105" spans="1:13" s="8" customFormat="1" ht="15.75" x14ac:dyDescent="0.25">
      <c r="A105" s="8">
        <v>42</v>
      </c>
      <c r="B105" s="16" t="s">
        <v>18</v>
      </c>
      <c r="C105" s="10" t="s">
        <v>16</v>
      </c>
      <c r="D105" s="11"/>
      <c r="E105" s="12">
        <v>0.1</v>
      </c>
      <c r="F105" s="14">
        <v>1</v>
      </c>
      <c r="G105" s="24">
        <f t="shared" si="6"/>
        <v>0.1</v>
      </c>
      <c r="H105" s="14"/>
      <c r="I105" s="12">
        <f t="shared" si="12"/>
        <v>0</v>
      </c>
      <c r="J105" s="14">
        <v>1</v>
      </c>
      <c r="K105" s="24">
        <f t="shared" si="7"/>
        <v>0.1</v>
      </c>
      <c r="L105" s="25">
        <f t="shared" si="8"/>
        <v>0</v>
      </c>
      <c r="M105" s="10">
        <f t="shared" si="9"/>
        <v>0</v>
      </c>
    </row>
    <row r="106" spans="1:13" s="8" customFormat="1" ht="15.75" x14ac:dyDescent="0.25">
      <c r="A106" s="8">
        <v>43</v>
      </c>
      <c r="B106" s="16" t="s">
        <v>17</v>
      </c>
      <c r="C106" s="10" t="s">
        <v>16</v>
      </c>
      <c r="D106" s="11"/>
      <c r="E106" s="12">
        <v>2</v>
      </c>
      <c r="F106" s="14">
        <v>0.06</v>
      </c>
      <c r="G106" s="24">
        <f t="shared" si="6"/>
        <v>0.12</v>
      </c>
      <c r="H106" s="14"/>
      <c r="I106" s="12">
        <f t="shared" si="12"/>
        <v>0</v>
      </c>
      <c r="J106" s="14">
        <v>0.06</v>
      </c>
      <c r="K106" s="24">
        <f t="shared" si="7"/>
        <v>0.12</v>
      </c>
      <c r="L106" s="25">
        <f t="shared" si="8"/>
        <v>0</v>
      </c>
      <c r="M106" s="10">
        <f t="shared" si="9"/>
        <v>0</v>
      </c>
    </row>
    <row r="107" spans="1:13" s="8" customFormat="1" ht="15.75" x14ac:dyDescent="0.25">
      <c r="A107" s="8">
        <v>44</v>
      </c>
      <c r="B107" s="16" t="s">
        <v>18</v>
      </c>
      <c r="C107" s="10" t="s">
        <v>16</v>
      </c>
      <c r="D107" s="11"/>
      <c r="E107" s="12">
        <v>0.1</v>
      </c>
      <c r="F107" s="14">
        <v>0.1</v>
      </c>
      <c r="G107" s="24">
        <f t="shared" si="6"/>
        <v>1.0000000000000002E-2</v>
      </c>
      <c r="H107" s="14"/>
      <c r="I107" s="12">
        <f t="shared" si="12"/>
        <v>0</v>
      </c>
      <c r="J107" s="14">
        <v>0.1</v>
      </c>
      <c r="K107" s="24">
        <f t="shared" si="7"/>
        <v>1.0000000000000002E-2</v>
      </c>
      <c r="L107" s="25">
        <f t="shared" si="8"/>
        <v>0</v>
      </c>
      <c r="M107" s="10">
        <f t="shared" si="9"/>
        <v>0</v>
      </c>
    </row>
    <row r="108" spans="1:13" s="8" customFormat="1" ht="15.75" x14ac:dyDescent="0.25">
      <c r="A108" s="8">
        <v>45</v>
      </c>
      <c r="B108" s="16" t="s">
        <v>18</v>
      </c>
      <c r="C108" s="10" t="s">
        <v>16</v>
      </c>
      <c r="D108" s="11"/>
      <c r="E108" s="12">
        <v>0.1</v>
      </c>
      <c r="F108" s="14">
        <v>0.1</v>
      </c>
      <c r="G108" s="24">
        <f t="shared" si="6"/>
        <v>1.0000000000000002E-2</v>
      </c>
      <c r="H108" s="14"/>
      <c r="I108" s="12">
        <f t="shared" si="12"/>
        <v>0</v>
      </c>
      <c r="J108" s="14">
        <v>0.1</v>
      </c>
      <c r="K108" s="24">
        <f t="shared" si="7"/>
        <v>1.0000000000000002E-2</v>
      </c>
      <c r="L108" s="25">
        <f t="shared" si="8"/>
        <v>0</v>
      </c>
      <c r="M108" s="10">
        <f t="shared" si="9"/>
        <v>0</v>
      </c>
    </row>
    <row r="109" spans="1:13" s="8" customFormat="1" ht="15.75" x14ac:dyDescent="0.25">
      <c r="A109" s="8">
        <v>46</v>
      </c>
      <c r="B109" s="16" t="s">
        <v>18</v>
      </c>
      <c r="C109" s="10" t="s">
        <v>16</v>
      </c>
      <c r="D109" s="11"/>
      <c r="E109" s="12">
        <v>0.1</v>
      </c>
      <c r="F109" s="14">
        <v>0.3</v>
      </c>
      <c r="G109" s="24">
        <f t="shared" si="6"/>
        <v>0.03</v>
      </c>
      <c r="H109" s="14"/>
      <c r="I109" s="12">
        <f t="shared" si="12"/>
        <v>0</v>
      </c>
      <c r="J109" s="14">
        <v>0.3</v>
      </c>
      <c r="K109" s="24">
        <f t="shared" si="7"/>
        <v>0.03</v>
      </c>
      <c r="L109" s="25">
        <f t="shared" si="8"/>
        <v>0</v>
      </c>
      <c r="M109" s="10">
        <f t="shared" si="9"/>
        <v>0</v>
      </c>
    </row>
    <row r="110" spans="1:13" s="8" customFormat="1" ht="15.75" x14ac:dyDescent="0.25">
      <c r="A110" s="8">
        <v>47</v>
      </c>
      <c r="B110" s="16" t="s">
        <v>18</v>
      </c>
      <c r="C110" s="10" t="s">
        <v>16</v>
      </c>
      <c r="D110" s="11"/>
      <c r="E110" s="12">
        <v>0.1</v>
      </c>
      <c r="F110" s="14">
        <v>0.28599999999999998</v>
      </c>
      <c r="G110" s="24">
        <f t="shared" si="6"/>
        <v>2.86E-2</v>
      </c>
      <c r="H110" s="14"/>
      <c r="I110" s="12">
        <f t="shared" si="12"/>
        <v>0</v>
      </c>
      <c r="J110" s="14">
        <v>0.28599999999999998</v>
      </c>
      <c r="K110" s="24">
        <f t="shared" si="7"/>
        <v>2.86E-2</v>
      </c>
      <c r="L110" s="25">
        <f t="shared" si="8"/>
        <v>0</v>
      </c>
      <c r="M110" s="10">
        <f t="shared" si="9"/>
        <v>0</v>
      </c>
    </row>
    <row r="111" spans="1:13" s="8" customFormat="1" ht="15.75" x14ac:dyDescent="0.25">
      <c r="A111" s="8">
        <v>48</v>
      </c>
      <c r="B111" s="16" t="s">
        <v>18</v>
      </c>
      <c r="C111" s="10" t="s">
        <v>16</v>
      </c>
      <c r="D111" s="11"/>
      <c r="E111" s="12">
        <v>0.1</v>
      </c>
      <c r="F111" s="14">
        <v>0.16800000000000001</v>
      </c>
      <c r="G111" s="24">
        <f t="shared" si="6"/>
        <v>1.6800000000000002E-2</v>
      </c>
      <c r="H111" s="14"/>
      <c r="I111" s="12">
        <f t="shared" si="12"/>
        <v>0</v>
      </c>
      <c r="J111" s="14">
        <v>0.16800000000000001</v>
      </c>
      <c r="K111" s="24">
        <f t="shared" si="7"/>
        <v>1.6800000000000002E-2</v>
      </c>
      <c r="L111" s="25">
        <f t="shared" si="8"/>
        <v>0</v>
      </c>
      <c r="M111" s="10">
        <f t="shared" si="9"/>
        <v>0</v>
      </c>
    </row>
    <row r="112" spans="1:13" s="8" customFormat="1" ht="15.75" x14ac:dyDescent="0.25">
      <c r="A112" s="8">
        <v>49</v>
      </c>
      <c r="B112" s="16" t="s">
        <v>18</v>
      </c>
      <c r="C112" s="10" t="s">
        <v>16</v>
      </c>
      <c r="D112" s="11"/>
      <c r="E112" s="12">
        <v>0.1</v>
      </c>
      <c r="F112" s="14">
        <v>0.182</v>
      </c>
      <c r="G112" s="24">
        <f t="shared" si="6"/>
        <v>1.8200000000000001E-2</v>
      </c>
      <c r="H112" s="14"/>
      <c r="I112" s="12">
        <f t="shared" si="12"/>
        <v>0</v>
      </c>
      <c r="J112" s="14">
        <v>0.182</v>
      </c>
      <c r="K112" s="24">
        <f t="shared" si="7"/>
        <v>1.8200000000000001E-2</v>
      </c>
      <c r="L112" s="25">
        <f t="shared" si="8"/>
        <v>0</v>
      </c>
      <c r="M112" s="10">
        <f t="shared" si="9"/>
        <v>0</v>
      </c>
    </row>
    <row r="113" spans="1:13" s="8" customFormat="1" ht="15.75" x14ac:dyDescent="0.25">
      <c r="A113" s="8">
        <v>50</v>
      </c>
      <c r="B113" s="16" t="s">
        <v>18</v>
      </c>
      <c r="C113" s="10" t="s">
        <v>16</v>
      </c>
      <c r="D113" s="11"/>
      <c r="E113" s="12">
        <v>0.1</v>
      </c>
      <c r="F113" s="14">
        <v>0.13400000000000001</v>
      </c>
      <c r="G113" s="24">
        <f t="shared" si="6"/>
        <v>1.3400000000000002E-2</v>
      </c>
      <c r="H113" s="14"/>
      <c r="I113" s="12">
        <f t="shared" si="12"/>
        <v>0</v>
      </c>
      <c r="J113" s="14">
        <v>0.13400000000000001</v>
      </c>
      <c r="K113" s="24">
        <f t="shared" si="7"/>
        <v>1.3400000000000002E-2</v>
      </c>
      <c r="L113" s="25">
        <f t="shared" si="8"/>
        <v>0</v>
      </c>
      <c r="M113" s="10">
        <f t="shared" si="9"/>
        <v>0</v>
      </c>
    </row>
    <row r="114" spans="1:13" s="8" customFormat="1" ht="15.75" x14ac:dyDescent="0.25">
      <c r="A114" s="8">
        <v>51</v>
      </c>
      <c r="B114" s="16" t="s">
        <v>17</v>
      </c>
      <c r="C114" s="10" t="s">
        <v>16</v>
      </c>
      <c r="D114" s="11"/>
      <c r="E114" s="12">
        <v>2</v>
      </c>
      <c r="F114" s="14">
        <v>0.1</v>
      </c>
      <c r="G114" s="24">
        <f t="shared" si="6"/>
        <v>0.2</v>
      </c>
      <c r="H114" s="14"/>
      <c r="I114" s="12">
        <f t="shared" si="12"/>
        <v>0</v>
      </c>
      <c r="J114" s="14">
        <v>0.1</v>
      </c>
      <c r="K114" s="24">
        <f t="shared" si="7"/>
        <v>0.2</v>
      </c>
      <c r="L114" s="25">
        <f t="shared" si="8"/>
        <v>0</v>
      </c>
      <c r="M114" s="10">
        <f t="shared" si="9"/>
        <v>0</v>
      </c>
    </row>
    <row r="115" spans="1:13" ht="15.75" x14ac:dyDescent="0.25">
      <c r="A115" s="8">
        <v>52</v>
      </c>
      <c r="B115" s="16" t="s">
        <v>17</v>
      </c>
      <c r="C115" s="10" t="s">
        <v>16</v>
      </c>
      <c r="D115" s="10"/>
      <c r="E115" s="10">
        <v>2</v>
      </c>
      <c r="F115" s="30">
        <v>12</v>
      </c>
      <c r="G115" s="24">
        <f t="shared" si="6"/>
        <v>24</v>
      </c>
      <c r="H115" s="25"/>
      <c r="I115" s="10">
        <f t="shared" si="12"/>
        <v>0</v>
      </c>
      <c r="J115" s="30">
        <v>12</v>
      </c>
      <c r="K115" s="24">
        <f t="shared" si="7"/>
        <v>24</v>
      </c>
      <c r="L115" s="25">
        <f t="shared" si="8"/>
        <v>0</v>
      </c>
      <c r="M115" s="10">
        <f t="shared" si="9"/>
        <v>0</v>
      </c>
    </row>
    <row r="116" spans="1:13" s="8" customFormat="1" x14ac:dyDescent="0.25">
      <c r="B116" s="35" t="s">
        <v>19</v>
      </c>
      <c r="C116" s="11"/>
      <c r="D116" s="11"/>
      <c r="E116" s="11"/>
      <c r="F116" s="11">
        <f t="shared" ref="F116:L116" si="13">SUM(F64:F115)</f>
        <v>522.20375000000013</v>
      </c>
      <c r="G116" s="11">
        <f t="shared" si="13"/>
        <v>2045.1885</v>
      </c>
      <c r="H116" s="11">
        <f t="shared" si="13"/>
        <v>0</v>
      </c>
      <c r="I116" s="11">
        <f t="shared" si="13"/>
        <v>0</v>
      </c>
      <c r="J116" s="11">
        <f t="shared" si="13"/>
        <v>522.20375000000013</v>
      </c>
      <c r="K116" s="11">
        <f t="shared" si="13"/>
        <v>2045.1885</v>
      </c>
      <c r="L116" s="11">
        <f t="shared" si="13"/>
        <v>0</v>
      </c>
      <c r="M116" s="11">
        <f>SUM(M64:M115)</f>
        <v>0</v>
      </c>
    </row>
    <row r="117" spans="1:13" s="8" customFormat="1" x14ac:dyDescent="0.25">
      <c r="B117" s="59" t="s">
        <v>46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1"/>
    </row>
    <row r="118" spans="1:13" s="8" customFormat="1" x14ac:dyDescent="0.25">
      <c r="B118" s="44" t="s">
        <v>47</v>
      </c>
      <c r="C118" s="12" t="s">
        <v>16</v>
      </c>
      <c r="D118" s="12"/>
      <c r="E118" s="12">
        <v>1</v>
      </c>
      <c r="F118" s="12">
        <v>0</v>
      </c>
      <c r="G118" s="12">
        <f>F118*E118</f>
        <v>0</v>
      </c>
      <c r="H118" s="12">
        <v>410</v>
      </c>
      <c r="I118" s="12">
        <f>H118*E118</f>
        <v>410</v>
      </c>
      <c r="J118" s="12"/>
      <c r="K118" s="12">
        <f>J118*E118</f>
        <v>0</v>
      </c>
      <c r="L118" s="12">
        <f>F118+H118-J118</f>
        <v>410</v>
      </c>
      <c r="M118" s="12">
        <f>F118+I118-K118</f>
        <v>410</v>
      </c>
    </row>
    <row r="119" spans="1:13" s="8" customFormat="1" x14ac:dyDescent="0.25">
      <c r="B119" s="35" t="s">
        <v>19</v>
      </c>
      <c r="C119" s="11"/>
      <c r="D119" s="11"/>
      <c r="E119" s="11"/>
      <c r="F119" s="11">
        <f>F118</f>
        <v>0</v>
      </c>
      <c r="G119" s="11">
        <f t="shared" ref="G119:M119" si="14">G118</f>
        <v>0</v>
      </c>
      <c r="H119" s="11">
        <f t="shared" si="14"/>
        <v>410</v>
      </c>
      <c r="I119" s="11">
        <f t="shared" si="14"/>
        <v>410</v>
      </c>
      <c r="J119" s="11">
        <f t="shared" si="14"/>
        <v>0</v>
      </c>
      <c r="K119" s="11">
        <f t="shared" si="14"/>
        <v>0</v>
      </c>
      <c r="L119" s="11">
        <f t="shared" si="14"/>
        <v>410</v>
      </c>
      <c r="M119" s="11">
        <f t="shared" si="14"/>
        <v>410</v>
      </c>
    </row>
    <row r="120" spans="1:13" x14ac:dyDescent="0.25">
      <c r="B120" s="35" t="s">
        <v>42</v>
      </c>
      <c r="C120" s="11"/>
      <c r="D120" s="11"/>
      <c r="E120" s="11"/>
      <c r="F120" s="11">
        <f>F119+F116+F62</f>
        <v>522.20375000000013</v>
      </c>
      <c r="G120" s="11">
        <f t="shared" ref="G120:M120" si="15">G119+G116+G62</f>
        <v>2045.1885</v>
      </c>
      <c r="H120" s="11">
        <f t="shared" si="15"/>
        <v>932.20375000000013</v>
      </c>
      <c r="I120" s="11">
        <f t="shared" si="15"/>
        <v>2455.1885000000002</v>
      </c>
      <c r="J120" s="11">
        <f t="shared" si="15"/>
        <v>522.20375000000013</v>
      </c>
      <c r="K120" s="11">
        <f t="shared" si="15"/>
        <v>2045.1885</v>
      </c>
      <c r="L120" s="11">
        <f t="shared" si="15"/>
        <v>932.20375000000013</v>
      </c>
      <c r="M120" s="11">
        <f t="shared" si="15"/>
        <v>2455.1885000000002</v>
      </c>
    </row>
  </sheetData>
  <mergeCells count="16">
    <mergeCell ref="B117:M117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  <mergeCell ref="B9:M9"/>
    <mergeCell ref="B63:M63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workbookViewId="0">
      <pane xSplit="5" ySplit="7" topLeftCell="F47" activePane="bottomRight" state="frozen"/>
      <selection pane="topRight" activeCell="D1" sqref="D1"/>
      <selection pane="bottomLeft" activeCell="A7" sqref="A7"/>
      <selection pane="bottomRight" activeCell="K70" sqref="K70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48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43" t="s">
        <v>13</v>
      </c>
      <c r="H8" s="4" t="s">
        <v>12</v>
      </c>
      <c r="I8" s="43" t="s">
        <v>13</v>
      </c>
      <c r="J8" s="5" t="s">
        <v>12</v>
      </c>
      <c r="K8" s="43" t="s">
        <v>13</v>
      </c>
      <c r="L8" s="6" t="s">
        <v>12</v>
      </c>
      <c r="M8" s="7" t="s">
        <v>13</v>
      </c>
    </row>
    <row r="9" spans="2:13" s="8" customFormat="1" ht="15.75" x14ac:dyDescent="0.25">
      <c r="B9" s="47" t="s">
        <v>45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t="15.75" x14ac:dyDescent="0.25">
      <c r="B10" s="19" t="s">
        <v>21</v>
      </c>
      <c r="C10" s="20" t="s">
        <v>16</v>
      </c>
      <c r="D10" s="21"/>
      <c r="E10" s="22">
        <v>7.81</v>
      </c>
      <c r="F10" s="23">
        <v>5</v>
      </c>
      <c r="G10" s="24">
        <f>F10*E10</f>
        <v>39.049999999999997</v>
      </c>
      <c r="H10" s="23"/>
      <c r="I10" s="24">
        <f>H10*E10</f>
        <v>0</v>
      </c>
      <c r="J10" s="24"/>
      <c r="K10" s="24"/>
      <c r="L10" s="25">
        <f>F10+H10-J10</f>
        <v>5</v>
      </c>
      <c r="M10" s="10">
        <f>G10+I10-K10</f>
        <v>39.049999999999997</v>
      </c>
    </row>
    <row r="11" spans="2:13" s="8" customFormat="1" ht="15.75" x14ac:dyDescent="0.25">
      <c r="B11" s="15" t="s">
        <v>17</v>
      </c>
      <c r="C11" s="10" t="s">
        <v>16</v>
      </c>
      <c r="D11" s="20">
        <v>1.86</v>
      </c>
      <c r="E11" s="20">
        <f>D11*2</f>
        <v>3.72</v>
      </c>
      <c r="F11" s="23">
        <v>1.5</v>
      </c>
      <c r="G11" s="24">
        <f t="shared" ref="G11:G61" si="0">F11*E11</f>
        <v>5.58</v>
      </c>
      <c r="H11" s="23"/>
      <c r="I11" s="24">
        <f t="shared" ref="I11:I61" si="1">H11*E11</f>
        <v>0</v>
      </c>
      <c r="J11" s="27"/>
      <c r="K11" s="10"/>
      <c r="L11" s="25">
        <f t="shared" ref="L11:M61" si="2">F11+H11-J11</f>
        <v>1.5</v>
      </c>
      <c r="M11" s="10">
        <f t="shared" si="2"/>
        <v>5.58</v>
      </c>
    </row>
    <row r="12" spans="2:13" s="8" customFormat="1" ht="15.75" x14ac:dyDescent="0.25">
      <c r="B12" s="15" t="s">
        <v>17</v>
      </c>
      <c r="C12" s="10" t="s">
        <v>16</v>
      </c>
      <c r="D12" s="20">
        <v>1.87</v>
      </c>
      <c r="E12" s="20">
        <f t="shared" ref="E12:E23" si="3">D12*2</f>
        <v>3.74</v>
      </c>
      <c r="F12" s="23">
        <v>1</v>
      </c>
      <c r="G12" s="24">
        <f t="shared" si="0"/>
        <v>3.74</v>
      </c>
      <c r="H12" s="23"/>
      <c r="I12" s="24">
        <f t="shared" si="1"/>
        <v>0</v>
      </c>
      <c r="J12" s="27"/>
      <c r="K12" s="10"/>
      <c r="L12" s="25">
        <f t="shared" si="2"/>
        <v>1</v>
      </c>
      <c r="M12" s="10">
        <f t="shared" si="2"/>
        <v>3.74</v>
      </c>
    </row>
    <row r="13" spans="2:13" s="8" customFormat="1" ht="15.75" x14ac:dyDescent="0.25">
      <c r="B13" s="15" t="s">
        <v>17</v>
      </c>
      <c r="C13" s="10" t="s">
        <v>16</v>
      </c>
      <c r="D13" s="20">
        <v>1.88</v>
      </c>
      <c r="E13" s="20">
        <f t="shared" si="3"/>
        <v>3.76</v>
      </c>
      <c r="F13" s="23">
        <v>0.5</v>
      </c>
      <c r="G13" s="24">
        <f t="shared" si="0"/>
        <v>1.88</v>
      </c>
      <c r="H13" s="23"/>
      <c r="I13" s="24">
        <f t="shared" si="1"/>
        <v>0</v>
      </c>
      <c r="J13" s="27"/>
      <c r="K13" s="10"/>
      <c r="L13" s="25">
        <f t="shared" si="2"/>
        <v>0.5</v>
      </c>
      <c r="M13" s="10">
        <f t="shared" si="2"/>
        <v>1.88</v>
      </c>
    </row>
    <row r="14" spans="2:13" s="8" customFormat="1" ht="15.75" x14ac:dyDescent="0.25">
      <c r="B14" s="15" t="s">
        <v>22</v>
      </c>
      <c r="C14" s="10" t="s">
        <v>16</v>
      </c>
      <c r="D14" s="20">
        <v>1</v>
      </c>
      <c r="E14" s="20">
        <f t="shared" si="3"/>
        <v>2</v>
      </c>
      <c r="F14" s="23">
        <v>55</v>
      </c>
      <c r="G14" s="24">
        <f t="shared" si="0"/>
        <v>110</v>
      </c>
      <c r="H14" s="23"/>
      <c r="I14" s="24">
        <f t="shared" si="1"/>
        <v>0</v>
      </c>
      <c r="J14" s="27"/>
      <c r="K14" s="10"/>
      <c r="L14" s="25">
        <f t="shared" si="2"/>
        <v>55</v>
      </c>
      <c r="M14" s="10">
        <f t="shared" si="2"/>
        <v>110</v>
      </c>
    </row>
    <row r="15" spans="2:13" s="8" customFormat="1" ht="15.75" x14ac:dyDescent="0.25">
      <c r="B15" s="15" t="s">
        <v>23</v>
      </c>
      <c r="C15" s="10" t="s">
        <v>16</v>
      </c>
      <c r="D15" s="20">
        <v>59430</v>
      </c>
      <c r="E15" s="20">
        <f t="shared" si="3"/>
        <v>118860</v>
      </c>
      <c r="F15" s="23">
        <v>1E-3</v>
      </c>
      <c r="G15" s="24">
        <f t="shared" si="0"/>
        <v>118.86</v>
      </c>
      <c r="H15" s="23"/>
      <c r="I15" s="24">
        <f t="shared" si="1"/>
        <v>0</v>
      </c>
      <c r="J15" s="27"/>
      <c r="K15" s="10"/>
      <c r="L15" s="25">
        <f t="shared" si="2"/>
        <v>1E-3</v>
      </c>
      <c r="M15" s="10">
        <f t="shared" si="2"/>
        <v>118.86</v>
      </c>
    </row>
    <row r="16" spans="2:13" s="8" customFormat="1" ht="15.75" x14ac:dyDescent="0.25">
      <c r="B16" s="15" t="s">
        <v>24</v>
      </c>
      <c r="C16" s="10" t="s">
        <v>16</v>
      </c>
      <c r="D16" s="20">
        <v>2.65</v>
      </c>
      <c r="E16" s="20">
        <f t="shared" si="3"/>
        <v>5.3</v>
      </c>
      <c r="F16" s="23">
        <v>9</v>
      </c>
      <c r="G16" s="24">
        <f t="shared" si="0"/>
        <v>47.699999999999996</v>
      </c>
      <c r="H16" s="23"/>
      <c r="I16" s="24">
        <f t="shared" si="1"/>
        <v>0</v>
      </c>
      <c r="J16" s="27"/>
      <c r="K16" s="10"/>
      <c r="L16" s="25">
        <f t="shared" si="2"/>
        <v>9</v>
      </c>
      <c r="M16" s="10">
        <f t="shared" si="2"/>
        <v>47.699999999999996</v>
      </c>
    </row>
    <row r="17" spans="2:13" s="8" customFormat="1" ht="15.75" x14ac:dyDescent="0.25">
      <c r="B17" s="15" t="s">
        <v>25</v>
      </c>
      <c r="C17" s="10" t="s">
        <v>16</v>
      </c>
      <c r="D17" s="20">
        <v>1.87</v>
      </c>
      <c r="E17" s="20">
        <f t="shared" si="3"/>
        <v>3.74</v>
      </c>
      <c r="F17" s="23">
        <v>6</v>
      </c>
      <c r="G17" s="24">
        <f t="shared" si="0"/>
        <v>22.44</v>
      </c>
      <c r="H17" s="23"/>
      <c r="I17" s="24">
        <f t="shared" si="1"/>
        <v>0</v>
      </c>
      <c r="J17" s="27"/>
      <c r="K17" s="10"/>
      <c r="L17" s="25">
        <f t="shared" si="2"/>
        <v>6</v>
      </c>
      <c r="M17" s="10">
        <f t="shared" si="2"/>
        <v>22.44</v>
      </c>
    </row>
    <row r="18" spans="2:13" s="8" customFormat="1" ht="15.75" x14ac:dyDescent="0.25">
      <c r="B18" s="15" t="s">
        <v>26</v>
      </c>
      <c r="C18" s="10" t="s">
        <v>16</v>
      </c>
      <c r="D18" s="20">
        <v>233210</v>
      </c>
      <c r="E18" s="20">
        <f t="shared" si="3"/>
        <v>466420</v>
      </c>
      <c r="F18" s="23">
        <v>1E-3</v>
      </c>
      <c r="G18" s="24">
        <f t="shared" si="0"/>
        <v>466.42</v>
      </c>
      <c r="H18" s="23"/>
      <c r="I18" s="24">
        <f t="shared" si="1"/>
        <v>0</v>
      </c>
      <c r="J18" s="27"/>
      <c r="K18" s="10"/>
      <c r="L18" s="25">
        <f t="shared" si="2"/>
        <v>1E-3</v>
      </c>
      <c r="M18" s="10">
        <f t="shared" si="2"/>
        <v>466.42</v>
      </c>
    </row>
    <row r="19" spans="2:13" s="8" customFormat="1" ht="15.75" x14ac:dyDescent="0.25">
      <c r="B19" s="15" t="s">
        <v>27</v>
      </c>
      <c r="C19" s="10" t="s">
        <v>16</v>
      </c>
      <c r="D19" s="20">
        <v>1</v>
      </c>
      <c r="E19" s="20">
        <f t="shared" si="3"/>
        <v>2</v>
      </c>
      <c r="F19" s="23">
        <v>7</v>
      </c>
      <c r="G19" s="24">
        <f t="shared" si="0"/>
        <v>14</v>
      </c>
      <c r="H19" s="23"/>
      <c r="I19" s="24">
        <f t="shared" si="1"/>
        <v>0</v>
      </c>
      <c r="J19" s="27"/>
      <c r="K19" s="10"/>
      <c r="L19" s="25">
        <f t="shared" si="2"/>
        <v>7</v>
      </c>
      <c r="M19" s="10">
        <f t="shared" si="2"/>
        <v>14</v>
      </c>
    </row>
    <row r="20" spans="2:13" s="8" customFormat="1" ht="15.75" x14ac:dyDescent="0.25">
      <c r="B20" s="15" t="s">
        <v>28</v>
      </c>
      <c r="C20" s="10" t="s">
        <v>16</v>
      </c>
      <c r="D20" s="20">
        <v>1250</v>
      </c>
      <c r="E20" s="20">
        <f t="shared" si="3"/>
        <v>2500</v>
      </c>
      <c r="F20" s="23">
        <v>1E-3</v>
      </c>
      <c r="G20" s="24">
        <f t="shared" si="0"/>
        <v>2.5</v>
      </c>
      <c r="H20" s="23"/>
      <c r="I20" s="24">
        <f t="shared" si="1"/>
        <v>0</v>
      </c>
      <c r="J20" s="27"/>
      <c r="K20" s="10"/>
      <c r="L20" s="25">
        <f t="shared" si="2"/>
        <v>1E-3</v>
      </c>
      <c r="M20" s="10">
        <f t="shared" si="2"/>
        <v>2.5</v>
      </c>
    </row>
    <row r="21" spans="2:13" s="8" customFormat="1" ht="15.75" x14ac:dyDescent="0.25">
      <c r="B21" s="15" t="s">
        <v>29</v>
      </c>
      <c r="C21" s="10" t="s">
        <v>16</v>
      </c>
      <c r="D21" s="20">
        <v>80</v>
      </c>
      <c r="E21" s="20">
        <f t="shared" si="3"/>
        <v>160</v>
      </c>
      <c r="F21" s="23">
        <v>1E-3</v>
      </c>
      <c r="G21" s="24">
        <f t="shared" si="0"/>
        <v>0.16</v>
      </c>
      <c r="H21" s="23"/>
      <c r="I21" s="24">
        <f t="shared" si="1"/>
        <v>0</v>
      </c>
      <c r="J21" s="27"/>
      <c r="K21" s="10"/>
      <c r="L21" s="25">
        <f t="shared" si="2"/>
        <v>1E-3</v>
      </c>
      <c r="M21" s="10">
        <f t="shared" si="2"/>
        <v>0.16</v>
      </c>
    </row>
    <row r="22" spans="2:13" s="8" customFormat="1" ht="15.75" x14ac:dyDescent="0.25">
      <c r="B22" s="15" t="s">
        <v>30</v>
      </c>
      <c r="C22" s="10" t="s">
        <v>16</v>
      </c>
      <c r="D22" s="10">
        <v>3890</v>
      </c>
      <c r="E22" s="20">
        <f t="shared" si="3"/>
        <v>7780</v>
      </c>
      <c r="F22" s="23">
        <v>1E-3</v>
      </c>
      <c r="G22" s="24">
        <f t="shared" si="0"/>
        <v>7.78</v>
      </c>
      <c r="H22" s="23"/>
      <c r="I22" s="24">
        <f t="shared" si="1"/>
        <v>0</v>
      </c>
      <c r="J22" s="27"/>
      <c r="K22" s="10"/>
      <c r="L22" s="25">
        <f t="shared" si="2"/>
        <v>1E-3</v>
      </c>
      <c r="M22" s="10">
        <f t="shared" si="2"/>
        <v>7.78</v>
      </c>
    </row>
    <row r="23" spans="2:13" s="8" customFormat="1" ht="15.75" x14ac:dyDescent="0.25">
      <c r="B23" s="15" t="s">
        <v>31</v>
      </c>
      <c r="C23" s="10" t="s">
        <v>16</v>
      </c>
      <c r="D23" s="20">
        <v>1.86</v>
      </c>
      <c r="E23" s="20">
        <f t="shared" si="3"/>
        <v>3.72</v>
      </c>
      <c r="F23" s="23">
        <v>2</v>
      </c>
      <c r="G23" s="24">
        <f t="shared" si="0"/>
        <v>7.44</v>
      </c>
      <c r="H23" s="23"/>
      <c r="I23" s="24">
        <f t="shared" si="1"/>
        <v>0</v>
      </c>
      <c r="J23" s="27"/>
      <c r="K23" s="10"/>
      <c r="L23" s="25">
        <f t="shared" si="2"/>
        <v>2</v>
      </c>
      <c r="M23" s="10">
        <f t="shared" si="2"/>
        <v>7.44</v>
      </c>
    </row>
    <row r="24" spans="2:13" s="8" customFormat="1" ht="15.75" x14ac:dyDescent="0.25">
      <c r="B24" s="28" t="s">
        <v>32</v>
      </c>
      <c r="C24" s="10" t="s">
        <v>16</v>
      </c>
      <c r="D24" s="10">
        <v>10</v>
      </c>
      <c r="E24" s="10">
        <f>D24*2</f>
        <v>20</v>
      </c>
      <c r="F24" s="23">
        <v>4</v>
      </c>
      <c r="G24" s="24">
        <f t="shared" si="0"/>
        <v>80</v>
      </c>
      <c r="H24" s="23"/>
      <c r="I24" s="24">
        <f t="shared" si="1"/>
        <v>0</v>
      </c>
      <c r="J24" s="27"/>
      <c r="K24" s="10"/>
      <c r="L24" s="25">
        <f t="shared" si="2"/>
        <v>4</v>
      </c>
      <c r="M24" s="10">
        <f t="shared" si="2"/>
        <v>80</v>
      </c>
    </row>
    <row r="25" spans="2:13" s="8" customFormat="1" ht="15.75" x14ac:dyDescent="0.25">
      <c r="B25" s="28" t="s">
        <v>33</v>
      </c>
      <c r="C25" s="10" t="s">
        <v>16</v>
      </c>
      <c r="D25" s="10">
        <v>8</v>
      </c>
      <c r="E25" s="10">
        <f>D25*2</f>
        <v>16</v>
      </c>
      <c r="F25" s="23">
        <v>3</v>
      </c>
      <c r="G25" s="24">
        <f t="shared" si="0"/>
        <v>48</v>
      </c>
      <c r="H25" s="23"/>
      <c r="I25" s="24">
        <f t="shared" si="1"/>
        <v>0</v>
      </c>
      <c r="J25" s="27"/>
      <c r="K25" s="10"/>
      <c r="L25" s="25">
        <f t="shared" si="2"/>
        <v>3</v>
      </c>
      <c r="M25" s="10">
        <f t="shared" si="2"/>
        <v>48</v>
      </c>
    </row>
    <row r="26" spans="2:13" s="8" customFormat="1" ht="15.75" x14ac:dyDescent="0.25">
      <c r="B26" s="28" t="s">
        <v>31</v>
      </c>
      <c r="C26" s="10" t="s">
        <v>16</v>
      </c>
      <c r="D26" s="10">
        <v>1.86</v>
      </c>
      <c r="E26" s="10">
        <f>D26*2</f>
        <v>3.72</v>
      </c>
      <c r="F26" s="23">
        <v>69</v>
      </c>
      <c r="G26" s="24">
        <f t="shared" si="0"/>
        <v>256.68</v>
      </c>
      <c r="H26" s="23"/>
      <c r="I26" s="24">
        <f t="shared" si="1"/>
        <v>0</v>
      </c>
      <c r="J26" s="27"/>
      <c r="K26" s="10"/>
      <c r="L26" s="25">
        <f t="shared" si="2"/>
        <v>69</v>
      </c>
      <c r="M26" s="10">
        <f t="shared" si="2"/>
        <v>256.68</v>
      </c>
    </row>
    <row r="27" spans="2:13" s="8" customFormat="1" ht="15.75" x14ac:dyDescent="0.25">
      <c r="B27" s="28" t="s">
        <v>31</v>
      </c>
      <c r="C27" s="10" t="s">
        <v>16</v>
      </c>
      <c r="D27" s="10">
        <v>1.87</v>
      </c>
      <c r="E27" s="10">
        <f>D27*2</f>
        <v>3.74</v>
      </c>
      <c r="F27" s="23">
        <v>69</v>
      </c>
      <c r="G27" s="24">
        <f t="shared" si="0"/>
        <v>258.06</v>
      </c>
      <c r="H27" s="23"/>
      <c r="I27" s="24">
        <f t="shared" si="1"/>
        <v>0</v>
      </c>
      <c r="J27" s="27"/>
      <c r="K27" s="10"/>
      <c r="L27" s="25">
        <f t="shared" si="2"/>
        <v>69</v>
      </c>
      <c r="M27" s="10">
        <f t="shared" si="2"/>
        <v>258.06</v>
      </c>
    </row>
    <row r="28" spans="2:13" s="8" customFormat="1" ht="15.75" x14ac:dyDescent="0.25">
      <c r="B28" s="28" t="s">
        <v>34</v>
      </c>
      <c r="C28" s="10" t="s">
        <v>16</v>
      </c>
      <c r="D28" s="10"/>
      <c r="E28" s="10">
        <v>30</v>
      </c>
      <c r="F28" s="23">
        <v>3.7499999999999999E-3</v>
      </c>
      <c r="G28" s="24">
        <f t="shared" si="0"/>
        <v>0.11249999999999999</v>
      </c>
      <c r="H28" s="23"/>
      <c r="I28" s="24">
        <f t="shared" si="1"/>
        <v>0</v>
      </c>
      <c r="J28" s="27"/>
      <c r="K28" s="10"/>
      <c r="L28" s="25">
        <f t="shared" si="2"/>
        <v>3.7499999999999999E-3</v>
      </c>
      <c r="M28" s="10">
        <f t="shared" si="2"/>
        <v>0.11249999999999999</v>
      </c>
    </row>
    <row r="29" spans="2:13" s="8" customFormat="1" ht="15.75" x14ac:dyDescent="0.25">
      <c r="B29" s="28" t="s">
        <v>35</v>
      </c>
      <c r="C29" s="10" t="s">
        <v>16</v>
      </c>
      <c r="D29" s="10"/>
      <c r="E29" s="10">
        <v>0.1</v>
      </c>
      <c r="F29" s="23">
        <v>2.6</v>
      </c>
      <c r="G29" s="24">
        <f t="shared" si="0"/>
        <v>0.26</v>
      </c>
      <c r="H29" s="23"/>
      <c r="I29" s="24">
        <f t="shared" si="1"/>
        <v>0</v>
      </c>
      <c r="J29" s="27"/>
      <c r="K29" s="10"/>
      <c r="L29" s="25">
        <f t="shared" si="2"/>
        <v>2.6</v>
      </c>
      <c r="M29" s="10">
        <f t="shared" si="2"/>
        <v>0.26</v>
      </c>
    </row>
    <row r="30" spans="2:13" s="8" customFormat="1" ht="15.75" x14ac:dyDescent="0.25">
      <c r="B30" s="16" t="s">
        <v>36</v>
      </c>
      <c r="C30" s="10" t="s">
        <v>16</v>
      </c>
      <c r="D30" s="10"/>
      <c r="E30" s="10">
        <v>7.81</v>
      </c>
      <c r="F30" s="23">
        <v>0.65</v>
      </c>
      <c r="G30" s="24">
        <f t="shared" si="0"/>
        <v>5.0765000000000002</v>
      </c>
      <c r="H30" s="23"/>
      <c r="I30" s="24">
        <f t="shared" si="1"/>
        <v>0</v>
      </c>
      <c r="J30" s="27"/>
      <c r="K30" s="10"/>
      <c r="L30" s="25">
        <f t="shared" si="2"/>
        <v>0.65</v>
      </c>
      <c r="M30" s="10">
        <f t="shared" si="2"/>
        <v>5.0765000000000002</v>
      </c>
    </row>
    <row r="31" spans="2:13" s="8" customFormat="1" ht="15.75" x14ac:dyDescent="0.25">
      <c r="B31" s="16" t="s">
        <v>22</v>
      </c>
      <c r="C31" s="10" t="s">
        <v>37</v>
      </c>
      <c r="D31" s="10"/>
      <c r="E31" s="10">
        <v>30</v>
      </c>
      <c r="F31" s="30">
        <v>0.05</v>
      </c>
      <c r="G31" s="24">
        <f t="shared" si="0"/>
        <v>1.5</v>
      </c>
      <c r="H31" s="30"/>
      <c r="I31" s="24">
        <f t="shared" si="1"/>
        <v>0</v>
      </c>
      <c r="J31" s="31"/>
      <c r="K31" s="32"/>
      <c r="L31" s="25">
        <f t="shared" si="2"/>
        <v>0.05</v>
      </c>
      <c r="M31" s="10">
        <f t="shared" si="2"/>
        <v>1.5</v>
      </c>
    </row>
    <row r="32" spans="2:13" s="8" customFormat="1" ht="15.75" x14ac:dyDescent="0.25">
      <c r="B32" s="16" t="s">
        <v>38</v>
      </c>
      <c r="C32" s="10" t="s">
        <v>16</v>
      </c>
      <c r="D32" s="10"/>
      <c r="E32" s="10">
        <v>2</v>
      </c>
      <c r="F32" s="30">
        <v>2</v>
      </c>
      <c r="G32" s="24">
        <f t="shared" si="0"/>
        <v>4</v>
      </c>
      <c r="H32" s="30"/>
      <c r="I32" s="24">
        <f t="shared" si="1"/>
        <v>0</v>
      </c>
      <c r="J32" s="31"/>
      <c r="K32" s="32"/>
      <c r="L32" s="25">
        <f t="shared" si="2"/>
        <v>2</v>
      </c>
      <c r="M32" s="10">
        <f t="shared" si="2"/>
        <v>4</v>
      </c>
    </row>
    <row r="33" spans="2:13" s="8" customFormat="1" ht="15.75" x14ac:dyDescent="0.25">
      <c r="B33" s="16" t="s">
        <v>35</v>
      </c>
      <c r="C33" s="10" t="s">
        <v>16</v>
      </c>
      <c r="D33" s="10"/>
      <c r="E33" s="10">
        <v>0.1</v>
      </c>
      <c r="F33" s="30">
        <v>0.9</v>
      </c>
      <c r="G33" s="24">
        <f t="shared" si="0"/>
        <v>9.0000000000000011E-2</v>
      </c>
      <c r="H33" s="30"/>
      <c r="I33" s="24">
        <f t="shared" si="1"/>
        <v>0</v>
      </c>
      <c r="J33" s="31"/>
      <c r="K33" s="32"/>
      <c r="L33" s="25">
        <f t="shared" si="2"/>
        <v>0.9</v>
      </c>
      <c r="M33" s="10">
        <f t="shared" si="2"/>
        <v>9.0000000000000011E-2</v>
      </c>
    </row>
    <row r="34" spans="2:13" s="8" customFormat="1" ht="15.75" x14ac:dyDescent="0.25">
      <c r="B34" s="16" t="s">
        <v>22</v>
      </c>
      <c r="C34" s="10" t="s">
        <v>37</v>
      </c>
      <c r="D34" s="10"/>
      <c r="E34" s="10">
        <v>30</v>
      </c>
      <c r="F34" s="30">
        <v>0.03</v>
      </c>
      <c r="G34" s="24">
        <f t="shared" si="0"/>
        <v>0.89999999999999991</v>
      </c>
      <c r="H34" s="30"/>
      <c r="I34" s="24">
        <f t="shared" si="1"/>
        <v>0</v>
      </c>
      <c r="J34" s="31"/>
      <c r="K34" s="32"/>
      <c r="L34" s="25">
        <f t="shared" si="2"/>
        <v>0.03</v>
      </c>
      <c r="M34" s="10">
        <f t="shared" si="2"/>
        <v>0.89999999999999991</v>
      </c>
    </row>
    <row r="35" spans="2:13" s="8" customFormat="1" ht="15.75" x14ac:dyDescent="0.25">
      <c r="B35" s="16" t="s">
        <v>22</v>
      </c>
      <c r="C35" s="10" t="s">
        <v>37</v>
      </c>
      <c r="D35" s="10"/>
      <c r="E35" s="10">
        <v>30</v>
      </c>
      <c r="F35" s="30">
        <v>0.01</v>
      </c>
      <c r="G35" s="24">
        <f t="shared" si="0"/>
        <v>0.3</v>
      </c>
      <c r="H35" s="30"/>
      <c r="I35" s="24">
        <f t="shared" si="1"/>
        <v>0</v>
      </c>
      <c r="J35" s="31"/>
      <c r="K35" s="32"/>
      <c r="L35" s="25">
        <f t="shared" si="2"/>
        <v>0.01</v>
      </c>
      <c r="M35" s="10">
        <f t="shared" si="2"/>
        <v>0.3</v>
      </c>
    </row>
    <row r="36" spans="2:13" s="8" customFormat="1" ht="15.75" x14ac:dyDescent="0.25">
      <c r="B36" s="16" t="s">
        <v>35</v>
      </c>
      <c r="C36" s="10" t="s">
        <v>16</v>
      </c>
      <c r="D36" s="10"/>
      <c r="E36" s="10">
        <v>0.1</v>
      </c>
      <c r="F36" s="30">
        <v>2</v>
      </c>
      <c r="G36" s="24">
        <f t="shared" si="0"/>
        <v>0.2</v>
      </c>
      <c r="H36" s="30"/>
      <c r="I36" s="24">
        <f t="shared" si="1"/>
        <v>0</v>
      </c>
      <c r="J36" s="31"/>
      <c r="K36" s="32"/>
      <c r="L36" s="25">
        <f t="shared" si="2"/>
        <v>2</v>
      </c>
      <c r="M36" s="10">
        <f t="shared" si="2"/>
        <v>0.2</v>
      </c>
    </row>
    <row r="37" spans="2:13" s="8" customFormat="1" ht="15.75" x14ac:dyDescent="0.25">
      <c r="B37" s="16" t="s">
        <v>35</v>
      </c>
      <c r="C37" s="10" t="s">
        <v>16</v>
      </c>
      <c r="D37" s="10"/>
      <c r="E37" s="10">
        <v>0.1</v>
      </c>
      <c r="F37" s="30">
        <v>0.6</v>
      </c>
      <c r="G37" s="24">
        <f t="shared" si="0"/>
        <v>0.06</v>
      </c>
      <c r="H37" s="30"/>
      <c r="I37" s="24">
        <f t="shared" si="1"/>
        <v>0</v>
      </c>
      <c r="J37" s="31"/>
      <c r="K37" s="32"/>
      <c r="L37" s="25">
        <f t="shared" si="2"/>
        <v>0.6</v>
      </c>
      <c r="M37" s="10">
        <f t="shared" si="2"/>
        <v>0.06</v>
      </c>
    </row>
    <row r="38" spans="2:13" s="8" customFormat="1" ht="15.75" x14ac:dyDescent="0.25">
      <c r="B38" s="16" t="s">
        <v>35</v>
      </c>
      <c r="C38" s="10" t="s">
        <v>16</v>
      </c>
      <c r="D38" s="10"/>
      <c r="E38" s="10">
        <v>10</v>
      </c>
      <c r="F38" s="30">
        <v>0.6</v>
      </c>
      <c r="G38" s="24">
        <f t="shared" si="0"/>
        <v>6</v>
      </c>
      <c r="H38" s="30"/>
      <c r="I38" s="24">
        <f t="shared" si="1"/>
        <v>0</v>
      </c>
      <c r="J38" s="31"/>
      <c r="K38" s="32"/>
      <c r="L38" s="25">
        <f t="shared" si="2"/>
        <v>0.6</v>
      </c>
      <c r="M38" s="10">
        <f t="shared" si="2"/>
        <v>6</v>
      </c>
    </row>
    <row r="39" spans="2:13" s="8" customFormat="1" ht="15.75" x14ac:dyDescent="0.25">
      <c r="B39" s="16" t="s">
        <v>17</v>
      </c>
      <c r="C39" s="10" t="s">
        <v>16</v>
      </c>
      <c r="D39" s="10">
        <v>1.87</v>
      </c>
      <c r="E39" s="10">
        <v>3.74</v>
      </c>
      <c r="F39" s="30">
        <v>1</v>
      </c>
      <c r="G39" s="24">
        <f t="shared" si="0"/>
        <v>3.74</v>
      </c>
      <c r="H39" s="30"/>
      <c r="I39" s="24">
        <f t="shared" si="1"/>
        <v>0</v>
      </c>
      <c r="J39" s="31"/>
      <c r="K39" s="32"/>
      <c r="L39" s="25">
        <f t="shared" si="2"/>
        <v>1</v>
      </c>
      <c r="M39" s="10">
        <f t="shared" si="2"/>
        <v>3.74</v>
      </c>
    </row>
    <row r="40" spans="2:13" s="8" customFormat="1" ht="15.75" x14ac:dyDescent="0.25">
      <c r="B40" s="16" t="s">
        <v>17</v>
      </c>
      <c r="C40" s="10" t="s">
        <v>16</v>
      </c>
      <c r="D40" s="10">
        <v>1.88</v>
      </c>
      <c r="E40" s="10">
        <v>3.76</v>
      </c>
      <c r="F40" s="30">
        <v>0.5</v>
      </c>
      <c r="G40" s="24">
        <f t="shared" si="0"/>
        <v>1.88</v>
      </c>
      <c r="H40" s="30"/>
      <c r="I40" s="24">
        <f t="shared" si="1"/>
        <v>0</v>
      </c>
      <c r="J40" s="31"/>
      <c r="K40" s="32"/>
      <c r="L40" s="25">
        <f t="shared" si="2"/>
        <v>0.5</v>
      </c>
      <c r="M40" s="10">
        <f t="shared" si="2"/>
        <v>1.88</v>
      </c>
    </row>
    <row r="41" spans="2:13" s="8" customFormat="1" ht="15.75" x14ac:dyDescent="0.25">
      <c r="B41" s="9" t="s">
        <v>15</v>
      </c>
      <c r="C41" s="10" t="s">
        <v>16</v>
      </c>
      <c r="D41" s="11"/>
      <c r="E41" s="12">
        <v>0.1</v>
      </c>
      <c r="F41" s="13">
        <v>0.52500000000000002</v>
      </c>
      <c r="G41" s="24">
        <f t="shared" si="0"/>
        <v>5.2500000000000005E-2</v>
      </c>
      <c r="H41" s="13"/>
      <c r="I41" s="24">
        <f t="shared" si="1"/>
        <v>0</v>
      </c>
      <c r="J41" s="34"/>
      <c r="K41" s="11"/>
      <c r="L41" s="25">
        <f t="shared" si="2"/>
        <v>0.52500000000000002</v>
      </c>
      <c r="M41" s="10">
        <f t="shared" si="2"/>
        <v>5.2500000000000005E-2</v>
      </c>
    </row>
    <row r="42" spans="2:13" s="8" customFormat="1" ht="15.75" x14ac:dyDescent="0.25">
      <c r="B42" s="15" t="s">
        <v>17</v>
      </c>
      <c r="C42" s="10" t="s">
        <v>16</v>
      </c>
      <c r="D42" s="11"/>
      <c r="E42" s="12">
        <v>2</v>
      </c>
      <c r="F42" s="14">
        <v>90</v>
      </c>
      <c r="G42" s="24">
        <f t="shared" si="0"/>
        <v>180</v>
      </c>
      <c r="H42" s="14"/>
      <c r="I42" s="24">
        <f t="shared" si="1"/>
        <v>0</v>
      </c>
      <c r="J42" s="34"/>
      <c r="K42" s="11"/>
      <c r="L42" s="25">
        <f t="shared" si="2"/>
        <v>90</v>
      </c>
      <c r="M42" s="10">
        <f t="shared" si="2"/>
        <v>180</v>
      </c>
    </row>
    <row r="43" spans="2:13" s="8" customFormat="1" ht="15.75" x14ac:dyDescent="0.25">
      <c r="B43" s="16" t="s">
        <v>18</v>
      </c>
      <c r="C43" s="10" t="s">
        <v>16</v>
      </c>
      <c r="D43" s="11"/>
      <c r="E43" s="12">
        <v>0.1</v>
      </c>
      <c r="F43" s="14">
        <v>1</v>
      </c>
      <c r="G43" s="24">
        <f t="shared" si="0"/>
        <v>0.1</v>
      </c>
      <c r="H43" s="14"/>
      <c r="I43" s="24">
        <f t="shared" si="1"/>
        <v>0</v>
      </c>
      <c r="J43" s="34"/>
      <c r="K43" s="11"/>
      <c r="L43" s="25">
        <f t="shared" si="2"/>
        <v>1</v>
      </c>
      <c r="M43" s="10">
        <f t="shared" si="2"/>
        <v>0.1</v>
      </c>
    </row>
    <row r="44" spans="2:13" s="8" customFormat="1" ht="15.75" x14ac:dyDescent="0.25">
      <c r="B44" s="16" t="s">
        <v>18</v>
      </c>
      <c r="C44" s="10" t="s">
        <v>16</v>
      </c>
      <c r="D44" s="11"/>
      <c r="E44" s="12">
        <v>0.1</v>
      </c>
      <c r="F44" s="14">
        <v>9.4</v>
      </c>
      <c r="G44" s="24">
        <f t="shared" si="0"/>
        <v>0.94000000000000006</v>
      </c>
      <c r="H44" s="14"/>
      <c r="I44" s="24">
        <f t="shared" si="1"/>
        <v>0</v>
      </c>
      <c r="J44" s="34"/>
      <c r="K44" s="11"/>
      <c r="L44" s="25">
        <f t="shared" si="2"/>
        <v>9.4</v>
      </c>
      <c r="M44" s="10">
        <f t="shared" si="2"/>
        <v>0.94000000000000006</v>
      </c>
    </row>
    <row r="45" spans="2:13" s="8" customFormat="1" ht="15.75" x14ac:dyDescent="0.25">
      <c r="B45" s="15" t="s">
        <v>17</v>
      </c>
      <c r="C45" s="10" t="s">
        <v>16</v>
      </c>
      <c r="D45" s="11"/>
      <c r="E45" s="12">
        <v>2</v>
      </c>
      <c r="F45" s="14">
        <v>0.25</v>
      </c>
      <c r="G45" s="24">
        <f t="shared" si="0"/>
        <v>0.5</v>
      </c>
      <c r="H45" s="14"/>
      <c r="I45" s="24">
        <f t="shared" si="1"/>
        <v>0</v>
      </c>
      <c r="J45" s="34"/>
      <c r="K45" s="11"/>
      <c r="L45" s="25">
        <f t="shared" si="2"/>
        <v>0.25</v>
      </c>
      <c r="M45" s="10">
        <f t="shared" si="2"/>
        <v>0.5</v>
      </c>
    </row>
    <row r="46" spans="2:13" s="8" customFormat="1" ht="15.75" x14ac:dyDescent="0.25">
      <c r="B46" s="16" t="s">
        <v>18</v>
      </c>
      <c r="C46" s="10" t="s">
        <v>16</v>
      </c>
      <c r="D46" s="11"/>
      <c r="E46" s="12">
        <v>0.1</v>
      </c>
      <c r="F46" s="14">
        <v>0.1</v>
      </c>
      <c r="G46" s="24">
        <f t="shared" si="0"/>
        <v>1.0000000000000002E-2</v>
      </c>
      <c r="H46" s="14"/>
      <c r="I46" s="24">
        <f t="shared" si="1"/>
        <v>0</v>
      </c>
      <c r="J46" s="34"/>
      <c r="K46" s="11"/>
      <c r="L46" s="25">
        <f t="shared" si="2"/>
        <v>0.1</v>
      </c>
      <c r="M46" s="10">
        <f t="shared" si="2"/>
        <v>1.0000000000000002E-2</v>
      </c>
    </row>
    <row r="47" spans="2:13" s="8" customFormat="1" ht="15.75" x14ac:dyDescent="0.25">
      <c r="B47" s="15" t="s">
        <v>17</v>
      </c>
      <c r="C47" s="10" t="s">
        <v>16</v>
      </c>
      <c r="D47" s="11"/>
      <c r="E47" s="12">
        <v>2</v>
      </c>
      <c r="F47" s="14">
        <v>0.2</v>
      </c>
      <c r="G47" s="24">
        <f t="shared" si="0"/>
        <v>0.4</v>
      </c>
      <c r="H47" s="14"/>
      <c r="I47" s="24">
        <f t="shared" si="1"/>
        <v>0</v>
      </c>
      <c r="J47" s="34"/>
      <c r="K47" s="11"/>
      <c r="L47" s="25">
        <f t="shared" si="2"/>
        <v>0.2</v>
      </c>
      <c r="M47" s="10">
        <f t="shared" si="2"/>
        <v>0.4</v>
      </c>
    </row>
    <row r="48" spans="2:13" s="8" customFormat="1" ht="15.75" x14ac:dyDescent="0.25">
      <c r="B48" s="15" t="s">
        <v>17</v>
      </c>
      <c r="C48" s="10" t="s">
        <v>16</v>
      </c>
      <c r="D48" s="11"/>
      <c r="E48" s="12">
        <v>2</v>
      </c>
      <c r="F48" s="14">
        <v>162</v>
      </c>
      <c r="G48" s="24">
        <f t="shared" si="0"/>
        <v>324</v>
      </c>
      <c r="H48" s="14"/>
      <c r="I48" s="24">
        <f t="shared" si="1"/>
        <v>0</v>
      </c>
      <c r="J48" s="34"/>
      <c r="K48" s="11"/>
      <c r="L48" s="25">
        <f t="shared" si="2"/>
        <v>162</v>
      </c>
      <c r="M48" s="10">
        <f t="shared" si="2"/>
        <v>324</v>
      </c>
    </row>
    <row r="49" spans="2:13" s="8" customFormat="1" ht="15.75" x14ac:dyDescent="0.25">
      <c r="B49" s="15" t="s">
        <v>17</v>
      </c>
      <c r="C49" s="10" t="s">
        <v>16</v>
      </c>
      <c r="D49" s="11"/>
      <c r="E49" s="12">
        <v>2</v>
      </c>
      <c r="F49" s="14">
        <v>0.05</v>
      </c>
      <c r="G49" s="24">
        <f t="shared" si="0"/>
        <v>0.1</v>
      </c>
      <c r="H49" s="14"/>
      <c r="I49" s="24">
        <f t="shared" si="1"/>
        <v>0</v>
      </c>
      <c r="J49" s="34"/>
      <c r="K49" s="11"/>
      <c r="L49" s="25">
        <f t="shared" si="2"/>
        <v>0.05</v>
      </c>
      <c r="M49" s="10">
        <f t="shared" si="2"/>
        <v>0.1</v>
      </c>
    </row>
    <row r="50" spans="2:13" s="8" customFormat="1" ht="15.75" x14ac:dyDescent="0.25">
      <c r="B50" s="16" t="s">
        <v>18</v>
      </c>
      <c r="C50" s="10" t="s">
        <v>16</v>
      </c>
      <c r="D50" s="11"/>
      <c r="E50" s="12">
        <v>0.1</v>
      </c>
      <c r="F50" s="14">
        <v>1.3</v>
      </c>
      <c r="G50" s="24">
        <f t="shared" si="0"/>
        <v>0.13</v>
      </c>
      <c r="H50" s="14"/>
      <c r="I50" s="24">
        <f t="shared" si="1"/>
        <v>0</v>
      </c>
      <c r="J50" s="34"/>
      <c r="K50" s="11"/>
      <c r="L50" s="25">
        <f t="shared" si="2"/>
        <v>1.3</v>
      </c>
      <c r="M50" s="10">
        <f t="shared" si="2"/>
        <v>0.13</v>
      </c>
    </row>
    <row r="51" spans="2:13" s="8" customFormat="1" ht="15.75" x14ac:dyDescent="0.25">
      <c r="B51" s="16" t="s">
        <v>18</v>
      </c>
      <c r="C51" s="10" t="s">
        <v>16</v>
      </c>
      <c r="D51" s="11"/>
      <c r="E51" s="12">
        <v>0.1</v>
      </c>
      <c r="F51" s="14">
        <v>1</v>
      </c>
      <c r="G51" s="24">
        <f t="shared" si="0"/>
        <v>0.1</v>
      </c>
      <c r="H51" s="14"/>
      <c r="I51" s="24">
        <f t="shared" si="1"/>
        <v>0</v>
      </c>
      <c r="J51" s="34"/>
      <c r="K51" s="11"/>
      <c r="L51" s="25">
        <f t="shared" si="2"/>
        <v>1</v>
      </c>
      <c r="M51" s="10">
        <f t="shared" si="2"/>
        <v>0.1</v>
      </c>
    </row>
    <row r="52" spans="2:13" s="8" customFormat="1" ht="15.75" x14ac:dyDescent="0.25">
      <c r="B52" s="16" t="s">
        <v>17</v>
      </c>
      <c r="C52" s="10" t="s">
        <v>16</v>
      </c>
      <c r="D52" s="11"/>
      <c r="E52" s="12">
        <v>2</v>
      </c>
      <c r="F52" s="14">
        <v>0.06</v>
      </c>
      <c r="G52" s="24">
        <f t="shared" si="0"/>
        <v>0.12</v>
      </c>
      <c r="H52" s="14"/>
      <c r="I52" s="24">
        <f t="shared" si="1"/>
        <v>0</v>
      </c>
      <c r="J52" s="34"/>
      <c r="K52" s="11"/>
      <c r="L52" s="25">
        <f t="shared" si="2"/>
        <v>0.06</v>
      </c>
      <c r="M52" s="10">
        <f t="shared" si="2"/>
        <v>0.12</v>
      </c>
    </row>
    <row r="53" spans="2:13" s="8" customFormat="1" ht="15.75" x14ac:dyDescent="0.25">
      <c r="B53" s="16" t="s">
        <v>18</v>
      </c>
      <c r="C53" s="10" t="s">
        <v>16</v>
      </c>
      <c r="D53" s="11"/>
      <c r="E53" s="12">
        <v>0.1</v>
      </c>
      <c r="F53" s="14">
        <v>0.1</v>
      </c>
      <c r="G53" s="24">
        <f t="shared" si="0"/>
        <v>1.0000000000000002E-2</v>
      </c>
      <c r="H53" s="14"/>
      <c r="I53" s="24">
        <f t="shared" si="1"/>
        <v>0</v>
      </c>
      <c r="J53" s="34"/>
      <c r="K53" s="11"/>
      <c r="L53" s="25">
        <f t="shared" si="2"/>
        <v>0.1</v>
      </c>
      <c r="M53" s="10">
        <f t="shared" si="2"/>
        <v>1.0000000000000002E-2</v>
      </c>
    </row>
    <row r="54" spans="2:13" s="8" customFormat="1" ht="15.75" x14ac:dyDescent="0.25">
      <c r="B54" s="16" t="s">
        <v>18</v>
      </c>
      <c r="C54" s="10" t="s">
        <v>16</v>
      </c>
      <c r="D54" s="11"/>
      <c r="E54" s="12">
        <v>0.1</v>
      </c>
      <c r="F54" s="14">
        <v>0.1</v>
      </c>
      <c r="G54" s="24">
        <f t="shared" si="0"/>
        <v>1.0000000000000002E-2</v>
      </c>
      <c r="H54" s="14"/>
      <c r="I54" s="24">
        <f t="shared" si="1"/>
        <v>0</v>
      </c>
      <c r="J54" s="34"/>
      <c r="K54" s="11"/>
      <c r="L54" s="25">
        <f t="shared" si="2"/>
        <v>0.1</v>
      </c>
      <c r="M54" s="10">
        <f t="shared" si="2"/>
        <v>1.0000000000000002E-2</v>
      </c>
    </row>
    <row r="55" spans="2:13" s="8" customFormat="1" ht="15.75" x14ac:dyDescent="0.25">
      <c r="B55" s="16" t="s">
        <v>18</v>
      </c>
      <c r="C55" s="10" t="s">
        <v>16</v>
      </c>
      <c r="D55" s="11"/>
      <c r="E55" s="12">
        <v>0.1</v>
      </c>
      <c r="F55" s="14">
        <v>0.3</v>
      </c>
      <c r="G55" s="24">
        <f t="shared" si="0"/>
        <v>0.03</v>
      </c>
      <c r="H55" s="14"/>
      <c r="I55" s="24">
        <f t="shared" si="1"/>
        <v>0</v>
      </c>
      <c r="J55" s="34"/>
      <c r="K55" s="11"/>
      <c r="L55" s="25">
        <f t="shared" si="2"/>
        <v>0.3</v>
      </c>
      <c r="M55" s="10">
        <f t="shared" si="2"/>
        <v>0.03</v>
      </c>
    </row>
    <row r="56" spans="2:13" s="8" customFormat="1" ht="15.75" x14ac:dyDescent="0.25">
      <c r="B56" s="16" t="s">
        <v>18</v>
      </c>
      <c r="C56" s="10" t="s">
        <v>16</v>
      </c>
      <c r="D56" s="11"/>
      <c r="E56" s="12">
        <v>0.1</v>
      </c>
      <c r="F56" s="14">
        <v>0.28599999999999998</v>
      </c>
      <c r="G56" s="24">
        <f t="shared" si="0"/>
        <v>2.86E-2</v>
      </c>
      <c r="H56" s="14"/>
      <c r="I56" s="24">
        <f t="shared" si="1"/>
        <v>0</v>
      </c>
      <c r="J56" s="34"/>
      <c r="K56" s="11"/>
      <c r="L56" s="25">
        <f t="shared" si="2"/>
        <v>0.28599999999999998</v>
      </c>
      <c r="M56" s="10">
        <f t="shared" si="2"/>
        <v>2.86E-2</v>
      </c>
    </row>
    <row r="57" spans="2:13" s="8" customFormat="1" ht="15.75" x14ac:dyDescent="0.25">
      <c r="B57" s="16" t="s">
        <v>18</v>
      </c>
      <c r="C57" s="10" t="s">
        <v>16</v>
      </c>
      <c r="D57" s="11"/>
      <c r="E57" s="12">
        <v>0.1</v>
      </c>
      <c r="F57" s="14">
        <v>0.16800000000000001</v>
      </c>
      <c r="G57" s="24">
        <f t="shared" si="0"/>
        <v>1.6800000000000002E-2</v>
      </c>
      <c r="H57" s="14"/>
      <c r="I57" s="24">
        <f t="shared" si="1"/>
        <v>0</v>
      </c>
      <c r="J57" s="34"/>
      <c r="K57" s="11"/>
      <c r="L57" s="25">
        <f t="shared" si="2"/>
        <v>0.16800000000000001</v>
      </c>
      <c r="M57" s="10">
        <f t="shared" si="2"/>
        <v>1.6800000000000002E-2</v>
      </c>
    </row>
    <row r="58" spans="2:13" s="8" customFormat="1" ht="15.75" x14ac:dyDescent="0.25">
      <c r="B58" s="16" t="s">
        <v>18</v>
      </c>
      <c r="C58" s="10" t="s">
        <v>16</v>
      </c>
      <c r="D58" s="11"/>
      <c r="E58" s="12">
        <v>0.1</v>
      </c>
      <c r="F58" s="14">
        <v>0.182</v>
      </c>
      <c r="G58" s="24">
        <f t="shared" si="0"/>
        <v>1.8200000000000001E-2</v>
      </c>
      <c r="H58" s="14"/>
      <c r="I58" s="24">
        <f t="shared" si="1"/>
        <v>0</v>
      </c>
      <c r="J58" s="34"/>
      <c r="K58" s="11"/>
      <c r="L58" s="25">
        <f t="shared" si="2"/>
        <v>0.182</v>
      </c>
      <c r="M58" s="10">
        <f t="shared" si="2"/>
        <v>1.8200000000000001E-2</v>
      </c>
    </row>
    <row r="59" spans="2:13" s="8" customFormat="1" ht="15.75" x14ac:dyDescent="0.25">
      <c r="B59" s="16" t="s">
        <v>18</v>
      </c>
      <c r="C59" s="10" t="s">
        <v>16</v>
      </c>
      <c r="D59" s="11"/>
      <c r="E59" s="12">
        <v>0.1</v>
      </c>
      <c r="F59" s="14">
        <v>0.13400000000000001</v>
      </c>
      <c r="G59" s="24">
        <f t="shared" si="0"/>
        <v>1.3400000000000002E-2</v>
      </c>
      <c r="H59" s="14"/>
      <c r="I59" s="24">
        <f t="shared" si="1"/>
        <v>0</v>
      </c>
      <c r="J59" s="34"/>
      <c r="K59" s="11"/>
      <c r="L59" s="25">
        <f t="shared" si="2"/>
        <v>0.13400000000000001</v>
      </c>
      <c r="M59" s="10">
        <f t="shared" si="2"/>
        <v>1.3400000000000002E-2</v>
      </c>
    </row>
    <row r="60" spans="2:13" s="8" customFormat="1" ht="15.75" x14ac:dyDescent="0.25">
      <c r="B60" s="16" t="s">
        <v>17</v>
      </c>
      <c r="C60" s="10" t="s">
        <v>16</v>
      </c>
      <c r="D60" s="11"/>
      <c r="E60" s="12">
        <v>2</v>
      </c>
      <c r="F60" s="14">
        <v>0.1</v>
      </c>
      <c r="G60" s="24">
        <f t="shared" si="0"/>
        <v>0.2</v>
      </c>
      <c r="H60" s="14"/>
      <c r="I60" s="24">
        <f t="shared" si="1"/>
        <v>0</v>
      </c>
      <c r="J60" s="34"/>
      <c r="K60" s="11"/>
      <c r="L60" s="25">
        <f t="shared" si="2"/>
        <v>0.1</v>
      </c>
      <c r="M60" s="10">
        <f t="shared" si="2"/>
        <v>0.2</v>
      </c>
    </row>
    <row r="61" spans="2:13" s="8" customFormat="1" ht="15.75" x14ac:dyDescent="0.25">
      <c r="B61" s="16" t="s">
        <v>17</v>
      </c>
      <c r="C61" s="10" t="s">
        <v>16</v>
      </c>
      <c r="D61" s="10"/>
      <c r="E61" s="10">
        <v>2</v>
      </c>
      <c r="F61" s="30">
        <v>12</v>
      </c>
      <c r="G61" s="24">
        <f t="shared" si="0"/>
        <v>24</v>
      </c>
      <c r="H61" s="30"/>
      <c r="I61" s="24">
        <f t="shared" si="1"/>
        <v>0</v>
      </c>
      <c r="J61" s="31"/>
      <c r="K61" s="32"/>
      <c r="L61" s="25">
        <f t="shared" si="2"/>
        <v>12</v>
      </c>
      <c r="M61" s="10">
        <f t="shared" si="2"/>
        <v>24</v>
      </c>
    </row>
    <row r="62" spans="2:13" s="8" customFormat="1" x14ac:dyDescent="0.25">
      <c r="B62" s="17" t="s">
        <v>19</v>
      </c>
      <c r="C62" s="11"/>
      <c r="D62" s="11"/>
      <c r="E62" s="11"/>
      <c r="F62" s="18">
        <f>SUM(F10:F61)</f>
        <v>522.20375000000013</v>
      </c>
      <c r="G62" s="46">
        <f t="shared" ref="G62:M62" si="4">SUM(G10:G61)</f>
        <v>2045.1885</v>
      </c>
      <c r="H62" s="18">
        <f t="shared" si="4"/>
        <v>0</v>
      </c>
      <c r="I62" s="11">
        <f t="shared" si="4"/>
        <v>0</v>
      </c>
      <c r="J62" s="18">
        <f t="shared" si="4"/>
        <v>0</v>
      </c>
      <c r="K62" s="18">
        <f t="shared" si="4"/>
        <v>0</v>
      </c>
      <c r="L62" s="18">
        <f t="shared" si="4"/>
        <v>522.20375000000013</v>
      </c>
      <c r="M62" s="11">
        <f t="shared" si="4"/>
        <v>2045.1885</v>
      </c>
    </row>
    <row r="63" spans="2:13" s="8" customFormat="1" x14ac:dyDescent="0.25">
      <c r="B63" s="59" t="s">
        <v>46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1"/>
    </row>
    <row r="64" spans="2:13" s="8" customFormat="1" x14ac:dyDescent="0.25">
      <c r="B64" s="44" t="s">
        <v>47</v>
      </c>
      <c r="C64" s="12" t="s">
        <v>16</v>
      </c>
      <c r="D64" s="12"/>
      <c r="E64" s="12">
        <v>1</v>
      </c>
      <c r="F64" s="12">
        <v>410</v>
      </c>
      <c r="G64" s="12">
        <f>F64*E64</f>
        <v>410</v>
      </c>
      <c r="H64" s="12"/>
      <c r="I64" s="12">
        <f>H64*E64</f>
        <v>0</v>
      </c>
      <c r="J64" s="12"/>
      <c r="K64" s="12">
        <f>J64*E64</f>
        <v>0</v>
      </c>
      <c r="L64" s="12">
        <f>F64+H64-J64</f>
        <v>410</v>
      </c>
      <c r="M64" s="12">
        <f>F64+I64-K64</f>
        <v>410</v>
      </c>
    </row>
    <row r="65" spans="2:13" s="8" customFormat="1" x14ac:dyDescent="0.25">
      <c r="B65" s="35" t="s">
        <v>19</v>
      </c>
      <c r="C65" s="11"/>
      <c r="D65" s="11"/>
      <c r="E65" s="11"/>
      <c r="F65" s="11">
        <f>F64</f>
        <v>410</v>
      </c>
      <c r="G65" s="11">
        <f t="shared" ref="G65:M65" si="5">G64</f>
        <v>410</v>
      </c>
      <c r="H65" s="11">
        <f t="shared" si="5"/>
        <v>0</v>
      </c>
      <c r="I65" s="11">
        <f t="shared" si="5"/>
        <v>0</v>
      </c>
      <c r="J65" s="11">
        <f t="shared" si="5"/>
        <v>0</v>
      </c>
      <c r="K65" s="11">
        <f t="shared" si="5"/>
        <v>0</v>
      </c>
      <c r="L65" s="11">
        <f t="shared" si="5"/>
        <v>410</v>
      </c>
      <c r="M65" s="11">
        <f t="shared" si="5"/>
        <v>410</v>
      </c>
    </row>
    <row r="66" spans="2:13" x14ac:dyDescent="0.25">
      <c r="B66" s="35" t="s">
        <v>42</v>
      </c>
      <c r="C66" s="11"/>
      <c r="D66" s="11"/>
      <c r="E66" s="11"/>
      <c r="F66" s="11">
        <f>F65+F62</f>
        <v>932.20375000000013</v>
      </c>
      <c r="G66" s="11">
        <f t="shared" ref="G66:M66" si="6">G65+G62</f>
        <v>2455.1885000000002</v>
      </c>
      <c r="H66" s="11">
        <f t="shared" si="6"/>
        <v>0</v>
      </c>
      <c r="I66" s="11">
        <f t="shared" si="6"/>
        <v>0</v>
      </c>
      <c r="J66" s="11">
        <f t="shared" si="6"/>
        <v>0</v>
      </c>
      <c r="K66" s="11">
        <f t="shared" si="6"/>
        <v>0</v>
      </c>
      <c r="L66" s="11">
        <f t="shared" si="6"/>
        <v>932.20375000000013</v>
      </c>
      <c r="M66" s="11">
        <f t="shared" si="6"/>
        <v>2455.1885000000002</v>
      </c>
    </row>
  </sheetData>
  <mergeCells count="15"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  <mergeCell ref="L6:M7"/>
    <mergeCell ref="H7:I7"/>
    <mergeCell ref="J7:K7"/>
    <mergeCell ref="B9:M9"/>
    <mergeCell ref="B63:M63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tabSelected="1" workbookViewId="0">
      <pane xSplit="5" ySplit="7" topLeftCell="F47" activePane="bottomRight" state="frozen"/>
      <selection pane="topRight" activeCell="D1" sqref="D1"/>
      <selection pane="bottomLeft" activeCell="A7" sqref="A7"/>
      <selection pane="bottomRight" activeCell="L67" sqref="L67"/>
    </sheetView>
  </sheetViews>
  <sheetFormatPr defaultRowHeight="15" x14ac:dyDescent="0.25"/>
  <cols>
    <col min="1" max="1" width="4.42578125" style="1" customWidth="1"/>
    <col min="2" max="2" width="44" style="1" customWidth="1"/>
    <col min="3" max="3" width="9" style="36" customWidth="1"/>
    <col min="4" max="4" width="11.140625" style="37" bestFit="1" customWidth="1"/>
    <col min="5" max="5" width="11.42578125" style="37" bestFit="1" customWidth="1"/>
    <col min="6" max="6" width="12.28515625" style="38" customWidth="1"/>
    <col min="7" max="7" width="12.28515625" style="37" customWidth="1"/>
    <col min="8" max="8" width="12.28515625" style="39" customWidth="1"/>
    <col min="9" max="9" width="12.28515625" style="37" customWidth="1"/>
    <col min="10" max="10" width="12.28515625" style="40" customWidth="1"/>
    <col min="11" max="11" width="12.28515625" style="37" customWidth="1"/>
    <col min="12" max="12" width="12.28515625" style="41" customWidth="1"/>
    <col min="13" max="13" width="12.28515625" style="36" customWidth="1"/>
    <col min="14" max="16384" width="9.140625" style="1"/>
  </cols>
  <sheetData>
    <row r="1" spans="2:13" x14ac:dyDescent="0.25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3" x14ac:dyDescent="0.25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2:13" x14ac:dyDescent="0.25">
      <c r="B3" s="50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25">
      <c r="B4" s="50" t="s">
        <v>49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6" spans="2:13" x14ac:dyDescent="0.25">
      <c r="B6" s="52" t="s">
        <v>3</v>
      </c>
      <c r="C6" s="55" t="s">
        <v>4</v>
      </c>
      <c r="D6" s="55" t="s">
        <v>5</v>
      </c>
      <c r="E6" s="55" t="s">
        <v>6</v>
      </c>
      <c r="F6" s="58" t="s">
        <v>7</v>
      </c>
      <c r="G6" s="58"/>
      <c r="H6" s="58" t="s">
        <v>8</v>
      </c>
      <c r="I6" s="58"/>
      <c r="J6" s="58"/>
      <c r="K6" s="58"/>
      <c r="L6" s="58" t="s">
        <v>9</v>
      </c>
      <c r="M6" s="58"/>
    </row>
    <row r="7" spans="2:13" x14ac:dyDescent="0.25">
      <c r="B7" s="53"/>
      <c r="C7" s="56"/>
      <c r="D7" s="56"/>
      <c r="E7" s="56"/>
      <c r="F7" s="58"/>
      <c r="G7" s="58"/>
      <c r="H7" s="58" t="s">
        <v>10</v>
      </c>
      <c r="I7" s="58"/>
      <c r="J7" s="58" t="s">
        <v>11</v>
      </c>
      <c r="K7" s="58"/>
      <c r="L7" s="58"/>
      <c r="M7" s="58"/>
    </row>
    <row r="8" spans="2:13" x14ac:dyDescent="0.25">
      <c r="B8" s="54"/>
      <c r="C8" s="57"/>
      <c r="D8" s="57"/>
      <c r="E8" s="57"/>
      <c r="F8" s="2" t="s">
        <v>12</v>
      </c>
      <c r="G8" s="45" t="s">
        <v>13</v>
      </c>
      <c r="H8" s="4" t="s">
        <v>12</v>
      </c>
      <c r="I8" s="45" t="s">
        <v>13</v>
      </c>
      <c r="J8" s="5" t="s">
        <v>12</v>
      </c>
      <c r="K8" s="45" t="s">
        <v>13</v>
      </c>
      <c r="L8" s="6" t="s">
        <v>12</v>
      </c>
      <c r="M8" s="7" t="s">
        <v>13</v>
      </c>
    </row>
    <row r="9" spans="2:13" s="8" customFormat="1" ht="15.75" x14ac:dyDescent="0.25">
      <c r="B9" s="47" t="s">
        <v>45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2:13" s="8" customFormat="1" ht="15.75" x14ac:dyDescent="0.25">
      <c r="B10" s="19" t="s">
        <v>21</v>
      </c>
      <c r="C10" s="20" t="s">
        <v>16</v>
      </c>
      <c r="D10" s="21"/>
      <c r="E10" s="22">
        <v>7.81</v>
      </c>
      <c r="F10" s="23">
        <v>5</v>
      </c>
      <c r="G10" s="24">
        <f>F10*E10</f>
        <v>39.049999999999997</v>
      </c>
      <c r="H10" s="23"/>
      <c r="I10" s="24">
        <f>H10*E10</f>
        <v>0</v>
      </c>
      <c r="J10" s="24"/>
      <c r="K10" s="24"/>
      <c r="L10" s="25">
        <f>F10+H10-J10</f>
        <v>5</v>
      </c>
      <c r="M10" s="10">
        <f>G10+I10-K10</f>
        <v>39.049999999999997</v>
      </c>
    </row>
    <row r="11" spans="2:13" s="8" customFormat="1" ht="15.75" x14ac:dyDescent="0.25">
      <c r="B11" s="15" t="s">
        <v>17</v>
      </c>
      <c r="C11" s="10" t="s">
        <v>16</v>
      </c>
      <c r="D11" s="20">
        <v>1.86</v>
      </c>
      <c r="E11" s="20">
        <f>D11*2</f>
        <v>3.72</v>
      </c>
      <c r="F11" s="23">
        <v>1.5</v>
      </c>
      <c r="G11" s="24">
        <f t="shared" ref="G11:G61" si="0">F11*E11</f>
        <v>5.58</v>
      </c>
      <c r="H11" s="23"/>
      <c r="I11" s="24">
        <f t="shared" ref="I11:I61" si="1">H11*E11</f>
        <v>0</v>
      </c>
      <c r="J11" s="27"/>
      <c r="K11" s="10"/>
      <c r="L11" s="25">
        <f t="shared" ref="L11:M61" si="2">F11+H11-J11</f>
        <v>1.5</v>
      </c>
      <c r="M11" s="10">
        <f t="shared" si="2"/>
        <v>5.58</v>
      </c>
    </row>
    <row r="12" spans="2:13" s="8" customFormat="1" ht="15.75" x14ac:dyDescent="0.25">
      <c r="B12" s="15" t="s">
        <v>17</v>
      </c>
      <c r="C12" s="10" t="s">
        <v>16</v>
      </c>
      <c r="D12" s="20">
        <v>1.87</v>
      </c>
      <c r="E12" s="20">
        <f t="shared" ref="E12:E23" si="3">D12*2</f>
        <v>3.74</v>
      </c>
      <c r="F12" s="23">
        <v>1</v>
      </c>
      <c r="G12" s="24">
        <f t="shared" si="0"/>
        <v>3.74</v>
      </c>
      <c r="H12" s="23"/>
      <c r="I12" s="24">
        <f t="shared" si="1"/>
        <v>0</v>
      </c>
      <c r="J12" s="27"/>
      <c r="K12" s="10"/>
      <c r="L12" s="25">
        <f t="shared" si="2"/>
        <v>1</v>
      </c>
      <c r="M12" s="10">
        <f t="shared" si="2"/>
        <v>3.74</v>
      </c>
    </row>
    <row r="13" spans="2:13" s="8" customFormat="1" ht="15.75" x14ac:dyDescent="0.25">
      <c r="B13" s="15" t="s">
        <v>17</v>
      </c>
      <c r="C13" s="10" t="s">
        <v>16</v>
      </c>
      <c r="D13" s="20">
        <v>1.88</v>
      </c>
      <c r="E13" s="20">
        <f t="shared" si="3"/>
        <v>3.76</v>
      </c>
      <c r="F13" s="23">
        <v>0.5</v>
      </c>
      <c r="G13" s="24">
        <f t="shared" si="0"/>
        <v>1.88</v>
      </c>
      <c r="H13" s="23"/>
      <c r="I13" s="24">
        <f t="shared" si="1"/>
        <v>0</v>
      </c>
      <c r="J13" s="27"/>
      <c r="K13" s="10"/>
      <c r="L13" s="25">
        <f t="shared" si="2"/>
        <v>0.5</v>
      </c>
      <c r="M13" s="10">
        <f t="shared" si="2"/>
        <v>1.88</v>
      </c>
    </row>
    <row r="14" spans="2:13" s="8" customFormat="1" ht="15.75" x14ac:dyDescent="0.25">
      <c r="B14" s="15" t="s">
        <v>22</v>
      </c>
      <c r="C14" s="10" t="s">
        <v>16</v>
      </c>
      <c r="D14" s="20">
        <v>1</v>
      </c>
      <c r="E14" s="20">
        <f t="shared" si="3"/>
        <v>2</v>
      </c>
      <c r="F14" s="23">
        <v>55</v>
      </c>
      <c r="G14" s="24">
        <f t="shared" si="0"/>
        <v>110</v>
      </c>
      <c r="H14" s="23"/>
      <c r="I14" s="24">
        <f t="shared" si="1"/>
        <v>0</v>
      </c>
      <c r="J14" s="27"/>
      <c r="K14" s="10"/>
      <c r="L14" s="25">
        <f t="shared" si="2"/>
        <v>55</v>
      </c>
      <c r="M14" s="10">
        <f t="shared" si="2"/>
        <v>110</v>
      </c>
    </row>
    <row r="15" spans="2:13" s="8" customFormat="1" ht="15.75" x14ac:dyDescent="0.25">
      <c r="B15" s="15" t="s">
        <v>23</v>
      </c>
      <c r="C15" s="10" t="s">
        <v>16</v>
      </c>
      <c r="D15" s="20">
        <v>59430</v>
      </c>
      <c r="E15" s="20">
        <f t="shared" si="3"/>
        <v>118860</v>
      </c>
      <c r="F15" s="23">
        <v>1E-3</v>
      </c>
      <c r="G15" s="24">
        <f t="shared" si="0"/>
        <v>118.86</v>
      </c>
      <c r="H15" s="23"/>
      <c r="I15" s="24">
        <f t="shared" si="1"/>
        <v>0</v>
      </c>
      <c r="J15" s="27"/>
      <c r="K15" s="10"/>
      <c r="L15" s="25">
        <f t="shared" si="2"/>
        <v>1E-3</v>
      </c>
      <c r="M15" s="10">
        <f t="shared" si="2"/>
        <v>118.86</v>
      </c>
    </row>
    <row r="16" spans="2:13" s="8" customFormat="1" ht="15.75" x14ac:dyDescent="0.25">
      <c r="B16" s="15" t="s">
        <v>24</v>
      </c>
      <c r="C16" s="10" t="s">
        <v>16</v>
      </c>
      <c r="D16" s="20">
        <v>2.65</v>
      </c>
      <c r="E16" s="20">
        <f t="shared" si="3"/>
        <v>5.3</v>
      </c>
      <c r="F16" s="23">
        <v>9</v>
      </c>
      <c r="G16" s="24">
        <f t="shared" si="0"/>
        <v>47.699999999999996</v>
      </c>
      <c r="H16" s="23"/>
      <c r="I16" s="24">
        <f t="shared" si="1"/>
        <v>0</v>
      </c>
      <c r="J16" s="27"/>
      <c r="K16" s="10"/>
      <c r="L16" s="25">
        <f t="shared" si="2"/>
        <v>9</v>
      </c>
      <c r="M16" s="10">
        <f t="shared" si="2"/>
        <v>47.699999999999996</v>
      </c>
    </row>
    <row r="17" spans="2:13" s="8" customFormat="1" ht="15.75" x14ac:dyDescent="0.25">
      <c r="B17" s="15" t="s">
        <v>25</v>
      </c>
      <c r="C17" s="10" t="s">
        <v>16</v>
      </c>
      <c r="D17" s="20">
        <v>1.87</v>
      </c>
      <c r="E17" s="20">
        <f t="shared" si="3"/>
        <v>3.74</v>
      </c>
      <c r="F17" s="23">
        <v>6</v>
      </c>
      <c r="G17" s="24">
        <f t="shared" si="0"/>
        <v>22.44</v>
      </c>
      <c r="H17" s="23"/>
      <c r="I17" s="24">
        <f t="shared" si="1"/>
        <v>0</v>
      </c>
      <c r="J17" s="27"/>
      <c r="K17" s="10"/>
      <c r="L17" s="25">
        <f t="shared" si="2"/>
        <v>6</v>
      </c>
      <c r="M17" s="10">
        <f t="shared" si="2"/>
        <v>22.44</v>
      </c>
    </row>
    <row r="18" spans="2:13" s="8" customFormat="1" ht="15.75" x14ac:dyDescent="0.25">
      <c r="B18" s="15" t="s">
        <v>26</v>
      </c>
      <c r="C18" s="10" t="s">
        <v>16</v>
      </c>
      <c r="D18" s="20">
        <v>233210</v>
      </c>
      <c r="E18" s="20">
        <f t="shared" si="3"/>
        <v>466420</v>
      </c>
      <c r="F18" s="23">
        <v>1E-3</v>
      </c>
      <c r="G18" s="24">
        <f t="shared" si="0"/>
        <v>466.42</v>
      </c>
      <c r="H18" s="23"/>
      <c r="I18" s="24">
        <f t="shared" si="1"/>
        <v>0</v>
      </c>
      <c r="J18" s="27"/>
      <c r="K18" s="10"/>
      <c r="L18" s="25">
        <f t="shared" si="2"/>
        <v>1E-3</v>
      </c>
      <c r="M18" s="10">
        <f t="shared" si="2"/>
        <v>466.42</v>
      </c>
    </row>
    <row r="19" spans="2:13" s="8" customFormat="1" ht="15.75" x14ac:dyDescent="0.25">
      <c r="B19" s="15" t="s">
        <v>27</v>
      </c>
      <c r="C19" s="10" t="s">
        <v>16</v>
      </c>
      <c r="D19" s="20">
        <v>1</v>
      </c>
      <c r="E19" s="20">
        <f t="shared" si="3"/>
        <v>2</v>
      </c>
      <c r="F19" s="23">
        <v>7</v>
      </c>
      <c r="G19" s="24">
        <f t="shared" si="0"/>
        <v>14</v>
      </c>
      <c r="H19" s="23"/>
      <c r="I19" s="24">
        <f t="shared" si="1"/>
        <v>0</v>
      </c>
      <c r="J19" s="27"/>
      <c r="K19" s="10"/>
      <c r="L19" s="25">
        <f t="shared" si="2"/>
        <v>7</v>
      </c>
      <c r="M19" s="10">
        <f t="shared" si="2"/>
        <v>14</v>
      </c>
    </row>
    <row r="20" spans="2:13" s="8" customFormat="1" ht="15.75" x14ac:dyDescent="0.25">
      <c r="B20" s="15" t="s">
        <v>28</v>
      </c>
      <c r="C20" s="10" t="s">
        <v>16</v>
      </c>
      <c r="D20" s="20">
        <v>1250</v>
      </c>
      <c r="E20" s="20">
        <f t="shared" si="3"/>
        <v>2500</v>
      </c>
      <c r="F20" s="23">
        <v>1E-3</v>
      </c>
      <c r="G20" s="24">
        <f t="shared" si="0"/>
        <v>2.5</v>
      </c>
      <c r="H20" s="23"/>
      <c r="I20" s="24">
        <f t="shared" si="1"/>
        <v>0</v>
      </c>
      <c r="J20" s="27"/>
      <c r="K20" s="10"/>
      <c r="L20" s="25">
        <f t="shared" si="2"/>
        <v>1E-3</v>
      </c>
      <c r="M20" s="10">
        <f t="shared" si="2"/>
        <v>2.5</v>
      </c>
    </row>
    <row r="21" spans="2:13" s="8" customFormat="1" ht="15.75" x14ac:dyDescent="0.25">
      <c r="B21" s="15" t="s">
        <v>29</v>
      </c>
      <c r="C21" s="10" t="s">
        <v>16</v>
      </c>
      <c r="D21" s="20">
        <v>80</v>
      </c>
      <c r="E21" s="20">
        <f t="shared" si="3"/>
        <v>160</v>
      </c>
      <c r="F21" s="23">
        <v>1E-3</v>
      </c>
      <c r="G21" s="24">
        <f t="shared" si="0"/>
        <v>0.16</v>
      </c>
      <c r="H21" s="23"/>
      <c r="I21" s="24">
        <f t="shared" si="1"/>
        <v>0</v>
      </c>
      <c r="J21" s="27"/>
      <c r="K21" s="10"/>
      <c r="L21" s="25">
        <f t="shared" si="2"/>
        <v>1E-3</v>
      </c>
      <c r="M21" s="10">
        <f t="shared" si="2"/>
        <v>0.16</v>
      </c>
    </row>
    <row r="22" spans="2:13" s="8" customFormat="1" ht="15.75" x14ac:dyDescent="0.25">
      <c r="B22" s="15" t="s">
        <v>30</v>
      </c>
      <c r="C22" s="10" t="s">
        <v>16</v>
      </c>
      <c r="D22" s="10">
        <v>3890</v>
      </c>
      <c r="E22" s="20">
        <f t="shared" si="3"/>
        <v>7780</v>
      </c>
      <c r="F22" s="23">
        <v>1E-3</v>
      </c>
      <c r="G22" s="24">
        <f t="shared" si="0"/>
        <v>7.78</v>
      </c>
      <c r="H22" s="23"/>
      <c r="I22" s="24">
        <f t="shared" si="1"/>
        <v>0</v>
      </c>
      <c r="J22" s="27"/>
      <c r="K22" s="10"/>
      <c r="L22" s="25">
        <f t="shared" si="2"/>
        <v>1E-3</v>
      </c>
      <c r="M22" s="10">
        <f t="shared" si="2"/>
        <v>7.78</v>
      </c>
    </row>
    <row r="23" spans="2:13" s="8" customFormat="1" ht="15.75" x14ac:dyDescent="0.25">
      <c r="B23" s="15" t="s">
        <v>31</v>
      </c>
      <c r="C23" s="10" t="s">
        <v>16</v>
      </c>
      <c r="D23" s="20">
        <v>1.86</v>
      </c>
      <c r="E23" s="20">
        <f t="shared" si="3"/>
        <v>3.72</v>
      </c>
      <c r="F23" s="23">
        <v>2</v>
      </c>
      <c r="G23" s="24">
        <f t="shared" si="0"/>
        <v>7.44</v>
      </c>
      <c r="H23" s="23"/>
      <c r="I23" s="24">
        <f t="shared" si="1"/>
        <v>0</v>
      </c>
      <c r="J23" s="27"/>
      <c r="K23" s="10"/>
      <c r="L23" s="25">
        <f t="shared" si="2"/>
        <v>2</v>
      </c>
      <c r="M23" s="10">
        <f t="shared" si="2"/>
        <v>7.44</v>
      </c>
    </row>
    <row r="24" spans="2:13" s="8" customFormat="1" ht="15.75" x14ac:dyDescent="0.25">
      <c r="B24" s="28" t="s">
        <v>32</v>
      </c>
      <c r="C24" s="10" t="s">
        <v>16</v>
      </c>
      <c r="D24" s="10">
        <v>10</v>
      </c>
      <c r="E24" s="10">
        <f>D24*2</f>
        <v>20</v>
      </c>
      <c r="F24" s="23">
        <v>4</v>
      </c>
      <c r="G24" s="24">
        <f t="shared" si="0"/>
        <v>80</v>
      </c>
      <c r="H24" s="23"/>
      <c r="I24" s="24">
        <f t="shared" si="1"/>
        <v>0</v>
      </c>
      <c r="J24" s="27"/>
      <c r="K24" s="10"/>
      <c r="L24" s="25">
        <f t="shared" si="2"/>
        <v>4</v>
      </c>
      <c r="M24" s="10">
        <f t="shared" si="2"/>
        <v>80</v>
      </c>
    </row>
    <row r="25" spans="2:13" s="8" customFormat="1" ht="15.75" x14ac:dyDescent="0.25">
      <c r="B25" s="28" t="s">
        <v>33</v>
      </c>
      <c r="C25" s="10" t="s">
        <v>16</v>
      </c>
      <c r="D25" s="10">
        <v>8</v>
      </c>
      <c r="E25" s="10">
        <f>D25*2</f>
        <v>16</v>
      </c>
      <c r="F25" s="23">
        <v>3</v>
      </c>
      <c r="G25" s="24">
        <f t="shared" si="0"/>
        <v>48</v>
      </c>
      <c r="H25" s="23"/>
      <c r="I25" s="24">
        <f t="shared" si="1"/>
        <v>0</v>
      </c>
      <c r="J25" s="27"/>
      <c r="K25" s="10"/>
      <c r="L25" s="25">
        <f t="shared" si="2"/>
        <v>3</v>
      </c>
      <c r="M25" s="10">
        <f t="shared" si="2"/>
        <v>48</v>
      </c>
    </row>
    <row r="26" spans="2:13" s="8" customFormat="1" ht="15.75" x14ac:dyDescent="0.25">
      <c r="B26" s="28" t="s">
        <v>31</v>
      </c>
      <c r="C26" s="10" t="s">
        <v>16</v>
      </c>
      <c r="D26" s="10">
        <v>1.86</v>
      </c>
      <c r="E26" s="10">
        <f>D26*2</f>
        <v>3.72</v>
      </c>
      <c r="F26" s="23">
        <v>69</v>
      </c>
      <c r="G26" s="24">
        <f t="shared" si="0"/>
        <v>256.68</v>
      </c>
      <c r="H26" s="23"/>
      <c r="I26" s="24">
        <f t="shared" si="1"/>
        <v>0</v>
      </c>
      <c r="J26" s="27"/>
      <c r="K26" s="10"/>
      <c r="L26" s="25">
        <f t="shared" si="2"/>
        <v>69</v>
      </c>
      <c r="M26" s="10">
        <f t="shared" si="2"/>
        <v>256.68</v>
      </c>
    </row>
    <row r="27" spans="2:13" s="8" customFormat="1" ht="15.75" x14ac:dyDescent="0.25">
      <c r="B27" s="28" t="s">
        <v>31</v>
      </c>
      <c r="C27" s="10" t="s">
        <v>16</v>
      </c>
      <c r="D27" s="10">
        <v>1.87</v>
      </c>
      <c r="E27" s="10">
        <f>D27*2</f>
        <v>3.74</v>
      </c>
      <c r="F27" s="23">
        <v>69</v>
      </c>
      <c r="G27" s="24">
        <f t="shared" si="0"/>
        <v>258.06</v>
      </c>
      <c r="H27" s="23"/>
      <c r="I27" s="24">
        <f t="shared" si="1"/>
        <v>0</v>
      </c>
      <c r="J27" s="27"/>
      <c r="K27" s="10"/>
      <c r="L27" s="25">
        <f t="shared" si="2"/>
        <v>69</v>
      </c>
      <c r="M27" s="10">
        <f t="shared" si="2"/>
        <v>258.06</v>
      </c>
    </row>
    <row r="28" spans="2:13" s="8" customFormat="1" ht="15.75" x14ac:dyDescent="0.25">
      <c r="B28" s="28" t="s">
        <v>34</v>
      </c>
      <c r="C28" s="10" t="s">
        <v>16</v>
      </c>
      <c r="D28" s="10"/>
      <c r="E28" s="10">
        <v>30</v>
      </c>
      <c r="F28" s="23">
        <v>3.7499999999999999E-3</v>
      </c>
      <c r="G28" s="24">
        <f t="shared" si="0"/>
        <v>0.11249999999999999</v>
      </c>
      <c r="H28" s="23"/>
      <c r="I28" s="24">
        <f t="shared" si="1"/>
        <v>0</v>
      </c>
      <c r="J28" s="27"/>
      <c r="K28" s="10"/>
      <c r="L28" s="25">
        <f t="shared" si="2"/>
        <v>3.7499999999999999E-3</v>
      </c>
      <c r="M28" s="10">
        <f t="shared" si="2"/>
        <v>0.11249999999999999</v>
      </c>
    </row>
    <row r="29" spans="2:13" s="8" customFormat="1" ht="15.75" x14ac:dyDescent="0.25">
      <c r="B29" s="28" t="s">
        <v>35</v>
      </c>
      <c r="C29" s="10" t="s">
        <v>16</v>
      </c>
      <c r="D29" s="10"/>
      <c r="E29" s="10">
        <v>0.1</v>
      </c>
      <c r="F29" s="23">
        <v>2.6</v>
      </c>
      <c r="G29" s="24">
        <f t="shared" si="0"/>
        <v>0.26</v>
      </c>
      <c r="H29" s="23"/>
      <c r="I29" s="24">
        <f t="shared" si="1"/>
        <v>0</v>
      </c>
      <c r="J29" s="27"/>
      <c r="K29" s="10"/>
      <c r="L29" s="25">
        <f t="shared" si="2"/>
        <v>2.6</v>
      </c>
      <c r="M29" s="10">
        <f t="shared" si="2"/>
        <v>0.26</v>
      </c>
    </row>
    <row r="30" spans="2:13" s="8" customFormat="1" ht="15.75" x14ac:dyDescent="0.25">
      <c r="B30" s="16" t="s">
        <v>36</v>
      </c>
      <c r="C30" s="10" t="s">
        <v>16</v>
      </c>
      <c r="D30" s="10"/>
      <c r="E30" s="10">
        <v>7.81</v>
      </c>
      <c r="F30" s="23">
        <v>0.65</v>
      </c>
      <c r="G30" s="24">
        <f t="shared" si="0"/>
        <v>5.0765000000000002</v>
      </c>
      <c r="H30" s="23"/>
      <c r="I30" s="24">
        <f t="shared" si="1"/>
        <v>0</v>
      </c>
      <c r="J30" s="27"/>
      <c r="K30" s="10"/>
      <c r="L30" s="25">
        <f t="shared" si="2"/>
        <v>0.65</v>
      </c>
      <c r="M30" s="10">
        <f t="shared" si="2"/>
        <v>5.0765000000000002</v>
      </c>
    </row>
    <row r="31" spans="2:13" s="8" customFormat="1" ht="15.75" x14ac:dyDescent="0.25">
      <c r="B31" s="16" t="s">
        <v>22</v>
      </c>
      <c r="C31" s="10" t="s">
        <v>37</v>
      </c>
      <c r="D31" s="10"/>
      <c r="E31" s="10">
        <v>30</v>
      </c>
      <c r="F31" s="30">
        <v>0.05</v>
      </c>
      <c r="G31" s="24">
        <f t="shared" si="0"/>
        <v>1.5</v>
      </c>
      <c r="H31" s="30"/>
      <c r="I31" s="24">
        <f t="shared" si="1"/>
        <v>0</v>
      </c>
      <c r="J31" s="31"/>
      <c r="K31" s="32"/>
      <c r="L31" s="25">
        <f t="shared" si="2"/>
        <v>0.05</v>
      </c>
      <c r="M31" s="10">
        <f t="shared" si="2"/>
        <v>1.5</v>
      </c>
    </row>
    <row r="32" spans="2:13" s="8" customFormat="1" ht="15.75" x14ac:dyDescent="0.25">
      <c r="B32" s="16" t="s">
        <v>38</v>
      </c>
      <c r="C32" s="10" t="s">
        <v>16</v>
      </c>
      <c r="D32" s="10"/>
      <c r="E32" s="10">
        <v>2</v>
      </c>
      <c r="F32" s="30">
        <v>2</v>
      </c>
      <c r="G32" s="24">
        <f t="shared" si="0"/>
        <v>4</v>
      </c>
      <c r="H32" s="30"/>
      <c r="I32" s="24">
        <f t="shared" si="1"/>
        <v>0</v>
      </c>
      <c r="J32" s="31"/>
      <c r="K32" s="32"/>
      <c r="L32" s="25">
        <f t="shared" si="2"/>
        <v>2</v>
      </c>
      <c r="M32" s="10">
        <f t="shared" si="2"/>
        <v>4</v>
      </c>
    </row>
    <row r="33" spans="2:13" s="8" customFormat="1" ht="15.75" x14ac:dyDescent="0.25">
      <c r="B33" s="16" t="s">
        <v>35</v>
      </c>
      <c r="C33" s="10" t="s">
        <v>16</v>
      </c>
      <c r="D33" s="10"/>
      <c r="E33" s="10">
        <v>0.1</v>
      </c>
      <c r="F33" s="30">
        <v>0.9</v>
      </c>
      <c r="G33" s="24">
        <f t="shared" si="0"/>
        <v>9.0000000000000011E-2</v>
      </c>
      <c r="H33" s="30"/>
      <c r="I33" s="24">
        <f t="shared" si="1"/>
        <v>0</v>
      </c>
      <c r="J33" s="31"/>
      <c r="K33" s="32"/>
      <c r="L33" s="25">
        <f t="shared" si="2"/>
        <v>0.9</v>
      </c>
      <c r="M33" s="10">
        <f t="shared" si="2"/>
        <v>9.0000000000000011E-2</v>
      </c>
    </row>
    <row r="34" spans="2:13" s="8" customFormat="1" ht="15.75" x14ac:dyDescent="0.25">
      <c r="B34" s="16" t="s">
        <v>22</v>
      </c>
      <c r="C34" s="10" t="s">
        <v>37</v>
      </c>
      <c r="D34" s="10"/>
      <c r="E34" s="10">
        <v>30</v>
      </c>
      <c r="F34" s="30">
        <v>0.03</v>
      </c>
      <c r="G34" s="24">
        <f t="shared" si="0"/>
        <v>0.89999999999999991</v>
      </c>
      <c r="H34" s="30"/>
      <c r="I34" s="24">
        <f t="shared" si="1"/>
        <v>0</v>
      </c>
      <c r="J34" s="31"/>
      <c r="K34" s="32"/>
      <c r="L34" s="25">
        <f t="shared" si="2"/>
        <v>0.03</v>
      </c>
      <c r="M34" s="10">
        <f t="shared" si="2"/>
        <v>0.89999999999999991</v>
      </c>
    </row>
    <row r="35" spans="2:13" s="8" customFormat="1" ht="15.75" x14ac:dyDescent="0.25">
      <c r="B35" s="16" t="s">
        <v>22</v>
      </c>
      <c r="C35" s="10" t="s">
        <v>37</v>
      </c>
      <c r="D35" s="10"/>
      <c r="E35" s="10">
        <v>30</v>
      </c>
      <c r="F35" s="30">
        <v>0.01</v>
      </c>
      <c r="G35" s="24">
        <f t="shared" si="0"/>
        <v>0.3</v>
      </c>
      <c r="H35" s="30"/>
      <c r="I35" s="24">
        <f t="shared" si="1"/>
        <v>0</v>
      </c>
      <c r="J35" s="31"/>
      <c r="K35" s="32"/>
      <c r="L35" s="25">
        <f t="shared" si="2"/>
        <v>0.01</v>
      </c>
      <c r="M35" s="10">
        <f t="shared" si="2"/>
        <v>0.3</v>
      </c>
    </row>
    <row r="36" spans="2:13" s="8" customFormat="1" ht="15.75" x14ac:dyDescent="0.25">
      <c r="B36" s="16" t="s">
        <v>35</v>
      </c>
      <c r="C36" s="10" t="s">
        <v>16</v>
      </c>
      <c r="D36" s="10"/>
      <c r="E36" s="10">
        <v>0.1</v>
      </c>
      <c r="F36" s="30">
        <v>2</v>
      </c>
      <c r="G36" s="24">
        <f t="shared" si="0"/>
        <v>0.2</v>
      </c>
      <c r="H36" s="30"/>
      <c r="I36" s="24">
        <f t="shared" si="1"/>
        <v>0</v>
      </c>
      <c r="J36" s="31"/>
      <c r="K36" s="32"/>
      <c r="L36" s="25">
        <f t="shared" si="2"/>
        <v>2</v>
      </c>
      <c r="M36" s="10">
        <f t="shared" si="2"/>
        <v>0.2</v>
      </c>
    </row>
    <row r="37" spans="2:13" s="8" customFormat="1" ht="15.75" x14ac:dyDescent="0.25">
      <c r="B37" s="16" t="s">
        <v>35</v>
      </c>
      <c r="C37" s="10" t="s">
        <v>16</v>
      </c>
      <c r="D37" s="10"/>
      <c r="E37" s="10">
        <v>0.1</v>
      </c>
      <c r="F37" s="30">
        <v>0.6</v>
      </c>
      <c r="G37" s="24">
        <f t="shared" si="0"/>
        <v>0.06</v>
      </c>
      <c r="H37" s="30"/>
      <c r="I37" s="24">
        <f t="shared" si="1"/>
        <v>0</v>
      </c>
      <c r="J37" s="31"/>
      <c r="K37" s="32"/>
      <c r="L37" s="25">
        <f t="shared" si="2"/>
        <v>0.6</v>
      </c>
      <c r="M37" s="10">
        <f t="shared" si="2"/>
        <v>0.06</v>
      </c>
    </row>
    <row r="38" spans="2:13" s="8" customFormat="1" ht="15.75" x14ac:dyDescent="0.25">
      <c r="B38" s="16" t="s">
        <v>35</v>
      </c>
      <c r="C38" s="10" t="s">
        <v>16</v>
      </c>
      <c r="D38" s="10"/>
      <c r="E38" s="10">
        <v>10</v>
      </c>
      <c r="F38" s="30">
        <v>0.6</v>
      </c>
      <c r="G38" s="24">
        <f t="shared" si="0"/>
        <v>6</v>
      </c>
      <c r="H38" s="30"/>
      <c r="I38" s="24">
        <f t="shared" si="1"/>
        <v>0</v>
      </c>
      <c r="J38" s="31"/>
      <c r="K38" s="32"/>
      <c r="L38" s="25">
        <f t="shared" si="2"/>
        <v>0.6</v>
      </c>
      <c r="M38" s="10">
        <f t="shared" si="2"/>
        <v>6</v>
      </c>
    </row>
    <row r="39" spans="2:13" s="8" customFormat="1" ht="15.75" x14ac:dyDescent="0.25">
      <c r="B39" s="16" t="s">
        <v>17</v>
      </c>
      <c r="C39" s="10" t="s">
        <v>16</v>
      </c>
      <c r="D39" s="10">
        <v>1.87</v>
      </c>
      <c r="E39" s="10">
        <v>3.74</v>
      </c>
      <c r="F39" s="30">
        <v>1</v>
      </c>
      <c r="G39" s="24">
        <f t="shared" si="0"/>
        <v>3.74</v>
      </c>
      <c r="H39" s="30"/>
      <c r="I39" s="24">
        <f t="shared" si="1"/>
        <v>0</v>
      </c>
      <c r="J39" s="31"/>
      <c r="K39" s="32"/>
      <c r="L39" s="25">
        <f t="shared" si="2"/>
        <v>1</v>
      </c>
      <c r="M39" s="10">
        <f t="shared" si="2"/>
        <v>3.74</v>
      </c>
    </row>
    <row r="40" spans="2:13" s="8" customFormat="1" ht="15.75" x14ac:dyDescent="0.25">
      <c r="B40" s="16" t="s">
        <v>17</v>
      </c>
      <c r="C40" s="10" t="s">
        <v>16</v>
      </c>
      <c r="D40" s="10">
        <v>1.88</v>
      </c>
      <c r="E40" s="10">
        <v>3.76</v>
      </c>
      <c r="F40" s="30">
        <v>0.5</v>
      </c>
      <c r="G40" s="24">
        <f t="shared" si="0"/>
        <v>1.88</v>
      </c>
      <c r="H40" s="30"/>
      <c r="I40" s="24">
        <f t="shared" si="1"/>
        <v>0</v>
      </c>
      <c r="J40" s="31"/>
      <c r="K40" s="32"/>
      <c r="L40" s="25">
        <f t="shared" si="2"/>
        <v>0.5</v>
      </c>
      <c r="M40" s="10">
        <f t="shared" si="2"/>
        <v>1.88</v>
      </c>
    </row>
    <row r="41" spans="2:13" s="8" customFormat="1" ht="15.75" x14ac:dyDescent="0.25">
      <c r="B41" s="9" t="s">
        <v>15</v>
      </c>
      <c r="C41" s="10" t="s">
        <v>16</v>
      </c>
      <c r="D41" s="11"/>
      <c r="E41" s="12">
        <v>0.1</v>
      </c>
      <c r="F41" s="13">
        <v>0.52500000000000002</v>
      </c>
      <c r="G41" s="24">
        <f t="shared" si="0"/>
        <v>5.2500000000000005E-2</v>
      </c>
      <c r="H41" s="13"/>
      <c r="I41" s="24">
        <f t="shared" si="1"/>
        <v>0</v>
      </c>
      <c r="J41" s="34"/>
      <c r="K41" s="11"/>
      <c r="L41" s="25">
        <f t="shared" si="2"/>
        <v>0.52500000000000002</v>
      </c>
      <c r="M41" s="10">
        <f t="shared" si="2"/>
        <v>5.2500000000000005E-2</v>
      </c>
    </row>
    <row r="42" spans="2:13" s="8" customFormat="1" ht="15.75" x14ac:dyDescent="0.25">
      <c r="B42" s="15" t="s">
        <v>17</v>
      </c>
      <c r="C42" s="10" t="s">
        <v>16</v>
      </c>
      <c r="D42" s="11"/>
      <c r="E42" s="12">
        <v>2</v>
      </c>
      <c r="F42" s="14">
        <v>90</v>
      </c>
      <c r="G42" s="24">
        <f t="shared" si="0"/>
        <v>180</v>
      </c>
      <c r="H42" s="14"/>
      <c r="I42" s="24">
        <f t="shared" si="1"/>
        <v>0</v>
      </c>
      <c r="J42" s="34"/>
      <c r="K42" s="11"/>
      <c r="L42" s="25">
        <f t="shared" si="2"/>
        <v>90</v>
      </c>
      <c r="M42" s="10">
        <f t="shared" si="2"/>
        <v>180</v>
      </c>
    </row>
    <row r="43" spans="2:13" s="8" customFormat="1" ht="15.75" x14ac:dyDescent="0.25">
      <c r="B43" s="16" t="s">
        <v>18</v>
      </c>
      <c r="C43" s="10" t="s">
        <v>16</v>
      </c>
      <c r="D43" s="11"/>
      <c r="E43" s="12">
        <v>0.1</v>
      </c>
      <c r="F43" s="14">
        <v>1</v>
      </c>
      <c r="G43" s="24">
        <f t="shared" si="0"/>
        <v>0.1</v>
      </c>
      <c r="H43" s="14"/>
      <c r="I43" s="24">
        <f t="shared" si="1"/>
        <v>0</v>
      </c>
      <c r="J43" s="34"/>
      <c r="K43" s="11"/>
      <c r="L43" s="25">
        <f t="shared" si="2"/>
        <v>1</v>
      </c>
      <c r="M43" s="10">
        <f t="shared" si="2"/>
        <v>0.1</v>
      </c>
    </row>
    <row r="44" spans="2:13" s="8" customFormat="1" ht="15.75" x14ac:dyDescent="0.25">
      <c r="B44" s="16" t="s">
        <v>18</v>
      </c>
      <c r="C44" s="10" t="s">
        <v>16</v>
      </c>
      <c r="D44" s="11"/>
      <c r="E44" s="12">
        <v>0.1</v>
      </c>
      <c r="F44" s="14">
        <v>9.4</v>
      </c>
      <c r="G44" s="24">
        <f t="shared" si="0"/>
        <v>0.94000000000000006</v>
      </c>
      <c r="H44" s="14"/>
      <c r="I44" s="24">
        <f t="shared" si="1"/>
        <v>0</v>
      </c>
      <c r="J44" s="34"/>
      <c r="K44" s="11"/>
      <c r="L44" s="25">
        <f t="shared" si="2"/>
        <v>9.4</v>
      </c>
      <c r="M44" s="10">
        <f t="shared" si="2"/>
        <v>0.94000000000000006</v>
      </c>
    </row>
    <row r="45" spans="2:13" s="8" customFormat="1" ht="15.75" x14ac:dyDescent="0.25">
      <c r="B45" s="15" t="s">
        <v>17</v>
      </c>
      <c r="C45" s="10" t="s">
        <v>16</v>
      </c>
      <c r="D45" s="11"/>
      <c r="E45" s="12">
        <v>2</v>
      </c>
      <c r="F45" s="14">
        <v>0.25</v>
      </c>
      <c r="G45" s="24">
        <f t="shared" si="0"/>
        <v>0.5</v>
      </c>
      <c r="H45" s="14"/>
      <c r="I45" s="24">
        <f t="shared" si="1"/>
        <v>0</v>
      </c>
      <c r="J45" s="34"/>
      <c r="K45" s="11"/>
      <c r="L45" s="25">
        <f t="shared" si="2"/>
        <v>0.25</v>
      </c>
      <c r="M45" s="10">
        <f t="shared" si="2"/>
        <v>0.5</v>
      </c>
    </row>
    <row r="46" spans="2:13" s="8" customFormat="1" ht="15.75" x14ac:dyDescent="0.25">
      <c r="B46" s="16" t="s">
        <v>18</v>
      </c>
      <c r="C46" s="10" t="s">
        <v>16</v>
      </c>
      <c r="D46" s="11"/>
      <c r="E46" s="12">
        <v>0.1</v>
      </c>
      <c r="F46" s="14">
        <v>0.1</v>
      </c>
      <c r="G46" s="24">
        <f t="shared" si="0"/>
        <v>1.0000000000000002E-2</v>
      </c>
      <c r="H46" s="14"/>
      <c r="I46" s="24">
        <f t="shared" si="1"/>
        <v>0</v>
      </c>
      <c r="J46" s="34"/>
      <c r="K46" s="11"/>
      <c r="L46" s="25">
        <f t="shared" si="2"/>
        <v>0.1</v>
      </c>
      <c r="M46" s="10">
        <f t="shared" si="2"/>
        <v>1.0000000000000002E-2</v>
      </c>
    </row>
    <row r="47" spans="2:13" s="8" customFormat="1" ht="15.75" x14ac:dyDescent="0.25">
      <c r="B47" s="15" t="s">
        <v>17</v>
      </c>
      <c r="C47" s="10" t="s">
        <v>16</v>
      </c>
      <c r="D47" s="11"/>
      <c r="E47" s="12">
        <v>2</v>
      </c>
      <c r="F47" s="14">
        <v>0.2</v>
      </c>
      <c r="G47" s="24">
        <f t="shared" si="0"/>
        <v>0.4</v>
      </c>
      <c r="H47" s="14"/>
      <c r="I47" s="24">
        <f t="shared" si="1"/>
        <v>0</v>
      </c>
      <c r="J47" s="34"/>
      <c r="K47" s="11"/>
      <c r="L47" s="25">
        <f t="shared" si="2"/>
        <v>0.2</v>
      </c>
      <c r="M47" s="10">
        <f t="shared" si="2"/>
        <v>0.4</v>
      </c>
    </row>
    <row r="48" spans="2:13" s="8" customFormat="1" ht="15.75" x14ac:dyDescent="0.25">
      <c r="B48" s="15" t="s">
        <v>17</v>
      </c>
      <c r="C48" s="10" t="s">
        <v>16</v>
      </c>
      <c r="D48" s="11"/>
      <c r="E48" s="12">
        <v>2</v>
      </c>
      <c r="F48" s="14">
        <v>162</v>
      </c>
      <c r="G48" s="24">
        <f t="shared" si="0"/>
        <v>324</v>
      </c>
      <c r="H48" s="14"/>
      <c r="I48" s="24">
        <f t="shared" si="1"/>
        <v>0</v>
      </c>
      <c r="J48" s="34"/>
      <c r="K48" s="11"/>
      <c r="L48" s="25">
        <f t="shared" si="2"/>
        <v>162</v>
      </c>
      <c r="M48" s="10">
        <f t="shared" si="2"/>
        <v>324</v>
      </c>
    </row>
    <row r="49" spans="2:13" s="8" customFormat="1" ht="15.75" x14ac:dyDescent="0.25">
      <c r="B49" s="15" t="s">
        <v>17</v>
      </c>
      <c r="C49" s="10" t="s">
        <v>16</v>
      </c>
      <c r="D49" s="11"/>
      <c r="E49" s="12">
        <v>2</v>
      </c>
      <c r="F49" s="14">
        <v>0.05</v>
      </c>
      <c r="G49" s="24">
        <f t="shared" si="0"/>
        <v>0.1</v>
      </c>
      <c r="H49" s="14"/>
      <c r="I49" s="24">
        <f t="shared" si="1"/>
        <v>0</v>
      </c>
      <c r="J49" s="34"/>
      <c r="K49" s="11"/>
      <c r="L49" s="25">
        <f t="shared" si="2"/>
        <v>0.05</v>
      </c>
      <c r="M49" s="10">
        <f t="shared" si="2"/>
        <v>0.1</v>
      </c>
    </row>
    <row r="50" spans="2:13" s="8" customFormat="1" ht="15.75" x14ac:dyDescent="0.25">
      <c r="B50" s="16" t="s">
        <v>18</v>
      </c>
      <c r="C50" s="10" t="s">
        <v>16</v>
      </c>
      <c r="D50" s="11"/>
      <c r="E50" s="12">
        <v>0.1</v>
      </c>
      <c r="F50" s="14">
        <v>1.3</v>
      </c>
      <c r="G50" s="24">
        <f t="shared" si="0"/>
        <v>0.13</v>
      </c>
      <c r="H50" s="14"/>
      <c r="I50" s="24">
        <f t="shared" si="1"/>
        <v>0</v>
      </c>
      <c r="J50" s="34"/>
      <c r="K50" s="11"/>
      <c r="L50" s="25">
        <f t="shared" si="2"/>
        <v>1.3</v>
      </c>
      <c r="M50" s="10">
        <f t="shared" si="2"/>
        <v>0.13</v>
      </c>
    </row>
    <row r="51" spans="2:13" s="8" customFormat="1" ht="15.75" x14ac:dyDescent="0.25">
      <c r="B51" s="16" t="s">
        <v>18</v>
      </c>
      <c r="C51" s="10" t="s">
        <v>16</v>
      </c>
      <c r="D51" s="11"/>
      <c r="E51" s="12">
        <v>0.1</v>
      </c>
      <c r="F51" s="14">
        <v>1</v>
      </c>
      <c r="G51" s="24">
        <f t="shared" si="0"/>
        <v>0.1</v>
      </c>
      <c r="H51" s="14"/>
      <c r="I51" s="24">
        <f t="shared" si="1"/>
        <v>0</v>
      </c>
      <c r="J51" s="34"/>
      <c r="K51" s="11"/>
      <c r="L51" s="25">
        <f t="shared" si="2"/>
        <v>1</v>
      </c>
      <c r="M51" s="10">
        <f t="shared" si="2"/>
        <v>0.1</v>
      </c>
    </row>
    <row r="52" spans="2:13" s="8" customFormat="1" ht="15.75" x14ac:dyDescent="0.25">
      <c r="B52" s="16" t="s">
        <v>17</v>
      </c>
      <c r="C52" s="10" t="s">
        <v>16</v>
      </c>
      <c r="D52" s="11"/>
      <c r="E52" s="12">
        <v>2</v>
      </c>
      <c r="F52" s="14">
        <v>0.06</v>
      </c>
      <c r="G52" s="24">
        <f t="shared" si="0"/>
        <v>0.12</v>
      </c>
      <c r="H52" s="14"/>
      <c r="I52" s="24">
        <f t="shared" si="1"/>
        <v>0</v>
      </c>
      <c r="J52" s="34"/>
      <c r="K52" s="11"/>
      <c r="L52" s="25">
        <f t="shared" si="2"/>
        <v>0.06</v>
      </c>
      <c r="M52" s="10">
        <f t="shared" si="2"/>
        <v>0.12</v>
      </c>
    </row>
    <row r="53" spans="2:13" s="8" customFormat="1" ht="15.75" x14ac:dyDescent="0.25">
      <c r="B53" s="16" t="s">
        <v>18</v>
      </c>
      <c r="C53" s="10" t="s">
        <v>16</v>
      </c>
      <c r="D53" s="11"/>
      <c r="E53" s="12">
        <v>0.1</v>
      </c>
      <c r="F53" s="14">
        <v>0.1</v>
      </c>
      <c r="G53" s="24">
        <f t="shared" si="0"/>
        <v>1.0000000000000002E-2</v>
      </c>
      <c r="H53" s="14"/>
      <c r="I53" s="24">
        <f t="shared" si="1"/>
        <v>0</v>
      </c>
      <c r="J53" s="34"/>
      <c r="K53" s="11"/>
      <c r="L53" s="25">
        <f t="shared" si="2"/>
        <v>0.1</v>
      </c>
      <c r="M53" s="10">
        <f t="shared" si="2"/>
        <v>1.0000000000000002E-2</v>
      </c>
    </row>
    <row r="54" spans="2:13" s="8" customFormat="1" ht="15.75" x14ac:dyDescent="0.25">
      <c r="B54" s="16" t="s">
        <v>18</v>
      </c>
      <c r="C54" s="10" t="s">
        <v>16</v>
      </c>
      <c r="D54" s="11"/>
      <c r="E54" s="12">
        <v>0.1</v>
      </c>
      <c r="F54" s="14">
        <v>0.1</v>
      </c>
      <c r="G54" s="24">
        <f t="shared" si="0"/>
        <v>1.0000000000000002E-2</v>
      </c>
      <c r="H54" s="14"/>
      <c r="I54" s="24">
        <f t="shared" si="1"/>
        <v>0</v>
      </c>
      <c r="J54" s="34"/>
      <c r="K54" s="11"/>
      <c r="L54" s="25">
        <f t="shared" si="2"/>
        <v>0.1</v>
      </c>
      <c r="M54" s="10">
        <f t="shared" si="2"/>
        <v>1.0000000000000002E-2</v>
      </c>
    </row>
    <row r="55" spans="2:13" s="8" customFormat="1" ht="15.75" x14ac:dyDescent="0.25">
      <c r="B55" s="16" t="s">
        <v>18</v>
      </c>
      <c r="C55" s="10" t="s">
        <v>16</v>
      </c>
      <c r="D55" s="11"/>
      <c r="E55" s="12">
        <v>0.1</v>
      </c>
      <c r="F55" s="14">
        <v>0.3</v>
      </c>
      <c r="G55" s="24">
        <f t="shared" si="0"/>
        <v>0.03</v>
      </c>
      <c r="H55" s="14"/>
      <c r="I55" s="24">
        <f t="shared" si="1"/>
        <v>0</v>
      </c>
      <c r="J55" s="34"/>
      <c r="K55" s="11"/>
      <c r="L55" s="25">
        <f t="shared" si="2"/>
        <v>0.3</v>
      </c>
      <c r="M55" s="10">
        <f t="shared" si="2"/>
        <v>0.03</v>
      </c>
    </row>
    <row r="56" spans="2:13" s="8" customFormat="1" ht="15.75" x14ac:dyDescent="0.25">
      <c r="B56" s="16" t="s">
        <v>18</v>
      </c>
      <c r="C56" s="10" t="s">
        <v>16</v>
      </c>
      <c r="D56" s="11"/>
      <c r="E56" s="12">
        <v>0.1</v>
      </c>
      <c r="F56" s="14">
        <v>0.28599999999999998</v>
      </c>
      <c r="G56" s="24">
        <f t="shared" si="0"/>
        <v>2.86E-2</v>
      </c>
      <c r="H56" s="14"/>
      <c r="I56" s="24">
        <f t="shared" si="1"/>
        <v>0</v>
      </c>
      <c r="J56" s="34"/>
      <c r="K56" s="11"/>
      <c r="L56" s="25">
        <f t="shared" si="2"/>
        <v>0.28599999999999998</v>
      </c>
      <c r="M56" s="10">
        <f t="shared" si="2"/>
        <v>2.86E-2</v>
      </c>
    </row>
    <row r="57" spans="2:13" s="8" customFormat="1" ht="15.75" x14ac:dyDescent="0.25">
      <c r="B57" s="16" t="s">
        <v>18</v>
      </c>
      <c r="C57" s="10" t="s">
        <v>16</v>
      </c>
      <c r="D57" s="11"/>
      <c r="E57" s="12">
        <v>0.1</v>
      </c>
      <c r="F57" s="14">
        <v>0.16800000000000001</v>
      </c>
      <c r="G57" s="24">
        <f t="shared" si="0"/>
        <v>1.6800000000000002E-2</v>
      </c>
      <c r="H57" s="14"/>
      <c r="I57" s="24">
        <f t="shared" si="1"/>
        <v>0</v>
      </c>
      <c r="J57" s="34"/>
      <c r="K57" s="11"/>
      <c r="L57" s="25">
        <f t="shared" si="2"/>
        <v>0.16800000000000001</v>
      </c>
      <c r="M57" s="10">
        <f t="shared" si="2"/>
        <v>1.6800000000000002E-2</v>
      </c>
    </row>
    <row r="58" spans="2:13" s="8" customFormat="1" ht="15.75" x14ac:dyDescent="0.25">
      <c r="B58" s="16" t="s">
        <v>18</v>
      </c>
      <c r="C58" s="10" t="s">
        <v>16</v>
      </c>
      <c r="D58" s="11"/>
      <c r="E58" s="12">
        <v>0.1</v>
      </c>
      <c r="F58" s="14">
        <v>0.182</v>
      </c>
      <c r="G58" s="24">
        <f t="shared" si="0"/>
        <v>1.8200000000000001E-2</v>
      </c>
      <c r="H58" s="14"/>
      <c r="I58" s="24">
        <f t="shared" si="1"/>
        <v>0</v>
      </c>
      <c r="J58" s="34"/>
      <c r="K58" s="11"/>
      <c r="L58" s="25">
        <f t="shared" si="2"/>
        <v>0.182</v>
      </c>
      <c r="M58" s="10">
        <f t="shared" si="2"/>
        <v>1.8200000000000001E-2</v>
      </c>
    </row>
    <row r="59" spans="2:13" s="8" customFormat="1" ht="15.75" x14ac:dyDescent="0.25">
      <c r="B59" s="16" t="s">
        <v>18</v>
      </c>
      <c r="C59" s="10" t="s">
        <v>16</v>
      </c>
      <c r="D59" s="11"/>
      <c r="E59" s="12">
        <v>0.1</v>
      </c>
      <c r="F59" s="14">
        <v>0.13400000000000001</v>
      </c>
      <c r="G59" s="24">
        <f t="shared" si="0"/>
        <v>1.3400000000000002E-2</v>
      </c>
      <c r="H59" s="14"/>
      <c r="I59" s="24">
        <f t="shared" si="1"/>
        <v>0</v>
      </c>
      <c r="J59" s="34"/>
      <c r="K59" s="11"/>
      <c r="L59" s="25">
        <f t="shared" si="2"/>
        <v>0.13400000000000001</v>
      </c>
      <c r="M59" s="10">
        <f t="shared" si="2"/>
        <v>1.3400000000000002E-2</v>
      </c>
    </row>
    <row r="60" spans="2:13" s="8" customFormat="1" ht="15.75" x14ac:dyDescent="0.25">
      <c r="B60" s="16" t="s">
        <v>17</v>
      </c>
      <c r="C60" s="10" t="s">
        <v>16</v>
      </c>
      <c r="D60" s="11"/>
      <c r="E60" s="12">
        <v>2</v>
      </c>
      <c r="F60" s="14">
        <v>0.1</v>
      </c>
      <c r="G60" s="24">
        <f t="shared" si="0"/>
        <v>0.2</v>
      </c>
      <c r="H60" s="14"/>
      <c r="I60" s="24">
        <f t="shared" si="1"/>
        <v>0</v>
      </c>
      <c r="J60" s="34"/>
      <c r="K60" s="11"/>
      <c r="L60" s="25">
        <f t="shared" si="2"/>
        <v>0.1</v>
      </c>
      <c r="M60" s="10">
        <f t="shared" si="2"/>
        <v>0.2</v>
      </c>
    </row>
    <row r="61" spans="2:13" s="8" customFormat="1" ht="15.75" x14ac:dyDescent="0.25">
      <c r="B61" s="16" t="s">
        <v>17</v>
      </c>
      <c r="C61" s="10" t="s">
        <v>16</v>
      </c>
      <c r="D61" s="10"/>
      <c r="E61" s="10">
        <v>2</v>
      </c>
      <c r="F61" s="30">
        <v>12</v>
      </c>
      <c r="G61" s="24">
        <f t="shared" si="0"/>
        <v>24</v>
      </c>
      <c r="H61" s="30"/>
      <c r="I61" s="24">
        <f t="shared" si="1"/>
        <v>0</v>
      </c>
      <c r="J61" s="31"/>
      <c r="K61" s="32"/>
      <c r="L61" s="25">
        <f t="shared" si="2"/>
        <v>12</v>
      </c>
      <c r="M61" s="10">
        <f t="shared" si="2"/>
        <v>24</v>
      </c>
    </row>
    <row r="62" spans="2:13" s="8" customFormat="1" x14ac:dyDescent="0.25">
      <c r="B62" s="17" t="s">
        <v>19</v>
      </c>
      <c r="C62" s="11"/>
      <c r="D62" s="11"/>
      <c r="E62" s="11"/>
      <c r="F62" s="18">
        <f>SUM(F10:F61)</f>
        <v>522.20375000000013</v>
      </c>
      <c r="G62" s="46">
        <f t="shared" ref="G62:M62" si="4">SUM(G10:G61)</f>
        <v>2045.1885</v>
      </c>
      <c r="H62" s="18">
        <f t="shared" si="4"/>
        <v>0</v>
      </c>
      <c r="I62" s="11">
        <f t="shared" si="4"/>
        <v>0</v>
      </c>
      <c r="J62" s="18">
        <f t="shared" si="4"/>
        <v>0</v>
      </c>
      <c r="K62" s="18">
        <f t="shared" si="4"/>
        <v>0</v>
      </c>
      <c r="L62" s="18">
        <f t="shared" si="4"/>
        <v>522.20375000000013</v>
      </c>
      <c r="M62" s="11">
        <f t="shared" si="4"/>
        <v>2045.1885</v>
      </c>
    </row>
    <row r="63" spans="2:13" s="8" customFormat="1" x14ac:dyDescent="0.25">
      <c r="B63" s="59" t="s">
        <v>46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1"/>
    </row>
    <row r="64" spans="2:13" s="8" customFormat="1" x14ac:dyDescent="0.25">
      <c r="B64" s="44" t="s">
        <v>47</v>
      </c>
      <c r="C64" s="12" t="s">
        <v>16</v>
      </c>
      <c r="D64" s="12"/>
      <c r="E64" s="12">
        <v>1</v>
      </c>
      <c r="F64" s="12">
        <v>410</v>
      </c>
      <c r="G64" s="12">
        <f>F64*E64</f>
        <v>410</v>
      </c>
      <c r="H64" s="12"/>
      <c r="I64" s="12">
        <f>H64*E64</f>
        <v>0</v>
      </c>
      <c r="J64" s="12"/>
      <c r="K64" s="12">
        <f>J64*E64</f>
        <v>0</v>
      </c>
      <c r="L64" s="12">
        <f>F64+H64-J64</f>
        <v>410</v>
      </c>
      <c r="M64" s="12">
        <f>F64+I64-K64</f>
        <v>410</v>
      </c>
    </row>
    <row r="65" spans="2:13" s="8" customFormat="1" x14ac:dyDescent="0.25">
      <c r="B65" s="35" t="s">
        <v>19</v>
      </c>
      <c r="C65" s="11"/>
      <c r="D65" s="11"/>
      <c r="E65" s="11"/>
      <c r="F65" s="11">
        <f>F64</f>
        <v>410</v>
      </c>
      <c r="G65" s="11">
        <f t="shared" ref="G65:M65" si="5">G64</f>
        <v>410</v>
      </c>
      <c r="H65" s="11">
        <f t="shared" si="5"/>
        <v>0</v>
      </c>
      <c r="I65" s="11">
        <f t="shared" si="5"/>
        <v>0</v>
      </c>
      <c r="J65" s="11">
        <f t="shared" si="5"/>
        <v>0</v>
      </c>
      <c r="K65" s="11">
        <f t="shared" si="5"/>
        <v>0</v>
      </c>
      <c r="L65" s="11">
        <f t="shared" si="5"/>
        <v>410</v>
      </c>
      <c r="M65" s="11">
        <f t="shared" si="5"/>
        <v>410</v>
      </c>
    </row>
    <row r="66" spans="2:13" x14ac:dyDescent="0.25">
      <c r="B66" s="35" t="s">
        <v>42</v>
      </c>
      <c r="C66" s="11"/>
      <c r="D66" s="11"/>
      <c r="E66" s="11"/>
      <c r="F66" s="11">
        <f>F65+F62</f>
        <v>932.20375000000013</v>
      </c>
      <c r="G66" s="11">
        <f t="shared" ref="G66:M66" si="6">G65+G62</f>
        <v>2455.1885000000002</v>
      </c>
      <c r="H66" s="11">
        <f t="shared" si="6"/>
        <v>0</v>
      </c>
      <c r="I66" s="11">
        <f t="shared" si="6"/>
        <v>0</v>
      </c>
      <c r="J66" s="11">
        <f t="shared" si="6"/>
        <v>0</v>
      </c>
      <c r="K66" s="11">
        <f t="shared" si="6"/>
        <v>0</v>
      </c>
      <c r="L66" s="11">
        <f>L65+L62</f>
        <v>932.20375000000013</v>
      </c>
      <c r="M66" s="11">
        <f t="shared" si="6"/>
        <v>2455.1885000000002</v>
      </c>
    </row>
  </sheetData>
  <mergeCells count="15">
    <mergeCell ref="L6:M7"/>
    <mergeCell ref="H7:I7"/>
    <mergeCell ref="J7:K7"/>
    <mergeCell ref="B9:M9"/>
    <mergeCell ref="B63:M63"/>
    <mergeCell ref="B1:M1"/>
    <mergeCell ref="B2:M2"/>
    <mergeCell ref="B3:M3"/>
    <mergeCell ref="B4:M4"/>
    <mergeCell ref="B6:B8"/>
    <mergeCell ref="C6:C8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2023-08-01T12:29:21Z</dcterms:modified>
</cp:coreProperties>
</file>