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kar\Desktop\Projects\PhotoBankHub\docs\Магистерская\Дослідження\test\report\"/>
    </mc:Choice>
  </mc:AlternateContent>
  <xr:revisionPtr revIDLastSave="0" documentId="13_ncr:1_{52667391-4FE7-4C4C-AA18-7E6172C0C91D}" xr6:coauthVersionLast="45" xr6:coauthVersionMax="45" xr10:uidLastSave="{00000000-0000-0000-0000-000000000000}"/>
  <bookViews>
    <workbookView xWindow="-103" yWindow="-103" windowWidth="33120" windowHeight="18000" xr2:uid="{00000000-000D-0000-FFFF-FFFF00000000}"/>
  </bookViews>
  <sheets>
    <sheet name="result_statistic" sheetId="1" r:id="rId1"/>
    <sheet name="Diagram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27" i="1" l="1"/>
  <c r="G128" i="1"/>
  <c r="G129" i="1"/>
  <c r="G130" i="1"/>
  <c r="G131" i="1"/>
  <c r="G132" i="1"/>
  <c r="G133" i="1"/>
  <c r="G134" i="1"/>
  <c r="G107" i="1"/>
  <c r="G108" i="1"/>
  <c r="G109" i="1"/>
  <c r="G110" i="1"/>
  <c r="G111" i="1"/>
  <c r="G112" i="1"/>
  <c r="G113" i="1"/>
  <c r="G114" i="1"/>
  <c r="G87" i="1"/>
  <c r="G88" i="1"/>
  <c r="G89" i="1"/>
  <c r="G90" i="1"/>
  <c r="G91" i="1"/>
  <c r="G92" i="1"/>
  <c r="G93" i="1"/>
  <c r="G94" i="1"/>
  <c r="G67" i="1"/>
  <c r="G68" i="1"/>
  <c r="G69" i="1"/>
  <c r="G70" i="1"/>
  <c r="G71" i="1"/>
  <c r="G72" i="1"/>
  <c r="G73" i="1"/>
  <c r="G74" i="1"/>
  <c r="G47" i="1"/>
  <c r="G48" i="1"/>
  <c r="G49" i="1"/>
  <c r="G50" i="1"/>
  <c r="G51" i="1"/>
  <c r="G52" i="1"/>
  <c r="G53" i="1"/>
  <c r="G54" i="1"/>
  <c r="G27" i="1"/>
  <c r="G28" i="1"/>
  <c r="G29" i="1"/>
  <c r="G30" i="1"/>
  <c r="G31" i="1"/>
  <c r="G32" i="1"/>
  <c r="G33" i="1"/>
  <c r="G34" i="1"/>
  <c r="G126" i="1"/>
  <c r="G106" i="1"/>
  <c r="G86" i="1"/>
  <c r="G66" i="1"/>
  <c r="G46" i="1"/>
  <c r="G26" i="1"/>
  <c r="G7" i="1"/>
  <c r="G8" i="1"/>
  <c r="G9" i="1"/>
  <c r="G10" i="1"/>
  <c r="G11" i="1"/>
  <c r="G12" i="1"/>
  <c r="G13" i="1"/>
  <c r="G14" i="1"/>
  <c r="G6" i="1"/>
  <c r="B265" i="1" l="1"/>
  <c r="B264" i="1"/>
  <c r="B259" i="1"/>
  <c r="B257" i="1"/>
  <c r="B260" i="1"/>
  <c r="B261" i="1"/>
  <c r="B263" i="1"/>
  <c r="B262" i="1"/>
  <c r="B258" i="1"/>
</calcChain>
</file>

<file path=xl/sharedStrings.xml><?xml version="1.0" encoding="utf-8"?>
<sst xmlns="http://schemas.openxmlformats.org/spreadsheetml/2006/main" count="581" uniqueCount="178">
  <si>
    <t>=======================================================</t>
  </si>
  <si>
    <t>Image Data:</t>
  </si>
  <si>
    <t>../shared/images/nature_tiny_ver_1.png</t>
  </si>
  <si>
    <t>PNG</t>
  </si>
  <si>
    <t>400x600</t>
  </si>
  <si>
    <t>400x600+0+0</t>
  </si>
  <si>
    <t>8-bit</t>
  </si>
  <si>
    <t>sRGB</t>
  </si>
  <si>
    <t>428379B</t>
  </si>
  <si>
    <t>0.000u</t>
  </si>
  <si>
    <t>0:00.004</t>
  </si>
  <si>
    <t>-------------------------------------------------------</t>
  </si>
  <si>
    <t>Format</t>
  </si>
  <si>
    <t>SRC_PATH</t>
  </si>
  <si>
    <t>RES_SIZE</t>
  </si>
  <si>
    <t>ENC_TIME</t>
  </si>
  <si>
    <t>DEC_TIME</t>
  </si>
  <si>
    <t>DIFF_SIZE(%)</t>
  </si>
  <si>
    <t>SSIM</t>
  </si>
  <si>
    <t>PSNR</t>
  </si>
  <si>
    <t>MSE</t>
  </si>
  <si>
    <t>RMSE</t>
  </si>
  <si>
    <t>UQI</t>
  </si>
  <si>
    <t>ERGAS</t>
  </si>
  <si>
    <t>SCC</t>
  </si>
  <si>
    <t>RASE</t>
  </si>
  <si>
    <t>SAM</t>
  </si>
  <si>
    <t>VIFP</t>
  </si>
  <si>
    <t>PSNRB</t>
  </si>
  <si>
    <t>FSIM</t>
  </si>
  <si>
    <t>SRE</t>
  </si>
  <si>
    <t>AVIF</t>
  </si>
  <si>
    <t>./result/res_avif_1.avif</t>
  </si>
  <si>
    <t>JPEG XL</t>
  </si>
  <si>
    <t>./result/res_jxl_1.jxl</t>
  </si>
  <si>
    <t>libjpeg Image Magick</t>
  </si>
  <si>
    <t>./result/res_jpeg_1.jpg</t>
  </si>
  <si>
    <t>WebP</t>
  </si>
  <si>
    <t>./result/res_webp_1.webp</t>
  </si>
  <si>
    <t>FLIF</t>
  </si>
  <si>
    <t>./result/res_flif_1.flif</t>
  </si>
  <si>
    <t>BPG</t>
  </si>
  <si>
    <t>./result/res_bpg_1.bpg</t>
  </si>
  <si>
    <t>JPEG jpeglib-turbo</t>
  </si>
  <si>
    <t>guetzli</t>
  </si>
  <si>
    <t>./result/res_jpegGUETZLI_1.jpg</t>
  </si>
  <si>
    <t>mozjpeg</t>
  </si>
  <si>
    <t>./result/res_jpegMOZ_1.jpg</t>
  </si>
  <si>
    <t>../shared/images/nature_small_ver_1.png</t>
  </si>
  <si>
    <t>800x1200</t>
  </si>
  <si>
    <t>800x1200+0+0</t>
  </si>
  <si>
    <t>1.54278MiB</t>
  </si>
  <si>
    <t>0:00.000</t>
  </si>
  <si>
    <t>./result/res_avif_2.avif</t>
  </si>
  <si>
    <t>./result/res_jxl_2.jxl</t>
  </si>
  <si>
    <t>./result/res_jpeg_2.jpg</t>
  </si>
  <si>
    <t>./result/res_webp_2.webp</t>
  </si>
  <si>
    <t>./result/res_flif_2.flif</t>
  </si>
  <si>
    <t>./result/res_bpg_2.bpg</t>
  </si>
  <si>
    <t>./result/res_jpegGUETZLI_2.jpg</t>
  </si>
  <si>
    <t>./result/res_jpegMOZ_2.jpg</t>
  </si>
  <si>
    <t>../shared/images/travel_small_hor_1.png</t>
  </si>
  <si>
    <t>600x400</t>
  </si>
  <si>
    <t>600x400+0+0</t>
  </si>
  <si>
    <t>432856B</t>
  </si>
  <si>
    <t>./result/res_avif_3.avif</t>
  </si>
  <si>
    <t>./result/res_jxl_3.jxl</t>
  </si>
  <si>
    <t>./result/res_jpeg_3.jpg</t>
  </si>
  <si>
    <t>./result/res_webp_3.webp</t>
  </si>
  <si>
    <t>./result/res_flif_3.flif</t>
  </si>
  <si>
    <t>./result/res_bpg_3.bpg</t>
  </si>
  <si>
    <t>./result/res_jpegGUETZLI_3.jpg</t>
  </si>
  <si>
    <t>./result/res_jpegMOZ_3.jpg</t>
  </si>
  <si>
    <t>../shared/images/text_ver_1.png</t>
  </si>
  <si>
    <t>1000x1333</t>
  </si>
  <si>
    <t>1000x1333+0+0</t>
  </si>
  <si>
    <t>2.05855MiB</t>
  </si>
  <si>
    <t>./result/res_avif_4.avif</t>
  </si>
  <si>
    <t>nan</t>
  </si>
  <si>
    <t>./result/res_jxl_4.jxl</t>
  </si>
  <si>
    <t>./result/res_jpeg_4.jpg</t>
  </si>
  <si>
    <t>./result/res_webp_4.webp</t>
  </si>
  <si>
    <t>./result/res_flif_4.flif</t>
  </si>
  <si>
    <t>./result/res_bpg_4.bpg</t>
  </si>
  <si>
    <t>./result/res_jpegGUETZLI_4.jpg</t>
  </si>
  <si>
    <t>./result/res_jpegMOZ_4.jpg</t>
  </si>
  <si>
    <t>../shared/images/animal_sq_1.png</t>
  </si>
  <si>
    <t>1152x1153</t>
  </si>
  <si>
    <t>1152x1153+0+0</t>
  </si>
  <si>
    <t>2.31963MiB</t>
  </si>
  <si>
    <t>./result/res_avif_5.avif</t>
  </si>
  <si>
    <t>./result/res_jxl_5.jxl</t>
  </si>
  <si>
    <t>./result/res_jpeg_5.jpg</t>
  </si>
  <si>
    <t>./result/res_webp_5.webp</t>
  </si>
  <si>
    <t>./result/res_flif_5.flif</t>
  </si>
  <si>
    <t>./result/res_bpg_5.bpg</t>
  </si>
  <si>
    <t>./result/res_jpegGUETZLI_5.jpg</t>
  </si>
  <si>
    <t>./result/res_jpegMOZ_5.jpg</t>
  </si>
  <si>
    <t>../shared/images/food_ver_1.png</t>
  </si>
  <si>
    <t>1920x2400</t>
  </si>
  <si>
    <t>1920x2400+0+0</t>
  </si>
  <si>
    <t>2.86374MiB</t>
  </si>
  <si>
    <t>./result/res_avif_6.avif</t>
  </si>
  <si>
    <t>./result/res_jxl_6.jxl</t>
  </si>
  <si>
    <t>./result/res_jpeg_6.jpg</t>
  </si>
  <si>
    <t>./result/res_webp_6.webp</t>
  </si>
  <si>
    <t>./result/res_flif_6.flif</t>
  </si>
  <si>
    <t>./result/res_bpg_6.bpg</t>
  </si>
  <si>
    <t>./result/res_jpegGUETZLI_6.jpg</t>
  </si>
  <si>
    <t>./result/res_jpegMOZ_6.jpg</t>
  </si>
  <si>
    <t>../shared/images/people_nature_1_ver.png</t>
  </si>
  <si>
    <t>5.06879MiB</t>
  </si>
  <si>
    <t>0:00.005</t>
  </si>
  <si>
    <t>./result/res_avif_7.avif</t>
  </si>
  <si>
    <t>./result/res_jxl_7.jxl</t>
  </si>
  <si>
    <t>./result/res_jpeg_7.jpg</t>
  </si>
  <si>
    <t>./result/res_webp_7.webp</t>
  </si>
  <si>
    <t>./result/res_flif_7.flif</t>
  </si>
  <si>
    <t>./result/res_bpg_7.bpg</t>
  </si>
  <si>
    <t>./result/res_jpegGUETZLI_7.jpg</t>
  </si>
  <si>
    <t>./result/res_jpegMOZ_7.jpg</t>
  </si>
  <si>
    <t>../shared/images/nature_hor_2.png</t>
  </si>
  <si>
    <t>4000x3000</t>
  </si>
  <si>
    <t>4000x3000+0+0</t>
  </si>
  <si>
    <t>17.6289MiB</t>
  </si>
  <si>
    <t>0.886159597101789</t>
  </si>
  <si>
    <t>27.24659948460875</t>
  </si>
  <si>
    <t>122.5802245</t>
  </si>
  <si>
    <t>11.071595390909117</t>
  </si>
  <si>
    <t>0.9851323141940731</t>
  </si>
  <si>
    <t>2.017565163544694</t>
  </si>
  <si>
    <t>0.32895573462153904</t>
  </si>
  <si>
    <t>723.040131110316</t>
  </si>
  <si>
    <t>0.06983800930724321</t>
  </si>
  <si>
    <t>0.3208403672501237</t>
  </si>
  <si>
    <t>26.661874664990727</t>
  </si>
  <si>
    <t>0.7014375051106062</t>
  </si>
  <si>
    <t>67.82274580955144</t>
  </si>
  <si>
    <t>SRC_SIZE</t>
  </si>
  <si>
    <t>QUALITY</t>
  </si>
  <si>
    <t>./result/res_jpegGUETZLI_def_1.jpg</t>
  </si>
  <si>
    <t>./result/res_jpegGUETZLI_c_1.jpg</t>
  </si>
  <si>
    <t>./result/res_jpegGUETZLI_cuda_1.jpg</t>
  </si>
  <si>
    <t>./result/res_jpegGUETZLI_def_2.jpg</t>
  </si>
  <si>
    <t>./result/res_jpegGUETZLI_c_2.jpg</t>
  </si>
  <si>
    <t>./result/res_jpegGUETZLI_cuda_2.jpg</t>
  </si>
  <si>
    <t>./result/res_jpegGUETZLI_def_3.jpg</t>
  </si>
  <si>
    <t>./result/res_jpegGUETZLI_c_3.jpg</t>
  </si>
  <si>
    <t>./result/res_jpegGUETZLI_cuda_3.jpg</t>
  </si>
  <si>
    <t>./result/res_jpegGUETZLI_def_4.jpg</t>
  </si>
  <si>
    <t>./result/res_jpegGUETZLI_c_4.jpg</t>
  </si>
  <si>
    <t>./result/res_jpegGUETZLI_cuda_4.jpg</t>
  </si>
  <si>
    <t>./result/res_jpegGUETZLI_def_5.jpg</t>
  </si>
  <si>
    <t>./result/res_jpegGUETZLI_c_5.jpg</t>
  </si>
  <si>
    <t>./result/res_jpegGUETZLI_cuda_5.jpg</t>
  </si>
  <si>
    <t>./result/res_jpegGUETZLI_def_6.jpg</t>
  </si>
  <si>
    <t>./result/res_jpegGUETZLI_c_6.jpg</t>
  </si>
  <si>
    <t>./result/res_jpegGUETZLI_cuda_6.jpg</t>
  </si>
  <si>
    <t>./result/res_jpegGUETZLI_def_7.jpg</t>
  </si>
  <si>
    <t>./result/res_jpegGUETZLI_c_7.jpg</t>
  </si>
  <si>
    <t>./result/res_jpegGUETZLI_cuda_7.jpg</t>
  </si>
  <si>
    <t>./result/res_jpegGUETZLI_def_8.jpg</t>
  </si>
  <si>
    <t>./result/res_jpegGUETZLI_c_8.jpg</t>
  </si>
  <si>
    <t>./result/res_jpegGUETZLI_cuda_8.jpg</t>
  </si>
  <si>
    <t>GUETZLI DEFAULT</t>
  </si>
  <si>
    <t>GUETZLI Optimized</t>
  </si>
  <si>
    <t>GUETZLI CUDA</t>
  </si>
  <si>
    <t>GUETZLIFDEFAULT</t>
  </si>
  <si>
    <t xml:space="preserve">Guetzli Comparation </t>
  </si>
  <si>
    <t>0:00.003</t>
  </si>
  <si>
    <t>AVR_DIFF_SIZE (%)</t>
  </si>
  <si>
    <t>./result/res_jpeg_turbo_1.jpg</t>
  </si>
  <si>
    <t>./result/res_jpeg_turbo_2.jpg</t>
  </si>
  <si>
    <t>./result/res_jpeg_turbo_3.jpg</t>
  </si>
  <si>
    <t>./result/res_jpeg_turbo_4.jpg</t>
  </si>
  <si>
    <t>./result/res_jpeg_turbo_5.jpg</t>
  </si>
  <si>
    <t>./result/res_jpeg_turbo_6.jpg</t>
  </si>
  <si>
    <t>./result/res_jpeg_turbo_7.jpg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</si>
</sst>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sz val="11"/>
      <color rgb="FF9C57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C6EFCE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499984740745262"/>
        <bgColor indexed="64"/>
      </patternFill>
    </fill>
  </fills>
  <borders count="1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1" applyNumberFormat="0" applyAlignment="0" applyProtection="0"/>
    <xf numFmtId="0" fontId="4" fillId="27" borderId="2" applyNumberFormat="0" applyAlignment="0" applyProtection="0"/>
    <xf numFmtId="0" fontId="5" fillId="27" borderId="1" applyNumberFormat="0" applyAlignment="0" applyProtection="0"/>
    <xf numFmtId="0" fontId="6" fillId="0" borderId="3" applyNumberFormat="0" applyFill="0" applyAlignment="0" applyProtection="0"/>
    <xf numFmtId="0" fontId="7" fillId="0" borderId="4" applyNumberFormat="0" applyFill="0" applyAlignment="0" applyProtection="0"/>
    <xf numFmtId="0" fontId="8" fillId="0" borderId="5" applyNumberFormat="0" applyFill="0" applyAlignment="0" applyProtection="0"/>
    <xf numFmtId="0" fontId="8" fillId="0" borderId="0" applyNumberFormat="0" applyFill="0" applyBorder="0" applyAlignment="0" applyProtection="0"/>
    <xf numFmtId="0" fontId="9" fillId="0" borderId="6" applyNumberFormat="0" applyFill="0" applyAlignment="0" applyProtection="0"/>
    <xf numFmtId="0" fontId="10" fillId="28" borderId="7" applyNumberFormat="0" applyAlignment="0" applyProtection="0"/>
    <xf numFmtId="0" fontId="11" fillId="0" borderId="0" applyNumberFormat="0" applyFill="0" applyBorder="0" applyAlignment="0" applyProtection="0"/>
    <xf numFmtId="0" fontId="12" fillId="29" borderId="0" applyNumberFormat="0" applyBorder="0" applyAlignment="0" applyProtection="0"/>
    <xf numFmtId="0" fontId="13" fillId="30" borderId="0" applyNumberFormat="0" applyBorder="0" applyAlignment="0" applyProtection="0"/>
    <xf numFmtId="0" fontId="14" fillId="0" borderId="0" applyNumberFormat="0" applyFill="0" applyBorder="0" applyAlignment="0" applyProtection="0"/>
    <xf numFmtId="0" fontId="1" fillId="31" borderId="8" applyNumberFormat="0" applyFont="0" applyAlignment="0" applyProtection="0"/>
    <xf numFmtId="0" fontId="15" fillId="0" borderId="9" applyNumberFormat="0" applyFill="0" applyAlignment="0" applyProtection="0"/>
    <xf numFmtId="0" fontId="16" fillId="0" borderId="0" applyNumberFormat="0" applyFill="0" applyBorder="0" applyAlignment="0" applyProtection="0"/>
    <xf numFmtId="0" fontId="17" fillId="32" borderId="0" applyNumberFormat="0" applyBorder="0" applyAlignment="0" applyProtection="0"/>
  </cellStyleXfs>
  <cellXfs count="18">
    <xf numFmtId="0" fontId="0" fillId="0" borderId="0" xfId="0"/>
    <xf numFmtId="0" fontId="2" fillId="33" borderId="10" xfId="0" applyFont="1" applyFill="1" applyBorder="1"/>
    <xf numFmtId="0" fontId="0" fillId="0" borderId="10" xfId="0" applyBorder="1"/>
    <xf numFmtId="0" fontId="0" fillId="0" borderId="10" xfId="0" applyBorder="1" applyAlignment="1">
      <alignment horizontal="center" vertical="center"/>
    </xf>
    <xf numFmtId="0" fontId="0" fillId="34" borderId="10" xfId="0" applyFill="1" applyBorder="1" applyAlignment="1">
      <alignment horizontal="center" vertical="center"/>
    </xf>
    <xf numFmtId="0" fontId="0" fillId="36" borderId="10" xfId="0" applyFill="1" applyBorder="1"/>
    <xf numFmtId="0" fontId="0" fillId="36" borderId="10" xfId="0" applyFill="1" applyBorder="1" applyAlignment="1">
      <alignment horizontal="center" vertical="center"/>
    </xf>
    <xf numFmtId="0" fontId="0" fillId="35" borderId="10" xfId="0" applyFill="1" applyBorder="1" applyAlignment="1">
      <alignment horizontal="center" vertical="center"/>
    </xf>
    <xf numFmtId="0" fontId="0" fillId="37" borderId="10" xfId="0" applyFill="1" applyBorder="1" applyAlignment="1">
      <alignment horizontal="center" vertical="center"/>
    </xf>
    <xf numFmtId="0" fontId="0" fillId="38" borderId="10" xfId="0" applyFill="1" applyBorder="1"/>
    <xf numFmtId="0" fontId="0" fillId="38" borderId="10" xfId="0" applyFont="1" applyFill="1" applyBorder="1"/>
    <xf numFmtId="0" fontId="2" fillId="39" borderId="0" xfId="0" applyFont="1" applyFill="1"/>
    <xf numFmtId="0" fontId="2" fillId="33" borderId="0" xfId="0" applyFont="1" applyFill="1"/>
    <xf numFmtId="0" fontId="0" fillId="0" borderId="0" xfId="0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42">
    <cellStyle name="20% — акцент1" xfId="1" builtinId="30" customBuiltin="1"/>
    <cellStyle name="20% — акцент2" xfId="2" builtinId="34" customBuiltin="1"/>
    <cellStyle name="20% — акцент3" xfId="3" builtinId="38" customBuiltin="1"/>
    <cellStyle name="20% — акцент4" xfId="4" builtinId="42" customBuiltin="1"/>
    <cellStyle name="20% — акцент5" xfId="5" builtinId="46" customBuiltin="1"/>
    <cellStyle name="20% — акцент6" xfId="6" builtinId="50" customBuiltin="1"/>
    <cellStyle name="40% — акцент1" xfId="7" builtinId="31" customBuiltin="1"/>
    <cellStyle name="40% — акцент2" xfId="8" builtinId="35" customBuiltin="1"/>
    <cellStyle name="40% — акцент3" xfId="9" builtinId="39" customBuiltin="1"/>
    <cellStyle name="40% — акцент4" xfId="10" builtinId="43" customBuiltin="1"/>
    <cellStyle name="40% — акцент5" xfId="11" builtinId="47" customBuiltin="1"/>
    <cellStyle name="40% — акцент6" xfId="12" builtinId="51" customBuiltin="1"/>
    <cellStyle name="60% — акцент1" xfId="13" builtinId="32" customBuiltin="1"/>
    <cellStyle name="60% — акцент2" xfId="14" builtinId="36" customBuiltin="1"/>
    <cellStyle name="60% — акцент3" xfId="15" builtinId="40" customBuiltin="1"/>
    <cellStyle name="60% — акцент4" xfId="16" builtinId="44" customBuiltin="1"/>
    <cellStyle name="60% — акцент5" xfId="17" builtinId="48" customBuiltin="1"/>
    <cellStyle name="60% — акцент6" xfId="18" builtinId="52" customBuiltin="1"/>
    <cellStyle name="Акцент1" xfId="19" builtinId="29" customBuiltin="1"/>
    <cellStyle name="Акцент2" xfId="20" builtinId="33" customBuiltin="1"/>
    <cellStyle name="Акцент3" xfId="21" builtinId="37" customBuiltin="1"/>
    <cellStyle name="Акцент4" xfId="22" builtinId="41" customBuiltin="1"/>
    <cellStyle name="Акцент5" xfId="23" builtinId="45" customBuiltin="1"/>
    <cellStyle name="Акцент6" xfId="24" builtinId="49" customBuiltin="1"/>
    <cellStyle name="Ввод " xfId="25" builtinId="20" customBuiltin="1"/>
    <cellStyle name="Вывод" xfId="26" builtinId="21" customBuiltin="1"/>
    <cellStyle name="Вычисление" xfId="27" builtinId="22" customBuiltin="1"/>
    <cellStyle name="Заголовок 1" xfId="28" builtinId="16" customBuiltin="1"/>
    <cellStyle name="Заголовок 2" xfId="29" builtinId="17" customBuiltin="1"/>
    <cellStyle name="Заголовок 3" xfId="30" builtinId="18" customBuiltin="1"/>
    <cellStyle name="Заголовок 4" xfId="31" builtinId="19" customBuiltin="1"/>
    <cellStyle name="Итог" xfId="32" builtinId="25" customBuiltin="1"/>
    <cellStyle name="Контрольная ячейка" xfId="33" builtinId="23" customBuiltin="1"/>
    <cellStyle name="Название" xfId="34" builtinId="15" customBuiltin="1"/>
    <cellStyle name="Нейтральный" xfId="35" builtinId="28" customBuiltin="1"/>
    <cellStyle name="Обычный" xfId="0" builtinId="0"/>
    <cellStyle name="Плохой" xfId="36" builtinId="27" customBuiltin="1"/>
    <cellStyle name="Пояснение" xfId="37" builtinId="53" customBuiltin="1"/>
    <cellStyle name="Примечание" xfId="38" builtinId="10" customBuiltin="1"/>
    <cellStyle name="Связанная ячейка" xfId="39" builtinId="24" customBuiltin="1"/>
    <cellStyle name="Текст предупреждения" xfId="40" builtinId="11" customBuiltin="1"/>
    <cellStyle name="Хороший" xfId="41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Encoding Time (ms)</a:t>
            </a:r>
            <a:endParaRPr lang="uk-U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>
        <c:manualLayout>
          <c:layoutTarget val="inner"/>
          <c:xMode val="edge"/>
          <c:yMode val="edge"/>
          <c:x val="0.17604043395880661"/>
          <c:y val="9.9939683366460627E-2"/>
          <c:w val="0.86486351706036746"/>
          <c:h val="0.79441171978267044"/>
        </c:manualLayout>
      </c:layout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(result_statistic!$A$6:$A$14,result_statistic!$A$178:$A$179)</c:f>
              <c:strCache>
                <c:ptCount val="11"/>
                <c:pt idx="0">
                  <c:v>JPEG XL</c:v>
                </c:pt>
                <c:pt idx="1">
                  <c:v>guetzli</c:v>
                </c:pt>
                <c:pt idx="2">
                  <c:v>WebP</c:v>
                </c:pt>
                <c:pt idx="3">
                  <c:v>mozjpeg</c:v>
                </c:pt>
                <c:pt idx="4">
                  <c:v>libjpeg Image Magick</c:v>
                </c:pt>
                <c:pt idx="5">
                  <c:v>JPEG jpeglib-turbo</c:v>
                </c:pt>
                <c:pt idx="6">
                  <c:v>AVIF</c:v>
                </c:pt>
                <c:pt idx="7">
                  <c:v>BPG</c:v>
                </c:pt>
                <c:pt idx="8">
                  <c:v>FLIF</c:v>
                </c:pt>
                <c:pt idx="9">
                  <c:v>GUETZLI Optimized</c:v>
                </c:pt>
                <c:pt idx="10">
                  <c:v>GUETZLI CUDA</c:v>
                </c:pt>
              </c:strCache>
            </c:strRef>
          </c:cat>
          <c:val>
            <c:numRef>
              <c:f>(result_statistic!$E$6:$E$14,result_statistic!$E$178:$E$179)</c:f>
              <c:numCache>
                <c:formatCode>General</c:formatCode>
                <c:ptCount val="11"/>
                <c:pt idx="0">
                  <c:v>405</c:v>
                </c:pt>
                <c:pt idx="1">
                  <c:v>15853</c:v>
                </c:pt>
                <c:pt idx="2">
                  <c:v>392</c:v>
                </c:pt>
                <c:pt idx="3">
                  <c:v>122</c:v>
                </c:pt>
                <c:pt idx="4">
                  <c:v>144</c:v>
                </c:pt>
                <c:pt idx="5">
                  <c:v>104</c:v>
                </c:pt>
                <c:pt idx="6">
                  <c:v>487</c:v>
                </c:pt>
                <c:pt idx="7">
                  <c:v>670</c:v>
                </c:pt>
                <c:pt idx="8">
                  <c:v>1574</c:v>
                </c:pt>
                <c:pt idx="9">
                  <c:v>10432</c:v>
                </c:pt>
                <c:pt idx="10">
                  <c:v>1563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7C-4EA8-8E01-0B340E907A8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16239808"/>
        <c:axId val="348753408"/>
      </c:barChart>
      <c:catAx>
        <c:axId val="162398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348753408"/>
        <c:crosses val="autoZero"/>
        <c:auto val="1"/>
        <c:lblAlgn val="ctr"/>
        <c:lblOffset val="100"/>
        <c:noMultiLvlLbl val="0"/>
      </c:catAx>
      <c:valAx>
        <c:axId val="348753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16239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Decoding</a:t>
            </a:r>
            <a:r>
              <a:rPr lang="en-US" baseline="0"/>
              <a:t> Time (ms)</a:t>
            </a:r>
            <a:endParaRPr lang="uk-U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result_statistic!$A$6:$A$14</c:f>
              <c:strCache>
                <c:ptCount val="9"/>
                <c:pt idx="0">
                  <c:v>JPEG XL</c:v>
                </c:pt>
                <c:pt idx="1">
                  <c:v>guetzli</c:v>
                </c:pt>
                <c:pt idx="2">
                  <c:v>WebP</c:v>
                </c:pt>
                <c:pt idx="3">
                  <c:v>mozjpeg</c:v>
                </c:pt>
                <c:pt idx="4">
                  <c:v>libjpeg Image Magick</c:v>
                </c:pt>
                <c:pt idx="5">
                  <c:v>JPEG jpeglib-turbo</c:v>
                </c:pt>
                <c:pt idx="6">
                  <c:v>AVIF</c:v>
                </c:pt>
                <c:pt idx="7">
                  <c:v>BPG</c:v>
                </c:pt>
                <c:pt idx="8">
                  <c:v>FLIF</c:v>
                </c:pt>
              </c:strCache>
            </c:strRef>
          </c:cat>
          <c:val>
            <c:numRef>
              <c:f>result_statistic!$F$6:$F$14</c:f>
              <c:numCache>
                <c:formatCode>General</c:formatCode>
                <c:ptCount val="9"/>
                <c:pt idx="0">
                  <c:v>197</c:v>
                </c:pt>
                <c:pt idx="1">
                  <c:v>112</c:v>
                </c:pt>
                <c:pt idx="2">
                  <c:v>191</c:v>
                </c:pt>
                <c:pt idx="3">
                  <c:v>88</c:v>
                </c:pt>
                <c:pt idx="4">
                  <c:v>130</c:v>
                </c:pt>
                <c:pt idx="5">
                  <c:v>78</c:v>
                </c:pt>
                <c:pt idx="6">
                  <c:v>111</c:v>
                </c:pt>
                <c:pt idx="7">
                  <c:v>181</c:v>
                </c:pt>
                <c:pt idx="8">
                  <c:v>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AC-4252-B9D4-062A0C6A94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355687728"/>
        <c:axId val="2736480"/>
      </c:barChart>
      <c:catAx>
        <c:axId val="3556877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2736480"/>
        <c:crosses val="autoZero"/>
        <c:auto val="1"/>
        <c:lblAlgn val="ctr"/>
        <c:lblOffset val="100"/>
        <c:noMultiLvlLbl val="0"/>
      </c:catAx>
      <c:valAx>
        <c:axId val="273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355687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CompresSed</a:t>
            </a:r>
            <a:r>
              <a:rPr lang="en-US" baseline="0"/>
              <a:t> Size (BYTES)</a:t>
            </a:r>
            <a:endParaRPr lang="uk-U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result_statistic!$A$6:$A$14</c:f>
              <c:strCache>
                <c:ptCount val="9"/>
                <c:pt idx="0">
                  <c:v>JPEG XL</c:v>
                </c:pt>
                <c:pt idx="1">
                  <c:v>guetzli</c:v>
                </c:pt>
                <c:pt idx="2">
                  <c:v>WebP</c:v>
                </c:pt>
                <c:pt idx="3">
                  <c:v>mozjpeg</c:v>
                </c:pt>
                <c:pt idx="4">
                  <c:v>libjpeg Image Magick</c:v>
                </c:pt>
                <c:pt idx="5">
                  <c:v>JPEG jpeglib-turbo</c:v>
                </c:pt>
                <c:pt idx="6">
                  <c:v>AVIF</c:v>
                </c:pt>
                <c:pt idx="7">
                  <c:v>BPG</c:v>
                </c:pt>
                <c:pt idx="8">
                  <c:v>FLIF</c:v>
                </c:pt>
              </c:strCache>
            </c:strRef>
          </c:cat>
          <c:val>
            <c:numRef>
              <c:f>result_statistic!$D$6:$D$14</c:f>
              <c:numCache>
                <c:formatCode>General</c:formatCode>
                <c:ptCount val="9"/>
                <c:pt idx="0">
                  <c:v>52400</c:v>
                </c:pt>
                <c:pt idx="1">
                  <c:v>60175</c:v>
                </c:pt>
                <c:pt idx="2">
                  <c:v>66146</c:v>
                </c:pt>
                <c:pt idx="3">
                  <c:v>70246</c:v>
                </c:pt>
                <c:pt idx="4">
                  <c:v>71256</c:v>
                </c:pt>
                <c:pt idx="5">
                  <c:v>71811</c:v>
                </c:pt>
                <c:pt idx="6">
                  <c:v>82453</c:v>
                </c:pt>
                <c:pt idx="7">
                  <c:v>119385</c:v>
                </c:pt>
                <c:pt idx="8">
                  <c:v>202859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AA-4193-AAAE-16133DC744B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9"/>
        <c:shape val="box"/>
        <c:axId val="154216512"/>
        <c:axId val="5361584"/>
        <c:axId val="0"/>
      </c:bar3DChart>
      <c:catAx>
        <c:axId val="154216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5361584"/>
        <c:crosses val="autoZero"/>
        <c:auto val="1"/>
        <c:lblAlgn val="ctr"/>
        <c:lblOffset val="100"/>
        <c:noMultiLvlLbl val="0"/>
      </c:catAx>
      <c:valAx>
        <c:axId val="536158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54216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Avarange</a:t>
            </a:r>
            <a:r>
              <a:rPr lang="en-US" baseline="0"/>
              <a:t> Size with Original Comparation (%)</a:t>
            </a:r>
            <a:endParaRPr lang="uk-U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result_statistic!$A$257:$A$265</c:f>
              <c:strCache>
                <c:ptCount val="9"/>
                <c:pt idx="0">
                  <c:v>AVIF</c:v>
                </c:pt>
                <c:pt idx="1">
                  <c:v>JPEG XL</c:v>
                </c:pt>
                <c:pt idx="2">
                  <c:v>libjpeg Image Magick</c:v>
                </c:pt>
                <c:pt idx="3">
                  <c:v>WebP</c:v>
                </c:pt>
                <c:pt idx="4">
                  <c:v>FLIF</c:v>
                </c:pt>
                <c:pt idx="5">
                  <c:v>BPG</c:v>
                </c:pt>
                <c:pt idx="6">
                  <c:v>JPEG jpeglib-turbo</c:v>
                </c:pt>
                <c:pt idx="7">
                  <c:v>guetzli</c:v>
                </c:pt>
                <c:pt idx="8">
                  <c:v>mozjpeg</c:v>
                </c:pt>
              </c:strCache>
            </c:strRef>
          </c:cat>
          <c:val>
            <c:numRef>
              <c:f>result_statistic!$B$257:$B$265</c:f>
              <c:numCache>
                <c:formatCode>General</c:formatCode>
                <c:ptCount val="9"/>
                <c:pt idx="0">
                  <c:v>19.450770761680275</c:v>
                </c:pt>
                <c:pt idx="1">
                  <c:v>19.528022590811375</c:v>
                </c:pt>
                <c:pt idx="2">
                  <c:v>16.89227673740864</c:v>
                </c:pt>
                <c:pt idx="3">
                  <c:v>18.740876539136309</c:v>
                </c:pt>
                <c:pt idx="4">
                  <c:v>11.997712463442905</c:v>
                </c:pt>
                <c:pt idx="5">
                  <c:v>14.884555606505037</c:v>
                </c:pt>
                <c:pt idx="6">
                  <c:v>16.401632806908435</c:v>
                </c:pt>
                <c:pt idx="7">
                  <c:v>17.153756399802447</c:v>
                </c:pt>
                <c:pt idx="8">
                  <c:v>15.997346329606085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AB-4435-88B0-BD8A1A7E968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427422112"/>
        <c:axId val="372154960"/>
        <c:axId val="0"/>
      </c:bar3DChart>
      <c:catAx>
        <c:axId val="4274221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372154960"/>
        <c:crosses val="autoZero"/>
        <c:auto val="1"/>
        <c:lblAlgn val="ctr"/>
        <c:lblOffset val="100"/>
        <c:noMultiLvlLbl val="0"/>
      </c:catAx>
      <c:valAx>
        <c:axId val="372154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427422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SSIM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result_statistic!$A$6:$A$14</c:f>
              <c:strCache>
                <c:ptCount val="9"/>
                <c:pt idx="0">
                  <c:v>JPEG XL</c:v>
                </c:pt>
                <c:pt idx="1">
                  <c:v>guetzli</c:v>
                </c:pt>
                <c:pt idx="2">
                  <c:v>WebP</c:v>
                </c:pt>
                <c:pt idx="3">
                  <c:v>mozjpeg</c:v>
                </c:pt>
                <c:pt idx="4">
                  <c:v>libjpeg Image Magick</c:v>
                </c:pt>
                <c:pt idx="5">
                  <c:v>JPEG jpeglib-turbo</c:v>
                </c:pt>
                <c:pt idx="6">
                  <c:v>AVIF</c:v>
                </c:pt>
                <c:pt idx="7">
                  <c:v>BPG</c:v>
                </c:pt>
                <c:pt idx="8">
                  <c:v>FLIF</c:v>
                </c:pt>
              </c:strCache>
            </c:strRef>
          </c:cat>
          <c:val>
            <c:numRef>
              <c:f>result_statistic!$I$6:$I$14</c:f>
              <c:numCache>
                <c:formatCode>General</c:formatCode>
                <c:ptCount val="9"/>
                <c:pt idx="0">
                  <c:v>0.91332935933421899</c:v>
                </c:pt>
                <c:pt idx="1">
                  <c:v>0.91817500440188005</c:v>
                </c:pt>
                <c:pt idx="2">
                  <c:v>0.93651119773273495</c:v>
                </c:pt>
                <c:pt idx="3">
                  <c:v>0.93295468801473502</c:v>
                </c:pt>
                <c:pt idx="4">
                  <c:v>0.92413007087427501</c:v>
                </c:pt>
                <c:pt idx="5">
                  <c:v>0.92449053940065395</c:v>
                </c:pt>
                <c:pt idx="6">
                  <c:v>0.94618689110092902</c:v>
                </c:pt>
                <c:pt idx="7">
                  <c:v>0.97435718330181698</c:v>
                </c:pt>
                <c:pt idx="8">
                  <c:v>0.99252478513006503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FB-4D59-B5C5-3F391F7473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70139839"/>
        <c:axId val="675509263"/>
        <c:axId val="0"/>
      </c:bar3DChart>
      <c:catAx>
        <c:axId val="4701398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675509263"/>
        <c:crosses val="autoZero"/>
        <c:auto val="1"/>
        <c:lblAlgn val="ctr"/>
        <c:lblOffset val="100"/>
        <c:noMultiLvlLbl val="0"/>
      </c:catAx>
      <c:valAx>
        <c:axId val="675509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470139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PSNR</a:t>
            </a:r>
            <a:endParaRPr lang="uk-U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result_statistic!$A$6:$A$14</c:f>
              <c:strCache>
                <c:ptCount val="9"/>
                <c:pt idx="0">
                  <c:v>JPEG XL</c:v>
                </c:pt>
                <c:pt idx="1">
                  <c:v>guetzli</c:v>
                </c:pt>
                <c:pt idx="2">
                  <c:v>WebP</c:v>
                </c:pt>
                <c:pt idx="3">
                  <c:v>mozjpeg</c:v>
                </c:pt>
                <c:pt idx="4">
                  <c:v>libjpeg Image Magick</c:v>
                </c:pt>
                <c:pt idx="5">
                  <c:v>JPEG jpeglib-turbo</c:v>
                </c:pt>
                <c:pt idx="6">
                  <c:v>AVIF</c:v>
                </c:pt>
                <c:pt idx="7">
                  <c:v>BPG</c:v>
                </c:pt>
                <c:pt idx="8">
                  <c:v>FLIF</c:v>
                </c:pt>
              </c:strCache>
            </c:strRef>
          </c:cat>
          <c:val>
            <c:numRef>
              <c:f>result_statistic!$J$6:$J$14</c:f>
              <c:numCache>
                <c:formatCode>General</c:formatCode>
                <c:ptCount val="9"/>
                <c:pt idx="0">
                  <c:v>30.6908469298548</c:v>
                </c:pt>
                <c:pt idx="1">
                  <c:v>30.5046938223743</c:v>
                </c:pt>
                <c:pt idx="2">
                  <c:v>32.399818648890601</c:v>
                </c:pt>
                <c:pt idx="3">
                  <c:v>31.481794055731001</c:v>
                </c:pt>
                <c:pt idx="4">
                  <c:v>31.062215813294799</c:v>
                </c:pt>
                <c:pt idx="5">
                  <c:v>31.077078823416102</c:v>
                </c:pt>
                <c:pt idx="6">
                  <c:v>33.466756499195299</c:v>
                </c:pt>
                <c:pt idx="7">
                  <c:v>37.983910909308598</c:v>
                </c:pt>
                <c:pt idx="8">
                  <c:v>43.645677049464297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68-4328-961D-8CC2F92C9A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51128463"/>
        <c:axId val="676805647"/>
        <c:axId val="0"/>
      </c:bar3DChart>
      <c:catAx>
        <c:axId val="9511284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676805647"/>
        <c:crosses val="autoZero"/>
        <c:auto val="1"/>
        <c:lblAlgn val="ctr"/>
        <c:lblOffset val="100"/>
        <c:noMultiLvlLbl val="0"/>
      </c:catAx>
      <c:valAx>
        <c:axId val="676805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9511284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MSE</a:t>
            </a:r>
            <a:endParaRPr lang="uk-U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result_statistic!$A$6:$A$14</c:f>
              <c:strCache>
                <c:ptCount val="9"/>
                <c:pt idx="0">
                  <c:v>JPEG XL</c:v>
                </c:pt>
                <c:pt idx="1">
                  <c:v>guetzli</c:v>
                </c:pt>
                <c:pt idx="2">
                  <c:v>WebP</c:v>
                </c:pt>
                <c:pt idx="3">
                  <c:v>mozjpeg</c:v>
                </c:pt>
                <c:pt idx="4">
                  <c:v>libjpeg Image Magick</c:v>
                </c:pt>
                <c:pt idx="5">
                  <c:v>JPEG jpeglib-turbo</c:v>
                </c:pt>
                <c:pt idx="6">
                  <c:v>AVIF</c:v>
                </c:pt>
                <c:pt idx="7">
                  <c:v>BPG</c:v>
                </c:pt>
                <c:pt idx="8">
                  <c:v>FLIF</c:v>
                </c:pt>
              </c:strCache>
            </c:strRef>
          </c:cat>
          <c:val>
            <c:numRef>
              <c:f>result_statistic!$K$6:$K$14</c:f>
              <c:numCache>
                <c:formatCode>General</c:formatCode>
                <c:ptCount val="9"/>
                <c:pt idx="0">
                  <c:v>55.462018055555497</c:v>
                </c:pt>
                <c:pt idx="1">
                  <c:v>57.890990277777703</c:v>
                </c:pt>
                <c:pt idx="2">
                  <c:v>37.419544444444398</c:v>
                </c:pt>
                <c:pt idx="3">
                  <c:v>46.227558333333299</c:v>
                </c:pt>
                <c:pt idx="4">
                  <c:v>50.916527777777702</c:v>
                </c:pt>
                <c:pt idx="5">
                  <c:v>50.742572222222201</c:v>
                </c:pt>
                <c:pt idx="6">
                  <c:v>29.268786111111101</c:v>
                </c:pt>
                <c:pt idx="7">
                  <c:v>10.3440180555555</c:v>
                </c:pt>
                <c:pt idx="8">
                  <c:v>2.8087472222222201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43-41F9-8904-6BDB1FBA06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43767807"/>
        <c:axId val="1241791039"/>
        <c:axId val="0"/>
      </c:bar3DChart>
      <c:catAx>
        <c:axId val="943767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1241791039"/>
        <c:crosses val="autoZero"/>
        <c:auto val="1"/>
        <c:lblAlgn val="ctr"/>
        <c:lblOffset val="100"/>
        <c:noMultiLvlLbl val="0"/>
      </c:catAx>
      <c:valAx>
        <c:axId val="1241791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943767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8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27213</xdr:colOff>
      <xdr:row>4</xdr:row>
      <xdr:rowOff>97969</xdr:rowOff>
    </xdr:from>
    <xdr:to>
      <xdr:col>10</xdr:col>
      <xdr:colOff>429984</xdr:colOff>
      <xdr:row>36</xdr:row>
      <xdr:rowOff>81643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289867D5-2FE2-4CF6-8FFB-FBF826C499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217713</xdr:colOff>
      <xdr:row>4</xdr:row>
      <xdr:rowOff>103413</xdr:rowOff>
    </xdr:from>
    <xdr:to>
      <xdr:col>22</xdr:col>
      <xdr:colOff>27214</xdr:colOff>
      <xdr:row>36</xdr:row>
      <xdr:rowOff>38100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40AE0C07-3665-4F4C-85F9-4D4A59D0CE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620485</xdr:colOff>
      <xdr:row>37</xdr:row>
      <xdr:rowOff>146957</xdr:rowOff>
    </xdr:from>
    <xdr:to>
      <xdr:col>10</xdr:col>
      <xdr:colOff>424541</xdr:colOff>
      <xdr:row>60</xdr:row>
      <xdr:rowOff>157841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D0B61C34-0DFC-4079-B914-F423D06B07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39</xdr:row>
      <xdr:rowOff>0</xdr:rowOff>
    </xdr:from>
    <xdr:to>
      <xdr:col>22</xdr:col>
      <xdr:colOff>174171</xdr:colOff>
      <xdr:row>60</xdr:row>
      <xdr:rowOff>62593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4A20C4DF-5C41-4EE8-AB43-FD0552158D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653142</xdr:colOff>
      <xdr:row>63</xdr:row>
      <xdr:rowOff>185056</xdr:rowOff>
    </xdr:from>
    <xdr:to>
      <xdr:col>10</xdr:col>
      <xdr:colOff>21770</xdr:colOff>
      <xdr:row>81</xdr:row>
      <xdr:rowOff>174171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0FE59B00-1FE0-411D-A324-6882B56839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636813</xdr:colOff>
      <xdr:row>63</xdr:row>
      <xdr:rowOff>179614</xdr:rowOff>
    </xdr:from>
    <xdr:to>
      <xdr:col>18</xdr:col>
      <xdr:colOff>636814</xdr:colOff>
      <xdr:row>82</xdr:row>
      <xdr:rowOff>16328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CC76AD11-DD96-437C-9453-2FCD3A0F83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653142</xdr:colOff>
      <xdr:row>83</xdr:row>
      <xdr:rowOff>185056</xdr:rowOff>
    </xdr:from>
    <xdr:to>
      <xdr:col>10</xdr:col>
      <xdr:colOff>10884</xdr:colOff>
      <xdr:row>99</xdr:row>
      <xdr:rowOff>152399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76C97134-361B-42A2-9FF5-93D05D865D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65"/>
  <sheetViews>
    <sheetView tabSelected="1" workbookViewId="0">
      <selection activeCell="I17" sqref="I17"/>
    </sheetView>
  </sheetViews>
  <sheetFormatPr defaultRowHeight="14.6" x14ac:dyDescent="0.4"/>
  <cols>
    <col min="1" max="1" width="17.921875" customWidth="1"/>
    <col min="2" max="2" width="34" customWidth="1"/>
    <col min="3" max="3" width="12.765625" customWidth="1"/>
    <col min="4" max="4" width="8.84375" customWidth="1"/>
    <col min="5" max="5" width="9.53515625" customWidth="1"/>
    <col min="6" max="6" width="9.07421875" customWidth="1"/>
    <col min="7" max="7" width="11.4609375" customWidth="1"/>
    <col min="8" max="8" width="9" customWidth="1"/>
    <col min="9" max="9" width="19" customWidth="1"/>
    <col min="10" max="10" width="18.84375" customWidth="1"/>
    <col min="11" max="11" width="19.23046875" customWidth="1"/>
    <col min="12" max="12" width="18.921875" customWidth="1"/>
    <col min="13" max="13" width="19.3046875" customWidth="1"/>
    <col min="14" max="14" width="19.23046875" customWidth="1"/>
    <col min="15" max="15" width="19.69140625" customWidth="1"/>
    <col min="16" max="16" width="18.84375" customWidth="1"/>
    <col min="17" max="17" width="20.84375" customWidth="1"/>
    <col min="18" max="18" width="18.69140625" customWidth="1"/>
    <col min="19" max="19" width="18.3046875" customWidth="1"/>
    <col min="20" max="20" width="18.921875" customWidth="1"/>
    <col min="21" max="21" width="18.23046875" customWidth="1"/>
  </cols>
  <sheetData>
    <row r="1" spans="1:21" x14ac:dyDescent="0.4">
      <c r="C1" t="s">
        <v>0</v>
      </c>
    </row>
    <row r="2" spans="1:21" x14ac:dyDescent="0.4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</row>
    <row r="3" spans="1:21" x14ac:dyDescent="0.4">
      <c r="A3" t="s">
        <v>11</v>
      </c>
    </row>
    <row r="5" spans="1:21" x14ac:dyDescent="0.4">
      <c r="A5" s="5" t="s">
        <v>12</v>
      </c>
      <c r="B5" s="5" t="s">
        <v>13</v>
      </c>
      <c r="C5" s="6" t="s">
        <v>138</v>
      </c>
      <c r="D5" s="6" t="s">
        <v>14</v>
      </c>
      <c r="E5" s="6" t="s">
        <v>15</v>
      </c>
      <c r="F5" s="6" t="s">
        <v>16</v>
      </c>
      <c r="G5" s="6" t="s">
        <v>17</v>
      </c>
      <c r="H5" s="6" t="s">
        <v>139</v>
      </c>
      <c r="I5" s="7" t="s">
        <v>18</v>
      </c>
      <c r="J5" s="7" t="s">
        <v>19</v>
      </c>
      <c r="K5" s="7" t="s">
        <v>20</v>
      </c>
      <c r="L5" s="7" t="s">
        <v>21</v>
      </c>
      <c r="M5" s="7" t="s">
        <v>22</v>
      </c>
      <c r="N5" s="7" t="s">
        <v>23</v>
      </c>
      <c r="O5" s="7" t="s">
        <v>24</v>
      </c>
      <c r="P5" s="7" t="s">
        <v>25</v>
      </c>
      <c r="Q5" s="7" t="s">
        <v>26</v>
      </c>
      <c r="R5" s="7" t="s">
        <v>27</v>
      </c>
      <c r="S5" s="7" t="s">
        <v>28</v>
      </c>
      <c r="T5" s="7" t="s">
        <v>29</v>
      </c>
      <c r="U5" s="7" t="s">
        <v>30</v>
      </c>
    </row>
    <row r="6" spans="1:21" x14ac:dyDescent="0.4">
      <c r="A6" s="15" t="s">
        <v>33</v>
      </c>
      <c r="B6" s="15" t="s">
        <v>34</v>
      </c>
      <c r="C6" s="14">
        <v>428379</v>
      </c>
      <c r="D6" s="14">
        <v>52400</v>
      </c>
      <c r="E6" s="14">
        <v>405</v>
      </c>
      <c r="F6" s="14">
        <v>197</v>
      </c>
      <c r="G6" s="8">
        <f>(C6/D6)</f>
        <v>8.1751717557251915</v>
      </c>
      <c r="H6" s="16">
        <v>85</v>
      </c>
      <c r="I6" s="16">
        <v>0.91332935933421899</v>
      </c>
      <c r="J6" s="16">
        <v>30.6908469298548</v>
      </c>
      <c r="K6" s="16">
        <v>55.462018055555497</v>
      </c>
      <c r="L6" s="16">
        <v>7.4472825953870903</v>
      </c>
      <c r="M6" s="16">
        <v>0.95120304160618496</v>
      </c>
      <c r="N6" s="16">
        <v>1.46188127698091</v>
      </c>
      <c r="O6" s="16">
        <v>0.54436396971664502</v>
      </c>
      <c r="P6" s="16">
        <v>670.74525778322197</v>
      </c>
      <c r="Q6" s="16">
        <v>4.4466188430529602E-2</v>
      </c>
      <c r="R6" s="16">
        <v>0.50695769524052403</v>
      </c>
      <c r="S6" s="16">
        <v>28.8212517759235</v>
      </c>
      <c r="T6" s="16">
        <v>0.78118225541393405</v>
      </c>
      <c r="U6" s="16">
        <v>61.711359159754402</v>
      </c>
    </row>
    <row r="7" spans="1:21" x14ac:dyDescent="0.4">
      <c r="A7" s="15" t="s">
        <v>44</v>
      </c>
      <c r="B7" s="15" t="s">
        <v>45</v>
      </c>
      <c r="C7" s="14">
        <v>428379</v>
      </c>
      <c r="D7" s="14">
        <v>60175</v>
      </c>
      <c r="E7" s="14">
        <v>15853</v>
      </c>
      <c r="F7" s="14">
        <v>112</v>
      </c>
      <c r="G7" s="8">
        <f t="shared" ref="G7:G14" si="0">(C7/D7)</f>
        <v>7.1188865808059827</v>
      </c>
      <c r="H7" s="16">
        <v>85</v>
      </c>
      <c r="I7" s="16">
        <v>0.91817500440188005</v>
      </c>
      <c r="J7" s="16">
        <v>30.5046938223743</v>
      </c>
      <c r="K7" s="16">
        <v>57.890990277777703</v>
      </c>
      <c r="L7" s="16">
        <v>7.60861290103378</v>
      </c>
      <c r="M7" s="16">
        <v>0.95731572967950995</v>
      </c>
      <c r="N7" s="16">
        <v>1.4535037093669201</v>
      </c>
      <c r="O7" s="16">
        <v>0.52615517320052496</v>
      </c>
      <c r="P7" s="16">
        <v>701.81364941579602</v>
      </c>
      <c r="Q7" s="16">
        <v>4.6375220629708398E-2</v>
      </c>
      <c r="R7" s="16">
        <v>0.48482439303262598</v>
      </c>
      <c r="S7" s="16">
        <v>29.097295109098901</v>
      </c>
      <c r="T7" s="16">
        <v>0.779537535743555</v>
      </c>
      <c r="U7" s="16">
        <v>60.866603249474899</v>
      </c>
    </row>
    <row r="8" spans="1:21" x14ac:dyDescent="0.4">
      <c r="A8" s="15" t="s">
        <v>37</v>
      </c>
      <c r="B8" s="15" t="s">
        <v>38</v>
      </c>
      <c r="C8" s="14">
        <v>428379</v>
      </c>
      <c r="D8" s="14">
        <v>66146</v>
      </c>
      <c r="E8" s="14">
        <v>392</v>
      </c>
      <c r="F8" s="14">
        <v>191</v>
      </c>
      <c r="G8" s="8">
        <f t="shared" si="0"/>
        <v>6.4762646267347987</v>
      </c>
      <c r="H8" s="16">
        <v>85</v>
      </c>
      <c r="I8" s="16">
        <v>0.93651119773273495</v>
      </c>
      <c r="J8" s="16">
        <v>32.399818648890601</v>
      </c>
      <c r="K8" s="16">
        <v>37.419544444444398</v>
      </c>
      <c r="L8" s="16">
        <v>6.1171516610628798</v>
      </c>
      <c r="M8" s="16">
        <v>0.96126347221225805</v>
      </c>
      <c r="N8" s="16">
        <v>1.1850049159084599</v>
      </c>
      <c r="O8" s="16">
        <v>0.58676806626378497</v>
      </c>
      <c r="P8" s="16">
        <v>577.97794550137201</v>
      </c>
      <c r="Q8" s="16">
        <v>3.6630395644837797E-2</v>
      </c>
      <c r="R8" s="16">
        <v>0.56336778584298597</v>
      </c>
      <c r="S8" s="16">
        <v>30.2413359208883</v>
      </c>
      <c r="T8" s="16">
        <v>0.80555309204223402</v>
      </c>
      <c r="U8" s="16">
        <v>62.154670048180101</v>
      </c>
    </row>
    <row r="9" spans="1:21" x14ac:dyDescent="0.4">
      <c r="A9" s="15" t="s">
        <v>46</v>
      </c>
      <c r="B9" s="15" t="s">
        <v>47</v>
      </c>
      <c r="C9" s="14">
        <v>428379</v>
      </c>
      <c r="D9" s="14">
        <v>70246</v>
      </c>
      <c r="E9" s="14">
        <v>122</v>
      </c>
      <c r="F9" s="14">
        <v>88</v>
      </c>
      <c r="G9" s="8">
        <f t="shared" si="0"/>
        <v>6.0982689405802466</v>
      </c>
      <c r="H9" s="16">
        <v>85</v>
      </c>
      <c r="I9" s="16">
        <v>0.93295468801473502</v>
      </c>
      <c r="J9" s="16">
        <v>31.481794055731001</v>
      </c>
      <c r="K9" s="16">
        <v>46.227558333333299</v>
      </c>
      <c r="L9" s="16">
        <v>6.7990851100227596</v>
      </c>
      <c r="M9" s="16">
        <v>0.96434630549732103</v>
      </c>
      <c r="N9" s="16">
        <v>1.28928712333752</v>
      </c>
      <c r="O9" s="16">
        <v>0.531213327237684</v>
      </c>
      <c r="P9" s="16">
        <v>635.45980948972999</v>
      </c>
      <c r="Q9" s="16">
        <v>4.15880954121624E-2</v>
      </c>
      <c r="R9" s="16">
        <v>0.52292120517141605</v>
      </c>
      <c r="S9" s="16">
        <v>30.540317998534999</v>
      </c>
      <c r="T9" s="16">
        <v>0.80143869413389202</v>
      </c>
      <c r="U9" s="16">
        <v>61.256643536839697</v>
      </c>
    </row>
    <row r="10" spans="1:21" x14ac:dyDescent="0.4">
      <c r="A10" s="15" t="s">
        <v>35</v>
      </c>
      <c r="B10" s="15" t="s">
        <v>36</v>
      </c>
      <c r="C10" s="14">
        <v>428379</v>
      </c>
      <c r="D10" s="14">
        <v>71256</v>
      </c>
      <c r="E10" s="14">
        <v>144</v>
      </c>
      <c r="F10" s="14">
        <v>130</v>
      </c>
      <c r="G10" s="8">
        <f t="shared" si="0"/>
        <v>6.0118305826877734</v>
      </c>
      <c r="H10" s="16">
        <v>85</v>
      </c>
      <c r="I10" s="16">
        <v>0.92413007087427501</v>
      </c>
      <c r="J10" s="16">
        <v>31.062215813294799</v>
      </c>
      <c r="K10" s="16">
        <v>50.916527777777702</v>
      </c>
      <c r="L10" s="16">
        <v>7.1355818107409901</v>
      </c>
      <c r="M10" s="16">
        <v>0.95536579677441003</v>
      </c>
      <c r="N10" s="16">
        <v>1.3761459009838899</v>
      </c>
      <c r="O10" s="16">
        <v>0.57540030947203402</v>
      </c>
      <c r="P10" s="16">
        <v>672.67541343483299</v>
      </c>
      <c r="Q10" s="16">
        <v>4.3069739382316397E-2</v>
      </c>
      <c r="R10" s="16">
        <v>0.52333853161640098</v>
      </c>
      <c r="S10" s="16">
        <v>29.1797614159298</v>
      </c>
      <c r="T10" s="16">
        <v>0.79308395110030905</v>
      </c>
      <c r="U10" s="16">
        <v>61.346764233559703</v>
      </c>
    </row>
    <row r="11" spans="1:21" x14ac:dyDescent="0.4">
      <c r="A11" s="15" t="s">
        <v>43</v>
      </c>
      <c r="B11" s="15" t="s">
        <v>171</v>
      </c>
      <c r="C11" s="14">
        <v>428379</v>
      </c>
      <c r="D11" s="14">
        <v>71811</v>
      </c>
      <c r="E11" s="14">
        <v>104</v>
      </c>
      <c r="F11" s="14">
        <v>78</v>
      </c>
      <c r="G11" s="8">
        <f t="shared" si="0"/>
        <v>5.9653674228182316</v>
      </c>
      <c r="H11" s="16">
        <v>85</v>
      </c>
      <c r="I11" s="16">
        <v>0.92449053940065395</v>
      </c>
      <c r="J11" s="16">
        <v>31.077078823416102</v>
      </c>
      <c r="K11" s="16">
        <v>50.742572222222201</v>
      </c>
      <c r="L11" s="16">
        <v>7.1233820775122103</v>
      </c>
      <c r="M11" s="16">
        <v>0.95538507243728299</v>
      </c>
      <c r="N11" s="16">
        <v>1.3738697743144099</v>
      </c>
      <c r="O11" s="16">
        <v>0.57679627049247195</v>
      </c>
      <c r="P11" s="16">
        <v>671.60013582170905</v>
      </c>
      <c r="Q11" s="16">
        <v>4.2994046006880803E-2</v>
      </c>
      <c r="R11" s="16">
        <v>0.52454570597445405</v>
      </c>
      <c r="S11" s="16">
        <v>29.197413356707798</v>
      </c>
      <c r="T11" s="16">
        <v>0.79329862101586401</v>
      </c>
      <c r="U11" s="16">
        <v>61.355674541297198</v>
      </c>
    </row>
    <row r="12" spans="1:21" x14ac:dyDescent="0.4">
      <c r="A12" s="15" t="s">
        <v>31</v>
      </c>
      <c r="B12" s="15" t="s">
        <v>32</v>
      </c>
      <c r="C12" s="14">
        <v>428379</v>
      </c>
      <c r="D12" s="14">
        <v>82453</v>
      </c>
      <c r="E12" s="14">
        <v>487</v>
      </c>
      <c r="F12" s="14">
        <v>111</v>
      </c>
      <c r="G12" s="8">
        <f t="shared" si="0"/>
        <v>5.1954325494524154</v>
      </c>
      <c r="H12" s="16">
        <v>10</v>
      </c>
      <c r="I12" s="16">
        <v>0.94618689110092902</v>
      </c>
      <c r="J12" s="16">
        <v>33.466756499195299</v>
      </c>
      <c r="K12" s="16">
        <v>29.268786111111101</v>
      </c>
      <c r="L12" s="16">
        <v>5.4100634110064796</v>
      </c>
      <c r="M12" s="16">
        <v>0.96312022353753202</v>
      </c>
      <c r="N12" s="16">
        <v>1.0546398340426699</v>
      </c>
      <c r="O12" s="16">
        <v>0.62131420661823999</v>
      </c>
      <c r="P12" s="16">
        <v>501.49255205796698</v>
      </c>
      <c r="Q12" s="16">
        <v>3.1733868931844197E-2</v>
      </c>
      <c r="R12" s="16">
        <v>0.63026966547073704</v>
      </c>
      <c r="S12" s="16">
        <v>30.759366718492799</v>
      </c>
      <c r="T12" s="16">
        <v>0.82691439174991199</v>
      </c>
      <c r="U12" s="16">
        <v>63.003621522178598</v>
      </c>
    </row>
    <row r="13" spans="1:21" x14ac:dyDescent="0.4">
      <c r="A13" s="15" t="s">
        <v>41</v>
      </c>
      <c r="B13" s="15" t="s">
        <v>42</v>
      </c>
      <c r="C13" s="14">
        <v>428379</v>
      </c>
      <c r="D13" s="14">
        <v>119385</v>
      </c>
      <c r="E13" s="14">
        <v>670</v>
      </c>
      <c r="F13" s="14">
        <v>181</v>
      </c>
      <c r="G13" s="8">
        <f t="shared" si="0"/>
        <v>3.5882145998240986</v>
      </c>
      <c r="H13" s="16">
        <v>8</v>
      </c>
      <c r="I13" s="16">
        <v>0.97435718330181698</v>
      </c>
      <c r="J13" s="16">
        <v>37.983910909308598</v>
      </c>
      <c r="K13" s="16">
        <v>10.3440180555555</v>
      </c>
      <c r="L13" s="16">
        <v>3.2162117553972598</v>
      </c>
      <c r="M13" s="16">
        <v>0.98949902756995001</v>
      </c>
      <c r="N13" s="16">
        <v>0.60915647184766897</v>
      </c>
      <c r="O13" s="16">
        <v>0.57690029316991898</v>
      </c>
      <c r="P13" s="16">
        <v>308.43677210439802</v>
      </c>
      <c r="Q13" s="16">
        <v>1.97621335445704E-2</v>
      </c>
      <c r="R13" s="16">
        <v>0.66847155431284699</v>
      </c>
      <c r="S13" s="16">
        <v>37.979327041779001</v>
      </c>
      <c r="T13" s="16">
        <v>0.84803806425414696</v>
      </c>
      <c r="U13" s="16">
        <v>64.471505374314503</v>
      </c>
    </row>
    <row r="14" spans="1:21" x14ac:dyDescent="0.4">
      <c r="A14" s="15" t="s">
        <v>39</v>
      </c>
      <c r="B14" s="15" t="s">
        <v>40</v>
      </c>
      <c r="C14" s="14">
        <v>428379</v>
      </c>
      <c r="D14" s="14">
        <v>202859</v>
      </c>
      <c r="E14" s="14">
        <v>1574</v>
      </c>
      <c r="F14" s="14">
        <v>192</v>
      </c>
      <c r="G14" s="8">
        <f t="shared" si="0"/>
        <v>2.1117081322494933</v>
      </c>
      <c r="H14" s="16">
        <v>85</v>
      </c>
      <c r="I14" s="16">
        <v>0.99252478513006503</v>
      </c>
      <c r="J14" s="16">
        <v>43.645677049464297</v>
      </c>
      <c r="K14" s="16">
        <v>2.8087472222222201</v>
      </c>
      <c r="L14" s="16">
        <v>1.67593174748323</v>
      </c>
      <c r="M14" s="16">
        <v>0.99526030836899804</v>
      </c>
      <c r="N14" s="16">
        <v>0.323210077301196</v>
      </c>
      <c r="O14" s="16">
        <v>0.84526186722661001</v>
      </c>
      <c r="P14" s="16">
        <v>172.070353395468</v>
      </c>
      <c r="Q14" s="16">
        <v>1.0229110857757301E-2</v>
      </c>
      <c r="R14" s="16">
        <v>0.84665360093934094</v>
      </c>
      <c r="S14" s="16">
        <v>42.980547488358397</v>
      </c>
      <c r="T14" s="16">
        <v>0.89596385926476996</v>
      </c>
      <c r="U14" s="16">
        <v>67.531643960916298</v>
      </c>
    </row>
    <row r="21" spans="1:21" x14ac:dyDescent="0.4">
      <c r="A21" t="s">
        <v>0</v>
      </c>
    </row>
    <row r="22" spans="1:21" x14ac:dyDescent="0.4">
      <c r="A22" s="1" t="s">
        <v>1</v>
      </c>
      <c r="B22" s="1" t="s">
        <v>48</v>
      </c>
      <c r="C22" s="1" t="s">
        <v>3</v>
      </c>
      <c r="D22" s="1" t="s">
        <v>49</v>
      </c>
      <c r="E22" s="1" t="s">
        <v>50</v>
      </c>
      <c r="F22" s="1" t="s">
        <v>6</v>
      </c>
      <c r="G22" s="1" t="s">
        <v>7</v>
      </c>
      <c r="H22" s="1" t="s">
        <v>51</v>
      </c>
      <c r="I22" s="1" t="s">
        <v>9</v>
      </c>
      <c r="J22" s="1" t="s">
        <v>52</v>
      </c>
    </row>
    <row r="23" spans="1:21" x14ac:dyDescent="0.4">
      <c r="A23" t="s">
        <v>11</v>
      </c>
    </row>
    <row r="25" spans="1:21" x14ac:dyDescent="0.4">
      <c r="A25" s="5" t="s">
        <v>12</v>
      </c>
      <c r="B25" s="5" t="s">
        <v>13</v>
      </c>
      <c r="C25" s="6" t="s">
        <v>138</v>
      </c>
      <c r="D25" s="6" t="s">
        <v>14</v>
      </c>
      <c r="E25" s="6" t="s">
        <v>15</v>
      </c>
      <c r="F25" s="6" t="s">
        <v>16</v>
      </c>
      <c r="G25" s="6" t="s">
        <v>17</v>
      </c>
      <c r="H25" s="6" t="s">
        <v>139</v>
      </c>
      <c r="I25" s="7" t="s">
        <v>18</v>
      </c>
      <c r="J25" s="7" t="s">
        <v>19</v>
      </c>
      <c r="K25" s="7" t="s">
        <v>20</v>
      </c>
      <c r="L25" s="7" t="s">
        <v>21</v>
      </c>
      <c r="M25" s="7" t="s">
        <v>22</v>
      </c>
      <c r="N25" s="7" t="s">
        <v>23</v>
      </c>
      <c r="O25" s="7" t="s">
        <v>24</v>
      </c>
      <c r="P25" s="7" t="s">
        <v>25</v>
      </c>
      <c r="Q25" s="7" t="s">
        <v>26</v>
      </c>
      <c r="R25" s="7" t="s">
        <v>27</v>
      </c>
      <c r="S25" s="7" t="s">
        <v>28</v>
      </c>
      <c r="T25" s="7" t="s">
        <v>29</v>
      </c>
      <c r="U25" s="7" t="s">
        <v>30</v>
      </c>
    </row>
    <row r="26" spans="1:21" x14ac:dyDescent="0.4">
      <c r="A26" s="17" t="s">
        <v>31</v>
      </c>
      <c r="B26" s="17" t="s">
        <v>53</v>
      </c>
      <c r="C26" s="16">
        <v>1617721</v>
      </c>
      <c r="D26" s="16">
        <v>310899</v>
      </c>
      <c r="E26" s="16">
        <v>1736</v>
      </c>
      <c r="F26" s="16">
        <v>225</v>
      </c>
      <c r="G26" s="4">
        <f>(C26/D26)</f>
        <v>5.2033650799777416</v>
      </c>
      <c r="H26" s="14">
        <v>10</v>
      </c>
      <c r="I26" s="14">
        <v>0.95082028586021605</v>
      </c>
      <c r="J26" s="14">
        <v>34.361202451496602</v>
      </c>
      <c r="K26" s="14">
        <v>23.821006944444399</v>
      </c>
      <c r="L26" s="14">
        <v>4.8806768940838898</v>
      </c>
      <c r="M26" s="14">
        <v>0.96327621991253198</v>
      </c>
      <c r="N26" s="14">
        <v>0.95134797459432496</v>
      </c>
      <c r="O26" s="14">
        <v>0.60940350219061501</v>
      </c>
      <c r="P26" s="14">
        <v>491.69079830307902</v>
      </c>
      <c r="Q26" s="14">
        <v>2.8409644029063E-2</v>
      </c>
      <c r="R26" s="14">
        <v>0.63715518970021801</v>
      </c>
      <c r="S26" s="14">
        <v>31.484516438729401</v>
      </c>
      <c r="T26" s="14">
        <v>0.82912598302643004</v>
      </c>
      <c r="U26" s="14">
        <v>66.496834436880306</v>
      </c>
    </row>
    <row r="27" spans="1:21" x14ac:dyDescent="0.4">
      <c r="A27" s="17" t="s">
        <v>33</v>
      </c>
      <c r="B27" s="17" t="s">
        <v>54</v>
      </c>
      <c r="C27" s="16">
        <v>1617721</v>
      </c>
      <c r="D27" s="16">
        <v>187892</v>
      </c>
      <c r="E27" s="16">
        <v>303</v>
      </c>
      <c r="F27" s="16">
        <v>305</v>
      </c>
      <c r="G27" s="4">
        <f t="shared" ref="G27:G34" si="1">(C27/D27)</f>
        <v>8.6098450173503931</v>
      </c>
      <c r="H27" s="14">
        <v>85</v>
      </c>
      <c r="I27" s="14">
        <v>0.91355956232206204</v>
      </c>
      <c r="J27" s="14">
        <v>31.0405270233544</v>
      </c>
      <c r="K27" s="14">
        <v>51.171442361111097</v>
      </c>
      <c r="L27" s="14">
        <v>7.1534217239801396</v>
      </c>
      <c r="M27" s="14">
        <v>0.94734571344848095</v>
      </c>
      <c r="N27" s="14">
        <v>1.4055518783091101</v>
      </c>
      <c r="O27" s="14">
        <v>0.52140609331390098</v>
      </c>
      <c r="P27" s="14">
        <v>675.12771971055702</v>
      </c>
      <c r="Q27" s="14">
        <v>4.2427883347673397E-2</v>
      </c>
      <c r="R27" s="14">
        <v>0.488146488695679</v>
      </c>
      <c r="S27" s="14">
        <v>28.835496164141301</v>
      </c>
      <c r="T27" s="14">
        <v>0.77511011877994596</v>
      </c>
      <c r="U27" s="14">
        <v>64.959553544817197</v>
      </c>
    </row>
    <row r="28" spans="1:21" x14ac:dyDescent="0.4">
      <c r="A28" s="17" t="s">
        <v>35</v>
      </c>
      <c r="B28" s="17" t="s">
        <v>55</v>
      </c>
      <c r="C28" s="16">
        <v>1617721</v>
      </c>
      <c r="D28" s="16">
        <v>263370</v>
      </c>
      <c r="E28" s="16">
        <v>91</v>
      </c>
      <c r="F28" s="16">
        <v>331</v>
      </c>
      <c r="G28" s="4">
        <f t="shared" si="1"/>
        <v>6.142389034438243</v>
      </c>
      <c r="H28" s="14">
        <v>85</v>
      </c>
      <c r="I28" s="14">
        <v>0.92769300818290701</v>
      </c>
      <c r="J28" s="14">
        <v>31.7173599965855</v>
      </c>
      <c r="K28" s="14">
        <v>43.786916319444401</v>
      </c>
      <c r="L28" s="14">
        <v>6.6171683006739697</v>
      </c>
      <c r="M28" s="14">
        <v>0.95343916582215205</v>
      </c>
      <c r="N28" s="14">
        <v>1.27582430809002</v>
      </c>
      <c r="O28" s="14">
        <v>0.55930017174364899</v>
      </c>
      <c r="P28" s="14">
        <v>681.80250860740705</v>
      </c>
      <c r="Q28" s="14">
        <v>3.98472231994276E-2</v>
      </c>
      <c r="R28" s="14">
        <v>0.514337226876039</v>
      </c>
      <c r="S28" s="14">
        <v>29.733201617037899</v>
      </c>
      <c r="T28" s="14">
        <v>0.79172160149177595</v>
      </c>
      <c r="U28" s="14">
        <v>64.678585482033398</v>
      </c>
    </row>
    <row r="29" spans="1:21" x14ac:dyDescent="0.4">
      <c r="A29" s="17" t="s">
        <v>37</v>
      </c>
      <c r="B29" s="17" t="s">
        <v>56</v>
      </c>
      <c r="C29" s="16">
        <v>1617721</v>
      </c>
      <c r="D29" s="16">
        <v>242058</v>
      </c>
      <c r="E29" s="16">
        <v>544</v>
      </c>
      <c r="F29" s="16">
        <v>164</v>
      </c>
      <c r="G29" s="4">
        <f t="shared" si="1"/>
        <v>6.6831957629989507</v>
      </c>
      <c r="H29" s="14">
        <v>85</v>
      </c>
      <c r="I29" s="14">
        <v>0.94054793795894998</v>
      </c>
      <c r="J29" s="14">
        <v>33.0810441795063</v>
      </c>
      <c r="K29" s="14">
        <v>31.9871791666666</v>
      </c>
      <c r="L29" s="14">
        <v>5.6557209236901498</v>
      </c>
      <c r="M29" s="14">
        <v>0.96045824647940903</v>
      </c>
      <c r="N29" s="14">
        <v>1.0944317881439001</v>
      </c>
      <c r="O29" s="14">
        <v>0.57087499151906396</v>
      </c>
      <c r="P29" s="14">
        <v>584.17291541366501</v>
      </c>
      <c r="Q29" s="14">
        <v>3.37872884555405E-2</v>
      </c>
      <c r="R29" s="14">
        <v>0.55575888887849401</v>
      </c>
      <c r="S29" s="14">
        <v>30.836142560995</v>
      </c>
      <c r="T29" s="14">
        <v>0.80453976492643398</v>
      </c>
      <c r="U29" s="14">
        <v>65.480475531808395</v>
      </c>
    </row>
    <row r="30" spans="1:21" x14ac:dyDescent="0.4">
      <c r="A30" s="17" t="s">
        <v>39</v>
      </c>
      <c r="B30" s="17" t="s">
        <v>57</v>
      </c>
      <c r="C30" s="16">
        <v>1617721</v>
      </c>
      <c r="D30" s="16">
        <v>731561</v>
      </c>
      <c r="E30" s="16">
        <v>5298</v>
      </c>
      <c r="F30" s="16">
        <v>620</v>
      </c>
      <c r="G30" s="4">
        <f t="shared" si="1"/>
        <v>2.2113275584674414</v>
      </c>
      <c r="H30" s="14">
        <v>85</v>
      </c>
      <c r="I30" s="14">
        <v>0.99298986013173995</v>
      </c>
      <c r="J30" s="14">
        <v>43.960642375782498</v>
      </c>
      <c r="K30" s="14">
        <v>2.61225833333333</v>
      </c>
      <c r="L30" s="14">
        <v>1.6162482276350101</v>
      </c>
      <c r="M30" s="14">
        <v>0.99474896098676402</v>
      </c>
      <c r="N30" s="14">
        <v>0.31184211463426398</v>
      </c>
      <c r="O30" s="14">
        <v>0.86116292799475203</v>
      </c>
      <c r="P30" s="14">
        <v>184.79532699967601</v>
      </c>
      <c r="Q30" s="14">
        <v>9.86778199267134E-3</v>
      </c>
      <c r="R30" s="14">
        <v>0.84286097801266102</v>
      </c>
      <c r="S30" s="14">
        <v>43.3145890340585</v>
      </c>
      <c r="T30" s="14">
        <v>0.89672830021653105</v>
      </c>
      <c r="U30" s="14">
        <v>70.686278001541595</v>
      </c>
    </row>
    <row r="31" spans="1:21" x14ac:dyDescent="0.4">
      <c r="A31" s="17" t="s">
        <v>41</v>
      </c>
      <c r="B31" s="17" t="s">
        <v>58</v>
      </c>
      <c r="C31" s="16">
        <v>1617721</v>
      </c>
      <c r="D31" s="16">
        <v>439423</v>
      </c>
      <c r="E31" s="16">
        <v>906</v>
      </c>
      <c r="F31" s="16">
        <v>317</v>
      </c>
      <c r="G31" s="4">
        <f t="shared" si="1"/>
        <v>3.6814663774995848</v>
      </c>
      <c r="H31" s="14">
        <v>8</v>
      </c>
      <c r="I31" s="14">
        <v>0.97136479799414199</v>
      </c>
      <c r="J31" s="14">
        <v>38.036563053495101</v>
      </c>
      <c r="K31" s="14">
        <v>10.2193684027777</v>
      </c>
      <c r="L31" s="14">
        <v>3.19677468752143</v>
      </c>
      <c r="M31" s="14">
        <v>0.98495010904200597</v>
      </c>
      <c r="N31" s="14">
        <v>0.60532812948177495</v>
      </c>
      <c r="O31" s="14">
        <v>0.54651491153657294</v>
      </c>
      <c r="P31" s="14">
        <v>339.22999681918702</v>
      </c>
      <c r="Q31" s="14">
        <v>1.96220585529065E-2</v>
      </c>
      <c r="R31" s="14">
        <v>0.64940714715900005</v>
      </c>
      <c r="S31" s="14">
        <v>37.897198984916898</v>
      </c>
      <c r="T31" s="14">
        <v>0.84609862956386905</v>
      </c>
      <c r="U31" s="14">
        <v>67.494554754137894</v>
      </c>
    </row>
    <row r="32" spans="1:21" x14ac:dyDescent="0.4">
      <c r="A32" s="17" t="s">
        <v>43</v>
      </c>
      <c r="B32" s="17" t="s">
        <v>172</v>
      </c>
      <c r="C32" s="16">
        <v>1617721</v>
      </c>
      <c r="D32" s="16">
        <v>264741</v>
      </c>
      <c r="E32" s="16">
        <v>48</v>
      </c>
      <c r="F32" s="16">
        <v>48</v>
      </c>
      <c r="G32" s="4">
        <f t="shared" si="1"/>
        <v>6.1105797741944015</v>
      </c>
      <c r="H32" s="14">
        <v>85</v>
      </c>
      <c r="I32" s="14">
        <v>0.92803932901452602</v>
      </c>
      <c r="J32" s="14">
        <v>31.731673575849801</v>
      </c>
      <c r="K32" s="14">
        <v>43.642839930555503</v>
      </c>
      <c r="L32" s="14">
        <v>6.60627277143137</v>
      </c>
      <c r="M32" s="14">
        <v>0.953477388261051</v>
      </c>
      <c r="N32" s="14">
        <v>1.27379985782035</v>
      </c>
      <c r="O32" s="14">
        <v>0.55868393534078797</v>
      </c>
      <c r="P32" s="14">
        <v>680.42352877519204</v>
      </c>
      <c r="Q32" s="14">
        <v>3.9776974647127102E-2</v>
      </c>
      <c r="R32" s="14">
        <v>0.51551776246422298</v>
      </c>
      <c r="S32" s="14">
        <v>29.7442262793042</v>
      </c>
      <c r="T32" s="14">
        <v>0.79198974469748096</v>
      </c>
      <c r="U32" s="14">
        <v>64.687787885511995</v>
      </c>
    </row>
    <row r="33" spans="1:21" x14ac:dyDescent="0.4">
      <c r="A33" s="17" t="s">
        <v>44</v>
      </c>
      <c r="B33" s="17" t="s">
        <v>59</v>
      </c>
      <c r="C33" s="16">
        <v>1617721</v>
      </c>
      <c r="D33" s="16">
        <v>225742</v>
      </c>
      <c r="E33" s="16">
        <v>58816</v>
      </c>
      <c r="F33" s="16">
        <v>223</v>
      </c>
      <c r="G33" s="4">
        <f t="shared" si="1"/>
        <v>7.1662384492030728</v>
      </c>
      <c r="H33" s="14">
        <v>85</v>
      </c>
      <c r="I33" s="14">
        <v>0.92162769396590105</v>
      </c>
      <c r="J33" s="14">
        <v>31.043356223932498</v>
      </c>
      <c r="K33" s="14">
        <v>51.138117708333297</v>
      </c>
      <c r="L33" s="14">
        <v>7.1510920640370204</v>
      </c>
      <c r="M33" s="14">
        <v>0.95482508757584295</v>
      </c>
      <c r="N33" s="14">
        <v>1.3674951909542401</v>
      </c>
      <c r="O33" s="14">
        <v>0.51073207408232402</v>
      </c>
      <c r="P33" s="14">
        <v>710.25487149597598</v>
      </c>
      <c r="Q33" s="14">
        <v>4.3448889289332202E-2</v>
      </c>
      <c r="R33" s="14">
        <v>0.47458987243983602</v>
      </c>
      <c r="S33" s="14">
        <v>29.466601984220102</v>
      </c>
      <c r="T33" s="14">
        <v>0.77801330993421303</v>
      </c>
      <c r="U33" s="14">
        <v>64.164010172837706</v>
      </c>
    </row>
    <row r="34" spans="1:21" x14ac:dyDescent="0.4">
      <c r="A34" s="17" t="s">
        <v>46</v>
      </c>
      <c r="B34" s="17" t="s">
        <v>60</v>
      </c>
      <c r="C34" s="16">
        <v>1617721</v>
      </c>
      <c r="D34" s="16">
        <v>259077</v>
      </c>
      <c r="E34" s="16">
        <v>205</v>
      </c>
      <c r="F34" s="16">
        <v>53</v>
      </c>
      <c r="G34" s="4">
        <f t="shared" si="1"/>
        <v>6.244170651968334</v>
      </c>
      <c r="H34" s="14">
        <v>85</v>
      </c>
      <c r="I34" s="14">
        <v>0.93545490517599095</v>
      </c>
      <c r="J34" s="14">
        <v>32.159361378501501</v>
      </c>
      <c r="K34" s="14">
        <v>39.549793749999999</v>
      </c>
      <c r="L34" s="14">
        <v>6.2888626753968797</v>
      </c>
      <c r="M34" s="14">
        <v>0.96202303710389803</v>
      </c>
      <c r="N34" s="14">
        <v>1.1964095145242599</v>
      </c>
      <c r="O34" s="14">
        <v>0.51149036702003603</v>
      </c>
      <c r="P34" s="14">
        <v>633.92615233478898</v>
      </c>
      <c r="Q34" s="14">
        <v>3.83368167104454E-2</v>
      </c>
      <c r="R34" s="14">
        <v>0.51342366992612398</v>
      </c>
      <c r="S34" s="14">
        <v>30.8879567658872</v>
      </c>
      <c r="T34" s="14">
        <v>0.80188591751416205</v>
      </c>
      <c r="U34" s="14">
        <v>64.643805694907698</v>
      </c>
    </row>
    <row r="41" spans="1:21" x14ac:dyDescent="0.4">
      <c r="A41" t="s">
        <v>0</v>
      </c>
    </row>
    <row r="42" spans="1:21" x14ac:dyDescent="0.4">
      <c r="A42" s="1" t="s">
        <v>1</v>
      </c>
      <c r="B42" s="1" t="s">
        <v>61</v>
      </c>
      <c r="C42" s="1" t="s">
        <v>3</v>
      </c>
      <c r="D42" s="1" t="s">
        <v>62</v>
      </c>
      <c r="E42" s="1" t="s">
        <v>63</v>
      </c>
      <c r="F42" s="1" t="s">
        <v>6</v>
      </c>
      <c r="G42" s="1" t="s">
        <v>7</v>
      </c>
      <c r="H42" s="1" t="s">
        <v>64</v>
      </c>
      <c r="I42" s="1" t="s">
        <v>9</v>
      </c>
      <c r="J42" s="1" t="s">
        <v>52</v>
      </c>
    </row>
    <row r="43" spans="1:21" x14ac:dyDescent="0.4">
      <c r="A43" t="s">
        <v>11</v>
      </c>
    </row>
    <row r="45" spans="1:21" x14ac:dyDescent="0.4">
      <c r="A45" s="5" t="s">
        <v>12</v>
      </c>
      <c r="B45" s="5" t="s">
        <v>13</v>
      </c>
      <c r="C45" s="6" t="s">
        <v>138</v>
      </c>
      <c r="D45" s="6" t="s">
        <v>14</v>
      </c>
      <c r="E45" s="6" t="s">
        <v>15</v>
      </c>
      <c r="F45" s="6" t="s">
        <v>16</v>
      </c>
      <c r="G45" s="6" t="s">
        <v>17</v>
      </c>
      <c r="H45" s="6" t="s">
        <v>139</v>
      </c>
      <c r="I45" s="7" t="s">
        <v>18</v>
      </c>
      <c r="J45" s="7" t="s">
        <v>19</v>
      </c>
      <c r="K45" s="7" t="s">
        <v>20</v>
      </c>
      <c r="L45" s="7" t="s">
        <v>21</v>
      </c>
      <c r="M45" s="7" t="s">
        <v>22</v>
      </c>
      <c r="N45" s="7" t="s">
        <v>23</v>
      </c>
      <c r="O45" s="7" t="s">
        <v>24</v>
      </c>
      <c r="P45" s="7" t="s">
        <v>25</v>
      </c>
      <c r="Q45" s="7" t="s">
        <v>26</v>
      </c>
      <c r="R45" s="7" t="s">
        <v>27</v>
      </c>
      <c r="S45" s="7" t="s">
        <v>28</v>
      </c>
      <c r="T45" s="7" t="s">
        <v>29</v>
      </c>
      <c r="U45" s="7" t="s">
        <v>30</v>
      </c>
    </row>
    <row r="46" spans="1:21" x14ac:dyDescent="0.4">
      <c r="A46" t="s">
        <v>31</v>
      </c>
      <c r="B46" t="s">
        <v>65</v>
      </c>
      <c r="C46" s="14">
        <v>432856</v>
      </c>
      <c r="D46" s="14">
        <v>74200</v>
      </c>
      <c r="E46" s="14">
        <v>422</v>
      </c>
      <c r="F46" s="14">
        <v>115</v>
      </c>
      <c r="G46" s="4">
        <f>(C46/D46)</f>
        <v>5.8336388140161723</v>
      </c>
      <c r="H46" s="14">
        <v>10</v>
      </c>
      <c r="I46" s="14">
        <v>0.96441633780105696</v>
      </c>
      <c r="J46" s="14">
        <v>30.3199937386992</v>
      </c>
      <c r="K46" s="14">
        <v>60.406126388888801</v>
      </c>
      <c r="L46" s="14">
        <v>7.77213782616397</v>
      </c>
      <c r="M46" s="14">
        <v>0.95423241638126599</v>
      </c>
      <c r="N46" s="14">
        <v>1.4121560863740401</v>
      </c>
      <c r="O46" s="14">
        <v>0.66556128416153104</v>
      </c>
      <c r="P46" s="14">
        <v>372.50314923008398</v>
      </c>
      <c r="Q46" s="14">
        <v>4.5341934149346001E-2</v>
      </c>
      <c r="R46" s="14">
        <v>0.63673135172022499</v>
      </c>
      <c r="S46" s="14">
        <v>28.793644207152301</v>
      </c>
      <c r="T46" s="14">
        <v>0.80288465499761497</v>
      </c>
      <c r="U46" s="14">
        <v>62.018794090165102</v>
      </c>
    </row>
    <row r="47" spans="1:21" x14ac:dyDescent="0.4">
      <c r="A47" t="s">
        <v>33</v>
      </c>
      <c r="B47" t="s">
        <v>66</v>
      </c>
      <c r="C47" s="14">
        <v>432856</v>
      </c>
      <c r="D47" s="14">
        <v>58569</v>
      </c>
      <c r="E47" s="14">
        <v>137</v>
      </c>
      <c r="F47" s="14">
        <v>176</v>
      </c>
      <c r="G47" s="4">
        <f t="shared" ref="G47:G54" si="2">(C47/D47)</f>
        <v>7.3905308268879439</v>
      </c>
      <c r="H47" s="14">
        <v>85</v>
      </c>
      <c r="I47" s="14">
        <v>0.94429168348665005</v>
      </c>
      <c r="J47" s="14">
        <v>29.6208839654435</v>
      </c>
      <c r="K47" s="14">
        <v>70.956463888888806</v>
      </c>
      <c r="L47" s="14">
        <v>8.4235659841238792</v>
      </c>
      <c r="M47" s="14">
        <v>0.948237298187941</v>
      </c>
      <c r="N47" s="14">
        <v>1.5372802632270399</v>
      </c>
      <c r="O47" s="14">
        <v>0.60861037369356497</v>
      </c>
      <c r="P47" s="14">
        <v>432.09861073583897</v>
      </c>
      <c r="Q47" s="14">
        <v>4.9215218032952299E-2</v>
      </c>
      <c r="R47" s="14">
        <v>0.58808923050954198</v>
      </c>
      <c r="S47" s="14">
        <v>28.130654456064999</v>
      </c>
      <c r="T47" s="14">
        <v>0.77592766959956105</v>
      </c>
      <c r="U47" s="14">
        <v>61.707155376947703</v>
      </c>
    </row>
    <row r="48" spans="1:21" x14ac:dyDescent="0.4">
      <c r="A48" t="s">
        <v>35</v>
      </c>
      <c r="B48" t="s">
        <v>67</v>
      </c>
      <c r="C48" s="14">
        <v>432856</v>
      </c>
      <c r="D48" s="14">
        <v>73166</v>
      </c>
      <c r="E48" s="14">
        <v>81</v>
      </c>
      <c r="F48" s="14">
        <v>141</v>
      </c>
      <c r="G48" s="4">
        <f t="shared" si="2"/>
        <v>5.9160812399201816</v>
      </c>
      <c r="H48" s="14">
        <v>85</v>
      </c>
      <c r="I48" s="14">
        <v>0.94506555724576202</v>
      </c>
      <c r="J48" s="14">
        <v>28.8889736557935</v>
      </c>
      <c r="K48" s="14">
        <v>83.981377777777695</v>
      </c>
      <c r="L48" s="14">
        <v>9.1641354080883008</v>
      </c>
      <c r="M48" s="14">
        <v>0.953269804632358</v>
      </c>
      <c r="N48" s="14">
        <v>1.6613437692655599</v>
      </c>
      <c r="O48" s="14">
        <v>0.60847330747538997</v>
      </c>
      <c r="P48" s="14">
        <v>463.20599372968002</v>
      </c>
      <c r="Q48" s="14">
        <v>5.43014596663354E-2</v>
      </c>
      <c r="R48" s="14">
        <v>0.557205270608086</v>
      </c>
      <c r="S48" s="14">
        <v>27.458127406405598</v>
      </c>
      <c r="T48" s="14">
        <v>0.76439428893616301</v>
      </c>
      <c r="U48" s="14">
        <v>61.024452716933602</v>
      </c>
    </row>
    <row r="49" spans="1:21" x14ac:dyDescent="0.4">
      <c r="A49" t="s">
        <v>37</v>
      </c>
      <c r="B49" t="s">
        <v>68</v>
      </c>
      <c r="C49" s="14">
        <v>432856</v>
      </c>
      <c r="D49" s="14">
        <v>58456</v>
      </c>
      <c r="E49" s="14">
        <v>204</v>
      </c>
      <c r="F49" s="14">
        <v>111</v>
      </c>
      <c r="G49" s="4">
        <f t="shared" si="2"/>
        <v>7.4048172984809089</v>
      </c>
      <c r="H49" s="14">
        <v>85</v>
      </c>
      <c r="I49" s="14">
        <v>0.95329628593929705</v>
      </c>
      <c r="J49" s="14">
        <v>29.653650080936501</v>
      </c>
      <c r="K49" s="14">
        <v>70.423134722222201</v>
      </c>
      <c r="L49" s="14">
        <v>8.3918493028784908</v>
      </c>
      <c r="M49" s="14">
        <v>0.95759689993349695</v>
      </c>
      <c r="N49" s="14">
        <v>1.52357427918166</v>
      </c>
      <c r="O49" s="14">
        <v>0.61407541824668599</v>
      </c>
      <c r="P49" s="14">
        <v>419.29325268151098</v>
      </c>
      <c r="Q49" s="14">
        <v>4.9461713528606503E-2</v>
      </c>
      <c r="R49" s="14">
        <v>0.58449364076133103</v>
      </c>
      <c r="S49" s="14">
        <v>28.174430544926601</v>
      </c>
      <c r="T49" s="14">
        <v>0.77632608100912204</v>
      </c>
      <c r="U49" s="14">
        <v>61.510946476475198</v>
      </c>
    </row>
    <row r="50" spans="1:21" x14ac:dyDescent="0.4">
      <c r="A50" t="s">
        <v>39</v>
      </c>
      <c r="B50" t="s">
        <v>69</v>
      </c>
      <c r="C50" s="14">
        <v>432856</v>
      </c>
      <c r="D50" s="14">
        <v>201440</v>
      </c>
      <c r="E50" s="14">
        <v>1408</v>
      </c>
      <c r="F50" s="14">
        <v>206</v>
      </c>
      <c r="G50" s="4">
        <f t="shared" si="2"/>
        <v>2.1488085782366957</v>
      </c>
      <c r="H50" s="14">
        <v>85</v>
      </c>
      <c r="I50" s="14">
        <v>0.99334697963289498</v>
      </c>
      <c r="J50" s="14">
        <v>44.090210281435802</v>
      </c>
      <c r="K50" s="14">
        <v>2.5354749999999999</v>
      </c>
      <c r="L50" s="14">
        <v>1.59231749346667</v>
      </c>
      <c r="M50" s="14">
        <v>0.95896985839467197</v>
      </c>
      <c r="N50" s="14">
        <v>0.28836530093107199</v>
      </c>
      <c r="O50" s="14">
        <v>0.851808663104619</v>
      </c>
      <c r="P50" s="14">
        <v>97.158419734862406</v>
      </c>
      <c r="Q50" s="14">
        <v>9.6572483448296095E-3</v>
      </c>
      <c r="R50" s="14">
        <v>0.88538871009118003</v>
      </c>
      <c r="S50" s="14">
        <v>43.272341754344701</v>
      </c>
      <c r="T50" s="14">
        <v>0.88562860480607097</v>
      </c>
      <c r="U50" s="14">
        <v>68.220656607870893</v>
      </c>
    </row>
    <row r="51" spans="1:21" x14ac:dyDescent="0.4">
      <c r="A51" t="s">
        <v>41</v>
      </c>
      <c r="B51" t="s">
        <v>70</v>
      </c>
      <c r="C51" s="14">
        <v>432856</v>
      </c>
      <c r="D51" s="14">
        <v>97769</v>
      </c>
      <c r="E51" s="14">
        <v>446</v>
      </c>
      <c r="F51" s="14">
        <v>140</v>
      </c>
      <c r="G51" s="4">
        <f t="shared" si="2"/>
        <v>4.4273338174677042</v>
      </c>
      <c r="H51" s="14">
        <v>8</v>
      </c>
      <c r="I51" s="14">
        <v>0.98270646758297298</v>
      </c>
      <c r="J51" s="14">
        <v>38.257204515785801</v>
      </c>
      <c r="K51" s="14">
        <v>9.7131458333333303</v>
      </c>
      <c r="L51" s="14">
        <v>3.11659202227903</v>
      </c>
      <c r="M51" s="14">
        <v>0.98774161041241104</v>
      </c>
      <c r="N51" s="14">
        <v>0.56189556932491802</v>
      </c>
      <c r="O51" s="14">
        <v>0.62945236175877095</v>
      </c>
      <c r="P51" s="14">
        <v>181.73895849178501</v>
      </c>
      <c r="Q51" s="14">
        <v>1.9207062227164201E-2</v>
      </c>
      <c r="R51" s="14">
        <v>0.74334828068802405</v>
      </c>
      <c r="S51" s="14">
        <v>38.222065536747401</v>
      </c>
      <c r="T51" s="14">
        <v>0.82850438088230605</v>
      </c>
      <c r="U51" s="14">
        <v>65.148712149404702</v>
      </c>
    </row>
    <row r="52" spans="1:21" x14ac:dyDescent="0.4">
      <c r="A52" t="s">
        <v>43</v>
      </c>
      <c r="B52" t="s">
        <v>173</v>
      </c>
      <c r="C52" s="14">
        <v>432856</v>
      </c>
      <c r="D52" s="14">
        <v>74769</v>
      </c>
      <c r="E52" s="14">
        <v>46</v>
      </c>
      <c r="F52" s="14">
        <v>41</v>
      </c>
      <c r="G52" s="4">
        <f t="shared" si="2"/>
        <v>5.7892442054862308</v>
      </c>
      <c r="H52" s="14">
        <v>85</v>
      </c>
      <c r="I52" s="14">
        <v>0.94529768238058998</v>
      </c>
      <c r="J52" s="14">
        <v>28.890089439331899</v>
      </c>
      <c r="K52" s="14">
        <v>83.959804166666601</v>
      </c>
      <c r="L52" s="14">
        <v>9.1629582650291805</v>
      </c>
      <c r="M52" s="14">
        <v>0.95323592607291996</v>
      </c>
      <c r="N52" s="14">
        <v>1.66082883674793</v>
      </c>
      <c r="O52" s="14">
        <v>0.60842840174589896</v>
      </c>
      <c r="P52" s="14">
        <v>463.200655931808</v>
      </c>
      <c r="Q52" s="14">
        <v>5.4274190499950303E-2</v>
      </c>
      <c r="R52" s="14">
        <v>0.55793345059075605</v>
      </c>
      <c r="S52" s="14">
        <v>27.4518903294822</v>
      </c>
      <c r="T52" s="14">
        <v>0.76462021217724996</v>
      </c>
      <c r="U52" s="14">
        <v>61.0290835123931</v>
      </c>
    </row>
    <row r="53" spans="1:21" x14ac:dyDescent="0.4">
      <c r="A53" t="s">
        <v>44</v>
      </c>
      <c r="B53" t="s">
        <v>71</v>
      </c>
      <c r="C53" s="14">
        <v>432856</v>
      </c>
      <c r="D53" s="14">
        <v>67743</v>
      </c>
      <c r="E53" s="14">
        <v>13843</v>
      </c>
      <c r="F53" s="14">
        <v>112</v>
      </c>
      <c r="G53" s="4">
        <f t="shared" si="2"/>
        <v>6.3896786383833017</v>
      </c>
      <c r="H53" s="14">
        <v>85</v>
      </c>
      <c r="I53" s="14">
        <v>0.94933116011021002</v>
      </c>
      <c r="J53" s="14">
        <v>29.512786554288201</v>
      </c>
      <c r="K53" s="14">
        <v>72.744758333333294</v>
      </c>
      <c r="L53" s="14">
        <v>8.5290537771392501</v>
      </c>
      <c r="M53" s="14">
        <v>0.96175665166323099</v>
      </c>
      <c r="N53" s="14">
        <v>1.52132836577869</v>
      </c>
      <c r="O53" s="14">
        <v>0.56501162646790204</v>
      </c>
      <c r="P53" s="14">
        <v>442.82207813526298</v>
      </c>
      <c r="Q53" s="14">
        <v>5.1017735275322003E-2</v>
      </c>
      <c r="R53" s="14">
        <v>0.55133123383888205</v>
      </c>
      <c r="S53" s="14">
        <v>27.7585354589391</v>
      </c>
      <c r="T53" s="14">
        <v>0.75954879374309603</v>
      </c>
      <c r="U53" s="14">
        <v>61.050521149506999</v>
      </c>
    </row>
    <row r="54" spans="1:21" x14ac:dyDescent="0.4">
      <c r="A54" t="s">
        <v>46</v>
      </c>
      <c r="B54" t="s">
        <v>72</v>
      </c>
      <c r="C54" s="14">
        <v>432856</v>
      </c>
      <c r="D54" s="14">
        <v>76363</v>
      </c>
      <c r="E54" s="14">
        <v>89</v>
      </c>
      <c r="F54" s="14">
        <v>41</v>
      </c>
      <c r="G54" s="4">
        <f t="shared" si="2"/>
        <v>5.6683996176158606</v>
      </c>
      <c r="H54" s="14">
        <v>85</v>
      </c>
      <c r="I54" s="14">
        <v>0.95774275555023203</v>
      </c>
      <c r="J54" s="14">
        <v>29.703090017406101</v>
      </c>
      <c r="K54" s="14">
        <v>69.625986111111104</v>
      </c>
      <c r="L54" s="14">
        <v>8.3442187238297496</v>
      </c>
      <c r="M54" s="14">
        <v>0.95811959828730098</v>
      </c>
      <c r="N54" s="14">
        <v>1.5137450306323299</v>
      </c>
      <c r="O54" s="14">
        <v>0.58054529362429397</v>
      </c>
      <c r="P54" s="14">
        <v>419.85104512719602</v>
      </c>
      <c r="Q54" s="14">
        <v>5.0363494001624501E-2</v>
      </c>
      <c r="R54" s="14">
        <v>0.58065428084249604</v>
      </c>
      <c r="S54" s="14">
        <v>28.589053975563601</v>
      </c>
      <c r="T54" s="14">
        <v>0.778063889519369</v>
      </c>
      <c r="U54" s="14">
        <v>61.1450062869568</v>
      </c>
    </row>
    <row r="61" spans="1:21" x14ac:dyDescent="0.4">
      <c r="A61" t="s">
        <v>0</v>
      </c>
    </row>
    <row r="62" spans="1:21" x14ac:dyDescent="0.4">
      <c r="A62" s="1" t="s">
        <v>1</v>
      </c>
      <c r="B62" s="1" t="s">
        <v>73</v>
      </c>
      <c r="C62" s="1" t="s">
        <v>3</v>
      </c>
      <c r="D62" s="1" t="s">
        <v>74</v>
      </c>
      <c r="E62" s="1" t="s">
        <v>75</v>
      </c>
      <c r="F62" s="1" t="s">
        <v>6</v>
      </c>
      <c r="G62" s="1" t="s">
        <v>7</v>
      </c>
      <c r="H62" s="1" t="s">
        <v>76</v>
      </c>
      <c r="I62" s="1" t="s">
        <v>9</v>
      </c>
      <c r="J62" s="1" t="s">
        <v>52</v>
      </c>
    </row>
    <row r="63" spans="1:21" x14ac:dyDescent="0.4">
      <c r="A63" t="s">
        <v>11</v>
      </c>
    </row>
    <row r="65" spans="1:21" x14ac:dyDescent="0.4">
      <c r="A65" s="5" t="s">
        <v>12</v>
      </c>
      <c r="B65" s="5" t="s">
        <v>13</v>
      </c>
      <c r="C65" s="6" t="s">
        <v>138</v>
      </c>
      <c r="D65" s="6" t="s">
        <v>14</v>
      </c>
      <c r="E65" s="6" t="s">
        <v>15</v>
      </c>
      <c r="F65" s="6" t="s">
        <v>16</v>
      </c>
      <c r="G65" s="6" t="s">
        <v>17</v>
      </c>
      <c r="H65" s="6" t="s">
        <v>139</v>
      </c>
      <c r="I65" s="7" t="s">
        <v>18</v>
      </c>
      <c r="J65" s="7" t="s">
        <v>19</v>
      </c>
      <c r="K65" s="7" t="s">
        <v>20</v>
      </c>
      <c r="L65" s="7" t="s">
        <v>21</v>
      </c>
      <c r="M65" s="7" t="s">
        <v>22</v>
      </c>
      <c r="N65" s="7" t="s">
        <v>23</v>
      </c>
      <c r="O65" s="7" t="s">
        <v>24</v>
      </c>
      <c r="P65" s="7" t="s">
        <v>25</v>
      </c>
      <c r="Q65" s="7" t="s">
        <v>26</v>
      </c>
      <c r="R65" s="7" t="s">
        <v>27</v>
      </c>
      <c r="S65" s="7" t="s">
        <v>28</v>
      </c>
      <c r="T65" s="7" t="s">
        <v>29</v>
      </c>
      <c r="U65" s="7" t="s">
        <v>30</v>
      </c>
    </row>
    <row r="66" spans="1:21" x14ac:dyDescent="0.4">
      <c r="A66" t="s">
        <v>31</v>
      </c>
      <c r="B66" t="s">
        <v>77</v>
      </c>
      <c r="C66" s="14">
        <v>2158545</v>
      </c>
      <c r="D66" s="14">
        <v>281785</v>
      </c>
      <c r="E66" s="14">
        <v>1736</v>
      </c>
      <c r="F66" s="14">
        <v>348</v>
      </c>
      <c r="G66" s="4">
        <f>(C66/D66)</f>
        <v>7.6602551590751817</v>
      </c>
      <c r="H66" s="14">
        <v>10</v>
      </c>
      <c r="I66" s="14">
        <v>0.97780266616787304</v>
      </c>
      <c r="J66" s="14">
        <v>35.920146397513101</v>
      </c>
      <c r="K66" s="14">
        <v>16.6366439109777</v>
      </c>
      <c r="L66" s="14">
        <v>4.07880422562517</v>
      </c>
      <c r="M66" s="14">
        <v>0.98442424149446595</v>
      </c>
      <c r="N66" s="14">
        <v>0.87220212164411803</v>
      </c>
      <c r="O66" s="14">
        <v>0.67963041974416305</v>
      </c>
      <c r="P66" s="14" t="s">
        <v>78</v>
      </c>
      <c r="Q66" s="14">
        <v>2.80822366436832E-2</v>
      </c>
      <c r="R66" s="14">
        <v>0.781797976338787</v>
      </c>
      <c r="S66" s="14">
        <v>35.638175660626501</v>
      </c>
      <c r="T66" s="14">
        <v>0.85163809063601403</v>
      </c>
      <c r="U66" s="14">
        <v>66.224362250036904</v>
      </c>
    </row>
    <row r="67" spans="1:21" x14ac:dyDescent="0.4">
      <c r="A67" t="s">
        <v>33</v>
      </c>
      <c r="B67" t="s">
        <v>79</v>
      </c>
      <c r="C67" s="14">
        <v>2158545</v>
      </c>
      <c r="D67" s="14">
        <v>232561</v>
      </c>
      <c r="E67" s="14">
        <v>386</v>
      </c>
      <c r="F67" s="14">
        <v>462</v>
      </c>
      <c r="G67" s="4">
        <f t="shared" ref="G67:G74" si="3">(C67/D67)</f>
        <v>9.2816293359591668</v>
      </c>
      <c r="H67" s="14">
        <v>85</v>
      </c>
      <c r="I67" s="14">
        <v>0.97334780163461498</v>
      </c>
      <c r="J67" s="14">
        <v>35.055365679902202</v>
      </c>
      <c r="K67" s="14">
        <v>20.302232308076999</v>
      </c>
      <c r="L67" s="14">
        <v>4.5057998521990497</v>
      </c>
      <c r="M67" s="14">
        <v>0.98341670665487302</v>
      </c>
      <c r="N67" s="14">
        <v>1.00636686527325</v>
      </c>
      <c r="O67" s="14">
        <v>0.63621337465179395</v>
      </c>
      <c r="P67" s="14" t="s">
        <v>78</v>
      </c>
      <c r="Q67" s="14">
        <v>3.2057539690969999E-2</v>
      </c>
      <c r="R67" s="14">
        <v>0.70854973506383701</v>
      </c>
      <c r="S67" s="14">
        <v>33.427111025514897</v>
      </c>
      <c r="T67" s="14">
        <v>0.82315660768908105</v>
      </c>
      <c r="U67" s="14">
        <v>65.700721121896393</v>
      </c>
    </row>
    <row r="68" spans="1:21" x14ac:dyDescent="0.4">
      <c r="A68" t="s">
        <v>35</v>
      </c>
      <c r="B68" t="s">
        <v>80</v>
      </c>
      <c r="C68" s="14">
        <v>2158545</v>
      </c>
      <c r="D68" s="14">
        <v>319573</v>
      </c>
      <c r="E68" s="14">
        <v>115</v>
      </c>
      <c r="F68" s="14">
        <v>478</v>
      </c>
      <c r="G68" s="4">
        <f t="shared" si="3"/>
        <v>6.7544661157231678</v>
      </c>
      <c r="H68" s="14">
        <v>85</v>
      </c>
      <c r="I68" s="14">
        <v>0.96737816213364503</v>
      </c>
      <c r="J68" s="14">
        <v>33.674238338589497</v>
      </c>
      <c r="K68" s="14">
        <v>27.903361590397498</v>
      </c>
      <c r="L68" s="14">
        <v>5.2823632580879503</v>
      </c>
      <c r="M68" s="14">
        <v>0.97953407035492701</v>
      </c>
      <c r="N68" s="14">
        <v>1.13966947539429</v>
      </c>
      <c r="O68" s="14">
        <v>0.63505696495627395</v>
      </c>
      <c r="P68" s="14" t="s">
        <v>78</v>
      </c>
      <c r="Q68" s="14">
        <v>3.69885259538099E-2</v>
      </c>
      <c r="R68" s="14">
        <v>0.69349412521103304</v>
      </c>
      <c r="S68" s="14">
        <v>33.226077606344496</v>
      </c>
      <c r="T68" s="14">
        <v>0.81771981235915503</v>
      </c>
      <c r="U68" s="14">
        <v>64.946107882565101</v>
      </c>
    </row>
    <row r="69" spans="1:21" x14ac:dyDescent="0.4">
      <c r="A69" t="s">
        <v>37</v>
      </c>
      <c r="B69" t="s">
        <v>81</v>
      </c>
      <c r="C69" s="14">
        <v>2158545</v>
      </c>
      <c r="D69" s="14">
        <v>242488</v>
      </c>
      <c r="E69" s="14">
        <v>633</v>
      </c>
      <c r="F69" s="14">
        <v>177</v>
      </c>
      <c r="G69" s="4">
        <f t="shared" si="3"/>
        <v>8.9016569892118369</v>
      </c>
      <c r="H69" s="14">
        <v>85</v>
      </c>
      <c r="I69" s="14">
        <v>0.972024780613581</v>
      </c>
      <c r="J69" s="14">
        <v>34.701495234529702</v>
      </c>
      <c r="K69" s="14">
        <v>22.025756689172201</v>
      </c>
      <c r="L69" s="14">
        <v>4.6931606289548897</v>
      </c>
      <c r="M69" s="14">
        <v>0.98196974827354799</v>
      </c>
      <c r="N69" s="14">
        <v>1.0076379941443401</v>
      </c>
      <c r="O69" s="14">
        <v>0.62959888499116201</v>
      </c>
      <c r="P69" s="14" t="s">
        <v>78</v>
      </c>
      <c r="Q69" s="14">
        <v>3.26543595305155E-2</v>
      </c>
      <c r="R69" s="14">
        <v>0.71829761799271896</v>
      </c>
      <c r="S69" s="14">
        <v>34.3633807438746</v>
      </c>
      <c r="T69" s="14">
        <v>0.82442934007652402</v>
      </c>
      <c r="U69" s="14">
        <v>65.499369633356693</v>
      </c>
    </row>
    <row r="70" spans="1:21" x14ac:dyDescent="0.4">
      <c r="A70" t="s">
        <v>39</v>
      </c>
      <c r="B70" t="s">
        <v>82</v>
      </c>
      <c r="C70" s="14">
        <v>2158545</v>
      </c>
      <c r="D70" s="14">
        <v>801270</v>
      </c>
      <c r="E70" s="14">
        <v>6364</v>
      </c>
      <c r="F70" s="14">
        <v>1024</v>
      </c>
      <c r="G70" s="4">
        <f t="shared" si="3"/>
        <v>2.6939046763263321</v>
      </c>
      <c r="H70" s="14">
        <v>85</v>
      </c>
      <c r="I70" s="14">
        <v>0.99434893158970605</v>
      </c>
      <c r="J70" s="14">
        <v>45.628498411205797</v>
      </c>
      <c r="K70" s="14">
        <v>1.77922355588897</v>
      </c>
      <c r="L70" s="14">
        <v>1.33387538994051</v>
      </c>
      <c r="M70" s="14">
        <v>0.99305330699747796</v>
      </c>
      <c r="N70" s="14">
        <v>0.28998560181851801</v>
      </c>
      <c r="O70" s="14">
        <v>0.86869700806407602</v>
      </c>
      <c r="P70" s="14" t="s">
        <v>78</v>
      </c>
      <c r="Q70" s="14">
        <v>9.3859855174709492E-3</v>
      </c>
      <c r="R70" s="14">
        <v>0.903351030346913</v>
      </c>
      <c r="S70" s="14">
        <v>45.154249070487502</v>
      </c>
      <c r="T70" s="14">
        <v>0.90066000854570805</v>
      </c>
      <c r="U70" s="14">
        <v>70.866565012165907</v>
      </c>
    </row>
    <row r="71" spans="1:21" x14ac:dyDescent="0.4">
      <c r="A71" t="s">
        <v>41</v>
      </c>
      <c r="B71" t="s">
        <v>83</v>
      </c>
      <c r="C71" s="14">
        <v>2158545</v>
      </c>
      <c r="D71" s="14">
        <v>398058</v>
      </c>
      <c r="E71" s="14">
        <v>972</v>
      </c>
      <c r="F71" s="14">
        <v>493</v>
      </c>
      <c r="G71" s="4">
        <f t="shared" si="3"/>
        <v>5.4226896582910031</v>
      </c>
      <c r="H71" s="14">
        <v>8</v>
      </c>
      <c r="I71" s="14">
        <v>0.98247362743355005</v>
      </c>
      <c r="J71" s="14">
        <v>39.141124859855601</v>
      </c>
      <c r="K71" s="14">
        <v>7.9244271067766903</v>
      </c>
      <c r="L71" s="14">
        <v>2.8150358979552399</v>
      </c>
      <c r="M71" s="14">
        <v>0.98783946387431898</v>
      </c>
      <c r="N71" s="14">
        <v>0.61824913532115</v>
      </c>
      <c r="O71" s="14">
        <v>0.61857599412333897</v>
      </c>
      <c r="P71" s="14" t="s">
        <v>78</v>
      </c>
      <c r="Q71" s="14">
        <v>2.02280477696423E-2</v>
      </c>
      <c r="R71" s="14">
        <v>0.74932735713695697</v>
      </c>
      <c r="S71" s="14">
        <v>38.9884039335263</v>
      </c>
      <c r="T71" s="14">
        <v>0.83277748384415495</v>
      </c>
      <c r="U71" s="14">
        <v>67.517911365643997</v>
      </c>
    </row>
    <row r="72" spans="1:21" x14ac:dyDescent="0.4">
      <c r="A72" t="s">
        <v>43</v>
      </c>
      <c r="B72" t="s">
        <v>174</v>
      </c>
      <c r="C72" s="14">
        <v>2158545</v>
      </c>
      <c r="D72" s="14">
        <v>324219</v>
      </c>
      <c r="E72" s="14">
        <v>49</v>
      </c>
      <c r="F72" s="14">
        <v>47</v>
      </c>
      <c r="G72" s="4">
        <f t="shared" si="3"/>
        <v>6.6576758302258661</v>
      </c>
      <c r="H72" s="14">
        <v>85</v>
      </c>
      <c r="I72" s="14">
        <v>0.96763109786652002</v>
      </c>
      <c r="J72" s="14">
        <v>33.688407523033803</v>
      </c>
      <c r="K72" s="14">
        <v>27.812473118279499</v>
      </c>
      <c r="L72" s="14">
        <v>5.2737532288000999</v>
      </c>
      <c r="M72" s="14">
        <v>0.97966137910963902</v>
      </c>
      <c r="N72" s="14">
        <v>1.13767018374785</v>
      </c>
      <c r="O72" s="14">
        <v>0.63485416261947403</v>
      </c>
      <c r="P72" s="14" t="s">
        <v>78</v>
      </c>
      <c r="Q72" s="14">
        <v>3.6918320010498301E-2</v>
      </c>
      <c r="R72" s="14">
        <v>0.69479790657959695</v>
      </c>
      <c r="S72" s="14">
        <v>33.245869046559903</v>
      </c>
      <c r="T72" s="14">
        <v>0.81822397657404</v>
      </c>
      <c r="U72" s="14">
        <v>64.955582544167498</v>
      </c>
    </row>
    <row r="73" spans="1:21" x14ac:dyDescent="0.4">
      <c r="A73" t="s">
        <v>44</v>
      </c>
      <c r="B73" t="s">
        <v>84</v>
      </c>
      <c r="C73" s="14">
        <v>2158545</v>
      </c>
      <c r="D73" s="14">
        <v>283069</v>
      </c>
      <c r="E73" s="14">
        <v>67425</v>
      </c>
      <c r="F73" s="14">
        <v>367</v>
      </c>
      <c r="G73" s="4">
        <f t="shared" si="3"/>
        <v>7.6255082683020747</v>
      </c>
      <c r="H73" s="14">
        <v>85</v>
      </c>
      <c r="I73" s="14">
        <v>0.96637296898520397</v>
      </c>
      <c r="J73" s="14">
        <v>33.036492991007997</v>
      </c>
      <c r="K73" s="14">
        <v>32.317001750437598</v>
      </c>
      <c r="L73" s="14">
        <v>5.6848044601760499</v>
      </c>
      <c r="M73" s="14">
        <v>0.98120920446147497</v>
      </c>
      <c r="N73" s="14">
        <v>1.2530981271788599</v>
      </c>
      <c r="O73" s="14">
        <v>0.57325982894150995</v>
      </c>
      <c r="P73" s="14" t="s">
        <v>78</v>
      </c>
      <c r="Q73" s="14">
        <v>4.0616069898086603E-2</v>
      </c>
      <c r="R73" s="14">
        <v>0.64064184793439205</v>
      </c>
      <c r="S73" s="14">
        <v>31.8985910789633</v>
      </c>
      <c r="T73" s="14">
        <v>0.79795416237691297</v>
      </c>
      <c r="U73" s="14">
        <v>64.545103388709194</v>
      </c>
    </row>
    <row r="74" spans="1:21" x14ac:dyDescent="0.4">
      <c r="A74" t="s">
        <v>46</v>
      </c>
      <c r="B74" t="s">
        <v>85</v>
      </c>
      <c r="C74" s="14">
        <v>2158545</v>
      </c>
      <c r="D74" s="14">
        <v>302012</v>
      </c>
      <c r="E74" s="14">
        <v>235</v>
      </c>
      <c r="F74" s="14">
        <v>54</v>
      </c>
      <c r="G74" s="4">
        <f t="shared" si="3"/>
        <v>7.1472160046620665</v>
      </c>
      <c r="H74" s="14">
        <v>85</v>
      </c>
      <c r="I74" s="14">
        <v>0.97131425498467905</v>
      </c>
      <c r="J74" s="14">
        <v>34.0162285392191</v>
      </c>
      <c r="K74" s="14">
        <v>25.790366091522799</v>
      </c>
      <c r="L74" s="14">
        <v>5.0784216141949896</v>
      </c>
      <c r="M74" s="14">
        <v>0.981460532431918</v>
      </c>
      <c r="N74" s="14">
        <v>1.1045739470661</v>
      </c>
      <c r="O74" s="14">
        <v>0.60164477641716896</v>
      </c>
      <c r="P74" s="14" t="s">
        <v>78</v>
      </c>
      <c r="Q74" s="14">
        <v>3.6175665904392001E-2</v>
      </c>
      <c r="R74" s="14">
        <v>0.68855052299072395</v>
      </c>
      <c r="S74" s="14">
        <v>33.627254521077802</v>
      </c>
      <c r="T74" s="14">
        <v>0.82091699898184101</v>
      </c>
      <c r="U74" s="14">
        <v>64.967621926685297</v>
      </c>
    </row>
    <row r="81" spans="1:21" x14ac:dyDescent="0.4">
      <c r="A81" t="s">
        <v>0</v>
      </c>
    </row>
    <row r="82" spans="1:21" x14ac:dyDescent="0.4">
      <c r="A82" s="1" t="s">
        <v>1</v>
      </c>
      <c r="B82" s="1" t="s">
        <v>86</v>
      </c>
      <c r="C82" s="1" t="s">
        <v>3</v>
      </c>
      <c r="D82" s="1" t="s">
        <v>87</v>
      </c>
      <c r="E82" s="1" t="s">
        <v>88</v>
      </c>
      <c r="F82" s="1" t="s">
        <v>6</v>
      </c>
      <c r="G82" s="1" t="s">
        <v>7</v>
      </c>
      <c r="H82" s="1" t="s">
        <v>89</v>
      </c>
      <c r="I82" s="1" t="s">
        <v>9</v>
      </c>
      <c r="J82" s="1" t="s">
        <v>52</v>
      </c>
    </row>
    <row r="83" spans="1:21" x14ac:dyDescent="0.4">
      <c r="A83" t="s">
        <v>11</v>
      </c>
    </row>
    <row r="85" spans="1:21" x14ac:dyDescent="0.4">
      <c r="A85" s="5" t="s">
        <v>12</v>
      </c>
      <c r="B85" s="5" t="s">
        <v>13</v>
      </c>
      <c r="C85" s="6" t="s">
        <v>138</v>
      </c>
      <c r="D85" s="6" t="s">
        <v>14</v>
      </c>
      <c r="E85" s="6" t="s">
        <v>15</v>
      </c>
      <c r="F85" s="6" t="s">
        <v>16</v>
      </c>
      <c r="G85" s="6" t="s">
        <v>17</v>
      </c>
      <c r="H85" s="6" t="s">
        <v>139</v>
      </c>
      <c r="I85" s="7" t="s">
        <v>18</v>
      </c>
      <c r="J85" s="7" t="s">
        <v>19</v>
      </c>
      <c r="K85" s="7" t="s">
        <v>20</v>
      </c>
      <c r="L85" s="7" t="s">
        <v>21</v>
      </c>
      <c r="M85" s="7" t="s">
        <v>22</v>
      </c>
      <c r="N85" s="7" t="s">
        <v>23</v>
      </c>
      <c r="O85" s="7" t="s">
        <v>24</v>
      </c>
      <c r="P85" s="7" t="s">
        <v>25</v>
      </c>
      <c r="Q85" s="7" t="s">
        <v>26</v>
      </c>
      <c r="R85" s="7" t="s">
        <v>27</v>
      </c>
      <c r="S85" s="7" t="s">
        <v>28</v>
      </c>
      <c r="T85" s="7" t="s">
        <v>29</v>
      </c>
      <c r="U85" s="7" t="s">
        <v>30</v>
      </c>
    </row>
    <row r="86" spans="1:21" x14ac:dyDescent="0.4">
      <c r="A86" t="s">
        <v>31</v>
      </c>
      <c r="B86" t="s">
        <v>90</v>
      </c>
      <c r="C86" s="14">
        <v>2432313</v>
      </c>
      <c r="D86" s="14">
        <v>376705</v>
      </c>
      <c r="E86" s="14">
        <v>2192</v>
      </c>
      <c r="F86" s="14">
        <v>429</v>
      </c>
      <c r="G86" s="4">
        <f>(C86/D86)</f>
        <v>6.4568110325055414</v>
      </c>
      <c r="H86" s="14">
        <v>10</v>
      </c>
      <c r="I86" s="14">
        <v>0.99253789703884299</v>
      </c>
      <c r="J86" s="14">
        <v>39.9911598322903</v>
      </c>
      <c r="K86" s="14">
        <v>6.5157494739969799</v>
      </c>
      <c r="L86" s="14">
        <v>2.5525966140377401</v>
      </c>
      <c r="M86" s="14">
        <v>0.999481532725641</v>
      </c>
      <c r="N86" s="14">
        <v>0.447004319034282</v>
      </c>
      <c r="O86" s="14">
        <v>0.92123317674482896</v>
      </c>
      <c r="P86" s="14">
        <v>124.77512874935</v>
      </c>
      <c r="Q86" s="14">
        <v>1.6367206611407999E-2</v>
      </c>
      <c r="R86" s="14">
        <v>0.80892448900930303</v>
      </c>
      <c r="S86" s="14">
        <v>38.321974753847798</v>
      </c>
      <c r="T86" s="14">
        <v>0.88254588923503896</v>
      </c>
      <c r="U86" s="14">
        <v>70.071081290610294</v>
      </c>
    </row>
    <row r="87" spans="1:21" x14ac:dyDescent="0.4">
      <c r="A87" t="s">
        <v>33</v>
      </c>
      <c r="B87" t="s">
        <v>91</v>
      </c>
      <c r="C87" s="14">
        <v>2432313</v>
      </c>
      <c r="D87" s="14">
        <v>257906</v>
      </c>
      <c r="E87" s="14">
        <v>384</v>
      </c>
      <c r="F87" s="14">
        <v>482</v>
      </c>
      <c r="G87" s="4">
        <f t="shared" ref="G87:G94" si="4">(C87/D87)</f>
        <v>9.4310058703558663</v>
      </c>
      <c r="H87" s="14">
        <v>85</v>
      </c>
      <c r="I87" s="14">
        <v>0.98288659663689903</v>
      </c>
      <c r="J87" s="14">
        <v>36.006973590392001</v>
      </c>
      <c r="K87" s="14">
        <v>16.307335332947801</v>
      </c>
      <c r="L87" s="14">
        <v>4.0382341850056003</v>
      </c>
      <c r="M87" s="14">
        <v>0.99878350678999395</v>
      </c>
      <c r="N87" s="14">
        <v>0.70798880788261298</v>
      </c>
      <c r="O87" s="14">
        <v>0.86035609468158702</v>
      </c>
      <c r="P87" s="14">
        <v>193.00867096785899</v>
      </c>
      <c r="Q87" s="14">
        <v>2.58846398498381E-2</v>
      </c>
      <c r="R87" s="14">
        <v>0.70177367634575205</v>
      </c>
      <c r="S87" s="14">
        <v>34.207633287745402</v>
      </c>
      <c r="T87" s="14">
        <v>0.85223174702146698</v>
      </c>
      <c r="U87" s="14">
        <v>68.106837065110696</v>
      </c>
    </row>
    <row r="88" spans="1:21" x14ac:dyDescent="0.4">
      <c r="A88" t="s">
        <v>35</v>
      </c>
      <c r="B88" t="s">
        <v>92</v>
      </c>
      <c r="C88" s="14">
        <v>2432313</v>
      </c>
      <c r="D88" s="14">
        <v>367684</v>
      </c>
      <c r="E88" s="14">
        <v>126</v>
      </c>
      <c r="F88" s="14">
        <v>493</v>
      </c>
      <c r="G88" s="4">
        <f t="shared" si="4"/>
        <v>6.615226662025</v>
      </c>
      <c r="H88" s="14">
        <v>85</v>
      </c>
      <c r="I88" s="14">
        <v>0.98419320536758303</v>
      </c>
      <c r="J88" s="14">
        <v>36.538571306926997</v>
      </c>
      <c r="K88" s="14">
        <v>14.428567986894</v>
      </c>
      <c r="L88" s="14">
        <v>3.7984954899136101</v>
      </c>
      <c r="M88" s="14">
        <v>0.99911505463021999</v>
      </c>
      <c r="N88" s="14">
        <v>0.662872452145294</v>
      </c>
      <c r="O88" s="14">
        <v>0.84657173282541598</v>
      </c>
      <c r="P88" s="14">
        <v>183.941890859945</v>
      </c>
      <c r="Q88" s="14">
        <v>2.4539664387867099E-2</v>
      </c>
      <c r="R88" s="14">
        <v>0.71020783761449502</v>
      </c>
      <c r="S88" s="14">
        <v>35.137713306240698</v>
      </c>
      <c r="T88" s="14">
        <v>0.85958769249572198</v>
      </c>
      <c r="U88" s="14">
        <v>68.213371176329403</v>
      </c>
    </row>
    <row r="89" spans="1:21" x14ac:dyDescent="0.4">
      <c r="A89" t="s">
        <v>37</v>
      </c>
      <c r="B89" t="s">
        <v>93</v>
      </c>
      <c r="C89" s="14">
        <v>2432313</v>
      </c>
      <c r="D89" s="14">
        <v>296638</v>
      </c>
      <c r="E89" s="14">
        <v>789</v>
      </c>
      <c r="F89" s="14">
        <v>195</v>
      </c>
      <c r="G89" s="4">
        <f t="shared" si="4"/>
        <v>8.1996001860853962</v>
      </c>
      <c r="H89" s="14">
        <v>85</v>
      </c>
      <c r="I89" s="14">
        <v>0.98541887955556196</v>
      </c>
      <c r="J89" s="14">
        <v>37.003407109407199</v>
      </c>
      <c r="K89" s="14">
        <v>12.9640187333365</v>
      </c>
      <c r="L89" s="14">
        <v>3.6005581141451501</v>
      </c>
      <c r="M89" s="14">
        <v>0.99919876351444104</v>
      </c>
      <c r="N89" s="14">
        <v>0.62814938536902098</v>
      </c>
      <c r="O89" s="14">
        <v>0.85841149597713595</v>
      </c>
      <c r="P89" s="14">
        <v>175.72080473226501</v>
      </c>
      <c r="Q89" s="14">
        <v>2.3256807664042801E-2</v>
      </c>
      <c r="R89" s="14">
        <v>0.71945305316403496</v>
      </c>
      <c r="S89" s="14">
        <v>35.541472625748597</v>
      </c>
      <c r="T89" s="14">
        <v>0.86004826804936396</v>
      </c>
      <c r="U89" s="14">
        <v>68.437403565466994</v>
      </c>
    </row>
    <row r="90" spans="1:21" x14ac:dyDescent="0.4">
      <c r="A90" t="s">
        <v>39</v>
      </c>
      <c r="B90" t="s">
        <v>94</v>
      </c>
      <c r="C90" s="14">
        <v>2432313</v>
      </c>
      <c r="D90" s="14">
        <v>892552</v>
      </c>
      <c r="E90" s="14">
        <v>6989</v>
      </c>
      <c r="F90" s="14">
        <v>904</v>
      </c>
      <c r="G90" s="4">
        <f t="shared" si="4"/>
        <v>2.725121897659744</v>
      </c>
      <c r="H90" s="14">
        <v>85</v>
      </c>
      <c r="I90" s="14">
        <v>0.997693355536448</v>
      </c>
      <c r="J90" s="14">
        <v>45.3606788011475</v>
      </c>
      <c r="K90" s="14">
        <v>1.8923980015900499</v>
      </c>
      <c r="L90" s="14">
        <v>1.37564457676758</v>
      </c>
      <c r="M90" s="14">
        <v>0.99985907504830895</v>
      </c>
      <c r="N90" s="14">
        <v>0.23870115337178599</v>
      </c>
      <c r="O90" s="14">
        <v>0.970947258521628</v>
      </c>
      <c r="P90" s="14">
        <v>68.282687666963497</v>
      </c>
      <c r="Q90" s="14">
        <v>8.7985560545647198E-3</v>
      </c>
      <c r="R90" s="14">
        <v>0.90980087829989897</v>
      </c>
      <c r="S90" s="14">
        <v>44.240710786560904</v>
      </c>
      <c r="T90" s="14">
        <v>0.91045701725582695</v>
      </c>
      <c r="U90" s="14">
        <v>72.678610342744307</v>
      </c>
    </row>
    <row r="91" spans="1:21" x14ac:dyDescent="0.4">
      <c r="A91" t="s">
        <v>41</v>
      </c>
      <c r="B91" t="s">
        <v>95</v>
      </c>
      <c r="C91" s="14">
        <v>2432313</v>
      </c>
      <c r="D91" s="14">
        <v>489579</v>
      </c>
      <c r="E91" s="14">
        <v>1027</v>
      </c>
      <c r="F91" s="14">
        <v>525</v>
      </c>
      <c r="G91" s="4">
        <f t="shared" si="4"/>
        <v>4.9681726544643459</v>
      </c>
      <c r="H91" s="14">
        <v>8</v>
      </c>
      <c r="I91" s="14">
        <v>0.98304685919268897</v>
      </c>
      <c r="J91" s="14">
        <v>37.441865812498598</v>
      </c>
      <c r="K91" s="14">
        <v>11.7190870334232</v>
      </c>
      <c r="L91" s="14">
        <v>3.42331521093563</v>
      </c>
      <c r="M91" s="14">
        <v>0.99945519853617204</v>
      </c>
      <c r="N91" s="14">
        <v>0.59264131998682701</v>
      </c>
      <c r="O91" s="14">
        <v>0.84023368187165604</v>
      </c>
      <c r="P91" s="14">
        <v>168.61066957328299</v>
      </c>
      <c r="Q91" s="14">
        <v>2.22205651512015E-2</v>
      </c>
      <c r="R91" s="14">
        <v>0.72004350835613096</v>
      </c>
      <c r="S91" s="14">
        <v>37.323256385862003</v>
      </c>
      <c r="T91" s="14">
        <v>0.86198722350495105</v>
      </c>
      <c r="U91" s="14">
        <v>68.528228225607705</v>
      </c>
    </row>
    <row r="92" spans="1:21" x14ac:dyDescent="0.4">
      <c r="A92" t="s">
        <v>43</v>
      </c>
      <c r="B92" t="s">
        <v>175</v>
      </c>
      <c r="C92" s="14">
        <v>2432313</v>
      </c>
      <c r="D92" s="14">
        <v>372575</v>
      </c>
      <c r="E92" s="14">
        <v>45</v>
      </c>
      <c r="F92" s="14">
        <v>46</v>
      </c>
      <c r="G92" s="4">
        <f t="shared" si="4"/>
        <v>6.5283848889485334</v>
      </c>
      <c r="H92" s="14">
        <v>85</v>
      </c>
      <c r="I92" s="14">
        <v>0.98438710694501097</v>
      </c>
      <c r="J92" s="14">
        <v>36.589594571752002</v>
      </c>
      <c r="K92" s="14">
        <v>14.260045252320801</v>
      </c>
      <c r="L92" s="14">
        <v>3.7762475094094099</v>
      </c>
      <c r="M92" s="14">
        <v>0.99912268658500902</v>
      </c>
      <c r="N92" s="14">
        <v>0.65896015481437098</v>
      </c>
      <c r="O92" s="14">
        <v>0.84718859692698001</v>
      </c>
      <c r="P92" s="14">
        <v>182.740949848822</v>
      </c>
      <c r="Q92" s="14">
        <v>2.4392753905035199E-2</v>
      </c>
      <c r="R92" s="14">
        <v>0.71186005796344098</v>
      </c>
      <c r="S92" s="14">
        <v>35.192319243020997</v>
      </c>
      <c r="T92" s="14">
        <v>0.859784067661997</v>
      </c>
      <c r="U92" s="14">
        <v>68.240263326557695</v>
      </c>
    </row>
    <row r="93" spans="1:21" x14ac:dyDescent="0.4">
      <c r="A93" t="s">
        <v>44</v>
      </c>
      <c r="B93" t="s">
        <v>96</v>
      </c>
      <c r="C93" s="14">
        <v>2432313</v>
      </c>
      <c r="D93" s="14">
        <v>272896</v>
      </c>
      <c r="E93" s="14">
        <v>65593</v>
      </c>
      <c r="F93" s="14">
        <v>531</v>
      </c>
      <c r="G93" s="4">
        <f t="shared" si="4"/>
        <v>8.9129668445121943</v>
      </c>
      <c r="H93" s="14">
        <v>85</v>
      </c>
      <c r="I93" s="14">
        <v>0.97210542532115196</v>
      </c>
      <c r="J93" s="14">
        <v>33.934240796574102</v>
      </c>
      <c r="K93" s="14">
        <v>26.281871115206702</v>
      </c>
      <c r="L93" s="14">
        <v>5.1265847418341401</v>
      </c>
      <c r="M93" s="14">
        <v>0.99865514708166803</v>
      </c>
      <c r="N93" s="14">
        <v>0.89364827652670797</v>
      </c>
      <c r="O93" s="14">
        <v>0.76503779028951802</v>
      </c>
      <c r="P93" s="14">
        <v>245.58593461303701</v>
      </c>
      <c r="Q93" s="14">
        <v>3.3224729055513803E-2</v>
      </c>
      <c r="R93" s="14">
        <v>0.62519882823093098</v>
      </c>
      <c r="S93" s="14">
        <v>32.419314340768302</v>
      </c>
      <c r="T93" s="14">
        <v>0.83056928874138303</v>
      </c>
      <c r="U93" s="14">
        <v>66.858124084651294</v>
      </c>
    </row>
    <row r="94" spans="1:21" x14ac:dyDescent="0.4">
      <c r="A94" t="s">
        <v>46</v>
      </c>
      <c r="B94" t="s">
        <v>97</v>
      </c>
      <c r="C94" s="14">
        <v>2432313</v>
      </c>
      <c r="D94" s="14">
        <v>336777</v>
      </c>
      <c r="E94" s="14">
        <v>245</v>
      </c>
      <c r="F94" s="14">
        <v>49</v>
      </c>
      <c r="G94" s="4">
        <f t="shared" si="4"/>
        <v>7.2223251587845967</v>
      </c>
      <c r="H94" s="14">
        <v>85</v>
      </c>
      <c r="I94" s="14">
        <v>0.983855634054979</v>
      </c>
      <c r="J94" s="14">
        <v>36.686468893899999</v>
      </c>
      <c r="K94" s="14">
        <v>13.9454801383669</v>
      </c>
      <c r="L94" s="14">
        <v>3.7343647570057801</v>
      </c>
      <c r="M94" s="14">
        <v>0.99924411458889595</v>
      </c>
      <c r="N94" s="14">
        <v>0.64936260829459602</v>
      </c>
      <c r="O94" s="14">
        <v>0.81942073810509897</v>
      </c>
      <c r="P94" s="14">
        <v>181.26598392079899</v>
      </c>
      <c r="Q94" s="14">
        <v>2.4207907716583901E-2</v>
      </c>
      <c r="R94" s="14">
        <v>0.71043874857775102</v>
      </c>
      <c r="S94" s="14">
        <v>35.3285831943234</v>
      </c>
      <c r="T94" s="14">
        <v>0.86115878628510201</v>
      </c>
      <c r="U94" s="14">
        <v>68.206205866301801</v>
      </c>
    </row>
    <row r="101" spans="1:21" x14ac:dyDescent="0.4">
      <c r="A101" t="s">
        <v>0</v>
      </c>
    </row>
    <row r="102" spans="1:21" x14ac:dyDescent="0.4">
      <c r="A102" s="1" t="s">
        <v>1</v>
      </c>
      <c r="B102" s="1" t="s">
        <v>98</v>
      </c>
      <c r="C102" s="1" t="s">
        <v>3</v>
      </c>
      <c r="D102" s="1" t="s">
        <v>99</v>
      </c>
      <c r="E102" s="1" t="s">
        <v>100</v>
      </c>
      <c r="F102" s="1" t="s">
        <v>6</v>
      </c>
      <c r="G102" s="1" t="s">
        <v>7</v>
      </c>
      <c r="H102" s="1" t="s">
        <v>101</v>
      </c>
      <c r="I102" s="1" t="s">
        <v>9</v>
      </c>
      <c r="J102" s="1" t="s">
        <v>52</v>
      </c>
    </row>
    <row r="103" spans="1:21" x14ac:dyDescent="0.4">
      <c r="A103" t="s">
        <v>11</v>
      </c>
    </row>
    <row r="105" spans="1:21" x14ac:dyDescent="0.4">
      <c r="A105" s="5" t="s">
        <v>12</v>
      </c>
      <c r="B105" s="5" t="s">
        <v>13</v>
      </c>
      <c r="C105" s="6" t="s">
        <v>138</v>
      </c>
      <c r="D105" s="6" t="s">
        <v>14</v>
      </c>
      <c r="E105" s="6" t="s">
        <v>15</v>
      </c>
      <c r="F105" s="6" t="s">
        <v>16</v>
      </c>
      <c r="G105" s="6" t="s">
        <v>17</v>
      </c>
      <c r="H105" s="6" t="s">
        <v>139</v>
      </c>
      <c r="I105" s="7" t="s">
        <v>18</v>
      </c>
      <c r="J105" s="7" t="s">
        <v>19</v>
      </c>
      <c r="K105" s="7" t="s">
        <v>20</v>
      </c>
      <c r="L105" s="7" t="s">
        <v>21</v>
      </c>
      <c r="M105" s="7" t="s">
        <v>22</v>
      </c>
      <c r="N105" s="7" t="s">
        <v>23</v>
      </c>
      <c r="O105" s="7" t="s">
        <v>24</v>
      </c>
      <c r="P105" s="7" t="s">
        <v>25</v>
      </c>
      <c r="Q105" s="7" t="s">
        <v>26</v>
      </c>
      <c r="R105" s="7" t="s">
        <v>27</v>
      </c>
      <c r="S105" s="7" t="s">
        <v>28</v>
      </c>
      <c r="T105" s="7" t="s">
        <v>29</v>
      </c>
      <c r="U105" s="7" t="s">
        <v>30</v>
      </c>
    </row>
    <row r="106" spans="1:21" x14ac:dyDescent="0.4">
      <c r="A106" t="s">
        <v>31</v>
      </c>
      <c r="B106" t="s">
        <v>102</v>
      </c>
      <c r="C106" s="14">
        <v>3002845</v>
      </c>
      <c r="D106" s="14">
        <v>219054</v>
      </c>
      <c r="E106" s="14">
        <v>2709</v>
      </c>
      <c r="F106" s="14">
        <v>1094</v>
      </c>
      <c r="G106" s="4">
        <f>(C106/D106)</f>
        <v>13.708240890374062</v>
      </c>
      <c r="H106" s="14">
        <v>10</v>
      </c>
      <c r="I106" s="14">
        <v>0.98883500411847403</v>
      </c>
      <c r="J106" s="14">
        <v>45.706309796368998</v>
      </c>
      <c r="K106" s="14">
        <v>1.74762955729166</v>
      </c>
      <c r="L106" s="14">
        <v>1.32197940880017</v>
      </c>
      <c r="M106" s="14">
        <v>0.99127800584082104</v>
      </c>
      <c r="N106" s="14">
        <v>0.43577923443470701</v>
      </c>
      <c r="O106" s="14">
        <v>0.30920237859647798</v>
      </c>
      <c r="P106" s="14" t="s">
        <v>78</v>
      </c>
      <c r="Q106" s="14">
        <v>1.30248437475822E-2</v>
      </c>
      <c r="R106" s="14">
        <v>0.81121880512115596</v>
      </c>
      <c r="S106" s="14">
        <v>42.950331405591001</v>
      </c>
      <c r="T106" s="14">
        <v>0.86784111750848603</v>
      </c>
      <c r="U106" s="14">
        <v>70.313117897131207</v>
      </c>
    </row>
    <row r="107" spans="1:21" x14ac:dyDescent="0.4">
      <c r="A107" t="s">
        <v>33</v>
      </c>
      <c r="B107" t="s">
        <v>103</v>
      </c>
      <c r="C107" s="14">
        <v>3002845</v>
      </c>
      <c r="D107" s="14">
        <v>211742</v>
      </c>
      <c r="E107" s="14">
        <v>947</v>
      </c>
      <c r="F107" s="14">
        <v>1482</v>
      </c>
      <c r="G107" s="4">
        <f t="shared" ref="G107:G114" si="5">(C107/D107)</f>
        <v>14.181621973911648</v>
      </c>
      <c r="H107" s="14">
        <v>85</v>
      </c>
      <c r="I107" s="14">
        <v>0.98501614705346996</v>
      </c>
      <c r="J107" s="14">
        <v>43.020756408622198</v>
      </c>
      <c r="K107" s="14">
        <v>3.2434314236111099</v>
      </c>
      <c r="L107" s="14">
        <v>1.80095292098686</v>
      </c>
      <c r="M107" s="14">
        <v>0.98878556676815699</v>
      </c>
      <c r="N107" s="14">
        <v>0.60967679841394296</v>
      </c>
      <c r="O107" s="14">
        <v>0.24101725375154001</v>
      </c>
      <c r="P107" s="14" t="s">
        <v>78</v>
      </c>
      <c r="Q107" s="14">
        <v>1.7682864337926499E-2</v>
      </c>
      <c r="R107" s="14">
        <v>0.75809378178600395</v>
      </c>
      <c r="S107" s="14">
        <v>39.792624921052898</v>
      </c>
      <c r="T107" s="14">
        <v>0.83293891554482802</v>
      </c>
      <c r="U107" s="14">
        <v>69.280975842058794</v>
      </c>
    </row>
    <row r="108" spans="1:21" x14ac:dyDescent="0.4">
      <c r="A108" t="s">
        <v>35</v>
      </c>
      <c r="B108" t="s">
        <v>104</v>
      </c>
      <c r="C108" s="14">
        <v>3002845</v>
      </c>
      <c r="D108" s="14">
        <v>370720</v>
      </c>
      <c r="E108" s="14">
        <v>218</v>
      </c>
      <c r="F108" s="14">
        <v>1900</v>
      </c>
      <c r="G108" s="4">
        <f t="shared" si="5"/>
        <v>8.100035066896849</v>
      </c>
      <c r="H108" s="14">
        <v>85</v>
      </c>
      <c r="I108" s="14">
        <v>0.99041396698829898</v>
      </c>
      <c r="J108" s="14">
        <v>45.329272693550998</v>
      </c>
      <c r="K108" s="14">
        <v>1.9061325231481401</v>
      </c>
      <c r="L108" s="14">
        <v>1.3806275830752199</v>
      </c>
      <c r="M108" s="14">
        <v>0.99353956524140596</v>
      </c>
      <c r="N108" s="14">
        <v>0.45686501119242601</v>
      </c>
      <c r="O108" s="14">
        <v>0.54214938535420998</v>
      </c>
      <c r="P108" s="14" t="s">
        <v>78</v>
      </c>
      <c r="Q108" s="14">
        <v>1.3525969195027099E-2</v>
      </c>
      <c r="R108" s="14">
        <v>0.83518886656785096</v>
      </c>
      <c r="S108" s="14">
        <v>42.187375473137699</v>
      </c>
      <c r="T108" s="14">
        <v>0.88533569691176595</v>
      </c>
      <c r="U108" s="14">
        <v>70.273801238305197</v>
      </c>
    </row>
    <row r="109" spans="1:21" x14ac:dyDescent="0.4">
      <c r="A109" t="s">
        <v>37</v>
      </c>
      <c r="B109" t="s">
        <v>105</v>
      </c>
      <c r="C109" s="14">
        <v>3002845</v>
      </c>
      <c r="D109" s="14">
        <v>205628</v>
      </c>
      <c r="E109" s="14">
        <v>1185</v>
      </c>
      <c r="F109" s="14">
        <v>320</v>
      </c>
      <c r="G109" s="4">
        <f t="shared" si="5"/>
        <v>14.603288462660727</v>
      </c>
      <c r="H109" s="14">
        <v>85</v>
      </c>
      <c r="I109" s="14">
        <v>0.97861641666165999</v>
      </c>
      <c r="J109" s="14">
        <v>42.391679371952002</v>
      </c>
      <c r="K109" s="14">
        <v>3.7489739583333299</v>
      </c>
      <c r="L109" s="14">
        <v>1.9362267321605999</v>
      </c>
      <c r="M109" s="14">
        <v>0.98754618466048205</v>
      </c>
      <c r="N109" s="14">
        <v>0.63559394649718803</v>
      </c>
      <c r="O109" s="14">
        <v>0.21010826932530499</v>
      </c>
      <c r="P109" s="14" t="s">
        <v>78</v>
      </c>
      <c r="Q109" s="14">
        <v>1.9196428495241401E-2</v>
      </c>
      <c r="R109" s="14">
        <v>0.70551014717446503</v>
      </c>
      <c r="S109" s="14">
        <v>40.8017292826665</v>
      </c>
      <c r="T109" s="14">
        <v>0.79361739421668998</v>
      </c>
      <c r="U109" s="14">
        <v>68.564138245927694</v>
      </c>
    </row>
    <row r="110" spans="1:21" x14ac:dyDescent="0.4">
      <c r="A110" t="s">
        <v>39</v>
      </c>
      <c r="B110" t="s">
        <v>106</v>
      </c>
      <c r="C110" s="14">
        <v>3002845</v>
      </c>
      <c r="D110" s="14">
        <v>1053384</v>
      </c>
      <c r="E110" s="14">
        <v>18928</v>
      </c>
      <c r="F110" s="14">
        <v>2763</v>
      </c>
      <c r="G110" s="4">
        <f t="shared" si="5"/>
        <v>2.8506650945903869</v>
      </c>
      <c r="H110" s="14">
        <v>85</v>
      </c>
      <c r="I110" s="14">
        <v>0.99603888970685595</v>
      </c>
      <c r="J110" s="14">
        <v>50.218703528912201</v>
      </c>
      <c r="K110" s="14">
        <v>0.61831532118055499</v>
      </c>
      <c r="L110" s="14">
        <v>0.78633028758947998</v>
      </c>
      <c r="M110" s="14">
        <v>0.99625357392562297</v>
      </c>
      <c r="N110" s="14">
        <v>0.25572760245162501</v>
      </c>
      <c r="O110" s="14">
        <v>0.76232260563285303</v>
      </c>
      <c r="P110" s="14" t="s">
        <v>78</v>
      </c>
      <c r="Q110" s="14">
        <v>7.70651553603207E-3</v>
      </c>
      <c r="R110" s="14">
        <v>0.91334025355603599</v>
      </c>
      <c r="S110" s="14">
        <v>45.788934582491301</v>
      </c>
      <c r="T110" s="14">
        <v>0.93119586545697497</v>
      </c>
      <c r="U110" s="14">
        <v>72.510700527955095</v>
      </c>
    </row>
    <row r="111" spans="1:21" x14ac:dyDescent="0.4">
      <c r="A111" t="s">
        <v>41</v>
      </c>
      <c r="B111" t="s">
        <v>107</v>
      </c>
      <c r="C111" s="14">
        <v>3002845</v>
      </c>
      <c r="D111" s="14">
        <v>240103</v>
      </c>
      <c r="E111" s="14">
        <v>1209</v>
      </c>
      <c r="F111" s="14">
        <v>1586</v>
      </c>
      <c r="G111" s="4">
        <f t="shared" si="5"/>
        <v>12.506486799415251</v>
      </c>
      <c r="H111" s="14">
        <v>8</v>
      </c>
      <c r="I111" s="14">
        <v>0.98406766740527696</v>
      </c>
      <c r="J111" s="14">
        <v>44.483367733166702</v>
      </c>
      <c r="K111" s="14">
        <v>2.3160268373842499</v>
      </c>
      <c r="L111" s="14">
        <v>1.52184980776167</v>
      </c>
      <c r="M111" s="14">
        <v>0.98861402224699102</v>
      </c>
      <c r="N111" s="14">
        <v>0.49364760381960499</v>
      </c>
      <c r="O111" s="14">
        <v>0.139500519985535</v>
      </c>
      <c r="P111" s="14" t="s">
        <v>78</v>
      </c>
      <c r="Q111" s="14">
        <v>1.5177625830074599E-2</v>
      </c>
      <c r="R111" s="14">
        <v>0.74485046305703295</v>
      </c>
      <c r="S111" s="14">
        <v>43.9087260785994</v>
      </c>
      <c r="T111" s="14">
        <v>0.80571022604585296</v>
      </c>
      <c r="U111" s="14">
        <v>69.442644890039205</v>
      </c>
    </row>
    <row r="112" spans="1:21" x14ac:dyDescent="0.4">
      <c r="A112" t="s">
        <v>43</v>
      </c>
      <c r="B112" t="s">
        <v>176</v>
      </c>
      <c r="C112" s="14">
        <v>3002845</v>
      </c>
      <c r="D112" s="14">
        <v>377377</v>
      </c>
      <c r="E112" s="14">
        <v>61</v>
      </c>
      <c r="F112" s="14">
        <v>62</v>
      </c>
      <c r="G112" s="4">
        <f t="shared" si="5"/>
        <v>7.9571489518439122</v>
      </c>
      <c r="H112" s="14">
        <v>85</v>
      </c>
      <c r="I112" s="14">
        <v>0.99090334400061697</v>
      </c>
      <c r="J112" s="14">
        <v>45.486798024292099</v>
      </c>
      <c r="K112" s="14">
        <v>1.8382330005787</v>
      </c>
      <c r="L112" s="14">
        <v>1.35581451555096</v>
      </c>
      <c r="M112" s="14">
        <v>0.99382711014754799</v>
      </c>
      <c r="N112" s="14">
        <v>0.44871666635100299</v>
      </c>
      <c r="O112" s="14">
        <v>0.55244714639387604</v>
      </c>
      <c r="P112" s="14" t="s">
        <v>78</v>
      </c>
      <c r="Q112" s="14">
        <v>1.32750082467578E-2</v>
      </c>
      <c r="R112" s="14">
        <v>0.83978566328486803</v>
      </c>
      <c r="S112" s="14">
        <v>42.284396839152798</v>
      </c>
      <c r="T112" s="14">
        <v>0.887982320051241</v>
      </c>
      <c r="U112" s="14">
        <v>70.3630130297324</v>
      </c>
    </row>
    <row r="113" spans="1:21" x14ac:dyDescent="0.4">
      <c r="A113" t="s">
        <v>44</v>
      </c>
      <c r="B113" t="s">
        <v>108</v>
      </c>
      <c r="C113" s="14">
        <v>3002845</v>
      </c>
      <c r="D113" s="14">
        <v>304655</v>
      </c>
      <c r="E113" s="14">
        <v>131328</v>
      </c>
      <c r="F113" s="14">
        <v>1062</v>
      </c>
      <c r="G113" s="4">
        <f t="shared" si="5"/>
        <v>9.8565426466002535</v>
      </c>
      <c r="H113" s="14">
        <v>85</v>
      </c>
      <c r="I113" s="14">
        <v>0.97987791849830297</v>
      </c>
      <c r="J113" s="14">
        <v>42.031763329110603</v>
      </c>
      <c r="K113" s="14">
        <v>4.0729026331018501</v>
      </c>
      <c r="L113" s="14">
        <v>2.0181433628713901</v>
      </c>
      <c r="M113" s="14">
        <v>0.98996369769790604</v>
      </c>
      <c r="N113" s="14">
        <v>0.67212153853354095</v>
      </c>
      <c r="O113" s="14">
        <v>0.40113956793607702</v>
      </c>
      <c r="P113" s="14" t="s">
        <v>78</v>
      </c>
      <c r="Q113" s="14">
        <v>1.9965073682185398E-2</v>
      </c>
      <c r="R113" s="14">
        <v>0.71424106434534096</v>
      </c>
      <c r="S113" s="14">
        <v>38.114807356006096</v>
      </c>
      <c r="T113" s="14">
        <v>0.79239066515862899</v>
      </c>
      <c r="U113" s="14">
        <v>68.539176567775499</v>
      </c>
    </row>
    <row r="114" spans="1:21" x14ac:dyDescent="0.4">
      <c r="A114" t="s">
        <v>46</v>
      </c>
      <c r="B114" t="s">
        <v>109</v>
      </c>
      <c r="C114" s="14">
        <v>3002845</v>
      </c>
      <c r="D114" s="14">
        <v>377769</v>
      </c>
      <c r="E114" s="14">
        <v>389</v>
      </c>
      <c r="F114" s="14">
        <v>73</v>
      </c>
      <c r="G114" s="4">
        <f t="shared" si="5"/>
        <v>7.948892047785816</v>
      </c>
      <c r="H114" s="14">
        <v>85</v>
      </c>
      <c r="I114" s="14">
        <v>0.99207441250317596</v>
      </c>
      <c r="J114" s="14">
        <v>46.729519987671701</v>
      </c>
      <c r="K114" s="14">
        <v>1.3807923177083301</v>
      </c>
      <c r="L114" s="14">
        <v>1.1750711968678</v>
      </c>
      <c r="M114" s="14">
        <v>0.99400927377830295</v>
      </c>
      <c r="N114" s="14">
        <v>0.38562116480437902</v>
      </c>
      <c r="O114" s="14">
        <v>0.53281197697851101</v>
      </c>
      <c r="P114" s="14" t="s">
        <v>78</v>
      </c>
      <c r="Q114" s="14">
        <v>1.16598102650247E-2</v>
      </c>
      <c r="R114" s="14">
        <v>0.85662321858013901</v>
      </c>
      <c r="S114" s="14">
        <v>42.903526046073402</v>
      </c>
      <c r="T114" s="14">
        <v>0.89143358504214198</v>
      </c>
      <c r="U114" s="14">
        <v>70.728143538635294</v>
      </c>
    </row>
    <row r="121" spans="1:21" x14ac:dyDescent="0.4">
      <c r="A121" t="s">
        <v>0</v>
      </c>
    </row>
    <row r="122" spans="1:21" x14ac:dyDescent="0.4">
      <c r="A122" s="1" t="s">
        <v>1</v>
      </c>
      <c r="B122" s="1" t="s">
        <v>110</v>
      </c>
      <c r="C122" s="1" t="s">
        <v>3</v>
      </c>
      <c r="D122" s="1" t="s">
        <v>99</v>
      </c>
      <c r="E122" s="1" t="s">
        <v>100</v>
      </c>
      <c r="F122" s="1" t="s">
        <v>6</v>
      </c>
      <c r="G122" s="1" t="s">
        <v>7</v>
      </c>
      <c r="H122" s="1" t="s">
        <v>111</v>
      </c>
      <c r="I122" s="1" t="s">
        <v>9</v>
      </c>
      <c r="J122" s="1" t="s">
        <v>112</v>
      </c>
    </row>
    <row r="123" spans="1:21" x14ac:dyDescent="0.4">
      <c r="A123" t="s">
        <v>11</v>
      </c>
    </row>
    <row r="125" spans="1:21" x14ac:dyDescent="0.4">
      <c r="A125" s="5" t="s">
        <v>12</v>
      </c>
      <c r="B125" s="5" t="s">
        <v>13</v>
      </c>
      <c r="C125" s="6" t="s">
        <v>138</v>
      </c>
      <c r="D125" s="6" t="s">
        <v>14</v>
      </c>
      <c r="E125" s="6" t="s">
        <v>15</v>
      </c>
      <c r="F125" s="6" t="s">
        <v>16</v>
      </c>
      <c r="G125" s="6" t="s">
        <v>17</v>
      </c>
      <c r="H125" s="6" t="s">
        <v>139</v>
      </c>
      <c r="I125" s="7" t="s">
        <v>18</v>
      </c>
      <c r="J125" s="7" t="s">
        <v>19</v>
      </c>
      <c r="K125" s="7" t="s">
        <v>20</v>
      </c>
      <c r="L125" s="7" t="s">
        <v>21</v>
      </c>
      <c r="M125" s="7" t="s">
        <v>22</v>
      </c>
      <c r="N125" s="7" t="s">
        <v>23</v>
      </c>
      <c r="O125" s="7" t="s">
        <v>24</v>
      </c>
      <c r="P125" s="7" t="s">
        <v>25</v>
      </c>
      <c r="Q125" s="7" t="s">
        <v>26</v>
      </c>
      <c r="R125" s="7" t="s">
        <v>27</v>
      </c>
      <c r="S125" s="7" t="s">
        <v>28</v>
      </c>
      <c r="T125" s="7" t="s">
        <v>29</v>
      </c>
      <c r="U125" s="7" t="s">
        <v>30</v>
      </c>
    </row>
    <row r="126" spans="1:21" x14ac:dyDescent="0.4">
      <c r="A126" t="s">
        <v>33</v>
      </c>
      <c r="B126" t="s">
        <v>114</v>
      </c>
      <c r="C126" s="14">
        <v>5315012</v>
      </c>
      <c r="D126" s="14">
        <v>502902</v>
      </c>
      <c r="E126" s="14">
        <v>1035</v>
      </c>
      <c r="F126" s="14">
        <v>1345</v>
      </c>
      <c r="G126" s="4">
        <f>(C126/D126)</f>
        <v>10.568683361768297</v>
      </c>
      <c r="H126" s="14">
        <v>85</v>
      </c>
      <c r="I126" s="14">
        <v>0.97404726790679697</v>
      </c>
      <c r="J126" s="14">
        <v>39.909318128363303</v>
      </c>
      <c r="K126" s="14">
        <v>6.6397013888888798</v>
      </c>
      <c r="L126" s="14">
        <v>2.5767618029008599</v>
      </c>
      <c r="M126" s="14">
        <v>0.99929133446291396</v>
      </c>
      <c r="N126" s="14">
        <v>0.47246989866949202</v>
      </c>
      <c r="O126" s="14">
        <v>0.66213717886539303</v>
      </c>
      <c r="P126" s="14">
        <v>144.416728573368</v>
      </c>
      <c r="Q126" s="14">
        <v>1.58730029285622E-2</v>
      </c>
      <c r="R126" s="14">
        <v>0.64319442294428997</v>
      </c>
      <c r="S126" s="14">
        <v>36.971358883663903</v>
      </c>
      <c r="T126" s="14">
        <v>0.82494121785241203</v>
      </c>
      <c r="U126" s="14">
        <v>72.379389168804593</v>
      </c>
    </row>
    <row r="127" spans="1:21" x14ac:dyDescent="0.4">
      <c r="A127" t="s">
        <v>37</v>
      </c>
      <c r="B127" t="s">
        <v>116</v>
      </c>
      <c r="C127" s="14">
        <v>5315012</v>
      </c>
      <c r="D127" s="14">
        <v>577050</v>
      </c>
      <c r="E127" s="14">
        <v>1846</v>
      </c>
      <c r="F127" s="14">
        <v>365</v>
      </c>
      <c r="G127" s="4">
        <f t="shared" ref="G127:G134" si="6">(C127/D127)</f>
        <v>9.2106611212199976</v>
      </c>
      <c r="H127" s="14">
        <v>85</v>
      </c>
      <c r="I127" s="14">
        <v>0.96161453445841205</v>
      </c>
      <c r="J127" s="14">
        <v>38.953146097462302</v>
      </c>
      <c r="K127" s="14">
        <v>8.2749571035879601</v>
      </c>
      <c r="L127" s="14">
        <v>2.8766225167004298</v>
      </c>
      <c r="M127" s="14">
        <v>0.99920906807988796</v>
      </c>
      <c r="N127" s="14">
        <v>0.52268785536558904</v>
      </c>
      <c r="O127" s="14">
        <v>0.546805353617413</v>
      </c>
      <c r="P127" s="14">
        <v>171.35324215030801</v>
      </c>
      <c r="Q127" s="14">
        <v>1.8043037639197401E-2</v>
      </c>
      <c r="R127" s="14">
        <v>0.572054975140047</v>
      </c>
      <c r="S127" s="14">
        <v>37.796063738383602</v>
      </c>
      <c r="T127" s="14">
        <v>0.80640950798038702</v>
      </c>
      <c r="U127" s="14">
        <v>71.626989320090203</v>
      </c>
    </row>
    <row r="128" spans="1:21" x14ac:dyDescent="0.4">
      <c r="A128" t="s">
        <v>44</v>
      </c>
      <c r="B128" t="s">
        <v>119</v>
      </c>
      <c r="C128" s="14">
        <v>5315012</v>
      </c>
      <c r="D128" s="14">
        <v>581909</v>
      </c>
      <c r="E128" s="14">
        <v>143878</v>
      </c>
      <c r="F128" s="14">
        <v>1325</v>
      </c>
      <c r="G128" s="4">
        <f t="shared" si="6"/>
        <v>9.1337511535308789</v>
      </c>
      <c r="H128" s="14">
        <v>85</v>
      </c>
      <c r="I128" s="14">
        <v>0.95528789385576196</v>
      </c>
      <c r="J128" s="14">
        <v>37.669411812680501</v>
      </c>
      <c r="K128" s="14">
        <v>11.120880642361101</v>
      </c>
      <c r="L128" s="14">
        <v>3.33479844103974</v>
      </c>
      <c r="M128" s="14">
        <v>0.99904351956034798</v>
      </c>
      <c r="N128" s="14">
        <v>0.60647003409977596</v>
      </c>
      <c r="O128" s="14">
        <v>0.60553061734209401</v>
      </c>
      <c r="P128" s="14">
        <v>184.13976967528399</v>
      </c>
      <c r="Q128" s="14">
        <v>2.0944400211072699E-2</v>
      </c>
      <c r="R128" s="14">
        <v>0.533770675022469</v>
      </c>
      <c r="S128" s="14">
        <v>35.841073003635103</v>
      </c>
      <c r="T128" s="14">
        <v>0.76963535207313505</v>
      </c>
      <c r="U128" s="14">
        <v>70.981831114234893</v>
      </c>
    </row>
    <row r="129" spans="1:21" x14ac:dyDescent="0.4">
      <c r="A129" t="s">
        <v>31</v>
      </c>
      <c r="B129" t="s">
        <v>113</v>
      </c>
      <c r="C129" s="14">
        <v>5315012</v>
      </c>
      <c r="D129" s="14">
        <v>661385</v>
      </c>
      <c r="E129" s="14">
        <v>1956</v>
      </c>
      <c r="F129" s="14">
        <v>1132</v>
      </c>
      <c r="G129" s="4">
        <f t="shared" si="6"/>
        <v>8.036184673072416</v>
      </c>
      <c r="H129" s="14">
        <v>10</v>
      </c>
      <c r="I129" s="14">
        <v>0.98944614801503505</v>
      </c>
      <c r="J129" s="14">
        <v>44.727144630767398</v>
      </c>
      <c r="K129" s="14">
        <v>2.1896056134259201</v>
      </c>
      <c r="L129" s="14">
        <v>1.4797316018203801</v>
      </c>
      <c r="M129" s="14">
        <v>0.99975846451244199</v>
      </c>
      <c r="N129" s="14">
        <v>0.26950824540037099</v>
      </c>
      <c r="O129" s="14">
        <v>0.72667518908568796</v>
      </c>
      <c r="P129" s="14">
        <v>90.448324248543798</v>
      </c>
      <c r="Q129" s="14">
        <v>9.1607826401416698E-3</v>
      </c>
      <c r="R129" s="14">
        <v>0.80690445405225197</v>
      </c>
      <c r="S129" s="14">
        <v>40.540315953072799</v>
      </c>
      <c r="T129" s="14">
        <v>0.89945959815976195</v>
      </c>
      <c r="U129" s="14">
        <v>74.692161301637498</v>
      </c>
    </row>
    <row r="130" spans="1:21" x14ac:dyDescent="0.4">
      <c r="A130" t="s">
        <v>46</v>
      </c>
      <c r="B130" t="s">
        <v>120</v>
      </c>
      <c r="C130" s="14">
        <v>5315012</v>
      </c>
      <c r="D130" s="14">
        <v>724112</v>
      </c>
      <c r="E130" s="14">
        <v>528</v>
      </c>
      <c r="F130" s="14">
        <v>94</v>
      </c>
      <c r="G130" s="4">
        <f t="shared" si="6"/>
        <v>7.3400413195748726</v>
      </c>
      <c r="H130" s="14">
        <v>85</v>
      </c>
      <c r="I130" s="14">
        <v>0.98537181225454895</v>
      </c>
      <c r="J130" s="14">
        <v>42.260031619584602</v>
      </c>
      <c r="K130" s="14">
        <v>3.8643566261574001</v>
      </c>
      <c r="L130" s="14">
        <v>1.9657966899344901</v>
      </c>
      <c r="M130" s="14">
        <v>0.99965603278377002</v>
      </c>
      <c r="N130" s="14">
        <v>0.35712492267818902</v>
      </c>
      <c r="O130" s="14">
        <v>0.76248466011227201</v>
      </c>
      <c r="P130" s="14">
        <v>111.171133189329</v>
      </c>
      <c r="Q130" s="14">
        <v>1.23584875723465E-2</v>
      </c>
      <c r="R130" s="14">
        <v>0.780134574547375</v>
      </c>
      <c r="S130" s="14">
        <v>39.476756052511</v>
      </c>
      <c r="T130" s="14">
        <v>0.87330391100412197</v>
      </c>
      <c r="U130" s="14">
        <v>73.257663045310295</v>
      </c>
    </row>
    <row r="131" spans="1:21" x14ac:dyDescent="0.4">
      <c r="A131" t="s">
        <v>35</v>
      </c>
      <c r="B131" t="s">
        <v>115</v>
      </c>
      <c r="C131" s="14">
        <v>5315012</v>
      </c>
      <c r="D131" s="14">
        <v>748074</v>
      </c>
      <c r="E131" s="14">
        <v>225</v>
      </c>
      <c r="F131" s="14">
        <v>1529</v>
      </c>
      <c r="G131" s="4">
        <f t="shared" si="6"/>
        <v>7.1049281220841785</v>
      </c>
      <c r="H131" s="14">
        <v>85</v>
      </c>
      <c r="I131" s="14">
        <v>0.98565061852473401</v>
      </c>
      <c r="J131" s="14">
        <v>42.1799415156839</v>
      </c>
      <c r="K131" s="14">
        <v>3.93628204571759</v>
      </c>
      <c r="L131" s="14">
        <v>1.9840065639300599</v>
      </c>
      <c r="M131" s="14">
        <v>0.999599136907108</v>
      </c>
      <c r="N131" s="14">
        <v>0.36159941906827198</v>
      </c>
      <c r="O131" s="14">
        <v>0.76594413656913396</v>
      </c>
      <c r="P131" s="14">
        <v>112.79920155380999</v>
      </c>
      <c r="Q131" s="14">
        <v>1.2304228461976E-2</v>
      </c>
      <c r="R131" s="14">
        <v>0.77044903681787502</v>
      </c>
      <c r="S131" s="14">
        <v>39.148652689909397</v>
      </c>
      <c r="T131" s="14">
        <v>0.87649176999367795</v>
      </c>
      <c r="U131" s="14">
        <v>73.407813524663695</v>
      </c>
    </row>
    <row r="132" spans="1:21" x14ac:dyDescent="0.4">
      <c r="A132" t="s">
        <v>43</v>
      </c>
      <c r="B132" t="s">
        <v>177</v>
      </c>
      <c r="C132" s="14">
        <v>5315012</v>
      </c>
      <c r="D132" s="14">
        <v>762053</v>
      </c>
      <c r="E132" s="14">
        <v>71</v>
      </c>
      <c r="F132" s="14">
        <v>69</v>
      </c>
      <c r="G132" s="4">
        <f t="shared" si="6"/>
        <v>6.974596255116114</v>
      </c>
      <c r="H132" s="14">
        <v>85</v>
      </c>
      <c r="I132" s="14">
        <v>0.98607115222337705</v>
      </c>
      <c r="J132" s="14">
        <v>42.280965673741598</v>
      </c>
      <c r="K132" s="14">
        <v>3.8457743055555502</v>
      </c>
      <c r="L132" s="14">
        <v>1.9610645847486901</v>
      </c>
      <c r="M132" s="14">
        <v>0.99961094171740605</v>
      </c>
      <c r="N132" s="14">
        <v>0.357381341115383</v>
      </c>
      <c r="O132" s="14">
        <v>0.76927888820748802</v>
      </c>
      <c r="P132" s="14">
        <v>111.07641063692699</v>
      </c>
      <c r="Q132" s="14">
        <v>1.2159884917846701E-2</v>
      </c>
      <c r="R132" s="14">
        <v>0.77436876631773699</v>
      </c>
      <c r="S132" s="14">
        <v>39.221899107419098</v>
      </c>
      <c r="T132" s="14">
        <v>0.87773129232201696</v>
      </c>
      <c r="U132" s="14">
        <v>73.460864642663793</v>
      </c>
    </row>
    <row r="133" spans="1:21" x14ac:dyDescent="0.4">
      <c r="A133" t="s">
        <v>41</v>
      </c>
      <c r="B133" t="s">
        <v>118</v>
      </c>
      <c r="C133" s="14">
        <v>5315012</v>
      </c>
      <c r="D133" s="14">
        <v>933949</v>
      </c>
      <c r="E133" s="14">
        <v>1928</v>
      </c>
      <c r="F133" s="14">
        <v>1350</v>
      </c>
      <c r="G133" s="4">
        <f t="shared" si="6"/>
        <v>5.6909017515945735</v>
      </c>
      <c r="H133" s="14">
        <v>8</v>
      </c>
      <c r="I133" s="14">
        <v>0.95521312677468195</v>
      </c>
      <c r="J133" s="14">
        <v>39.872408431651998</v>
      </c>
      <c r="K133" s="14">
        <v>6.6963711660879603</v>
      </c>
      <c r="L133" s="14">
        <v>2.5877347557444801</v>
      </c>
      <c r="M133" s="14">
        <v>0.99942046670662998</v>
      </c>
      <c r="N133" s="14">
        <v>0.46895942091102599</v>
      </c>
      <c r="O133" s="14">
        <v>0.43336053964363602</v>
      </c>
      <c r="P133" s="14">
        <v>156.04615113774599</v>
      </c>
      <c r="Q133" s="14">
        <v>1.63105165231778E-2</v>
      </c>
      <c r="R133" s="14">
        <v>0.57995015794230897</v>
      </c>
      <c r="S133" s="14">
        <v>39.657911002493599</v>
      </c>
      <c r="T133" s="14">
        <v>0.77061416948586203</v>
      </c>
      <c r="U133" s="14">
        <v>72.022557813428506</v>
      </c>
    </row>
    <row r="134" spans="1:21" x14ac:dyDescent="0.4">
      <c r="A134" t="s">
        <v>39</v>
      </c>
      <c r="B134" t="s">
        <v>117</v>
      </c>
      <c r="C134" s="14">
        <v>5315012</v>
      </c>
      <c r="D134" s="14">
        <v>2016272</v>
      </c>
      <c r="E134" s="14">
        <v>20487</v>
      </c>
      <c r="F134" s="14">
        <v>2848</v>
      </c>
      <c r="G134" s="4">
        <f t="shared" si="6"/>
        <v>2.6360590237825057</v>
      </c>
      <c r="H134" s="14">
        <v>85</v>
      </c>
      <c r="I134" s="14">
        <v>0.99578065394691395</v>
      </c>
      <c r="J134" s="14">
        <v>48.872275200348597</v>
      </c>
      <c r="K134" s="14">
        <v>0.84304904513888801</v>
      </c>
      <c r="L134" s="14">
        <v>0.91817702276788005</v>
      </c>
      <c r="M134" s="14">
        <v>0.99991448365538205</v>
      </c>
      <c r="N134" s="14">
        <v>0.16611310861155901</v>
      </c>
      <c r="O134" s="14">
        <v>0.81583520467241</v>
      </c>
      <c r="P134" s="14">
        <v>56.377055393313299</v>
      </c>
      <c r="Q134" s="14">
        <v>5.6779302128054402E-3</v>
      </c>
      <c r="R134" s="14">
        <v>0.89629403120133999</v>
      </c>
      <c r="S134" s="14">
        <v>42.836345587319499</v>
      </c>
      <c r="T134" s="14">
        <v>0.93336692172651303</v>
      </c>
      <c r="U134" s="14">
        <v>76.730968126389698</v>
      </c>
    </row>
    <row r="141" spans="1:21" x14ac:dyDescent="0.4">
      <c r="A141" t="s">
        <v>0</v>
      </c>
    </row>
    <row r="142" spans="1:21" x14ac:dyDescent="0.4">
      <c r="A142" s="12" t="s">
        <v>1</v>
      </c>
      <c r="B142" s="12" t="s">
        <v>121</v>
      </c>
      <c r="C142" s="12" t="s">
        <v>3</v>
      </c>
      <c r="D142" s="12" t="s">
        <v>122</v>
      </c>
      <c r="E142" s="12" t="s">
        <v>123</v>
      </c>
      <c r="F142" s="12" t="s">
        <v>6</v>
      </c>
      <c r="G142" s="12" t="s">
        <v>7</v>
      </c>
      <c r="H142" s="12" t="s">
        <v>124</v>
      </c>
      <c r="I142" s="12" t="s">
        <v>9</v>
      </c>
      <c r="J142" s="12" t="s">
        <v>169</v>
      </c>
    </row>
    <row r="143" spans="1:21" x14ac:dyDescent="0.4">
      <c r="A143" t="s">
        <v>11</v>
      </c>
    </row>
    <row r="145" spans="1:21" x14ac:dyDescent="0.4">
      <c r="A145" s="5" t="s">
        <v>12</v>
      </c>
      <c r="B145" s="5" t="s">
        <v>13</v>
      </c>
      <c r="C145" s="5" t="s">
        <v>138</v>
      </c>
      <c r="D145" s="5" t="s">
        <v>14</v>
      </c>
      <c r="E145" s="5" t="s">
        <v>15</v>
      </c>
      <c r="F145" s="5" t="s">
        <v>16</v>
      </c>
      <c r="G145" s="5" t="s">
        <v>17</v>
      </c>
      <c r="H145" s="5" t="s">
        <v>139</v>
      </c>
      <c r="I145" t="s">
        <v>18</v>
      </c>
      <c r="J145" t="s">
        <v>19</v>
      </c>
      <c r="K145" t="s">
        <v>20</v>
      </c>
      <c r="L145" t="s">
        <v>21</v>
      </c>
      <c r="M145" t="s">
        <v>22</v>
      </c>
      <c r="N145" t="s">
        <v>23</v>
      </c>
      <c r="O145" t="s">
        <v>24</v>
      </c>
      <c r="P145" t="s">
        <v>25</v>
      </c>
      <c r="Q145" t="s">
        <v>26</v>
      </c>
      <c r="R145" t="s">
        <v>27</v>
      </c>
      <c r="S145" t="s">
        <v>28</v>
      </c>
      <c r="T145" t="s">
        <v>29</v>
      </c>
      <c r="U145" t="s">
        <v>30</v>
      </c>
    </row>
    <row r="146" spans="1:21" x14ac:dyDescent="0.4">
      <c r="A146" s="2" t="s">
        <v>31</v>
      </c>
      <c r="B146" s="2" t="s">
        <v>32</v>
      </c>
      <c r="C146" s="3">
        <v>18485269</v>
      </c>
      <c r="D146" s="3">
        <v>325970</v>
      </c>
      <c r="E146" s="3">
        <v>3014</v>
      </c>
      <c r="F146" s="3">
        <v>2388</v>
      </c>
      <c r="G146" s="3">
        <v>98</v>
      </c>
      <c r="H146" s="16">
        <v>10</v>
      </c>
      <c r="I146" s="2" t="s">
        <v>125</v>
      </c>
      <c r="J146" s="2" t="s">
        <v>126</v>
      </c>
      <c r="K146" s="2" t="s">
        <v>127</v>
      </c>
      <c r="L146" s="2" t="s">
        <v>128</v>
      </c>
      <c r="M146" s="2" t="s">
        <v>129</v>
      </c>
      <c r="N146" s="2" t="s">
        <v>130</v>
      </c>
      <c r="O146" s="2" t="s">
        <v>131</v>
      </c>
      <c r="P146" s="2" t="s">
        <v>132</v>
      </c>
      <c r="Q146" s="2" t="s">
        <v>133</v>
      </c>
      <c r="R146" s="2" t="s">
        <v>134</v>
      </c>
      <c r="S146" s="2" t="s">
        <v>135</v>
      </c>
      <c r="T146" s="2" t="s">
        <v>136</v>
      </c>
      <c r="U146" s="2" t="s">
        <v>137</v>
      </c>
    </row>
    <row r="147" spans="1:21" x14ac:dyDescent="0.4">
      <c r="A147" s="2" t="s">
        <v>33</v>
      </c>
      <c r="B147" s="2" t="s">
        <v>34</v>
      </c>
      <c r="C147" s="3">
        <v>18485269</v>
      </c>
      <c r="D147" s="3">
        <v>1664508</v>
      </c>
      <c r="E147" s="3">
        <v>2617</v>
      </c>
      <c r="F147" s="3">
        <v>2748</v>
      </c>
      <c r="G147" s="3">
        <v>91</v>
      </c>
      <c r="H147" s="16">
        <v>85</v>
      </c>
    </row>
    <row r="148" spans="1:21" x14ac:dyDescent="0.4">
      <c r="A148" s="2" t="s">
        <v>35</v>
      </c>
      <c r="B148" s="2" t="s">
        <v>36</v>
      </c>
      <c r="C148" s="3">
        <v>18485269</v>
      </c>
      <c r="D148" s="3">
        <v>2504363</v>
      </c>
      <c r="E148" s="3">
        <v>545</v>
      </c>
      <c r="F148" s="3">
        <v>3659</v>
      </c>
      <c r="G148" s="3">
        <v>86</v>
      </c>
      <c r="H148" s="16">
        <v>85</v>
      </c>
    </row>
    <row r="149" spans="1:21" x14ac:dyDescent="0.4">
      <c r="A149" s="2" t="s">
        <v>37</v>
      </c>
      <c r="B149" s="2" t="s">
        <v>38</v>
      </c>
      <c r="C149" s="3">
        <v>18485269</v>
      </c>
      <c r="D149" s="3">
        <v>1913910</v>
      </c>
      <c r="E149" s="3">
        <v>5183</v>
      </c>
      <c r="F149" s="3">
        <v>909</v>
      </c>
      <c r="G149" s="3">
        <v>90</v>
      </c>
      <c r="H149" s="16">
        <v>85</v>
      </c>
    </row>
    <row r="150" spans="1:21" x14ac:dyDescent="0.4">
      <c r="A150" s="2" t="s">
        <v>39</v>
      </c>
      <c r="B150" s="2" t="s">
        <v>40</v>
      </c>
      <c r="C150" s="3">
        <v>18485269</v>
      </c>
      <c r="D150" s="3">
        <v>5491437</v>
      </c>
      <c r="E150" s="3">
        <v>60210</v>
      </c>
      <c r="F150" s="3">
        <v>9034</v>
      </c>
      <c r="G150" s="3">
        <v>70</v>
      </c>
      <c r="H150" s="16">
        <v>85</v>
      </c>
    </row>
    <row r="151" spans="1:21" x14ac:dyDescent="0.4">
      <c r="A151" s="2" t="s">
        <v>41</v>
      </c>
      <c r="B151" s="2" t="s">
        <v>42</v>
      </c>
      <c r="C151" s="3">
        <v>18485269</v>
      </c>
      <c r="D151" s="3">
        <v>4661541</v>
      </c>
      <c r="E151" s="3">
        <v>6773</v>
      </c>
      <c r="F151" s="3">
        <v>2721</v>
      </c>
      <c r="G151" s="3">
        <v>75</v>
      </c>
      <c r="H151" s="16">
        <v>8</v>
      </c>
    </row>
    <row r="152" spans="1:21" x14ac:dyDescent="0.4">
      <c r="A152" s="2" t="s">
        <v>43</v>
      </c>
      <c r="B152" s="2" t="s">
        <v>36</v>
      </c>
      <c r="C152" s="3">
        <v>18485269</v>
      </c>
      <c r="D152" s="3">
        <v>2504363</v>
      </c>
      <c r="E152" s="3">
        <v>111</v>
      </c>
      <c r="F152" s="3">
        <v>114</v>
      </c>
      <c r="G152" s="3">
        <v>86</v>
      </c>
      <c r="H152" s="16">
        <v>85</v>
      </c>
    </row>
    <row r="153" spans="1:21" x14ac:dyDescent="0.4">
      <c r="A153" s="2" t="s">
        <v>44</v>
      </c>
      <c r="B153" s="2" t="s">
        <v>45</v>
      </c>
      <c r="C153" s="3">
        <v>18485269</v>
      </c>
      <c r="D153" s="3">
        <v>2145689</v>
      </c>
      <c r="E153" s="3">
        <v>657503</v>
      </c>
      <c r="F153" s="3">
        <v>3335</v>
      </c>
      <c r="G153" s="3">
        <v>88</v>
      </c>
      <c r="H153" s="16">
        <v>85</v>
      </c>
    </row>
    <row r="154" spans="1:21" x14ac:dyDescent="0.4">
      <c r="A154" s="2" t="s">
        <v>46</v>
      </c>
      <c r="B154" s="2" t="s">
        <v>47</v>
      </c>
      <c r="C154" s="3">
        <v>18485269</v>
      </c>
      <c r="D154" s="3">
        <v>2101744</v>
      </c>
      <c r="E154" s="3">
        <v>1440</v>
      </c>
      <c r="F154" s="3">
        <v>137</v>
      </c>
      <c r="G154" s="3">
        <v>89</v>
      </c>
      <c r="H154" s="16">
        <v>85</v>
      </c>
    </row>
    <row r="156" spans="1:21" x14ac:dyDescent="0.4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</row>
    <row r="157" spans="1:21" x14ac:dyDescent="0.4">
      <c r="A157" s="13"/>
      <c r="B157" s="13"/>
      <c r="C157" s="13"/>
      <c r="D157" s="13"/>
      <c r="E157" s="13"/>
      <c r="F157" s="13"/>
      <c r="G157" s="13"/>
      <c r="H157" s="13"/>
    </row>
    <row r="158" spans="1:21" x14ac:dyDescent="0.4">
      <c r="A158" s="13"/>
      <c r="B158" s="13"/>
      <c r="C158" s="13"/>
      <c r="D158" s="13"/>
      <c r="E158" s="13"/>
      <c r="F158" s="13"/>
      <c r="G158" s="13"/>
      <c r="H158" s="13"/>
    </row>
    <row r="159" spans="1:21" x14ac:dyDescent="0.4">
      <c r="A159" s="13"/>
      <c r="B159" s="13"/>
      <c r="C159" s="13"/>
      <c r="D159" s="13"/>
      <c r="E159" s="13"/>
      <c r="F159" s="13"/>
      <c r="G159" s="13"/>
      <c r="H159" s="13"/>
    </row>
    <row r="160" spans="1:21" x14ac:dyDescent="0.4">
      <c r="A160" s="13"/>
      <c r="B160" s="13"/>
      <c r="C160" s="13"/>
      <c r="D160" s="13"/>
      <c r="E160" s="13"/>
      <c r="F160" s="13"/>
      <c r="G160" s="13"/>
      <c r="H160" s="13"/>
    </row>
    <row r="161" spans="1:8" x14ac:dyDescent="0.4">
      <c r="A161" s="13"/>
      <c r="B161" s="13"/>
      <c r="C161" s="13"/>
      <c r="D161" s="13"/>
      <c r="E161" s="13"/>
      <c r="F161" s="13"/>
      <c r="G161" s="13"/>
      <c r="H161" s="13"/>
    </row>
    <row r="162" spans="1:8" x14ac:dyDescent="0.4">
      <c r="A162" s="13"/>
      <c r="B162" s="13"/>
      <c r="C162" s="13"/>
      <c r="D162" s="13"/>
      <c r="E162" s="13"/>
      <c r="F162" s="13"/>
      <c r="G162" s="13"/>
      <c r="H162" s="13"/>
    </row>
    <row r="163" spans="1:8" x14ac:dyDescent="0.4">
      <c r="A163" s="13"/>
      <c r="B163" s="13"/>
      <c r="C163" s="13"/>
      <c r="D163" s="13"/>
      <c r="E163" s="13"/>
      <c r="F163" s="13"/>
      <c r="G163" s="13"/>
      <c r="H163" s="13"/>
    </row>
    <row r="164" spans="1:8" x14ac:dyDescent="0.4">
      <c r="A164" s="13"/>
      <c r="B164" s="13"/>
      <c r="C164" s="13"/>
      <c r="D164" s="13"/>
      <c r="E164" s="13"/>
      <c r="F164" s="13"/>
      <c r="G164" s="13"/>
      <c r="H164" s="13"/>
    </row>
    <row r="172" spans="1:8" x14ac:dyDescent="0.4">
      <c r="A172" s="11" t="s">
        <v>168</v>
      </c>
    </row>
    <row r="174" spans="1:8" x14ac:dyDescent="0.4">
      <c r="A174" t="s">
        <v>11</v>
      </c>
    </row>
    <row r="176" spans="1:8" x14ac:dyDescent="0.4">
      <c r="A176" s="10" t="s">
        <v>12</v>
      </c>
      <c r="B176" s="10" t="s">
        <v>13</v>
      </c>
      <c r="C176" s="10" t="s">
        <v>138</v>
      </c>
      <c r="D176" s="10" t="s">
        <v>14</v>
      </c>
      <c r="E176" s="10" t="s">
        <v>15</v>
      </c>
      <c r="F176" s="10" t="s">
        <v>16</v>
      </c>
      <c r="G176" s="10" t="s">
        <v>17</v>
      </c>
      <c r="H176" s="10" t="s">
        <v>139</v>
      </c>
    </row>
    <row r="177" spans="1:8" x14ac:dyDescent="0.4">
      <c r="A177" s="2" t="s">
        <v>164</v>
      </c>
      <c r="B177" s="2" t="s">
        <v>140</v>
      </c>
      <c r="C177" s="2">
        <v>428379</v>
      </c>
      <c r="D177" s="2">
        <v>58675</v>
      </c>
      <c r="E177" s="2">
        <v>16154</v>
      </c>
      <c r="F177" s="2">
        <v>99</v>
      </c>
      <c r="G177" s="2">
        <v>86</v>
      </c>
      <c r="H177" s="2">
        <v>84</v>
      </c>
    </row>
    <row r="178" spans="1:8" x14ac:dyDescent="0.4">
      <c r="A178" s="2" t="s">
        <v>165</v>
      </c>
      <c r="B178" s="2" t="s">
        <v>141</v>
      </c>
      <c r="C178" s="2">
        <v>428379</v>
      </c>
      <c r="D178" s="2">
        <v>59264</v>
      </c>
      <c r="E178" s="2">
        <v>10432</v>
      </c>
      <c r="F178" s="2">
        <v>98</v>
      </c>
      <c r="G178" s="2">
        <v>86</v>
      </c>
      <c r="H178" s="2">
        <v>84</v>
      </c>
    </row>
    <row r="179" spans="1:8" x14ac:dyDescent="0.4">
      <c r="A179" s="2" t="s">
        <v>166</v>
      </c>
      <c r="B179" s="2" t="s">
        <v>142</v>
      </c>
      <c r="C179" s="2">
        <v>428379</v>
      </c>
      <c r="D179" s="2">
        <v>59282</v>
      </c>
      <c r="E179" s="2">
        <v>1563</v>
      </c>
      <c r="F179" s="2">
        <v>98</v>
      </c>
      <c r="G179" s="2">
        <v>86</v>
      </c>
      <c r="H179" s="2">
        <v>84</v>
      </c>
    </row>
    <row r="184" spans="1:8" x14ac:dyDescent="0.4">
      <c r="A184" t="s">
        <v>11</v>
      </c>
    </row>
    <row r="186" spans="1:8" x14ac:dyDescent="0.4">
      <c r="A186" s="9" t="s">
        <v>12</v>
      </c>
      <c r="B186" s="9" t="s">
        <v>13</v>
      </c>
      <c r="C186" s="9" t="s">
        <v>138</v>
      </c>
      <c r="D186" s="9" t="s">
        <v>14</v>
      </c>
      <c r="E186" s="9" t="s">
        <v>15</v>
      </c>
      <c r="F186" s="9" t="s">
        <v>16</v>
      </c>
      <c r="G186" s="9" t="s">
        <v>17</v>
      </c>
      <c r="H186" s="9" t="s">
        <v>139</v>
      </c>
    </row>
    <row r="187" spans="1:8" x14ac:dyDescent="0.4">
      <c r="A187" s="2" t="s">
        <v>164</v>
      </c>
      <c r="B187" s="2" t="s">
        <v>143</v>
      </c>
      <c r="C187" s="2">
        <v>1617721</v>
      </c>
      <c r="D187" s="2">
        <v>220511</v>
      </c>
      <c r="E187" s="2">
        <v>61678</v>
      </c>
      <c r="F187" s="2">
        <v>225</v>
      </c>
      <c r="G187" s="2">
        <v>86</v>
      </c>
      <c r="H187" s="2">
        <v>84</v>
      </c>
    </row>
    <row r="188" spans="1:8" x14ac:dyDescent="0.4">
      <c r="A188" s="2" t="s">
        <v>165</v>
      </c>
      <c r="B188" s="2" t="s">
        <v>144</v>
      </c>
      <c r="C188" s="2">
        <v>1617721</v>
      </c>
      <c r="D188" s="2">
        <v>222079</v>
      </c>
      <c r="E188" s="2">
        <v>38778</v>
      </c>
      <c r="F188" s="2">
        <v>225</v>
      </c>
      <c r="G188" s="2">
        <v>86</v>
      </c>
      <c r="H188" s="2">
        <v>84</v>
      </c>
    </row>
    <row r="189" spans="1:8" x14ac:dyDescent="0.4">
      <c r="A189" s="2" t="s">
        <v>166</v>
      </c>
      <c r="B189" s="2" t="s">
        <v>145</v>
      </c>
      <c r="C189" s="2">
        <v>1617721</v>
      </c>
      <c r="D189" s="2">
        <v>222351</v>
      </c>
      <c r="E189" s="2">
        <v>5097</v>
      </c>
      <c r="F189" s="2">
        <v>227</v>
      </c>
      <c r="G189" s="2">
        <v>86</v>
      </c>
      <c r="H189" s="2">
        <v>84</v>
      </c>
    </row>
    <row r="194" spans="1:8" x14ac:dyDescent="0.4">
      <c r="A194" t="s">
        <v>11</v>
      </c>
    </row>
    <row r="196" spans="1:8" x14ac:dyDescent="0.4">
      <c r="A196" s="9" t="s">
        <v>12</v>
      </c>
      <c r="B196" s="9" t="s">
        <v>13</v>
      </c>
      <c r="C196" s="9" t="s">
        <v>138</v>
      </c>
      <c r="D196" s="9" t="s">
        <v>14</v>
      </c>
      <c r="E196" s="9" t="s">
        <v>15</v>
      </c>
      <c r="F196" s="9" t="s">
        <v>16</v>
      </c>
      <c r="G196" s="9" t="s">
        <v>17</v>
      </c>
      <c r="H196" s="9" t="s">
        <v>139</v>
      </c>
    </row>
    <row r="197" spans="1:8" x14ac:dyDescent="0.4">
      <c r="A197" s="2" t="s">
        <v>167</v>
      </c>
      <c r="B197" s="2" t="s">
        <v>146</v>
      </c>
      <c r="C197" s="2">
        <v>432856</v>
      </c>
      <c r="D197" s="2">
        <v>66388</v>
      </c>
      <c r="E197" s="2">
        <v>14995</v>
      </c>
      <c r="F197" s="2">
        <v>102</v>
      </c>
      <c r="G197" s="2">
        <v>85</v>
      </c>
      <c r="H197" s="2">
        <v>84</v>
      </c>
    </row>
    <row r="198" spans="1:8" x14ac:dyDescent="0.4">
      <c r="A198" s="2" t="s">
        <v>165</v>
      </c>
      <c r="B198" s="2" t="s">
        <v>147</v>
      </c>
      <c r="C198" s="2">
        <v>432856</v>
      </c>
      <c r="D198" s="2">
        <v>68856</v>
      </c>
      <c r="E198" s="2">
        <v>9118</v>
      </c>
      <c r="F198" s="2">
        <v>98</v>
      </c>
      <c r="G198" s="2">
        <v>84</v>
      </c>
      <c r="H198" s="2">
        <v>84</v>
      </c>
    </row>
    <row r="199" spans="1:8" x14ac:dyDescent="0.4">
      <c r="A199" s="2" t="s">
        <v>166</v>
      </c>
      <c r="B199" s="2" t="s">
        <v>148</v>
      </c>
      <c r="C199" s="2">
        <v>432856</v>
      </c>
      <c r="D199" s="2">
        <v>68867</v>
      </c>
      <c r="E199" s="2">
        <v>1548</v>
      </c>
      <c r="F199" s="2">
        <v>99</v>
      </c>
      <c r="G199" s="2">
        <v>84</v>
      </c>
      <c r="H199" s="2">
        <v>84</v>
      </c>
    </row>
    <row r="204" spans="1:8" x14ac:dyDescent="0.4">
      <c r="A204" t="s">
        <v>11</v>
      </c>
    </row>
    <row r="206" spans="1:8" x14ac:dyDescent="0.4">
      <c r="A206" s="9" t="s">
        <v>12</v>
      </c>
      <c r="B206" s="9" t="s">
        <v>13</v>
      </c>
      <c r="C206" s="9" t="s">
        <v>138</v>
      </c>
      <c r="D206" s="9" t="s">
        <v>14</v>
      </c>
      <c r="E206" s="9" t="s">
        <v>15</v>
      </c>
      <c r="F206" s="9" t="s">
        <v>16</v>
      </c>
      <c r="G206" s="9" t="s">
        <v>17</v>
      </c>
      <c r="H206" s="9" t="s">
        <v>139</v>
      </c>
    </row>
    <row r="207" spans="1:8" x14ac:dyDescent="0.4">
      <c r="A207" s="2" t="s">
        <v>164</v>
      </c>
      <c r="B207" s="2" t="s">
        <v>149</v>
      </c>
      <c r="C207" s="2">
        <v>2158545</v>
      </c>
      <c r="D207" s="2">
        <v>276633</v>
      </c>
      <c r="E207" s="2">
        <v>62682</v>
      </c>
      <c r="F207" s="2">
        <v>371</v>
      </c>
      <c r="G207" s="2">
        <v>87</v>
      </c>
      <c r="H207" s="2">
        <v>84</v>
      </c>
    </row>
    <row r="208" spans="1:8" x14ac:dyDescent="0.4">
      <c r="A208" s="2" t="s">
        <v>165</v>
      </c>
      <c r="B208" s="2" t="s">
        <v>150</v>
      </c>
      <c r="C208" s="2">
        <v>2158545</v>
      </c>
      <c r="D208" s="2">
        <v>281321</v>
      </c>
      <c r="E208" s="2">
        <v>35738</v>
      </c>
      <c r="F208" s="2">
        <v>372</v>
      </c>
      <c r="G208" s="2">
        <v>87</v>
      </c>
      <c r="H208" s="2">
        <v>84</v>
      </c>
    </row>
    <row r="209" spans="1:8" x14ac:dyDescent="0.4">
      <c r="A209" s="2" t="s">
        <v>166</v>
      </c>
      <c r="B209" s="2" t="s">
        <v>151</v>
      </c>
      <c r="C209" s="2">
        <v>2158545</v>
      </c>
      <c r="D209" s="2">
        <v>281285</v>
      </c>
      <c r="E209" s="2">
        <v>5063</v>
      </c>
      <c r="F209" s="2">
        <v>404</v>
      </c>
      <c r="G209" s="2">
        <v>87</v>
      </c>
      <c r="H209" s="2">
        <v>84</v>
      </c>
    </row>
    <row r="214" spans="1:8" x14ac:dyDescent="0.4">
      <c r="A214" t="s">
        <v>11</v>
      </c>
    </row>
    <row r="216" spans="1:8" x14ac:dyDescent="0.4">
      <c r="A216" s="9" t="s">
        <v>12</v>
      </c>
      <c r="B216" s="9" t="s">
        <v>13</v>
      </c>
      <c r="C216" s="9" t="s">
        <v>138</v>
      </c>
      <c r="D216" s="9" t="s">
        <v>14</v>
      </c>
      <c r="E216" s="9" t="s">
        <v>15</v>
      </c>
      <c r="F216" s="9" t="s">
        <v>16</v>
      </c>
      <c r="G216" s="9" t="s">
        <v>17</v>
      </c>
      <c r="H216" s="9" t="s">
        <v>139</v>
      </c>
    </row>
    <row r="217" spans="1:8" x14ac:dyDescent="0.4">
      <c r="A217" s="2" t="s">
        <v>164</v>
      </c>
      <c r="B217" s="2" t="s">
        <v>152</v>
      </c>
      <c r="C217" s="2">
        <v>2432313</v>
      </c>
      <c r="D217" s="2">
        <v>268571</v>
      </c>
      <c r="E217" s="2">
        <v>57803</v>
      </c>
      <c r="F217" s="2">
        <v>527</v>
      </c>
      <c r="G217" s="2">
        <v>89</v>
      </c>
      <c r="H217" s="2">
        <v>84</v>
      </c>
    </row>
    <row r="218" spans="1:8" x14ac:dyDescent="0.4">
      <c r="A218" s="2" t="s">
        <v>165</v>
      </c>
      <c r="B218" s="2" t="s">
        <v>153</v>
      </c>
      <c r="C218" s="2">
        <v>2432313</v>
      </c>
      <c r="D218" s="2">
        <v>271096</v>
      </c>
      <c r="E218" s="2">
        <v>37332</v>
      </c>
      <c r="F218" s="2">
        <v>528</v>
      </c>
      <c r="G218" s="2">
        <v>89</v>
      </c>
      <c r="H218" s="2">
        <v>84</v>
      </c>
    </row>
    <row r="219" spans="1:8" x14ac:dyDescent="0.4">
      <c r="A219" s="2" t="s">
        <v>166</v>
      </c>
      <c r="B219" s="2" t="s">
        <v>154</v>
      </c>
      <c r="C219" s="2">
        <v>2432313</v>
      </c>
      <c r="D219" s="2">
        <v>271036</v>
      </c>
      <c r="E219" s="2">
        <v>4552</v>
      </c>
      <c r="F219" s="2">
        <v>530</v>
      </c>
      <c r="G219" s="2">
        <v>89</v>
      </c>
      <c r="H219" s="2">
        <v>84</v>
      </c>
    </row>
    <row r="224" spans="1:8" x14ac:dyDescent="0.4">
      <c r="A224" t="s">
        <v>11</v>
      </c>
    </row>
    <row r="226" spans="1:8" x14ac:dyDescent="0.4">
      <c r="A226" s="9" t="s">
        <v>12</v>
      </c>
      <c r="B226" s="9" t="s">
        <v>13</v>
      </c>
      <c r="C226" s="9" t="s">
        <v>138</v>
      </c>
      <c r="D226" s="9" t="s">
        <v>14</v>
      </c>
      <c r="E226" s="9" t="s">
        <v>15</v>
      </c>
      <c r="F226" s="9" t="s">
        <v>16</v>
      </c>
      <c r="G226" s="9" t="s">
        <v>17</v>
      </c>
      <c r="H226" s="9" t="s">
        <v>139</v>
      </c>
    </row>
    <row r="227" spans="1:8" x14ac:dyDescent="0.4">
      <c r="A227" s="2" t="s">
        <v>164</v>
      </c>
      <c r="B227" s="2" t="s">
        <v>155</v>
      </c>
      <c r="C227" s="2">
        <v>3002845</v>
      </c>
      <c r="D227" s="2">
        <v>300951</v>
      </c>
      <c r="E227" s="2">
        <v>135613</v>
      </c>
      <c r="F227" s="2">
        <v>1046</v>
      </c>
      <c r="G227" s="2">
        <v>90</v>
      </c>
      <c r="H227" s="2">
        <v>84</v>
      </c>
    </row>
    <row r="228" spans="1:8" x14ac:dyDescent="0.4">
      <c r="A228" s="2" t="s">
        <v>165</v>
      </c>
      <c r="B228" s="2" t="s">
        <v>156</v>
      </c>
      <c r="C228" s="2">
        <v>3002845</v>
      </c>
      <c r="D228" s="2">
        <v>301812</v>
      </c>
      <c r="E228" s="2">
        <v>94113</v>
      </c>
      <c r="F228" s="2">
        <v>1016</v>
      </c>
      <c r="G228" s="2">
        <v>90</v>
      </c>
      <c r="H228" s="2">
        <v>84</v>
      </c>
    </row>
    <row r="229" spans="1:8" x14ac:dyDescent="0.4">
      <c r="A229" s="2" t="s">
        <v>166</v>
      </c>
      <c r="B229" s="2" t="s">
        <v>157</v>
      </c>
      <c r="C229" s="2">
        <v>3002845</v>
      </c>
      <c r="D229" s="2">
        <v>301795</v>
      </c>
      <c r="E229" s="2">
        <v>8928</v>
      </c>
      <c r="F229" s="2">
        <v>1006</v>
      </c>
      <c r="G229" s="2">
        <v>90</v>
      </c>
      <c r="H229" s="2">
        <v>84</v>
      </c>
    </row>
    <row r="234" spans="1:8" x14ac:dyDescent="0.4">
      <c r="A234" t="s">
        <v>11</v>
      </c>
    </row>
    <row r="236" spans="1:8" x14ac:dyDescent="0.4">
      <c r="A236" s="9" t="s">
        <v>12</v>
      </c>
      <c r="B236" s="9" t="s">
        <v>13</v>
      </c>
      <c r="C236" s="9" t="s">
        <v>138</v>
      </c>
      <c r="D236" s="9" t="s">
        <v>14</v>
      </c>
      <c r="E236" s="9" t="s">
        <v>15</v>
      </c>
      <c r="F236" s="9" t="s">
        <v>16</v>
      </c>
      <c r="G236" s="9" t="s">
        <v>17</v>
      </c>
      <c r="H236" s="9" t="s">
        <v>139</v>
      </c>
    </row>
    <row r="237" spans="1:8" x14ac:dyDescent="0.4">
      <c r="A237" s="2" t="s">
        <v>164</v>
      </c>
      <c r="B237" s="2" t="s">
        <v>158</v>
      </c>
      <c r="C237" s="2">
        <v>5315012</v>
      </c>
      <c r="D237" s="2">
        <v>560246</v>
      </c>
      <c r="E237" s="2">
        <v>169491</v>
      </c>
      <c r="F237" s="2">
        <v>1372</v>
      </c>
      <c r="G237" s="2">
        <v>89</v>
      </c>
      <c r="H237" s="2">
        <v>84</v>
      </c>
    </row>
    <row r="238" spans="1:8" x14ac:dyDescent="0.4">
      <c r="A238" s="2" t="s">
        <v>165</v>
      </c>
      <c r="B238" s="2" t="s">
        <v>159</v>
      </c>
      <c r="C238" s="2">
        <v>5315012</v>
      </c>
      <c r="D238" s="2">
        <v>560894</v>
      </c>
      <c r="E238" s="2">
        <v>115751</v>
      </c>
      <c r="F238" s="2">
        <v>1347</v>
      </c>
      <c r="G238" s="2">
        <v>89</v>
      </c>
      <c r="H238" s="2">
        <v>84</v>
      </c>
    </row>
    <row r="239" spans="1:8" x14ac:dyDescent="0.4">
      <c r="A239" s="2" t="s">
        <v>166</v>
      </c>
      <c r="B239" s="2" t="s">
        <v>160</v>
      </c>
      <c r="C239" s="2">
        <v>5315012</v>
      </c>
      <c r="D239" s="2">
        <v>560799</v>
      </c>
      <c r="E239" s="2">
        <v>11648</v>
      </c>
      <c r="F239" s="2">
        <v>1460</v>
      </c>
      <c r="G239" s="2">
        <v>89</v>
      </c>
      <c r="H239" s="2">
        <v>84</v>
      </c>
    </row>
    <row r="244" spans="1:11" x14ac:dyDescent="0.4">
      <c r="A244" t="s">
        <v>11</v>
      </c>
    </row>
    <row r="246" spans="1:11" x14ac:dyDescent="0.4">
      <c r="A246" s="9" t="s">
        <v>12</v>
      </c>
      <c r="B246" s="9" t="s">
        <v>13</v>
      </c>
      <c r="C246" s="9" t="s">
        <v>138</v>
      </c>
      <c r="D246" s="9" t="s">
        <v>14</v>
      </c>
      <c r="E246" s="9" t="s">
        <v>15</v>
      </c>
      <c r="F246" s="9" t="s">
        <v>16</v>
      </c>
      <c r="G246" s="9" t="s">
        <v>17</v>
      </c>
      <c r="H246" s="9" t="s">
        <v>139</v>
      </c>
    </row>
    <row r="247" spans="1:11" x14ac:dyDescent="0.4">
      <c r="A247" s="2" t="s">
        <v>164</v>
      </c>
      <c r="B247" s="2" t="s">
        <v>161</v>
      </c>
      <c r="C247" s="2">
        <v>18485269</v>
      </c>
      <c r="D247" s="2">
        <v>2145689</v>
      </c>
      <c r="E247" s="2">
        <v>636428</v>
      </c>
      <c r="F247" s="2">
        <v>3376</v>
      </c>
      <c r="G247" s="2">
        <v>88</v>
      </c>
      <c r="H247" s="2">
        <v>84</v>
      </c>
    </row>
    <row r="248" spans="1:11" x14ac:dyDescent="0.4">
      <c r="A248" s="2" t="s">
        <v>165</v>
      </c>
      <c r="B248" s="2" t="s">
        <v>162</v>
      </c>
      <c r="C248" s="2">
        <v>18485269</v>
      </c>
      <c r="D248" s="2">
        <v>2147816</v>
      </c>
      <c r="E248" s="2">
        <v>434664</v>
      </c>
      <c r="F248" s="2">
        <v>3445</v>
      </c>
      <c r="G248" s="2">
        <v>88</v>
      </c>
      <c r="H248" s="2">
        <v>84</v>
      </c>
    </row>
    <row r="249" spans="1:11" x14ac:dyDescent="0.4">
      <c r="A249" s="2" t="s">
        <v>166</v>
      </c>
      <c r="B249" s="2" t="s">
        <v>163</v>
      </c>
      <c r="C249" s="2">
        <v>18485269</v>
      </c>
      <c r="D249" s="2">
        <v>2147990</v>
      </c>
      <c r="E249" s="2">
        <v>44248</v>
      </c>
      <c r="F249" s="2">
        <v>3316</v>
      </c>
      <c r="G249" s="2">
        <v>88</v>
      </c>
      <c r="H249" s="2">
        <v>84</v>
      </c>
    </row>
    <row r="256" spans="1:11" x14ac:dyDescent="0.4">
      <c r="A256" s="6" t="s">
        <v>12</v>
      </c>
      <c r="B256" s="3" t="s">
        <v>170</v>
      </c>
      <c r="C256" s="14"/>
      <c r="D256" s="14"/>
      <c r="E256" s="14"/>
      <c r="F256" s="14"/>
      <c r="G256" s="14"/>
      <c r="H256" s="14"/>
      <c r="I256" s="14"/>
      <c r="J256" s="14"/>
      <c r="K256" s="14"/>
    </row>
    <row r="257" spans="1:9" x14ac:dyDescent="0.4">
      <c r="A257" s="2" t="s">
        <v>31</v>
      </c>
      <c r="B257" s="3">
        <f>(G6+G26+G46+G66+G86+G106+G126+G146)/8</f>
        <v>19.450770761680275</v>
      </c>
      <c r="C257" s="14"/>
      <c r="D257" s="14"/>
      <c r="E257" s="14"/>
      <c r="F257" s="14"/>
      <c r="G257" s="14"/>
      <c r="H257" s="14"/>
      <c r="I257" s="14"/>
    </row>
    <row r="258" spans="1:9" x14ac:dyDescent="0.4">
      <c r="A258" s="2" t="s">
        <v>33</v>
      </c>
      <c r="B258" s="3">
        <f t="shared" ref="B258:B265" si="7">(G7+G27+G47+G67+G87+G107+G127+G147)/8</f>
        <v>19.528022590811375</v>
      </c>
      <c r="C258" s="14"/>
      <c r="D258" s="14"/>
      <c r="E258" s="14"/>
      <c r="F258" s="14"/>
      <c r="G258" s="14"/>
      <c r="H258" s="14"/>
      <c r="I258" s="14"/>
    </row>
    <row r="259" spans="1:9" x14ac:dyDescent="0.4">
      <c r="A259" s="2" t="s">
        <v>35</v>
      </c>
      <c r="B259" s="3">
        <f t="shared" si="7"/>
        <v>16.89227673740864</v>
      </c>
      <c r="C259" s="14"/>
      <c r="D259" s="14"/>
      <c r="E259" s="14"/>
      <c r="F259" s="14"/>
      <c r="G259" s="14"/>
      <c r="H259" s="14"/>
      <c r="I259" s="14"/>
    </row>
    <row r="260" spans="1:9" x14ac:dyDescent="0.4">
      <c r="A260" s="2" t="s">
        <v>37</v>
      </c>
      <c r="B260" s="3">
        <f t="shared" si="7"/>
        <v>18.740876539136309</v>
      </c>
      <c r="C260" s="14"/>
      <c r="D260" s="14"/>
      <c r="E260" s="14"/>
      <c r="F260" s="14"/>
      <c r="G260" s="14"/>
      <c r="H260" s="14"/>
      <c r="I260" s="14"/>
    </row>
    <row r="261" spans="1:9" x14ac:dyDescent="0.4">
      <c r="A261" s="2" t="s">
        <v>39</v>
      </c>
      <c r="B261" s="3">
        <f t="shared" si="7"/>
        <v>11.997712463442905</v>
      </c>
      <c r="C261" s="14"/>
      <c r="D261" s="14"/>
      <c r="E261" s="14"/>
      <c r="F261" s="14"/>
      <c r="G261" s="14"/>
      <c r="H261" s="14"/>
      <c r="I261" s="14"/>
    </row>
    <row r="262" spans="1:9" x14ac:dyDescent="0.4">
      <c r="A262" s="2" t="s">
        <v>41</v>
      </c>
      <c r="B262" s="3">
        <f t="shared" si="7"/>
        <v>14.884555606505037</v>
      </c>
      <c r="C262" s="14"/>
      <c r="D262" s="14"/>
      <c r="E262" s="14"/>
      <c r="F262" s="14"/>
      <c r="G262" s="14"/>
      <c r="H262" s="14"/>
      <c r="I262" s="14"/>
    </row>
    <row r="263" spans="1:9" x14ac:dyDescent="0.4">
      <c r="A263" s="2" t="s">
        <v>43</v>
      </c>
      <c r="B263" s="3">
        <f t="shared" si="7"/>
        <v>16.401632806908435</v>
      </c>
      <c r="C263" s="14"/>
      <c r="D263" s="14"/>
      <c r="E263" s="14"/>
      <c r="F263" s="14"/>
      <c r="G263" s="14"/>
      <c r="H263" s="14"/>
      <c r="I263" s="14"/>
    </row>
    <row r="264" spans="1:9" x14ac:dyDescent="0.4">
      <c r="A264" s="2" t="s">
        <v>44</v>
      </c>
      <c r="B264" s="3">
        <f t="shared" si="7"/>
        <v>17.153756399802447</v>
      </c>
      <c r="C264" s="14"/>
      <c r="D264" s="14"/>
      <c r="E264" s="14"/>
      <c r="F264" s="14"/>
      <c r="G264" s="14"/>
      <c r="H264" s="14"/>
      <c r="I264" s="14"/>
    </row>
    <row r="265" spans="1:9" x14ac:dyDescent="0.4">
      <c r="A265" s="2" t="s">
        <v>46</v>
      </c>
      <c r="B265" s="3">
        <f t="shared" si="7"/>
        <v>15.997346329606085</v>
      </c>
      <c r="C265" s="14"/>
      <c r="D265" s="14"/>
      <c r="E265" s="14"/>
      <c r="F265" s="14"/>
      <c r="G265" s="14"/>
      <c r="H265" s="14"/>
      <c r="I265" s="14"/>
    </row>
  </sheetData>
  <sortState xmlns:xlrd2="http://schemas.microsoft.com/office/spreadsheetml/2017/richdata2" ref="A126:U134">
    <sortCondition ref="D126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5BDE2-DBA0-4E2F-80B4-E90D049D37FE}">
  <dimension ref="B2:K2"/>
  <sheetViews>
    <sheetView workbookViewId="0">
      <selection activeCell="Y12" sqref="Y12"/>
    </sheetView>
  </sheetViews>
  <sheetFormatPr defaultRowHeight="14.6" x14ac:dyDescent="0.4"/>
  <sheetData>
    <row r="2" spans="2:11" x14ac:dyDescent="0.4"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result_statistic</vt:lpstr>
      <vt:lpstr>Diagrams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Jeka Rubchuk</dc:creator>
  <cp:lastModifiedBy>Jeka Rubchuk</cp:lastModifiedBy>
  <dcterms:created xsi:type="dcterms:W3CDTF">2023-12-18T16:46:02Z</dcterms:created>
  <dcterms:modified xsi:type="dcterms:W3CDTF">2024-01-17T14:14:34Z</dcterms:modified>
</cp:coreProperties>
</file>