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kar\Desktop\Projects\PhotoBankHub\docs\Магистерская\Дослідження\test\report\"/>
    </mc:Choice>
  </mc:AlternateContent>
  <xr:revisionPtr revIDLastSave="0" documentId="13_ncr:1_{7D43A217-0AF0-44D8-B700-CA735F0F1C18}" xr6:coauthVersionLast="45" xr6:coauthVersionMax="45" xr10:uidLastSave="{00000000-0000-0000-0000-000000000000}"/>
  <bookViews>
    <workbookView xWindow="-7003" yWindow="3051" windowWidth="15120" windowHeight="14683" xr2:uid="{00000000-000D-0000-FFFF-FFFF00000000}"/>
  </bookViews>
  <sheets>
    <sheet name="result_statistic" sheetId="1" r:id="rId1"/>
    <sheet name="Diagram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5" i="1" l="1"/>
  <c r="J306" i="1"/>
  <c r="J307" i="1"/>
  <c r="J308" i="1"/>
  <c r="J309" i="1"/>
  <c r="J310" i="1"/>
  <c r="J311" i="1"/>
  <c r="J304" i="1"/>
  <c r="H305" i="1"/>
  <c r="H306" i="1"/>
  <c r="H307" i="1"/>
  <c r="H308" i="1"/>
  <c r="H309" i="1"/>
  <c r="H311" i="1"/>
  <c r="H312" i="1"/>
  <c r="I305" i="1"/>
  <c r="I306" i="1"/>
  <c r="I307" i="1"/>
  <c r="I308" i="1"/>
  <c r="I309" i="1"/>
  <c r="I310" i="1"/>
  <c r="I312" i="1"/>
  <c r="I304" i="1"/>
  <c r="H304" i="1"/>
  <c r="G305" i="1"/>
  <c r="G306" i="1"/>
  <c r="G307" i="1"/>
  <c r="G308" i="1"/>
  <c r="G310" i="1"/>
  <c r="G311" i="1"/>
  <c r="G312" i="1"/>
  <c r="G304" i="1"/>
  <c r="F305" i="1"/>
  <c r="F306" i="1"/>
  <c r="F307" i="1"/>
  <c r="F308" i="1"/>
  <c r="F309" i="1"/>
  <c r="F310" i="1"/>
  <c r="F311" i="1"/>
  <c r="F312" i="1"/>
  <c r="E305" i="1"/>
  <c r="E306" i="1"/>
  <c r="E308" i="1"/>
  <c r="E309" i="1"/>
  <c r="E310" i="1"/>
  <c r="E311" i="1"/>
  <c r="E312" i="1"/>
  <c r="D305" i="1"/>
  <c r="D307" i="1"/>
  <c r="D308" i="1"/>
  <c r="D309" i="1"/>
  <c r="D310" i="1"/>
  <c r="D311" i="1"/>
  <c r="D312" i="1"/>
  <c r="C306" i="1"/>
  <c r="C307" i="1"/>
  <c r="C308" i="1"/>
  <c r="C309" i="1"/>
  <c r="C310" i="1"/>
  <c r="C311" i="1"/>
  <c r="C312" i="1"/>
  <c r="C304" i="1"/>
  <c r="F304" i="1"/>
  <c r="E304" i="1"/>
  <c r="D304" i="1"/>
  <c r="B306" i="1"/>
  <c r="B307" i="1"/>
  <c r="B308" i="1"/>
  <c r="B309" i="1"/>
  <c r="B310" i="1"/>
  <c r="B311" i="1"/>
  <c r="B312" i="1"/>
  <c r="B305" i="1"/>
  <c r="I275" i="1"/>
  <c r="B273" i="1"/>
  <c r="J278" i="1"/>
  <c r="J277" i="1"/>
  <c r="J276" i="1"/>
  <c r="J275" i="1"/>
  <c r="J274" i="1"/>
  <c r="J273" i="1"/>
  <c r="J272" i="1"/>
  <c r="I279" i="1"/>
  <c r="I277" i="1"/>
  <c r="I276" i="1"/>
  <c r="I274" i="1"/>
  <c r="I273" i="1"/>
  <c r="I272" i="1"/>
  <c r="I271" i="1"/>
  <c r="H279" i="1"/>
  <c r="H278" i="1"/>
  <c r="H276" i="1"/>
  <c r="H275" i="1"/>
  <c r="H274" i="1"/>
  <c r="H273" i="1"/>
  <c r="H272" i="1"/>
  <c r="G279" i="1"/>
  <c r="G278" i="1"/>
  <c r="G277" i="1"/>
  <c r="G275" i="1"/>
  <c r="G274" i="1"/>
  <c r="G273" i="1"/>
  <c r="G272" i="1"/>
  <c r="G271" i="1"/>
  <c r="F279" i="1"/>
  <c r="F278" i="1"/>
  <c r="F277" i="1"/>
  <c r="F276" i="1"/>
  <c r="F274" i="1"/>
  <c r="F273" i="1"/>
  <c r="F272" i="1"/>
  <c r="F271" i="1"/>
  <c r="E279" i="1"/>
  <c r="E278" i="1"/>
  <c r="E277" i="1"/>
  <c r="E276" i="1"/>
  <c r="E275" i="1"/>
  <c r="E273" i="1"/>
  <c r="E272" i="1"/>
  <c r="D279" i="1"/>
  <c r="D278" i="1"/>
  <c r="D277" i="1"/>
  <c r="D276" i="1"/>
  <c r="D275" i="1"/>
  <c r="D274" i="1"/>
  <c r="D272" i="1"/>
  <c r="C279" i="1"/>
  <c r="C278" i="1"/>
  <c r="C277" i="1"/>
  <c r="C276" i="1"/>
  <c r="C275" i="1"/>
  <c r="C274" i="1"/>
  <c r="C273" i="1"/>
  <c r="B279" i="1"/>
  <c r="B278" i="1"/>
  <c r="B277" i="1"/>
  <c r="B276" i="1"/>
  <c r="B275" i="1"/>
  <c r="B274" i="1"/>
  <c r="G26" i="1" l="1"/>
  <c r="G27" i="1"/>
  <c r="G28" i="1"/>
  <c r="B272" i="1"/>
  <c r="J271" i="1"/>
  <c r="H271" i="1"/>
  <c r="E271" i="1"/>
  <c r="D271" i="1"/>
  <c r="C271" i="1"/>
  <c r="G127" i="1" l="1"/>
  <c r="G128" i="1"/>
  <c r="G129" i="1"/>
  <c r="G130" i="1"/>
  <c r="G131" i="1"/>
  <c r="G132" i="1"/>
  <c r="G133" i="1"/>
  <c r="G134" i="1"/>
  <c r="G107" i="1"/>
  <c r="G108" i="1"/>
  <c r="G109" i="1"/>
  <c r="G110" i="1"/>
  <c r="G111" i="1"/>
  <c r="G112" i="1"/>
  <c r="G113" i="1"/>
  <c r="G114" i="1"/>
  <c r="G87" i="1"/>
  <c r="G88" i="1"/>
  <c r="G89" i="1"/>
  <c r="G90" i="1"/>
  <c r="G91" i="1"/>
  <c r="G92" i="1"/>
  <c r="G93" i="1"/>
  <c r="G94" i="1"/>
  <c r="G67" i="1"/>
  <c r="G68" i="1"/>
  <c r="G69" i="1"/>
  <c r="G70" i="1"/>
  <c r="G71" i="1"/>
  <c r="G72" i="1"/>
  <c r="G73" i="1"/>
  <c r="G74" i="1"/>
  <c r="G47" i="1"/>
  <c r="G48" i="1"/>
  <c r="G49" i="1"/>
  <c r="G50" i="1"/>
  <c r="G51" i="1"/>
  <c r="G52" i="1"/>
  <c r="G53" i="1"/>
  <c r="G54" i="1"/>
  <c r="G29" i="1"/>
  <c r="G30" i="1"/>
  <c r="G31" i="1"/>
  <c r="G32" i="1"/>
  <c r="G33" i="1"/>
  <c r="G34" i="1"/>
  <c r="G126" i="1"/>
  <c r="G106" i="1"/>
  <c r="G86" i="1"/>
  <c r="G66" i="1"/>
  <c r="G46" i="1"/>
  <c r="G7" i="1"/>
  <c r="G8" i="1"/>
  <c r="G9" i="1"/>
  <c r="G10" i="1"/>
  <c r="G11" i="1"/>
  <c r="G12" i="1"/>
  <c r="G13" i="1"/>
  <c r="G14" i="1"/>
  <c r="G6" i="1"/>
  <c r="B265" i="1" l="1"/>
  <c r="B264" i="1"/>
  <c r="B259" i="1"/>
  <c r="B257" i="1"/>
  <c r="B260" i="1"/>
  <c r="B261" i="1"/>
  <c r="B263" i="1"/>
  <c r="B262" i="1"/>
  <c r="B258" i="1"/>
</calcChain>
</file>

<file path=xl/sharedStrings.xml><?xml version="1.0" encoding="utf-8"?>
<sst xmlns="http://schemas.openxmlformats.org/spreadsheetml/2006/main" count="695" uniqueCount="182">
  <si>
    <t>=======================================================</t>
  </si>
  <si>
    <t>Image Data:</t>
  </si>
  <si>
    <t>../shared/images/nature_tiny_ver_1.png</t>
  </si>
  <si>
    <t>PNG</t>
  </si>
  <si>
    <t>400x600</t>
  </si>
  <si>
    <t>400x600+0+0</t>
  </si>
  <si>
    <t>8-bit</t>
  </si>
  <si>
    <t>sRGB</t>
  </si>
  <si>
    <t>428379B</t>
  </si>
  <si>
    <t>0.000u</t>
  </si>
  <si>
    <t>0:00.004</t>
  </si>
  <si>
    <t>-------------------------------------------------------</t>
  </si>
  <si>
    <t>Format</t>
  </si>
  <si>
    <t>SRC_PATH</t>
  </si>
  <si>
    <t>RES_SIZE</t>
  </si>
  <si>
    <t>ENC_TIME</t>
  </si>
  <si>
    <t>DEC_TIME</t>
  </si>
  <si>
    <t>DIFF_SIZE(%)</t>
  </si>
  <si>
    <t>SSIM</t>
  </si>
  <si>
    <t>PSNR</t>
  </si>
  <si>
    <t>MSE</t>
  </si>
  <si>
    <t>RMSE</t>
  </si>
  <si>
    <t>UQI</t>
  </si>
  <si>
    <t>ERGAS</t>
  </si>
  <si>
    <t>SCC</t>
  </si>
  <si>
    <t>RASE</t>
  </si>
  <si>
    <t>SAM</t>
  </si>
  <si>
    <t>VIFP</t>
  </si>
  <si>
    <t>PSNRB</t>
  </si>
  <si>
    <t>FSIM</t>
  </si>
  <si>
    <t>SRE</t>
  </si>
  <si>
    <t>AVIF</t>
  </si>
  <si>
    <t>./result/res_avif_1.avif</t>
  </si>
  <si>
    <t>JPEG XL</t>
  </si>
  <si>
    <t>./result/res_jxl_1.jxl</t>
  </si>
  <si>
    <t>libjpeg Image Magick</t>
  </si>
  <si>
    <t>./result/res_jpeg_1.jpg</t>
  </si>
  <si>
    <t>WebP</t>
  </si>
  <si>
    <t>./result/res_webp_1.webp</t>
  </si>
  <si>
    <t>FLIF</t>
  </si>
  <si>
    <t>./result/res_flif_1.flif</t>
  </si>
  <si>
    <t>BPG</t>
  </si>
  <si>
    <t>./result/res_bpg_1.bpg</t>
  </si>
  <si>
    <t>JPEG jpeglib-turbo</t>
  </si>
  <si>
    <t>guetzli</t>
  </si>
  <si>
    <t>./result/res_jpegGUETZLI_1.jpg</t>
  </si>
  <si>
    <t>mozjpeg</t>
  </si>
  <si>
    <t>./result/res_jpegMOZ_1.jpg</t>
  </si>
  <si>
    <t>../shared/images/nature_small_ver_1.png</t>
  </si>
  <si>
    <t>800x1200</t>
  </si>
  <si>
    <t>800x1200+0+0</t>
  </si>
  <si>
    <t>1.54278MiB</t>
  </si>
  <si>
    <t>0:00.000</t>
  </si>
  <si>
    <t>./result/res_avif_2.avif</t>
  </si>
  <si>
    <t>./result/res_jxl_2.jxl</t>
  </si>
  <si>
    <t>./result/res_jpeg_2.jpg</t>
  </si>
  <si>
    <t>./result/res_webp_2.webp</t>
  </si>
  <si>
    <t>./result/res_flif_2.flif</t>
  </si>
  <si>
    <t>./result/res_bpg_2.bpg</t>
  </si>
  <si>
    <t>./result/res_jpegGUETZLI_2.jpg</t>
  </si>
  <si>
    <t>./result/res_jpegMOZ_2.jpg</t>
  </si>
  <si>
    <t>../shared/images/travel_small_hor_1.png</t>
  </si>
  <si>
    <t>600x400</t>
  </si>
  <si>
    <t>600x400+0+0</t>
  </si>
  <si>
    <t>432856B</t>
  </si>
  <si>
    <t>./result/res_avif_3.avif</t>
  </si>
  <si>
    <t>./result/res_jxl_3.jxl</t>
  </si>
  <si>
    <t>./result/res_jpeg_3.jpg</t>
  </si>
  <si>
    <t>./result/res_webp_3.webp</t>
  </si>
  <si>
    <t>./result/res_flif_3.flif</t>
  </si>
  <si>
    <t>./result/res_bpg_3.bpg</t>
  </si>
  <si>
    <t>./result/res_jpegGUETZLI_3.jpg</t>
  </si>
  <si>
    <t>./result/res_jpegMOZ_3.jpg</t>
  </si>
  <si>
    <t>../shared/images/text_ver_1.png</t>
  </si>
  <si>
    <t>1000x1333</t>
  </si>
  <si>
    <t>1000x1333+0+0</t>
  </si>
  <si>
    <t>2.05855MiB</t>
  </si>
  <si>
    <t>./result/res_avif_4.avif</t>
  </si>
  <si>
    <t>nan</t>
  </si>
  <si>
    <t>./result/res_jxl_4.jxl</t>
  </si>
  <si>
    <t>./result/res_jpeg_4.jpg</t>
  </si>
  <si>
    <t>./result/res_webp_4.webp</t>
  </si>
  <si>
    <t>./result/res_flif_4.flif</t>
  </si>
  <si>
    <t>./result/res_bpg_4.bpg</t>
  </si>
  <si>
    <t>./result/res_jpegGUETZLI_4.jpg</t>
  </si>
  <si>
    <t>./result/res_jpegMOZ_4.jpg</t>
  </si>
  <si>
    <t>../shared/images/animal_sq_1.png</t>
  </si>
  <si>
    <t>1152x1153</t>
  </si>
  <si>
    <t>1152x1153+0+0</t>
  </si>
  <si>
    <t>2.31963MiB</t>
  </si>
  <si>
    <t>./result/res_avif_5.avif</t>
  </si>
  <si>
    <t>./result/res_jxl_5.jxl</t>
  </si>
  <si>
    <t>./result/res_jpeg_5.jpg</t>
  </si>
  <si>
    <t>./result/res_webp_5.webp</t>
  </si>
  <si>
    <t>./result/res_flif_5.flif</t>
  </si>
  <si>
    <t>./result/res_bpg_5.bpg</t>
  </si>
  <si>
    <t>./result/res_jpegGUETZLI_5.jpg</t>
  </si>
  <si>
    <t>./result/res_jpegMOZ_5.jpg</t>
  </si>
  <si>
    <t>../shared/images/food_ver_1.png</t>
  </si>
  <si>
    <t>1920x2400</t>
  </si>
  <si>
    <t>1920x2400+0+0</t>
  </si>
  <si>
    <t>2.86374MiB</t>
  </si>
  <si>
    <t>./result/res_avif_6.avif</t>
  </si>
  <si>
    <t>./result/res_jxl_6.jxl</t>
  </si>
  <si>
    <t>./result/res_jpeg_6.jpg</t>
  </si>
  <si>
    <t>./result/res_webp_6.webp</t>
  </si>
  <si>
    <t>./result/res_flif_6.flif</t>
  </si>
  <si>
    <t>./result/res_bpg_6.bpg</t>
  </si>
  <si>
    <t>./result/res_jpegGUETZLI_6.jpg</t>
  </si>
  <si>
    <t>./result/res_jpegMOZ_6.jpg</t>
  </si>
  <si>
    <t>../shared/images/people_nature_1_ver.png</t>
  </si>
  <si>
    <t>5.06879MiB</t>
  </si>
  <si>
    <t>0:00.005</t>
  </si>
  <si>
    <t>./result/res_avif_7.avif</t>
  </si>
  <si>
    <t>./result/res_jxl_7.jxl</t>
  </si>
  <si>
    <t>./result/res_jpeg_7.jpg</t>
  </si>
  <si>
    <t>./result/res_webp_7.webp</t>
  </si>
  <si>
    <t>./result/res_flif_7.flif</t>
  </si>
  <si>
    <t>./result/res_bpg_7.bpg</t>
  </si>
  <si>
    <t>./result/res_jpegGUETZLI_7.jpg</t>
  </si>
  <si>
    <t>./result/res_jpegMOZ_7.jpg</t>
  </si>
  <si>
    <t>../shared/images/nature_hor_2.png</t>
  </si>
  <si>
    <t>4000x3000</t>
  </si>
  <si>
    <t>4000x3000+0+0</t>
  </si>
  <si>
    <t>17.6289MiB</t>
  </si>
  <si>
    <t>0.886159597101789</t>
  </si>
  <si>
    <t>27.24659948460875</t>
  </si>
  <si>
    <t>122.5802245</t>
  </si>
  <si>
    <t>11.071595390909117</t>
  </si>
  <si>
    <t>0.9851323141940731</t>
  </si>
  <si>
    <t>2.017565163544694</t>
  </si>
  <si>
    <t>0.32895573462153904</t>
  </si>
  <si>
    <t>723.040131110316</t>
  </si>
  <si>
    <t>0.06983800930724321</t>
  </si>
  <si>
    <t>0.3208403672501237</t>
  </si>
  <si>
    <t>26.661874664990727</t>
  </si>
  <si>
    <t>0.7014375051106062</t>
  </si>
  <si>
    <t>67.82274580955144</t>
  </si>
  <si>
    <t>SRC_SIZE</t>
  </si>
  <si>
    <t>QUALITY</t>
  </si>
  <si>
    <t>./result/res_jpegGUETZLI_def_1.jpg</t>
  </si>
  <si>
    <t>./result/res_jpegGUETZLI_c_1.jpg</t>
  </si>
  <si>
    <t>./result/res_jpegGUETZLI_cuda_1.jpg</t>
  </si>
  <si>
    <t>./result/res_jpegGUETZLI_def_2.jpg</t>
  </si>
  <si>
    <t>./result/res_jpegGUETZLI_c_2.jpg</t>
  </si>
  <si>
    <t>./result/res_jpegGUETZLI_cuda_2.jpg</t>
  </si>
  <si>
    <t>./result/res_jpegGUETZLI_def_3.jpg</t>
  </si>
  <si>
    <t>./result/res_jpegGUETZLI_c_3.jpg</t>
  </si>
  <si>
    <t>./result/res_jpegGUETZLI_cuda_3.jpg</t>
  </si>
  <si>
    <t>./result/res_jpegGUETZLI_def_4.jpg</t>
  </si>
  <si>
    <t>./result/res_jpegGUETZLI_c_4.jpg</t>
  </si>
  <si>
    <t>./result/res_jpegGUETZLI_cuda_4.jpg</t>
  </si>
  <si>
    <t>./result/res_jpegGUETZLI_def_5.jpg</t>
  </si>
  <si>
    <t>./result/res_jpegGUETZLI_c_5.jpg</t>
  </si>
  <si>
    <t>./result/res_jpegGUETZLI_cuda_5.jpg</t>
  </si>
  <si>
    <t>./result/res_jpegGUETZLI_def_6.jpg</t>
  </si>
  <si>
    <t>./result/res_jpegGUETZLI_c_6.jpg</t>
  </si>
  <si>
    <t>./result/res_jpegGUETZLI_cuda_6.jpg</t>
  </si>
  <si>
    <t>./result/res_jpegGUETZLI_def_7.jpg</t>
  </si>
  <si>
    <t>./result/res_jpegGUETZLI_c_7.jpg</t>
  </si>
  <si>
    <t>./result/res_jpegGUETZLI_cuda_7.jpg</t>
  </si>
  <si>
    <t>./result/res_jpegGUETZLI_def_8.jpg</t>
  </si>
  <si>
    <t>./result/res_jpegGUETZLI_c_8.jpg</t>
  </si>
  <si>
    <t>./result/res_jpegGUETZLI_cuda_8.jpg</t>
  </si>
  <si>
    <t>GUETZLI DEFAULT</t>
  </si>
  <si>
    <t>GUETZLI Optimized</t>
  </si>
  <si>
    <t>GUETZLI CUDA</t>
  </si>
  <si>
    <t>GUETZLIFDEFAULT</t>
  </si>
  <si>
    <t xml:space="preserve">Guetzli Comparation </t>
  </si>
  <si>
    <t>0:00.003</t>
  </si>
  <si>
    <t>AVR_DIFF_SIZE (%)</t>
  </si>
  <si>
    <t>./result/res_jpeg_turbo_1.jpg</t>
  </si>
  <si>
    <t>./result/res_jpeg_turbo_2.jpg</t>
  </si>
  <si>
    <t>./result/res_jpeg_turbo_3.jpg</t>
  </si>
  <si>
    <t>./result/res_jpeg_turbo_4.jpg</t>
  </si>
  <si>
    <t>./result/res_jpeg_turbo_5.jpg</t>
  </si>
  <si>
    <t>./result/res_jpeg_turbo_6.jpg</t>
  </si>
  <si>
    <t>./result/res_jpeg_turbo_7.jpg</t>
  </si>
  <si>
    <t>inf</t>
  </si>
  <si>
    <t>Formats</t>
  </si>
  <si>
    <t xml:space="preserve">Avif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</si>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</sst>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1" applyNumberFormat="0" applyAlignment="0" applyProtection="0"/>
    <xf numFmtId="0" fontId="4" fillId="27" borderId="2" applyNumberFormat="0" applyAlignment="0" applyProtection="0"/>
    <xf numFmtId="0" fontId="5" fillId="27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8" borderId="7" applyNumberFormat="0" applyAlignment="0" applyProtection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30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31" borderId="8" applyNumberFormat="0" applyFont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2" fillId="33" borderId="10" xfId="0" applyFont="1" applyFill="1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6" borderId="10" xfId="0" applyFill="1" applyBorder="1"/>
    <xf numFmtId="0" fontId="0" fillId="36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8" borderId="10" xfId="0" applyFill="1" applyBorder="1"/>
    <xf numFmtId="0" fontId="0" fillId="38" borderId="10" xfId="0" applyFont="1" applyFill="1" applyBorder="1"/>
    <xf numFmtId="0" fontId="2" fillId="39" borderId="0" xfId="0" applyFont="1" applyFill="1"/>
    <xf numFmtId="0" fontId="2" fillId="33" borderId="0" xfId="0" applyFont="1" applyFill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2" fillId="33" borderId="10" xfId="0" applyFont="1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</cellXfs>
  <cellStyles count="42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Time (ms)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7604043395880661"/>
          <c:y val="9.9939683366460627E-2"/>
          <c:w val="0.86486351706036746"/>
          <c:h val="0.79441171978267044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(result_statistic!$A$6:$A$14,result_statistic!$A$178:$A$179)</c:f>
              <c:strCache>
                <c:ptCount val="11"/>
                <c:pt idx="0">
                  <c:v>AVIF</c:v>
                </c:pt>
                <c:pt idx="1">
                  <c:v>JPEG XL</c:v>
                </c:pt>
                <c:pt idx="2">
                  <c:v>libjpeg Image Magick</c:v>
                </c:pt>
                <c:pt idx="3">
                  <c:v>WebP</c:v>
                </c:pt>
                <c:pt idx="4">
                  <c:v>FLIF</c:v>
                </c:pt>
                <c:pt idx="5">
                  <c:v>BPG</c:v>
                </c:pt>
                <c:pt idx="6">
                  <c:v>JPEG jpeglib-turbo</c:v>
                </c:pt>
                <c:pt idx="7">
                  <c:v>guetzli</c:v>
                </c:pt>
                <c:pt idx="8">
                  <c:v>mozjpeg</c:v>
                </c:pt>
                <c:pt idx="9">
                  <c:v>GUETZLI Optimized</c:v>
                </c:pt>
                <c:pt idx="10">
                  <c:v>GUETZLI CUDA</c:v>
                </c:pt>
              </c:strCache>
            </c:strRef>
          </c:cat>
          <c:val>
            <c:numRef>
              <c:f>(result_statistic!$E$6:$E$14,result_statistic!$E$178:$E$179)</c:f>
              <c:numCache>
                <c:formatCode>General</c:formatCode>
                <c:ptCount val="11"/>
                <c:pt idx="0">
                  <c:v>333</c:v>
                </c:pt>
                <c:pt idx="1">
                  <c:v>157</c:v>
                </c:pt>
                <c:pt idx="2">
                  <c:v>69</c:v>
                </c:pt>
                <c:pt idx="3">
                  <c:v>208</c:v>
                </c:pt>
                <c:pt idx="4">
                  <c:v>1026</c:v>
                </c:pt>
                <c:pt idx="5">
                  <c:v>148</c:v>
                </c:pt>
                <c:pt idx="6">
                  <c:v>43</c:v>
                </c:pt>
                <c:pt idx="7">
                  <c:v>16638</c:v>
                </c:pt>
                <c:pt idx="8">
                  <c:v>84</c:v>
                </c:pt>
                <c:pt idx="9">
                  <c:v>10432</c:v>
                </c:pt>
                <c:pt idx="10">
                  <c:v>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C-4EA8-8E01-0B340E907A8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6239808"/>
        <c:axId val="348753408"/>
      </c:barChart>
      <c:catAx>
        <c:axId val="1623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48753408"/>
        <c:crosses val="autoZero"/>
        <c:auto val="1"/>
        <c:lblAlgn val="ctr"/>
        <c:lblOffset val="100"/>
        <c:noMultiLvlLbl val="0"/>
      </c:catAx>
      <c:valAx>
        <c:axId val="34875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23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Decoding</a:t>
            </a:r>
            <a:r>
              <a:rPr lang="en-US" baseline="0"/>
              <a:t> Time (ms)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result_statistic!$A$6:$A$14</c:f>
              <c:strCache>
                <c:ptCount val="9"/>
                <c:pt idx="0">
                  <c:v>AVIF</c:v>
                </c:pt>
                <c:pt idx="1">
                  <c:v>JPEG XL</c:v>
                </c:pt>
                <c:pt idx="2">
                  <c:v>libjpeg Image Magick</c:v>
                </c:pt>
                <c:pt idx="3">
                  <c:v>WebP</c:v>
                </c:pt>
                <c:pt idx="4">
                  <c:v>FLIF</c:v>
                </c:pt>
                <c:pt idx="5">
                  <c:v>BPG</c:v>
                </c:pt>
                <c:pt idx="6">
                  <c:v>JPEG jpeglib-turbo</c:v>
                </c:pt>
                <c:pt idx="7">
                  <c:v>guetzli</c:v>
                </c:pt>
                <c:pt idx="8">
                  <c:v>mozjpeg</c:v>
                </c:pt>
              </c:strCache>
            </c:strRef>
          </c:cat>
          <c:val>
            <c:numRef>
              <c:f>result_statistic!$F$6:$F$14</c:f>
              <c:numCache>
                <c:formatCode>General</c:formatCode>
                <c:ptCount val="9"/>
                <c:pt idx="0">
                  <c:v>107</c:v>
                </c:pt>
                <c:pt idx="1">
                  <c:v>142</c:v>
                </c:pt>
                <c:pt idx="2">
                  <c:v>233</c:v>
                </c:pt>
                <c:pt idx="3">
                  <c:v>125</c:v>
                </c:pt>
                <c:pt idx="4">
                  <c:v>148</c:v>
                </c:pt>
                <c:pt idx="5">
                  <c:v>114</c:v>
                </c:pt>
                <c:pt idx="6">
                  <c:v>42</c:v>
                </c:pt>
                <c:pt idx="7">
                  <c:v>223</c:v>
                </c:pt>
                <c:pt idx="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C-4252-B9D4-062A0C6A9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55687728"/>
        <c:axId val="2736480"/>
      </c:barChart>
      <c:catAx>
        <c:axId val="35568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736480"/>
        <c:crosses val="autoZero"/>
        <c:auto val="1"/>
        <c:lblAlgn val="ctr"/>
        <c:lblOffset val="100"/>
        <c:noMultiLvlLbl val="0"/>
      </c:catAx>
      <c:valAx>
        <c:axId val="2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5568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CompresSed</a:t>
            </a:r>
            <a:r>
              <a:rPr lang="en-US" baseline="0"/>
              <a:t> Size (BYTES)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result_statistic!$A$6:$A$14</c:f>
              <c:strCache>
                <c:ptCount val="9"/>
                <c:pt idx="0">
                  <c:v>AVIF</c:v>
                </c:pt>
                <c:pt idx="1">
                  <c:v>JPEG XL</c:v>
                </c:pt>
                <c:pt idx="2">
                  <c:v>libjpeg Image Magick</c:v>
                </c:pt>
                <c:pt idx="3">
                  <c:v>WebP</c:v>
                </c:pt>
                <c:pt idx="4">
                  <c:v>FLIF</c:v>
                </c:pt>
                <c:pt idx="5">
                  <c:v>BPG</c:v>
                </c:pt>
                <c:pt idx="6">
                  <c:v>JPEG jpeglib-turbo</c:v>
                </c:pt>
                <c:pt idx="7">
                  <c:v>guetzli</c:v>
                </c:pt>
                <c:pt idx="8">
                  <c:v>mozjpeg</c:v>
                </c:pt>
              </c:strCache>
            </c:strRef>
          </c:cat>
          <c:val>
            <c:numRef>
              <c:f>result_statistic!$D$6:$D$14</c:f>
              <c:numCache>
                <c:formatCode>General</c:formatCode>
                <c:ptCount val="9"/>
                <c:pt idx="0">
                  <c:v>40238</c:v>
                </c:pt>
                <c:pt idx="1">
                  <c:v>69461</c:v>
                </c:pt>
                <c:pt idx="2">
                  <c:v>71256</c:v>
                </c:pt>
                <c:pt idx="3">
                  <c:v>49586</c:v>
                </c:pt>
                <c:pt idx="4">
                  <c:v>52019</c:v>
                </c:pt>
                <c:pt idx="5">
                  <c:v>124355</c:v>
                </c:pt>
                <c:pt idx="6">
                  <c:v>71811</c:v>
                </c:pt>
                <c:pt idx="7">
                  <c:v>65169</c:v>
                </c:pt>
                <c:pt idx="8">
                  <c:v>60199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A-4193-AAAE-16133DC744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54216512"/>
        <c:axId val="5361584"/>
        <c:axId val="0"/>
      </c:bar3DChart>
      <c:catAx>
        <c:axId val="15421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361584"/>
        <c:crosses val="autoZero"/>
        <c:auto val="1"/>
        <c:lblAlgn val="ctr"/>
        <c:lblOffset val="100"/>
        <c:noMultiLvlLbl val="0"/>
      </c:catAx>
      <c:valAx>
        <c:axId val="5361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421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Avarange</a:t>
            </a:r>
            <a:r>
              <a:rPr lang="en-US" baseline="0"/>
              <a:t> Size with Original Comparation (%)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result_statistic!$A$257:$A$265</c:f>
              <c:strCache>
                <c:ptCount val="9"/>
                <c:pt idx="0">
                  <c:v>AVIF</c:v>
                </c:pt>
                <c:pt idx="1">
                  <c:v>JPEG XL</c:v>
                </c:pt>
                <c:pt idx="2">
                  <c:v>libjpeg Image Magick</c:v>
                </c:pt>
                <c:pt idx="3">
                  <c:v>WebP</c:v>
                </c:pt>
                <c:pt idx="4">
                  <c:v>FLIF</c:v>
                </c:pt>
                <c:pt idx="5">
                  <c:v>BPG</c:v>
                </c:pt>
                <c:pt idx="6">
                  <c:v>JPEG jpeglib-turbo</c:v>
                </c:pt>
                <c:pt idx="7">
                  <c:v>guetzli</c:v>
                </c:pt>
                <c:pt idx="8">
                  <c:v>mozjpeg</c:v>
                </c:pt>
              </c:strCache>
            </c:strRef>
          </c:cat>
          <c:val>
            <c:numRef>
              <c:f>result_statistic!$B$257:$B$265</c:f>
              <c:numCache>
                <c:formatCode>General</c:formatCode>
                <c:ptCount val="9"/>
                <c:pt idx="0">
                  <c:v>26.945372840763813</c:v>
                </c:pt>
                <c:pt idx="1">
                  <c:v>17.795605955729755</c:v>
                </c:pt>
                <c:pt idx="2">
                  <c:v>16.580619602971925</c:v>
                </c:pt>
                <c:pt idx="3">
                  <c:v>21.670293040084022</c:v>
                </c:pt>
                <c:pt idx="4">
                  <c:v>19.216814239629581</c:v>
                </c:pt>
                <c:pt idx="5">
                  <c:v>13.885736106204973</c:v>
                </c:pt>
                <c:pt idx="6">
                  <c:v>16.497874666079163</c:v>
                </c:pt>
                <c:pt idx="7">
                  <c:v>17.575958362508469</c:v>
                </c:pt>
                <c:pt idx="8">
                  <c:v>18.227409369208146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B-4435-88B0-BD8A1A7E96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27422112"/>
        <c:axId val="372154960"/>
        <c:axId val="0"/>
      </c:bar3DChart>
      <c:catAx>
        <c:axId val="42742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72154960"/>
        <c:crosses val="autoZero"/>
        <c:auto val="1"/>
        <c:lblAlgn val="ctr"/>
        <c:lblOffset val="100"/>
        <c:noMultiLvlLbl val="0"/>
      </c:catAx>
      <c:valAx>
        <c:axId val="37215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2742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result_statistic!$A$6:$A$14</c:f>
              <c:strCache>
                <c:ptCount val="9"/>
                <c:pt idx="0">
                  <c:v>AVIF</c:v>
                </c:pt>
                <c:pt idx="1">
                  <c:v>JPEG XL</c:v>
                </c:pt>
                <c:pt idx="2">
                  <c:v>libjpeg Image Magick</c:v>
                </c:pt>
                <c:pt idx="3">
                  <c:v>WebP</c:v>
                </c:pt>
                <c:pt idx="4">
                  <c:v>FLIF</c:v>
                </c:pt>
                <c:pt idx="5">
                  <c:v>BPG</c:v>
                </c:pt>
                <c:pt idx="6">
                  <c:v>JPEG jpeglib-turbo</c:v>
                </c:pt>
                <c:pt idx="7">
                  <c:v>guetzli</c:v>
                </c:pt>
                <c:pt idx="8">
                  <c:v>mozjpeg</c:v>
                </c:pt>
              </c:strCache>
            </c:strRef>
          </c:cat>
          <c:val>
            <c:numRef>
              <c:f>result_statistic!$I$6:$I$14</c:f>
              <c:numCache>
                <c:formatCode>General</c:formatCode>
                <c:ptCount val="9"/>
                <c:pt idx="0">
                  <c:v>0.92275752099999997</c:v>
                </c:pt>
                <c:pt idx="1">
                  <c:v>0.92341193099999996</c:v>
                </c:pt>
                <c:pt idx="2">
                  <c:v>0.924130071</c:v>
                </c:pt>
                <c:pt idx="3">
                  <c:v>0.923628809</c:v>
                </c:pt>
                <c:pt idx="4">
                  <c:v>0.92241905499999999</c:v>
                </c:pt>
                <c:pt idx="5">
                  <c:v>0.97749509099999998</c:v>
                </c:pt>
                <c:pt idx="6">
                  <c:v>0.924490539</c:v>
                </c:pt>
                <c:pt idx="7">
                  <c:v>0.92265482600000004</c:v>
                </c:pt>
                <c:pt idx="8">
                  <c:v>0.924398728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B-4D59-B5C5-3F391F747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0139839"/>
        <c:axId val="675509263"/>
        <c:axId val="0"/>
      </c:bar3DChart>
      <c:catAx>
        <c:axId val="47013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75509263"/>
        <c:crosses val="autoZero"/>
        <c:auto val="1"/>
        <c:lblAlgn val="ctr"/>
        <c:lblOffset val="100"/>
        <c:noMultiLvlLbl val="0"/>
      </c:catAx>
      <c:valAx>
        <c:axId val="67550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7013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PSNR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result_statistic!$A$6:$A$14</c:f>
              <c:strCache>
                <c:ptCount val="9"/>
                <c:pt idx="0">
                  <c:v>AVIF</c:v>
                </c:pt>
                <c:pt idx="1">
                  <c:v>JPEG XL</c:v>
                </c:pt>
                <c:pt idx="2">
                  <c:v>libjpeg Image Magick</c:v>
                </c:pt>
                <c:pt idx="3">
                  <c:v>WebP</c:v>
                </c:pt>
                <c:pt idx="4">
                  <c:v>FLIF</c:v>
                </c:pt>
                <c:pt idx="5">
                  <c:v>BPG</c:v>
                </c:pt>
                <c:pt idx="6">
                  <c:v>JPEG jpeglib-turbo</c:v>
                </c:pt>
                <c:pt idx="7">
                  <c:v>guetzli</c:v>
                </c:pt>
                <c:pt idx="8">
                  <c:v>mozjpeg</c:v>
                </c:pt>
              </c:strCache>
            </c:strRef>
          </c:cat>
          <c:val>
            <c:numRef>
              <c:f>result_statistic!$J$6:$J$14</c:f>
              <c:numCache>
                <c:formatCode>General</c:formatCode>
                <c:ptCount val="9"/>
                <c:pt idx="0">
                  <c:v>31.164067660000001</c:v>
                </c:pt>
                <c:pt idx="1">
                  <c:v>31.597869339999999</c:v>
                </c:pt>
                <c:pt idx="2">
                  <c:v>31.062215810000001</c:v>
                </c:pt>
                <c:pt idx="3">
                  <c:v>31.132982980000001</c:v>
                </c:pt>
                <c:pt idx="4">
                  <c:v>30.545326029999998</c:v>
                </c:pt>
                <c:pt idx="5">
                  <c:v>38.152905019999999</c:v>
                </c:pt>
                <c:pt idx="6">
                  <c:v>31.077078820000001</c:v>
                </c:pt>
                <c:pt idx="7">
                  <c:v>30.85509205</c:v>
                </c:pt>
                <c:pt idx="8">
                  <c:v>30.731841079999999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8-4328-961D-8CC2F92C9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1128463"/>
        <c:axId val="676805647"/>
        <c:axId val="0"/>
      </c:bar3DChart>
      <c:catAx>
        <c:axId val="951128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76805647"/>
        <c:crosses val="autoZero"/>
        <c:auto val="1"/>
        <c:lblAlgn val="ctr"/>
        <c:lblOffset val="100"/>
        <c:noMultiLvlLbl val="0"/>
      </c:catAx>
      <c:valAx>
        <c:axId val="67680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5112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result_statistic!$A$6:$A$14</c:f>
              <c:strCache>
                <c:ptCount val="9"/>
                <c:pt idx="0">
                  <c:v>AVIF</c:v>
                </c:pt>
                <c:pt idx="1">
                  <c:v>JPEG XL</c:v>
                </c:pt>
                <c:pt idx="2">
                  <c:v>libjpeg Image Magick</c:v>
                </c:pt>
                <c:pt idx="3">
                  <c:v>WebP</c:v>
                </c:pt>
                <c:pt idx="4">
                  <c:v>FLIF</c:v>
                </c:pt>
                <c:pt idx="5">
                  <c:v>BPG</c:v>
                </c:pt>
                <c:pt idx="6">
                  <c:v>JPEG jpeglib-turbo</c:v>
                </c:pt>
                <c:pt idx="7">
                  <c:v>guetzli</c:v>
                </c:pt>
                <c:pt idx="8">
                  <c:v>mozjpeg</c:v>
                </c:pt>
              </c:strCache>
            </c:strRef>
          </c:cat>
          <c:val>
            <c:numRef>
              <c:f>result_statistic!$K$6:$K$14</c:f>
              <c:numCache>
                <c:formatCode>General</c:formatCode>
                <c:ptCount val="9"/>
                <c:pt idx="0">
                  <c:v>49.736313889999998</c:v>
                </c:pt>
                <c:pt idx="1">
                  <c:v>45.008384720000002</c:v>
                </c:pt>
                <c:pt idx="2">
                  <c:v>50.916527780000003</c:v>
                </c:pt>
                <c:pt idx="3">
                  <c:v>50.093579169999998</c:v>
                </c:pt>
                <c:pt idx="4">
                  <c:v>57.351893060000002</c:v>
                </c:pt>
                <c:pt idx="5">
                  <c:v>9.9492388890000001</c:v>
                </c:pt>
                <c:pt idx="6">
                  <c:v>50.74257222</c:v>
                </c:pt>
                <c:pt idx="7">
                  <c:v>53.403676390000001</c:v>
                </c:pt>
                <c:pt idx="8">
                  <c:v>54.940961110000003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3-41F9-8904-6BDB1FBA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3767807"/>
        <c:axId val="1241791039"/>
        <c:axId val="0"/>
      </c:bar3DChart>
      <c:catAx>
        <c:axId val="94376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41791039"/>
        <c:crosses val="autoZero"/>
        <c:auto val="1"/>
        <c:lblAlgn val="ctr"/>
        <c:lblOffset val="100"/>
        <c:noMultiLvlLbl val="0"/>
      </c:catAx>
      <c:valAx>
        <c:axId val="124179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4376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27213</xdr:colOff>
      <xdr:row>4</xdr:row>
      <xdr:rowOff>97969</xdr:rowOff>
    </xdr:from>
    <xdr:to>
      <xdr:col>10</xdr:col>
      <xdr:colOff>429984</xdr:colOff>
      <xdr:row>36</xdr:row>
      <xdr:rowOff>81643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89867D5-2FE2-4CF6-8FFB-FBF826C49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217713</xdr:colOff>
      <xdr:row>4</xdr:row>
      <xdr:rowOff>103413</xdr:rowOff>
    </xdr:from>
    <xdr:to>
      <xdr:col>22</xdr:col>
      <xdr:colOff>27214</xdr:colOff>
      <xdr:row>36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0AE0C07-3665-4F4C-85F9-4D4A59D0C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620485</xdr:colOff>
      <xdr:row>37</xdr:row>
      <xdr:rowOff>146957</xdr:rowOff>
    </xdr:from>
    <xdr:to>
      <xdr:col>10</xdr:col>
      <xdr:colOff>424541</xdr:colOff>
      <xdr:row>60</xdr:row>
      <xdr:rowOff>157841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0B61C34-0DFC-4079-B914-F423D06B0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39</xdr:row>
      <xdr:rowOff>0</xdr:rowOff>
    </xdr:from>
    <xdr:to>
      <xdr:col>22</xdr:col>
      <xdr:colOff>174171</xdr:colOff>
      <xdr:row>60</xdr:row>
      <xdr:rowOff>62593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A20C4DF-5C41-4EE8-AB43-FD0552158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653142</xdr:colOff>
      <xdr:row>63</xdr:row>
      <xdr:rowOff>185056</xdr:rowOff>
    </xdr:from>
    <xdr:to>
      <xdr:col>10</xdr:col>
      <xdr:colOff>21770</xdr:colOff>
      <xdr:row>81</xdr:row>
      <xdr:rowOff>174171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FE59B00-1FE0-411D-A324-6882B5683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636813</xdr:colOff>
      <xdr:row>63</xdr:row>
      <xdr:rowOff>179614</xdr:rowOff>
    </xdr:from>
    <xdr:to>
      <xdr:col>18</xdr:col>
      <xdr:colOff>636814</xdr:colOff>
      <xdr:row>82</xdr:row>
      <xdr:rowOff>16328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C76AD11-DD96-437C-9453-2FCD3A0F8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653142</xdr:colOff>
      <xdr:row>83</xdr:row>
      <xdr:rowOff>185056</xdr:rowOff>
    </xdr:from>
    <xdr:to>
      <xdr:col>10</xdr:col>
      <xdr:colOff>10884</xdr:colOff>
      <xdr:row>99</xdr:row>
      <xdr:rowOff>152399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6C97134-361B-42A2-9FF5-93D05D865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2"/>
  <sheetViews>
    <sheetView tabSelected="1" topLeftCell="A281" workbookViewId="0">
      <selection activeCell="J316" sqref="J316"/>
    </sheetView>
  </sheetViews>
  <sheetFormatPr defaultRowHeight="14.6" x14ac:dyDescent="0.4"/>
  <cols>
    <col min="1" max="1" width="20.23046875" customWidth="1"/>
    <col min="2" max="2" width="18.23046875" customWidth="1"/>
    <col min="3" max="3" width="14.23046875" customWidth="1"/>
    <col min="4" max="4" width="20.69140625" customWidth="1"/>
    <col min="5" max="5" width="13.765625" customWidth="1"/>
    <col min="6" max="6" width="10.765625" customWidth="1"/>
    <col min="7" max="7" width="11.4609375" customWidth="1"/>
    <col min="8" max="8" width="16.61328125" customWidth="1"/>
    <col min="9" max="9" width="15.921875" customWidth="1"/>
    <col min="10" max="10" width="16.15234375" customWidth="1"/>
    <col min="11" max="11" width="19.23046875" customWidth="1"/>
    <col min="12" max="12" width="18.921875" customWidth="1"/>
    <col min="13" max="13" width="19.3046875" customWidth="1"/>
    <col min="14" max="14" width="19.23046875" customWidth="1"/>
    <col min="15" max="15" width="19.69140625" customWidth="1"/>
    <col min="16" max="16" width="18.84375" customWidth="1"/>
    <col min="17" max="17" width="20.84375" customWidth="1"/>
    <col min="18" max="18" width="18.69140625" customWidth="1"/>
    <col min="19" max="19" width="18.3046875" customWidth="1"/>
    <col min="20" max="20" width="18.921875" customWidth="1"/>
    <col min="21" max="21" width="18.23046875" customWidth="1"/>
  </cols>
  <sheetData>
    <row r="1" spans="1:21" x14ac:dyDescent="0.4">
      <c r="C1" t="s">
        <v>0</v>
      </c>
    </row>
    <row r="2" spans="1:21" x14ac:dyDescent="0.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21" x14ac:dyDescent="0.4">
      <c r="A3" t="s">
        <v>11</v>
      </c>
    </row>
    <row r="5" spans="1:21" x14ac:dyDescent="0.4">
      <c r="A5" s="5" t="s">
        <v>12</v>
      </c>
      <c r="B5" s="5" t="s">
        <v>13</v>
      </c>
      <c r="C5" s="6" t="s">
        <v>138</v>
      </c>
      <c r="D5" s="6" t="s">
        <v>14</v>
      </c>
      <c r="E5" s="6" t="s">
        <v>15</v>
      </c>
      <c r="F5" s="6" t="s">
        <v>16</v>
      </c>
      <c r="G5" s="6" t="s">
        <v>17</v>
      </c>
      <c r="H5" s="6" t="s">
        <v>139</v>
      </c>
      <c r="I5" s="7" t="s">
        <v>18</v>
      </c>
      <c r="J5" s="7" t="s">
        <v>19</v>
      </c>
      <c r="K5" s="7" t="s">
        <v>20</v>
      </c>
      <c r="L5" s="7" t="s">
        <v>21</v>
      </c>
      <c r="M5" s="7" t="s">
        <v>22</v>
      </c>
      <c r="N5" s="7" t="s">
        <v>23</v>
      </c>
      <c r="O5" s="7" t="s">
        <v>24</v>
      </c>
      <c r="P5" s="7" t="s">
        <v>25</v>
      </c>
      <c r="Q5" s="7" t="s">
        <v>26</v>
      </c>
      <c r="R5" s="7" t="s">
        <v>27</v>
      </c>
      <c r="S5" s="7" t="s">
        <v>28</v>
      </c>
      <c r="T5" s="7" t="s">
        <v>29</v>
      </c>
      <c r="U5" s="7" t="s">
        <v>30</v>
      </c>
    </row>
    <row r="6" spans="1:21" x14ac:dyDescent="0.4">
      <c r="A6" s="16" t="s">
        <v>31</v>
      </c>
      <c r="B6" s="16" t="s">
        <v>32</v>
      </c>
      <c r="C6" s="14">
        <v>428379</v>
      </c>
      <c r="D6" s="14">
        <v>40238</v>
      </c>
      <c r="E6" s="14">
        <v>333</v>
      </c>
      <c r="F6" s="14">
        <v>107</v>
      </c>
      <c r="G6" s="8">
        <f>(C6/D6)</f>
        <v>10.646130523385855</v>
      </c>
      <c r="H6" s="14">
        <v>28</v>
      </c>
      <c r="I6" s="14">
        <v>0.92275752099999997</v>
      </c>
      <c r="J6" s="14">
        <v>31.164067660000001</v>
      </c>
      <c r="K6" s="14">
        <v>49.736313889999998</v>
      </c>
      <c r="L6" s="14">
        <v>7.05239774</v>
      </c>
      <c r="M6" s="14">
        <v>0.957296751</v>
      </c>
      <c r="N6" s="14">
        <v>1.357167545</v>
      </c>
      <c r="O6" s="14">
        <v>0.54150214900000004</v>
      </c>
      <c r="P6" s="14">
        <v>659.60745559999998</v>
      </c>
      <c r="Q6" s="14">
        <v>4.2729558000000001E-2</v>
      </c>
      <c r="R6" s="14">
        <v>0.49822549199999999</v>
      </c>
      <c r="S6" s="14">
        <v>29.468275389999999</v>
      </c>
      <c r="T6" s="14">
        <v>0.78683950199999997</v>
      </c>
      <c r="U6" s="14">
        <v>61.333781569999999</v>
      </c>
    </row>
    <row r="7" spans="1:21" x14ac:dyDescent="0.4">
      <c r="A7" s="16" t="s">
        <v>33</v>
      </c>
      <c r="B7" s="16" t="s">
        <v>34</v>
      </c>
      <c r="C7" s="14">
        <v>428379</v>
      </c>
      <c r="D7" s="14">
        <v>69461</v>
      </c>
      <c r="E7" s="14">
        <v>157</v>
      </c>
      <c r="F7" s="14">
        <v>142</v>
      </c>
      <c r="G7" s="8">
        <f t="shared" ref="G7:G14" si="0">(C7/D7)</f>
        <v>6.167187342537539</v>
      </c>
      <c r="H7" s="14">
        <v>91</v>
      </c>
      <c r="I7" s="14">
        <v>0.92341193099999996</v>
      </c>
      <c r="J7" s="14">
        <v>31.597869339999999</v>
      </c>
      <c r="K7" s="14">
        <v>45.008384720000002</v>
      </c>
      <c r="L7" s="14">
        <v>6.708828864</v>
      </c>
      <c r="M7" s="14">
        <v>0.95402908399999997</v>
      </c>
      <c r="N7" s="14">
        <v>1.327050727</v>
      </c>
      <c r="O7" s="14">
        <v>0.57598548999999999</v>
      </c>
      <c r="P7" s="14">
        <v>597.75950260000002</v>
      </c>
      <c r="Q7" s="14">
        <v>3.9154148E-2</v>
      </c>
      <c r="R7" s="14">
        <v>0.56114588899999995</v>
      </c>
      <c r="S7" s="14">
        <v>29.372249060000001</v>
      </c>
      <c r="T7" s="14">
        <v>0.79892270600000004</v>
      </c>
      <c r="U7" s="14">
        <v>62.810376689999998</v>
      </c>
    </row>
    <row r="8" spans="1:21" x14ac:dyDescent="0.4">
      <c r="A8" s="16" t="s">
        <v>35</v>
      </c>
      <c r="B8" s="16" t="s">
        <v>36</v>
      </c>
      <c r="C8" s="14">
        <v>428379</v>
      </c>
      <c r="D8" s="14">
        <v>71256</v>
      </c>
      <c r="E8" s="14">
        <v>69</v>
      </c>
      <c r="F8" s="14">
        <v>233</v>
      </c>
      <c r="G8" s="8">
        <f t="shared" si="0"/>
        <v>6.0118305826877734</v>
      </c>
      <c r="H8" s="14">
        <v>85</v>
      </c>
      <c r="I8" s="14">
        <v>0.924130071</v>
      </c>
      <c r="J8" s="14">
        <v>31.062215810000001</v>
      </c>
      <c r="K8" s="14">
        <v>50.916527780000003</v>
      </c>
      <c r="L8" s="14">
        <v>7.1355818109999998</v>
      </c>
      <c r="M8" s="14">
        <v>0.95536579700000002</v>
      </c>
      <c r="N8" s="14">
        <v>1.3761459009999999</v>
      </c>
      <c r="O8" s="14">
        <v>0.57540030900000005</v>
      </c>
      <c r="P8" s="14">
        <v>672.67541340000002</v>
      </c>
      <c r="Q8" s="14">
        <v>4.3069739000000003E-2</v>
      </c>
      <c r="R8" s="14">
        <v>0.52333853200000002</v>
      </c>
      <c r="S8" s="14">
        <v>29.179761419999998</v>
      </c>
      <c r="T8" s="14">
        <v>0.79308395099999995</v>
      </c>
      <c r="U8" s="14">
        <v>61.346764229999998</v>
      </c>
    </row>
    <row r="9" spans="1:21" x14ac:dyDescent="0.4">
      <c r="A9" s="16" t="s">
        <v>37</v>
      </c>
      <c r="B9" s="16" t="s">
        <v>38</v>
      </c>
      <c r="C9" s="14">
        <v>428379</v>
      </c>
      <c r="D9" s="14">
        <v>49586</v>
      </c>
      <c r="E9" s="14">
        <v>208</v>
      </c>
      <c r="F9" s="14">
        <v>125</v>
      </c>
      <c r="G9" s="8">
        <f t="shared" si="0"/>
        <v>8.6391118460855889</v>
      </c>
      <c r="H9" s="14">
        <v>78</v>
      </c>
      <c r="I9" s="14">
        <v>0.923628809</v>
      </c>
      <c r="J9" s="14">
        <v>31.132982980000001</v>
      </c>
      <c r="K9" s="14">
        <v>50.093579169999998</v>
      </c>
      <c r="L9" s="14">
        <v>7.0776817650000003</v>
      </c>
      <c r="M9" s="14">
        <v>0.95731716099999997</v>
      </c>
      <c r="N9" s="14">
        <v>1.361617281</v>
      </c>
      <c r="O9" s="14">
        <v>0.55053976000000004</v>
      </c>
      <c r="P9" s="14">
        <v>671.3981824</v>
      </c>
      <c r="Q9" s="14">
        <v>4.2876799E-2</v>
      </c>
      <c r="R9" s="14">
        <v>0.50535037800000004</v>
      </c>
      <c r="S9" s="14">
        <v>29.415959860000001</v>
      </c>
      <c r="T9" s="14">
        <v>0.78554591399999996</v>
      </c>
      <c r="U9" s="14">
        <v>61.313836270000003</v>
      </c>
    </row>
    <row r="10" spans="1:21" x14ac:dyDescent="0.4">
      <c r="A10" s="16" t="s">
        <v>39</v>
      </c>
      <c r="B10" s="16" t="s">
        <v>40</v>
      </c>
      <c r="C10" s="14">
        <v>428379</v>
      </c>
      <c r="D10" s="14">
        <v>52019</v>
      </c>
      <c r="E10" s="14">
        <v>1026</v>
      </c>
      <c r="F10" s="14">
        <v>148</v>
      </c>
      <c r="G10" s="8">
        <f t="shared" si="0"/>
        <v>8.2350487321940058</v>
      </c>
      <c r="H10" s="14">
        <v>3</v>
      </c>
      <c r="I10" s="14">
        <v>0.92241905499999999</v>
      </c>
      <c r="J10" s="14">
        <v>30.545326029999998</v>
      </c>
      <c r="K10" s="14">
        <v>57.351893060000002</v>
      </c>
      <c r="L10" s="14">
        <v>7.5731032650000003</v>
      </c>
      <c r="M10" s="14">
        <v>0.96178668</v>
      </c>
      <c r="N10" s="14">
        <v>1.4377925970000001</v>
      </c>
      <c r="O10" s="14">
        <v>0.51948229300000004</v>
      </c>
      <c r="P10" s="14">
        <v>716.96373370000003</v>
      </c>
      <c r="Q10" s="14">
        <v>4.6402672999999998E-2</v>
      </c>
      <c r="R10" s="14">
        <v>0.47126041099999999</v>
      </c>
      <c r="S10" s="14">
        <v>30.620046550000001</v>
      </c>
      <c r="T10" s="14">
        <v>0.77324671700000003</v>
      </c>
      <c r="U10" s="14">
        <v>60.772009490000002</v>
      </c>
    </row>
    <row r="11" spans="1:21" x14ac:dyDescent="0.4">
      <c r="A11" s="16" t="s">
        <v>41</v>
      </c>
      <c r="B11" s="16" t="s">
        <v>42</v>
      </c>
      <c r="C11" s="14">
        <v>428379</v>
      </c>
      <c r="D11" s="14">
        <v>124355</v>
      </c>
      <c r="E11" s="14">
        <v>148</v>
      </c>
      <c r="F11" s="14">
        <v>114</v>
      </c>
      <c r="G11" s="8">
        <f t="shared" si="0"/>
        <v>3.4448072051787224</v>
      </c>
      <c r="H11" s="14">
        <v>1</v>
      </c>
      <c r="I11" s="14">
        <v>0.97749509099999998</v>
      </c>
      <c r="J11" s="14">
        <v>38.152905019999999</v>
      </c>
      <c r="K11" s="14">
        <v>9.9492388890000001</v>
      </c>
      <c r="L11" s="14">
        <v>3.1542414129999998</v>
      </c>
      <c r="M11" s="14">
        <v>0.99132092900000002</v>
      </c>
      <c r="N11" s="14">
        <v>0.59613318500000001</v>
      </c>
      <c r="O11" s="14">
        <v>0.594637953</v>
      </c>
      <c r="P11" s="14">
        <v>301.86191880000001</v>
      </c>
      <c r="Q11" s="14">
        <v>1.9374941999999999E-2</v>
      </c>
      <c r="R11" s="14">
        <v>0.67680884399999997</v>
      </c>
      <c r="S11" s="14">
        <v>38.318761930000001</v>
      </c>
      <c r="T11" s="14">
        <v>0.85174086299999996</v>
      </c>
      <c r="U11" s="14">
        <v>64.543517080000001</v>
      </c>
    </row>
    <row r="12" spans="1:21" x14ac:dyDescent="0.4">
      <c r="A12" s="16" t="s">
        <v>43</v>
      </c>
      <c r="B12" s="16" t="s">
        <v>171</v>
      </c>
      <c r="C12" s="14">
        <v>428379</v>
      </c>
      <c r="D12" s="14">
        <v>71811</v>
      </c>
      <c r="E12" s="14">
        <v>43</v>
      </c>
      <c r="F12" s="14">
        <v>42</v>
      </c>
      <c r="G12" s="8">
        <f t="shared" si="0"/>
        <v>5.9653674228182316</v>
      </c>
      <c r="H12" s="14">
        <v>85</v>
      </c>
      <c r="I12" s="14">
        <v>0.924490539</v>
      </c>
      <c r="J12" s="14">
        <v>31.077078820000001</v>
      </c>
      <c r="K12" s="14">
        <v>50.74257222</v>
      </c>
      <c r="L12" s="14">
        <v>7.1233820779999997</v>
      </c>
      <c r="M12" s="14">
        <v>0.955385072</v>
      </c>
      <c r="N12" s="14">
        <v>1.3738697740000001</v>
      </c>
      <c r="O12" s="14">
        <v>0.57679627</v>
      </c>
      <c r="P12" s="14">
        <v>671.60013579999998</v>
      </c>
      <c r="Q12" s="14">
        <v>4.2994046000000001E-2</v>
      </c>
      <c r="R12" s="14">
        <v>0.52454570599999994</v>
      </c>
      <c r="S12" s="14">
        <v>29.197413359999999</v>
      </c>
      <c r="T12" s="14">
        <v>0.79329862100000004</v>
      </c>
      <c r="U12" s="14">
        <v>61.355674540000003</v>
      </c>
    </row>
    <row r="13" spans="1:21" x14ac:dyDescent="0.4">
      <c r="A13" s="16" t="s">
        <v>44</v>
      </c>
      <c r="B13" s="16" t="s">
        <v>45</v>
      </c>
      <c r="C13" s="14">
        <v>428379</v>
      </c>
      <c r="D13" s="14">
        <v>65169</v>
      </c>
      <c r="E13" s="14">
        <v>16638</v>
      </c>
      <c r="F13" s="14">
        <v>223</v>
      </c>
      <c r="G13" s="8">
        <f t="shared" si="0"/>
        <v>6.573355429728859</v>
      </c>
      <c r="H13" s="14">
        <v>87</v>
      </c>
      <c r="I13" s="14">
        <v>0.92265482600000004</v>
      </c>
      <c r="J13" s="14">
        <v>30.85509205</v>
      </c>
      <c r="K13" s="14">
        <v>53.403676390000001</v>
      </c>
      <c r="L13" s="14">
        <v>7.3077819059999998</v>
      </c>
      <c r="M13" s="14">
        <v>0.95847607000000001</v>
      </c>
      <c r="N13" s="14">
        <v>1.398667909</v>
      </c>
      <c r="O13" s="14">
        <v>0.53799981399999997</v>
      </c>
      <c r="P13" s="14">
        <v>674.07970969999997</v>
      </c>
      <c r="Q13" s="14">
        <v>4.4460078E-2</v>
      </c>
      <c r="R13" s="14">
        <v>0.49922472600000001</v>
      </c>
      <c r="S13" s="14">
        <v>29.334630069999999</v>
      </c>
      <c r="T13" s="14">
        <v>0.78494057399999995</v>
      </c>
      <c r="U13" s="14">
        <v>61.076338030000002</v>
      </c>
    </row>
    <row r="14" spans="1:21" x14ac:dyDescent="0.4">
      <c r="A14" s="16" t="s">
        <v>46</v>
      </c>
      <c r="B14" s="16" t="s">
        <v>47</v>
      </c>
      <c r="C14" s="14">
        <v>428379</v>
      </c>
      <c r="D14" s="14">
        <v>60199</v>
      </c>
      <c r="E14" s="14">
        <v>84</v>
      </c>
      <c r="F14" s="14">
        <v>44</v>
      </c>
      <c r="G14" s="8">
        <f t="shared" si="0"/>
        <v>7.1160484393428458</v>
      </c>
      <c r="H14" s="14">
        <v>81</v>
      </c>
      <c r="I14" s="14">
        <v>0.924398728</v>
      </c>
      <c r="J14" s="14">
        <v>30.731841079999999</v>
      </c>
      <c r="K14" s="14">
        <v>54.940961110000003</v>
      </c>
      <c r="L14" s="14">
        <v>7.4122170169999997</v>
      </c>
      <c r="M14" s="14">
        <v>0.96202678200000002</v>
      </c>
      <c r="N14" s="14">
        <v>1.4010839939999999</v>
      </c>
      <c r="O14" s="14">
        <v>0.50208942400000001</v>
      </c>
      <c r="P14" s="14">
        <v>692.15675650000003</v>
      </c>
      <c r="Q14" s="14">
        <v>4.538333E-2</v>
      </c>
      <c r="R14" s="14">
        <v>0.49607422200000001</v>
      </c>
      <c r="S14" s="14">
        <v>30.00423546</v>
      </c>
      <c r="T14" s="14">
        <v>0.78950205500000004</v>
      </c>
      <c r="U14" s="14">
        <v>60.849071270000003</v>
      </c>
    </row>
    <row r="21" spans="1:21" x14ac:dyDescent="0.4">
      <c r="A21" t="s">
        <v>0</v>
      </c>
    </row>
    <row r="22" spans="1:21" x14ac:dyDescent="0.4">
      <c r="A22" s="1" t="s">
        <v>1</v>
      </c>
      <c r="B22" s="1" t="s">
        <v>48</v>
      </c>
      <c r="C22" s="1" t="s">
        <v>3</v>
      </c>
      <c r="D22" s="1" t="s">
        <v>49</v>
      </c>
      <c r="E22" s="1" t="s">
        <v>50</v>
      </c>
      <c r="F22" s="1" t="s">
        <v>6</v>
      </c>
      <c r="G22" s="1" t="s">
        <v>7</v>
      </c>
      <c r="H22" s="1" t="s">
        <v>51</v>
      </c>
      <c r="I22" s="1" t="s">
        <v>9</v>
      </c>
      <c r="J22" s="1" t="s">
        <v>52</v>
      </c>
    </row>
    <row r="23" spans="1:21" x14ac:dyDescent="0.4">
      <c r="A23" t="s">
        <v>11</v>
      </c>
    </row>
    <row r="25" spans="1:21" x14ac:dyDescent="0.4">
      <c r="A25" s="5" t="s">
        <v>12</v>
      </c>
      <c r="B25" s="5" t="s">
        <v>13</v>
      </c>
      <c r="C25" s="6" t="s">
        <v>138</v>
      </c>
      <c r="D25" s="6" t="s">
        <v>14</v>
      </c>
      <c r="E25" s="6" t="s">
        <v>15</v>
      </c>
      <c r="F25" s="6" t="s">
        <v>16</v>
      </c>
      <c r="G25" s="6" t="s">
        <v>17</v>
      </c>
      <c r="H25" s="6" t="s">
        <v>139</v>
      </c>
      <c r="I25" s="7" t="s">
        <v>18</v>
      </c>
      <c r="J25" s="7" t="s">
        <v>19</v>
      </c>
      <c r="K25" s="7" t="s">
        <v>20</v>
      </c>
      <c r="L25" s="7" t="s">
        <v>21</v>
      </c>
      <c r="M25" s="7" t="s">
        <v>22</v>
      </c>
      <c r="N25" s="7" t="s">
        <v>23</v>
      </c>
      <c r="O25" s="7" t="s">
        <v>24</v>
      </c>
      <c r="P25" s="7" t="s">
        <v>25</v>
      </c>
      <c r="Q25" s="7" t="s">
        <v>26</v>
      </c>
      <c r="R25" s="7" t="s">
        <v>27</v>
      </c>
      <c r="S25" s="7" t="s">
        <v>28</v>
      </c>
      <c r="T25" s="7" t="s">
        <v>29</v>
      </c>
      <c r="U25" s="7" t="s">
        <v>30</v>
      </c>
    </row>
    <row r="26" spans="1:21" x14ac:dyDescent="0.4">
      <c r="A26" t="s">
        <v>31</v>
      </c>
      <c r="B26" t="s">
        <v>53</v>
      </c>
      <c r="C26">
        <v>1617721</v>
      </c>
      <c r="D26">
        <v>148817</v>
      </c>
      <c r="E26">
        <v>1191</v>
      </c>
      <c r="F26">
        <v>222</v>
      </c>
      <c r="G26" s="4">
        <f>(C26/D26)</f>
        <v>10.870538984121438</v>
      </c>
      <c r="H26" s="14">
        <v>28</v>
      </c>
      <c r="I26" s="14">
        <v>0.92590277099999996</v>
      </c>
      <c r="J26" s="14">
        <v>31.798143289999999</v>
      </c>
      <c r="K26" s="14">
        <v>42.979962499999999</v>
      </c>
      <c r="L26" s="14">
        <v>6.5559105009999996</v>
      </c>
      <c r="M26" s="14">
        <v>0.95558603900000005</v>
      </c>
      <c r="N26" s="14">
        <v>1.2620282810000001</v>
      </c>
      <c r="O26" s="14">
        <v>0.52479222199999997</v>
      </c>
      <c r="P26" s="14">
        <v>663.63438229999997</v>
      </c>
      <c r="Q26" s="14">
        <v>3.9587747E-2</v>
      </c>
      <c r="R26" s="14">
        <v>0.48848746900000001</v>
      </c>
      <c r="S26" s="14">
        <v>29.942753310000001</v>
      </c>
      <c r="T26" s="14">
        <v>0.78601342200000002</v>
      </c>
      <c r="U26" s="14">
        <v>64.673940590000001</v>
      </c>
    </row>
    <row r="27" spans="1:21" x14ac:dyDescent="0.4">
      <c r="A27" t="s">
        <v>33</v>
      </c>
      <c r="B27" t="s">
        <v>54</v>
      </c>
      <c r="C27">
        <v>1617721</v>
      </c>
      <c r="D27">
        <v>252555</v>
      </c>
      <c r="E27">
        <v>305</v>
      </c>
      <c r="F27">
        <v>303</v>
      </c>
      <c r="G27" s="4">
        <f t="shared" ref="G27:G34" si="1">(C27/D27)</f>
        <v>6.405420601453149</v>
      </c>
      <c r="H27" s="14">
        <v>91</v>
      </c>
      <c r="I27" s="14">
        <v>0.92497121199999999</v>
      </c>
      <c r="J27" s="14">
        <v>31.98776144</v>
      </c>
      <c r="K27" s="14">
        <v>41.143782639999998</v>
      </c>
      <c r="L27" s="14">
        <v>6.4143419489999998</v>
      </c>
      <c r="M27" s="14">
        <v>0.95099025500000001</v>
      </c>
      <c r="N27" s="14">
        <v>1.2693808310000001</v>
      </c>
      <c r="O27" s="14">
        <v>0.55550916100000003</v>
      </c>
      <c r="P27" s="14">
        <v>595.90385660000004</v>
      </c>
      <c r="Q27" s="14">
        <v>3.7141461000000001E-2</v>
      </c>
      <c r="R27" s="14">
        <v>0.547149467</v>
      </c>
      <c r="S27" s="14">
        <v>29.418789310000001</v>
      </c>
      <c r="T27" s="14">
        <v>0.79334748300000002</v>
      </c>
      <c r="U27" s="14">
        <v>66.080120570000005</v>
      </c>
    </row>
    <row r="28" spans="1:21" x14ac:dyDescent="0.4">
      <c r="A28" t="s">
        <v>35</v>
      </c>
      <c r="B28" t="s">
        <v>55</v>
      </c>
      <c r="C28">
        <v>1617721</v>
      </c>
      <c r="D28">
        <v>263370</v>
      </c>
      <c r="E28">
        <v>96</v>
      </c>
      <c r="F28">
        <v>293</v>
      </c>
      <c r="G28" s="4">
        <f t="shared" si="1"/>
        <v>6.142389034438243</v>
      </c>
      <c r="H28" s="14">
        <v>85</v>
      </c>
      <c r="I28" s="14">
        <v>0.92769300799999999</v>
      </c>
      <c r="J28" s="14">
        <v>31.717359999999999</v>
      </c>
      <c r="K28" s="14">
        <v>43.786916320000003</v>
      </c>
      <c r="L28" s="14">
        <v>6.6171683010000004</v>
      </c>
      <c r="M28" s="14">
        <v>0.953439166</v>
      </c>
      <c r="N28" s="14">
        <v>1.275824308</v>
      </c>
      <c r="O28" s="14">
        <v>0.55930017200000004</v>
      </c>
      <c r="P28" s="14">
        <v>681.80250860000001</v>
      </c>
      <c r="Q28" s="14">
        <v>3.9847223000000001E-2</v>
      </c>
      <c r="R28" s="14">
        <v>0.51433722699999995</v>
      </c>
      <c r="S28" s="14">
        <v>29.733201619999999</v>
      </c>
      <c r="T28" s="14">
        <v>0.791721601</v>
      </c>
      <c r="U28" s="14">
        <v>64.678585479999995</v>
      </c>
    </row>
    <row r="29" spans="1:21" x14ac:dyDescent="0.4">
      <c r="A29" t="s">
        <v>37</v>
      </c>
      <c r="B29" t="s">
        <v>56</v>
      </c>
      <c r="C29">
        <v>1617721</v>
      </c>
      <c r="D29">
        <v>180564</v>
      </c>
      <c r="E29">
        <v>545</v>
      </c>
      <c r="F29">
        <v>171</v>
      </c>
      <c r="G29" s="4">
        <f t="shared" si="1"/>
        <v>8.9592665204581206</v>
      </c>
      <c r="H29" s="14">
        <v>78</v>
      </c>
      <c r="I29" s="14">
        <v>0.92662161499999995</v>
      </c>
      <c r="J29" s="14">
        <v>31.694170280000002</v>
      </c>
      <c r="K29" s="14">
        <v>44.021347570000003</v>
      </c>
      <c r="L29" s="14">
        <v>6.6348585189999998</v>
      </c>
      <c r="M29" s="14">
        <v>0.95557634800000002</v>
      </c>
      <c r="N29" s="14">
        <v>1.2752650640000001</v>
      </c>
      <c r="O29" s="14">
        <v>0.53026362199999999</v>
      </c>
      <c r="P29" s="14">
        <v>681.91616639999995</v>
      </c>
      <c r="Q29" s="14">
        <v>4.0140733999999997E-2</v>
      </c>
      <c r="R29" s="14">
        <v>0.49209410399999998</v>
      </c>
      <c r="S29" s="14">
        <v>29.925313339999999</v>
      </c>
      <c r="T29" s="14">
        <v>0.78205585</v>
      </c>
      <c r="U29" s="14">
        <v>64.582261110000005</v>
      </c>
    </row>
    <row r="30" spans="1:21" x14ac:dyDescent="0.4">
      <c r="A30" t="s">
        <v>39</v>
      </c>
      <c r="B30" t="s">
        <v>57</v>
      </c>
      <c r="C30">
        <v>1617721</v>
      </c>
      <c r="D30">
        <v>183655</v>
      </c>
      <c r="E30">
        <v>3698</v>
      </c>
      <c r="F30">
        <v>449</v>
      </c>
      <c r="G30" s="4">
        <f t="shared" si="1"/>
        <v>8.8084778524951677</v>
      </c>
      <c r="H30" s="14">
        <v>3</v>
      </c>
      <c r="I30" s="14">
        <v>0.92378905</v>
      </c>
      <c r="J30" s="14">
        <v>31.029561470000001</v>
      </c>
      <c r="K30" s="14">
        <v>51.300809030000003</v>
      </c>
      <c r="L30" s="14">
        <v>7.1624583089999998</v>
      </c>
      <c r="M30" s="14">
        <v>0.959483843</v>
      </c>
      <c r="N30" s="14">
        <v>1.3587274650000001</v>
      </c>
      <c r="O30" s="14">
        <v>0.50069151700000003</v>
      </c>
      <c r="P30" s="14">
        <v>736.37116549999996</v>
      </c>
      <c r="Q30" s="14">
        <v>4.3846708999999998E-2</v>
      </c>
      <c r="R30" s="14">
        <v>0.45414890499999999</v>
      </c>
      <c r="S30" s="14">
        <v>31.024936189999998</v>
      </c>
      <c r="T30" s="14">
        <v>0.76978913999999998</v>
      </c>
      <c r="U30" s="14">
        <v>64.003786599999998</v>
      </c>
    </row>
    <row r="31" spans="1:21" x14ac:dyDescent="0.4">
      <c r="A31" t="s">
        <v>41</v>
      </c>
      <c r="B31" t="s">
        <v>58</v>
      </c>
      <c r="C31">
        <v>1617721</v>
      </c>
      <c r="D31">
        <v>462550</v>
      </c>
      <c r="E31">
        <v>275</v>
      </c>
      <c r="F31">
        <v>351</v>
      </c>
      <c r="G31" s="4">
        <f t="shared" si="1"/>
        <v>3.497397038158037</v>
      </c>
      <c r="H31" s="14">
        <v>1</v>
      </c>
      <c r="I31" s="14">
        <v>0.97517851200000005</v>
      </c>
      <c r="J31" s="14">
        <v>38.274334860000003</v>
      </c>
      <c r="K31" s="14">
        <v>9.6749086809999998</v>
      </c>
      <c r="L31" s="14">
        <v>3.1104515240000001</v>
      </c>
      <c r="M31" s="14">
        <v>0.98764756799999998</v>
      </c>
      <c r="N31" s="14">
        <v>0.58800409399999998</v>
      </c>
      <c r="O31" s="14">
        <v>0.56774218300000001</v>
      </c>
      <c r="P31" s="14">
        <v>327.4993465</v>
      </c>
      <c r="Q31" s="14">
        <v>1.9090729000000001E-2</v>
      </c>
      <c r="R31" s="14">
        <v>0.65983999199999999</v>
      </c>
      <c r="S31" s="14">
        <v>38.312079799999999</v>
      </c>
      <c r="T31" s="14">
        <v>0.85077259500000002</v>
      </c>
      <c r="U31" s="14">
        <v>67.60320462</v>
      </c>
    </row>
    <row r="32" spans="1:21" x14ac:dyDescent="0.4">
      <c r="A32" t="s">
        <v>43</v>
      </c>
      <c r="B32" t="s">
        <v>172</v>
      </c>
      <c r="C32">
        <v>1617721</v>
      </c>
      <c r="D32">
        <v>264741</v>
      </c>
      <c r="E32">
        <v>44</v>
      </c>
      <c r="F32">
        <v>44</v>
      </c>
      <c r="G32" s="4">
        <f t="shared" si="1"/>
        <v>6.1105797741944015</v>
      </c>
      <c r="H32" s="14">
        <v>85</v>
      </c>
      <c r="I32" s="14">
        <v>0.92803932899999997</v>
      </c>
      <c r="J32" s="14">
        <v>31.731673579999999</v>
      </c>
      <c r="K32" s="14">
        <v>43.642839930000001</v>
      </c>
      <c r="L32" s="14">
        <v>6.6062727710000004</v>
      </c>
      <c r="M32" s="14">
        <v>0.95347738800000004</v>
      </c>
      <c r="N32" s="14">
        <v>1.2737998580000001</v>
      </c>
      <c r="O32" s="14">
        <v>0.55868393500000002</v>
      </c>
      <c r="P32" s="14">
        <v>680.42352879999999</v>
      </c>
      <c r="Q32" s="14">
        <v>3.9776974999999999E-2</v>
      </c>
      <c r="R32" s="14">
        <v>0.51551776199999999</v>
      </c>
      <c r="S32" s="14">
        <v>29.744226279999999</v>
      </c>
      <c r="T32" s="14">
        <v>0.79198974499999997</v>
      </c>
      <c r="U32" s="14">
        <v>64.687787889999996</v>
      </c>
    </row>
    <row r="33" spans="1:21" x14ac:dyDescent="0.4">
      <c r="A33" t="s">
        <v>44</v>
      </c>
      <c r="B33" t="s">
        <v>59</v>
      </c>
      <c r="C33">
        <v>1617721</v>
      </c>
      <c r="D33">
        <v>243931</v>
      </c>
      <c r="E33">
        <v>64091</v>
      </c>
      <c r="F33">
        <v>225</v>
      </c>
      <c r="G33" s="4">
        <f t="shared" si="1"/>
        <v>6.6318795069097405</v>
      </c>
      <c r="H33" s="14">
        <v>87</v>
      </c>
      <c r="I33" s="14">
        <v>0.92643186700000002</v>
      </c>
      <c r="J33" s="14">
        <v>31.420013789999999</v>
      </c>
      <c r="K33" s="14">
        <v>46.889864930000002</v>
      </c>
      <c r="L33" s="14">
        <v>6.8476174639999998</v>
      </c>
      <c r="M33" s="14">
        <v>0.95645416500000002</v>
      </c>
      <c r="N33" s="14">
        <v>1.311628542</v>
      </c>
      <c r="O33" s="14">
        <v>0.521948474</v>
      </c>
      <c r="P33" s="14">
        <v>679.40272830000004</v>
      </c>
      <c r="Q33" s="14">
        <v>4.1526830000000001E-2</v>
      </c>
      <c r="R33" s="14">
        <v>0.48985928200000001</v>
      </c>
      <c r="S33" s="14">
        <v>29.728630249999998</v>
      </c>
      <c r="T33" s="14">
        <v>0.78438440499999995</v>
      </c>
      <c r="U33" s="14">
        <v>64.385822579999996</v>
      </c>
    </row>
    <row r="34" spans="1:21" x14ac:dyDescent="0.4">
      <c r="A34" t="s">
        <v>46</v>
      </c>
      <c r="B34" t="s">
        <v>60</v>
      </c>
      <c r="C34">
        <v>1617721</v>
      </c>
      <c r="D34">
        <v>222889</v>
      </c>
      <c r="E34">
        <v>172</v>
      </c>
      <c r="F34">
        <v>53</v>
      </c>
      <c r="G34" s="4">
        <f t="shared" si="1"/>
        <v>7.257966970106196</v>
      </c>
      <c r="H34" s="14">
        <v>81</v>
      </c>
      <c r="I34" s="14">
        <v>0.92695879599999997</v>
      </c>
      <c r="J34" s="14">
        <v>31.398063619999999</v>
      </c>
      <c r="K34" s="14">
        <v>47.127456250000002</v>
      </c>
      <c r="L34" s="14">
        <v>6.8649440090000002</v>
      </c>
      <c r="M34" s="14">
        <v>0.95925651700000003</v>
      </c>
      <c r="N34" s="14">
        <v>1.30203713</v>
      </c>
      <c r="O34" s="14">
        <v>0.48373300200000002</v>
      </c>
      <c r="P34" s="14">
        <v>690.56999640000004</v>
      </c>
      <c r="Q34" s="14">
        <v>4.1929253999999999E-2</v>
      </c>
      <c r="R34" s="14">
        <v>0.48545513899999998</v>
      </c>
      <c r="S34" s="14">
        <v>30.366070520000001</v>
      </c>
      <c r="T34" s="14">
        <v>0.78987687600000001</v>
      </c>
      <c r="U34" s="14">
        <v>64.220676749999996</v>
      </c>
    </row>
    <row r="41" spans="1:21" x14ac:dyDescent="0.4">
      <c r="A41" t="s">
        <v>0</v>
      </c>
    </row>
    <row r="42" spans="1:21" x14ac:dyDescent="0.4">
      <c r="A42" s="1" t="s">
        <v>1</v>
      </c>
      <c r="B42" s="1" t="s">
        <v>61</v>
      </c>
      <c r="C42" s="1" t="s">
        <v>3</v>
      </c>
      <c r="D42" s="1" t="s">
        <v>62</v>
      </c>
      <c r="E42" s="1" t="s">
        <v>63</v>
      </c>
      <c r="F42" s="1" t="s">
        <v>6</v>
      </c>
      <c r="G42" s="1" t="s">
        <v>7</v>
      </c>
      <c r="H42" s="1" t="s">
        <v>64</v>
      </c>
      <c r="I42" s="1" t="s">
        <v>9</v>
      </c>
      <c r="J42" s="1" t="s">
        <v>52</v>
      </c>
    </row>
    <row r="43" spans="1:21" x14ac:dyDescent="0.4">
      <c r="A43" t="s">
        <v>11</v>
      </c>
    </row>
    <row r="45" spans="1:21" x14ac:dyDescent="0.4">
      <c r="A45" s="5" t="s">
        <v>12</v>
      </c>
      <c r="B45" s="5" t="s">
        <v>13</v>
      </c>
      <c r="C45" s="6" t="s">
        <v>138</v>
      </c>
      <c r="D45" s="6" t="s">
        <v>14</v>
      </c>
      <c r="E45" s="6" t="s">
        <v>15</v>
      </c>
      <c r="F45" s="6" t="s">
        <v>16</v>
      </c>
      <c r="G45" s="6" t="s">
        <v>17</v>
      </c>
      <c r="H45" s="6" t="s">
        <v>139</v>
      </c>
      <c r="I45" s="7" t="s">
        <v>18</v>
      </c>
      <c r="J45" s="7" t="s">
        <v>19</v>
      </c>
      <c r="K45" s="7" t="s">
        <v>20</v>
      </c>
      <c r="L45" s="7" t="s">
        <v>21</v>
      </c>
      <c r="M45" s="7" t="s">
        <v>22</v>
      </c>
      <c r="N45" s="7" t="s">
        <v>23</v>
      </c>
      <c r="O45" s="7" t="s">
        <v>24</v>
      </c>
      <c r="P45" s="7" t="s">
        <v>25</v>
      </c>
      <c r="Q45" s="7" t="s">
        <v>26</v>
      </c>
      <c r="R45" s="7" t="s">
        <v>27</v>
      </c>
      <c r="S45" s="7" t="s">
        <v>28</v>
      </c>
      <c r="T45" s="7" t="s">
        <v>29</v>
      </c>
      <c r="U45" s="7" t="s">
        <v>30</v>
      </c>
    </row>
    <row r="46" spans="1:21" x14ac:dyDescent="0.4">
      <c r="A46" t="s">
        <v>31</v>
      </c>
      <c r="B46" t="s">
        <v>65</v>
      </c>
      <c r="C46">
        <v>432856</v>
      </c>
      <c r="D46">
        <v>36515</v>
      </c>
      <c r="E46">
        <v>369</v>
      </c>
      <c r="F46">
        <v>112</v>
      </c>
      <c r="G46" s="4">
        <f>(C46/D46)</f>
        <v>11.85419690538135</v>
      </c>
      <c r="H46" s="14">
        <v>28</v>
      </c>
      <c r="I46" s="15">
        <v>0.94935276800000001</v>
      </c>
      <c r="J46" s="15">
        <v>29.121075619999999</v>
      </c>
      <c r="K46" s="15">
        <v>79.610948609999994</v>
      </c>
      <c r="L46" s="15">
        <v>8.9224967700000004</v>
      </c>
      <c r="M46" s="15">
        <v>0.95498308899999995</v>
      </c>
      <c r="N46" s="15">
        <v>1.614081973</v>
      </c>
      <c r="O46" s="15">
        <v>0.58375032500000001</v>
      </c>
      <c r="P46" s="15">
        <v>454.4125143</v>
      </c>
      <c r="Q46" s="15">
        <v>5.2670841000000003E-2</v>
      </c>
      <c r="R46" s="15">
        <v>0.55665496999999997</v>
      </c>
      <c r="S46" s="15">
        <v>27.632985179999999</v>
      </c>
      <c r="T46" s="15">
        <v>0.76386314</v>
      </c>
      <c r="U46" s="15">
        <v>61.16976622</v>
      </c>
    </row>
    <row r="47" spans="1:21" x14ac:dyDescent="0.4">
      <c r="A47" t="s">
        <v>33</v>
      </c>
      <c r="B47" t="s">
        <v>66</v>
      </c>
      <c r="C47">
        <v>432856</v>
      </c>
      <c r="D47">
        <v>76783</v>
      </c>
      <c r="E47">
        <v>132</v>
      </c>
      <c r="F47">
        <v>163</v>
      </c>
      <c r="G47" s="4">
        <f t="shared" ref="G47:G54" si="2">(C47/D47)</f>
        <v>5.6373936939166223</v>
      </c>
      <c r="H47" s="14">
        <v>91</v>
      </c>
      <c r="I47" s="15">
        <v>0.95329210799999997</v>
      </c>
      <c r="J47" s="15">
        <v>31.245386580000002</v>
      </c>
      <c r="K47" s="15">
        <v>48.813697220000002</v>
      </c>
      <c r="L47" s="15">
        <v>6.9866799860000004</v>
      </c>
      <c r="M47" s="15">
        <v>0.95028823200000001</v>
      </c>
      <c r="N47" s="15">
        <v>1.284465083</v>
      </c>
      <c r="O47" s="15">
        <v>0.644764322</v>
      </c>
      <c r="P47" s="15">
        <v>360.72108120000001</v>
      </c>
      <c r="Q47" s="15">
        <v>4.0601380999999999E-2</v>
      </c>
      <c r="R47" s="15">
        <v>0.64086818700000003</v>
      </c>
      <c r="S47" s="15">
        <v>29.891953470000001</v>
      </c>
      <c r="T47" s="15">
        <v>0.79614220400000002</v>
      </c>
      <c r="U47" s="15">
        <v>62.690089460000003</v>
      </c>
    </row>
    <row r="48" spans="1:21" x14ac:dyDescent="0.4">
      <c r="A48" t="s">
        <v>35</v>
      </c>
      <c r="B48" t="s">
        <v>67</v>
      </c>
      <c r="C48">
        <v>432856</v>
      </c>
      <c r="D48">
        <v>73166</v>
      </c>
      <c r="E48">
        <v>71</v>
      </c>
      <c r="F48">
        <v>151</v>
      </c>
      <c r="G48" s="4">
        <f t="shared" si="2"/>
        <v>5.9160812399201816</v>
      </c>
      <c r="H48" s="14">
        <v>85</v>
      </c>
      <c r="I48" s="15">
        <v>0.94506555699999995</v>
      </c>
      <c r="J48" s="15">
        <v>28.888973660000001</v>
      </c>
      <c r="K48" s="15">
        <v>83.981377780000003</v>
      </c>
      <c r="L48" s="15">
        <v>9.1641354079999999</v>
      </c>
      <c r="M48" s="15">
        <v>0.95326980500000003</v>
      </c>
      <c r="N48" s="15">
        <v>1.6613437689999999</v>
      </c>
      <c r="O48" s="15">
        <v>0.60847330700000002</v>
      </c>
      <c r="P48" s="15">
        <v>463.20599370000002</v>
      </c>
      <c r="Q48" s="15">
        <v>5.4301460000000003E-2</v>
      </c>
      <c r="R48" s="15">
        <v>0.55720527099999995</v>
      </c>
      <c r="S48" s="15">
        <v>27.458127409999999</v>
      </c>
      <c r="T48" s="15">
        <v>0.76439428899999995</v>
      </c>
      <c r="U48" s="15">
        <v>61.024452719999999</v>
      </c>
    </row>
    <row r="49" spans="1:21" x14ac:dyDescent="0.4">
      <c r="A49" t="s">
        <v>37</v>
      </c>
      <c r="B49" t="s">
        <v>68</v>
      </c>
      <c r="C49">
        <v>432856</v>
      </c>
      <c r="D49">
        <v>46306</v>
      </c>
      <c r="E49">
        <v>204</v>
      </c>
      <c r="F49">
        <v>118</v>
      </c>
      <c r="G49" s="4">
        <f t="shared" si="2"/>
        <v>9.3477303157258245</v>
      </c>
      <c r="H49" s="14">
        <v>78</v>
      </c>
      <c r="I49" s="15">
        <v>0.945664171</v>
      </c>
      <c r="J49" s="15">
        <v>29.065698470000001</v>
      </c>
      <c r="K49" s="15">
        <v>80.63257222</v>
      </c>
      <c r="L49" s="15">
        <v>8.9795641439999994</v>
      </c>
      <c r="M49" s="15">
        <v>0.95990504799999998</v>
      </c>
      <c r="N49" s="15">
        <v>1.625661867</v>
      </c>
      <c r="O49" s="15">
        <v>0.58327900300000002</v>
      </c>
      <c r="P49" s="15">
        <v>459.01506669999998</v>
      </c>
      <c r="Q49" s="15">
        <v>5.3232729999999999E-2</v>
      </c>
      <c r="R49" s="15">
        <v>0.55065466799999996</v>
      </c>
      <c r="S49" s="15">
        <v>27.598660249999998</v>
      </c>
      <c r="T49" s="15">
        <v>0.76068014399999995</v>
      </c>
      <c r="U49" s="15">
        <v>61.09413327</v>
      </c>
    </row>
    <row r="50" spans="1:21" x14ac:dyDescent="0.4">
      <c r="A50" t="s">
        <v>39</v>
      </c>
      <c r="B50" t="s">
        <v>69</v>
      </c>
      <c r="C50">
        <v>432856</v>
      </c>
      <c r="D50">
        <v>53897</v>
      </c>
      <c r="E50">
        <v>985</v>
      </c>
      <c r="F50">
        <v>175</v>
      </c>
      <c r="G50" s="4">
        <f t="shared" si="2"/>
        <v>8.0311705660797443</v>
      </c>
      <c r="H50" s="14">
        <v>3</v>
      </c>
      <c r="I50" s="15">
        <v>0.94990721199999995</v>
      </c>
      <c r="J50" s="15">
        <v>30.937610920000001</v>
      </c>
      <c r="K50" s="15">
        <v>52.39855</v>
      </c>
      <c r="L50" s="15">
        <v>7.2386842729999996</v>
      </c>
      <c r="M50" s="15">
        <v>0.95546852999999998</v>
      </c>
      <c r="N50" s="15">
        <v>1.327359046</v>
      </c>
      <c r="O50" s="15">
        <v>0.56828717299999998</v>
      </c>
      <c r="P50" s="15">
        <v>401.21109239999998</v>
      </c>
      <c r="Q50" s="15">
        <v>4.4224324000000002E-2</v>
      </c>
      <c r="R50" s="15">
        <v>0.56507066500000003</v>
      </c>
      <c r="S50" s="15">
        <v>30.6256962</v>
      </c>
      <c r="T50" s="15">
        <v>0.764769421</v>
      </c>
      <c r="U50" s="15">
        <v>61.674618389999999</v>
      </c>
    </row>
    <row r="51" spans="1:21" x14ac:dyDescent="0.4">
      <c r="A51" t="s">
        <v>41</v>
      </c>
      <c r="B51" t="s">
        <v>70</v>
      </c>
      <c r="C51">
        <v>432856</v>
      </c>
      <c r="D51">
        <v>105118</v>
      </c>
      <c r="E51">
        <v>143</v>
      </c>
      <c r="F51">
        <v>132</v>
      </c>
      <c r="G51" s="4">
        <f t="shared" si="2"/>
        <v>4.1178104606252024</v>
      </c>
      <c r="H51" s="14">
        <v>1</v>
      </c>
      <c r="I51" s="15">
        <v>0.98423376900000004</v>
      </c>
      <c r="J51" s="15">
        <v>38.572412720000003</v>
      </c>
      <c r="K51" s="15">
        <v>9.0331472220000002</v>
      </c>
      <c r="L51" s="15">
        <v>3.0055194599999999</v>
      </c>
      <c r="M51" s="15">
        <v>0.98503527599999996</v>
      </c>
      <c r="N51" s="15">
        <v>0.54187039000000004</v>
      </c>
      <c r="O51" s="15">
        <v>0.64419921400000002</v>
      </c>
      <c r="P51" s="15">
        <v>175.0470962</v>
      </c>
      <c r="Q51" s="15">
        <v>1.8515508E-2</v>
      </c>
      <c r="R51" s="15">
        <v>0.75252971499999999</v>
      </c>
      <c r="S51" s="15">
        <v>38.492246799999997</v>
      </c>
      <c r="T51" s="15">
        <v>0.833107708</v>
      </c>
      <c r="U51" s="15">
        <v>65.306824669999997</v>
      </c>
    </row>
    <row r="52" spans="1:21" x14ac:dyDescent="0.4">
      <c r="A52" t="s">
        <v>43</v>
      </c>
      <c r="B52" t="s">
        <v>173</v>
      </c>
      <c r="C52">
        <v>432856</v>
      </c>
      <c r="D52">
        <v>74769</v>
      </c>
      <c r="E52">
        <v>44</v>
      </c>
      <c r="F52">
        <v>42</v>
      </c>
      <c r="G52" s="4">
        <f t="shared" si="2"/>
        <v>5.7892442054862308</v>
      </c>
      <c r="H52" s="14">
        <v>85</v>
      </c>
      <c r="I52" s="15">
        <v>0.94529768199999997</v>
      </c>
      <c r="J52" s="15">
        <v>28.890089440000001</v>
      </c>
      <c r="K52" s="15">
        <v>83.959804169999998</v>
      </c>
      <c r="L52" s="15">
        <v>9.1629582650000003</v>
      </c>
      <c r="M52" s="15">
        <v>0.95323592599999996</v>
      </c>
      <c r="N52" s="15">
        <v>1.6608288369999999</v>
      </c>
      <c r="O52" s="15">
        <v>0.60842840200000003</v>
      </c>
      <c r="P52" s="15">
        <v>463.20065590000002</v>
      </c>
      <c r="Q52" s="15">
        <v>5.427419E-2</v>
      </c>
      <c r="R52" s="15">
        <v>0.55793345100000002</v>
      </c>
      <c r="S52" s="15">
        <v>27.451890330000001</v>
      </c>
      <c r="T52" s="15">
        <v>0.76462021199999997</v>
      </c>
      <c r="U52" s="15">
        <v>61.02908351</v>
      </c>
    </row>
    <row r="53" spans="1:21" x14ac:dyDescent="0.4">
      <c r="A53" t="s">
        <v>44</v>
      </c>
      <c r="B53" t="s">
        <v>71</v>
      </c>
      <c r="C53">
        <v>432856</v>
      </c>
      <c r="D53">
        <v>73038</v>
      </c>
      <c r="E53">
        <v>15043</v>
      </c>
      <c r="F53">
        <v>100</v>
      </c>
      <c r="G53" s="4">
        <f t="shared" si="2"/>
        <v>5.9264492455981816</v>
      </c>
      <c r="H53" s="14">
        <v>87</v>
      </c>
      <c r="I53" s="15">
        <v>0.95329826699999998</v>
      </c>
      <c r="J53" s="15">
        <v>29.98327742</v>
      </c>
      <c r="K53" s="15">
        <v>65.275862500000002</v>
      </c>
      <c r="L53" s="15">
        <v>8.0793479010000002</v>
      </c>
      <c r="M53" s="15">
        <v>0.96210131300000001</v>
      </c>
      <c r="N53" s="15">
        <v>1.438513366</v>
      </c>
      <c r="O53" s="15">
        <v>0.57931851199999995</v>
      </c>
      <c r="P53" s="15">
        <v>419.35291560000002</v>
      </c>
      <c r="Q53" s="15">
        <v>4.8200843E-2</v>
      </c>
      <c r="R53" s="15">
        <v>0.56674281599999998</v>
      </c>
      <c r="S53" s="15">
        <v>28.133151949999998</v>
      </c>
      <c r="T53" s="15">
        <v>0.76537750900000001</v>
      </c>
      <c r="U53" s="15">
        <v>61.308373119999999</v>
      </c>
    </row>
    <row r="54" spans="1:21" x14ac:dyDescent="0.4">
      <c r="A54" t="s">
        <v>46</v>
      </c>
      <c r="B54" t="s">
        <v>72</v>
      </c>
      <c r="C54">
        <v>432856</v>
      </c>
      <c r="D54">
        <v>66946</v>
      </c>
      <c r="E54">
        <v>82</v>
      </c>
      <c r="F54">
        <v>39</v>
      </c>
      <c r="G54" s="4">
        <f t="shared" si="2"/>
        <v>6.4657485137274815</v>
      </c>
      <c r="H54" s="14">
        <v>81</v>
      </c>
      <c r="I54" s="15">
        <v>0.95218156200000004</v>
      </c>
      <c r="J54" s="15">
        <v>29.104000030000002</v>
      </c>
      <c r="K54" s="15">
        <v>79.924579170000001</v>
      </c>
      <c r="L54" s="15">
        <v>8.9400547629999991</v>
      </c>
      <c r="M54" s="15">
        <v>0.95542265599999998</v>
      </c>
      <c r="N54" s="15">
        <v>1.620235742</v>
      </c>
      <c r="O54" s="15">
        <v>0.55577957099999997</v>
      </c>
      <c r="P54" s="15">
        <v>453.03010810000001</v>
      </c>
      <c r="Q54" s="15">
        <v>5.4139988E-2</v>
      </c>
      <c r="R54" s="15">
        <v>0.55887612799999997</v>
      </c>
      <c r="S54" s="15">
        <v>28.047969550000001</v>
      </c>
      <c r="T54" s="15">
        <v>0.76740822600000003</v>
      </c>
      <c r="U54" s="15">
        <v>60.794269239999998</v>
      </c>
    </row>
    <row r="61" spans="1:21" x14ac:dyDescent="0.4">
      <c r="A61" t="s">
        <v>0</v>
      </c>
    </row>
    <row r="62" spans="1:21" x14ac:dyDescent="0.4">
      <c r="A62" s="1" t="s">
        <v>1</v>
      </c>
      <c r="B62" s="1" t="s">
        <v>73</v>
      </c>
      <c r="C62" s="1" t="s">
        <v>3</v>
      </c>
      <c r="D62" s="1" t="s">
        <v>74</v>
      </c>
      <c r="E62" s="1" t="s">
        <v>75</v>
      </c>
      <c r="F62" s="1" t="s">
        <v>6</v>
      </c>
      <c r="G62" s="1" t="s">
        <v>7</v>
      </c>
      <c r="H62" s="1" t="s">
        <v>76</v>
      </c>
      <c r="I62" s="1" t="s">
        <v>9</v>
      </c>
      <c r="J62" s="1" t="s">
        <v>52</v>
      </c>
    </row>
    <row r="63" spans="1:21" x14ac:dyDescent="0.4">
      <c r="A63" t="s">
        <v>11</v>
      </c>
    </row>
    <row r="65" spans="1:21" x14ac:dyDescent="0.4">
      <c r="A65" s="5" t="s">
        <v>12</v>
      </c>
      <c r="B65" s="5" t="s">
        <v>13</v>
      </c>
      <c r="C65" s="6" t="s">
        <v>138</v>
      </c>
      <c r="D65" s="6" t="s">
        <v>14</v>
      </c>
      <c r="E65" s="6" t="s">
        <v>15</v>
      </c>
      <c r="F65" s="6" t="s">
        <v>16</v>
      </c>
      <c r="G65" s="6" t="s">
        <v>17</v>
      </c>
      <c r="H65" s="6" t="s">
        <v>139</v>
      </c>
      <c r="I65" s="7" t="s">
        <v>18</v>
      </c>
      <c r="J65" s="7" t="s">
        <v>19</v>
      </c>
      <c r="K65" s="7" t="s">
        <v>20</v>
      </c>
      <c r="L65" s="7" t="s">
        <v>21</v>
      </c>
      <c r="M65" s="7" t="s">
        <v>22</v>
      </c>
      <c r="N65" s="7" t="s">
        <v>23</v>
      </c>
      <c r="O65" s="7" t="s">
        <v>24</v>
      </c>
      <c r="P65" s="7" t="s">
        <v>25</v>
      </c>
      <c r="Q65" s="7" t="s">
        <v>26</v>
      </c>
      <c r="R65" s="7" t="s">
        <v>27</v>
      </c>
      <c r="S65" s="7" t="s">
        <v>28</v>
      </c>
      <c r="T65" s="7" t="s">
        <v>29</v>
      </c>
      <c r="U65" s="7" t="s">
        <v>30</v>
      </c>
    </row>
    <row r="66" spans="1:21" x14ac:dyDescent="0.4">
      <c r="A66" t="s">
        <v>31</v>
      </c>
      <c r="B66" t="s">
        <v>77</v>
      </c>
      <c r="C66">
        <v>2158545</v>
      </c>
      <c r="D66">
        <v>143866</v>
      </c>
      <c r="E66">
        <v>1437</v>
      </c>
      <c r="F66">
        <v>327</v>
      </c>
      <c r="G66" s="4">
        <f>(C66/D66)</f>
        <v>15.003857756523432</v>
      </c>
      <c r="H66" s="14">
        <v>28</v>
      </c>
      <c r="I66" s="14">
        <v>0.96793360299999998</v>
      </c>
      <c r="J66" s="14">
        <v>33.873396479999997</v>
      </c>
      <c r="K66" s="14">
        <v>26.652669419999999</v>
      </c>
      <c r="L66" s="14">
        <v>5.1626223390000003</v>
      </c>
      <c r="M66" s="14">
        <v>0.97975215100000002</v>
      </c>
      <c r="N66" s="14">
        <v>1.11578997</v>
      </c>
      <c r="O66" s="14">
        <v>0.60842185900000001</v>
      </c>
      <c r="P66" s="14" t="s">
        <v>78</v>
      </c>
      <c r="Q66" s="14">
        <v>3.6189283000000003E-2</v>
      </c>
      <c r="R66" s="14">
        <v>0.678778926</v>
      </c>
      <c r="S66" s="14">
        <v>33.494884679999998</v>
      </c>
      <c r="T66" s="14">
        <v>0.808865363</v>
      </c>
      <c r="U66" s="14">
        <v>65.037877309999999</v>
      </c>
    </row>
    <row r="67" spans="1:21" x14ac:dyDescent="0.4">
      <c r="A67" t="s">
        <v>33</v>
      </c>
      <c r="B67" t="s">
        <v>79</v>
      </c>
      <c r="C67">
        <v>2158545</v>
      </c>
      <c r="D67">
        <v>302543</v>
      </c>
      <c r="E67">
        <v>414</v>
      </c>
      <c r="F67">
        <v>450</v>
      </c>
      <c r="G67" s="4">
        <f t="shared" ref="G67:G74" si="3">(C67/D67)</f>
        <v>7.1346717656663685</v>
      </c>
      <c r="H67" s="14">
        <v>91</v>
      </c>
      <c r="I67" s="14">
        <v>0.97786591499999997</v>
      </c>
      <c r="J67" s="14">
        <v>36.667226569999997</v>
      </c>
      <c r="K67" s="14">
        <v>14.0074056</v>
      </c>
      <c r="L67" s="14">
        <v>3.7426468709999998</v>
      </c>
      <c r="M67" s="14">
        <v>0.98512354999999996</v>
      </c>
      <c r="N67" s="14">
        <v>0.83279321500000003</v>
      </c>
      <c r="O67" s="14">
        <v>0.66696569100000003</v>
      </c>
      <c r="P67" s="14" t="s">
        <v>78</v>
      </c>
      <c r="Q67" s="14">
        <v>2.6433789999999999E-2</v>
      </c>
      <c r="R67" s="14">
        <v>0.75537354400000001</v>
      </c>
      <c r="S67" s="14">
        <v>34.987454210000003</v>
      </c>
      <c r="T67" s="14">
        <v>0.84219111899999999</v>
      </c>
      <c r="U67" s="14">
        <v>66.567159189999998</v>
      </c>
    </row>
    <row r="68" spans="1:21" x14ac:dyDescent="0.4">
      <c r="A68" t="s">
        <v>35</v>
      </c>
      <c r="B68" t="s">
        <v>80</v>
      </c>
      <c r="C68">
        <v>2158545</v>
      </c>
      <c r="D68">
        <v>319573</v>
      </c>
      <c r="E68">
        <v>148</v>
      </c>
      <c r="F68">
        <v>470</v>
      </c>
      <c r="G68" s="4">
        <f t="shared" si="3"/>
        <v>6.7544661157231678</v>
      </c>
      <c r="H68" s="14">
        <v>85</v>
      </c>
      <c r="I68" s="14">
        <v>0.96737816200000004</v>
      </c>
      <c r="J68" s="14">
        <v>33.674238340000002</v>
      </c>
      <c r="K68" s="14">
        <v>27.903361589999999</v>
      </c>
      <c r="L68" s="14">
        <v>5.2823632580000002</v>
      </c>
      <c r="M68" s="14">
        <v>0.97953407000000003</v>
      </c>
      <c r="N68" s="14">
        <v>1.139669475</v>
      </c>
      <c r="O68" s="14">
        <v>0.63505696499999997</v>
      </c>
      <c r="P68" s="14" t="s">
        <v>78</v>
      </c>
      <c r="Q68" s="14">
        <v>3.6988526000000001E-2</v>
      </c>
      <c r="R68" s="14">
        <v>0.69349412499999996</v>
      </c>
      <c r="S68" s="14">
        <v>33.226077609999997</v>
      </c>
      <c r="T68" s="14">
        <v>0.81771981199999999</v>
      </c>
      <c r="U68" s="14">
        <v>64.94610788</v>
      </c>
    </row>
    <row r="69" spans="1:21" x14ac:dyDescent="0.4">
      <c r="A69" t="s">
        <v>37</v>
      </c>
      <c r="B69" t="s">
        <v>81</v>
      </c>
      <c r="C69">
        <v>2158545</v>
      </c>
      <c r="D69">
        <v>191062</v>
      </c>
      <c r="E69">
        <v>632</v>
      </c>
      <c r="F69">
        <v>188</v>
      </c>
      <c r="G69" s="4">
        <f t="shared" si="3"/>
        <v>11.297615433733553</v>
      </c>
      <c r="H69" s="14">
        <v>78</v>
      </c>
      <c r="I69" s="14">
        <v>0.964577503</v>
      </c>
      <c r="J69" s="14">
        <v>33.599175930000001</v>
      </c>
      <c r="K69" s="14">
        <v>28.38982846</v>
      </c>
      <c r="L69" s="14">
        <v>5.3282106239999996</v>
      </c>
      <c r="M69" s="14">
        <v>0.97699276700000004</v>
      </c>
      <c r="N69" s="14">
        <v>1.150654522</v>
      </c>
      <c r="O69" s="14">
        <v>0.59247417599999996</v>
      </c>
      <c r="P69" s="14" t="s">
        <v>78</v>
      </c>
      <c r="Q69" s="14">
        <v>3.7411144E-2</v>
      </c>
      <c r="R69" s="14">
        <v>0.66872005300000004</v>
      </c>
      <c r="S69" s="14">
        <v>33.120143749999997</v>
      </c>
      <c r="T69" s="14">
        <v>0.80438915200000005</v>
      </c>
      <c r="U69" s="14">
        <v>64.881369829999997</v>
      </c>
    </row>
    <row r="70" spans="1:21" x14ac:dyDescent="0.4">
      <c r="A70" t="s">
        <v>39</v>
      </c>
      <c r="B70" t="s">
        <v>82</v>
      </c>
      <c r="C70">
        <v>2158545</v>
      </c>
      <c r="D70">
        <v>188010</v>
      </c>
      <c r="E70">
        <v>4859</v>
      </c>
      <c r="F70">
        <v>720</v>
      </c>
      <c r="G70" s="4">
        <f t="shared" si="3"/>
        <v>11.48101164831658</v>
      </c>
      <c r="H70" s="14">
        <v>3</v>
      </c>
      <c r="I70" s="14">
        <v>0.96095670799999999</v>
      </c>
      <c r="J70" s="14">
        <v>33.607983670000003</v>
      </c>
      <c r="K70" s="14">
        <v>28.332310580000001</v>
      </c>
      <c r="L70" s="14">
        <v>5.322810402</v>
      </c>
      <c r="M70" s="14">
        <v>0.97772299699999998</v>
      </c>
      <c r="N70" s="14">
        <v>1.154190171</v>
      </c>
      <c r="O70" s="14">
        <v>0.53733486200000002</v>
      </c>
      <c r="P70" s="14" t="s">
        <v>178</v>
      </c>
      <c r="Q70" s="14">
        <v>3.7805366E-2</v>
      </c>
      <c r="R70" s="14">
        <v>0.62059228899999996</v>
      </c>
      <c r="S70" s="14">
        <v>33.567433549999997</v>
      </c>
      <c r="T70" s="14">
        <v>0.79123267600000002</v>
      </c>
      <c r="U70" s="14">
        <v>64.759920930000007</v>
      </c>
    </row>
    <row r="71" spans="1:21" x14ac:dyDescent="0.4">
      <c r="A71" t="s">
        <v>41</v>
      </c>
      <c r="B71" t="s">
        <v>83</v>
      </c>
      <c r="C71">
        <v>2158545</v>
      </c>
      <c r="D71">
        <v>433309</v>
      </c>
      <c r="E71">
        <v>320</v>
      </c>
      <c r="F71">
        <v>488</v>
      </c>
      <c r="G71" s="4">
        <f t="shared" si="3"/>
        <v>4.9815374247938538</v>
      </c>
      <c r="H71" s="14">
        <v>1</v>
      </c>
      <c r="I71" s="14">
        <v>0.98405456300000005</v>
      </c>
      <c r="J71" s="14">
        <v>39.5285431</v>
      </c>
      <c r="K71" s="14">
        <v>7.2481312830000002</v>
      </c>
      <c r="L71" s="14">
        <v>2.692235369</v>
      </c>
      <c r="M71" s="14">
        <v>0.98829436699999995</v>
      </c>
      <c r="N71" s="14">
        <v>0.59132000399999995</v>
      </c>
      <c r="O71" s="14">
        <v>0.63462108399999995</v>
      </c>
      <c r="P71" s="14" t="s">
        <v>78</v>
      </c>
      <c r="Q71" s="14">
        <v>1.9345830000000001E-2</v>
      </c>
      <c r="R71" s="14">
        <v>0.76176184000000002</v>
      </c>
      <c r="S71" s="14">
        <v>39.368644269999997</v>
      </c>
      <c r="T71" s="14">
        <v>0.83771123300000006</v>
      </c>
      <c r="U71" s="14">
        <v>67.712045470000007</v>
      </c>
    </row>
    <row r="72" spans="1:21" x14ac:dyDescent="0.4">
      <c r="A72" t="s">
        <v>43</v>
      </c>
      <c r="B72" t="s">
        <v>174</v>
      </c>
      <c r="C72">
        <v>2158545</v>
      </c>
      <c r="D72">
        <v>324219</v>
      </c>
      <c r="E72">
        <v>49</v>
      </c>
      <c r="F72">
        <v>55</v>
      </c>
      <c r="G72" s="4">
        <f t="shared" si="3"/>
        <v>6.6576758302258661</v>
      </c>
      <c r="H72" s="14">
        <v>85</v>
      </c>
      <c r="I72" s="14">
        <v>0.96763109800000002</v>
      </c>
      <c r="J72" s="14">
        <v>33.688407519999998</v>
      </c>
      <c r="K72" s="14">
        <v>27.81247312</v>
      </c>
      <c r="L72" s="14">
        <v>5.2737532290000004</v>
      </c>
      <c r="M72" s="14">
        <v>0.97966137900000005</v>
      </c>
      <c r="N72" s="14">
        <v>1.1376701840000001</v>
      </c>
      <c r="O72" s="14">
        <v>0.63485416299999997</v>
      </c>
      <c r="P72" s="14" t="s">
        <v>78</v>
      </c>
      <c r="Q72" s="14">
        <v>3.6918319999999998E-2</v>
      </c>
      <c r="R72" s="14">
        <v>0.69479790699999999</v>
      </c>
      <c r="S72" s="14">
        <v>33.245869050000003</v>
      </c>
      <c r="T72" s="14">
        <v>0.81822397700000005</v>
      </c>
      <c r="U72" s="14">
        <v>64.955582539999995</v>
      </c>
    </row>
    <row r="73" spans="1:21" x14ac:dyDescent="0.4">
      <c r="A73" t="s">
        <v>44</v>
      </c>
      <c r="B73" t="s">
        <v>84</v>
      </c>
      <c r="C73">
        <v>2158545</v>
      </c>
      <c r="D73">
        <v>298873</v>
      </c>
      <c r="E73">
        <v>67556</v>
      </c>
      <c r="F73">
        <v>369</v>
      </c>
      <c r="G73" s="4">
        <f t="shared" si="3"/>
        <v>7.2222817049382178</v>
      </c>
      <c r="H73" s="14">
        <v>87</v>
      </c>
      <c r="I73" s="14">
        <v>0.96910685299999999</v>
      </c>
      <c r="J73" s="14">
        <v>33.561168309999999</v>
      </c>
      <c r="K73" s="14">
        <v>28.639374589999999</v>
      </c>
      <c r="L73" s="14">
        <v>5.3515768320000001</v>
      </c>
      <c r="M73" s="14">
        <v>0.98199353499999997</v>
      </c>
      <c r="N73" s="14">
        <v>1.1807752869999999</v>
      </c>
      <c r="O73" s="14">
        <v>0.58807450800000005</v>
      </c>
      <c r="P73" s="14" t="s">
        <v>78</v>
      </c>
      <c r="Q73" s="14">
        <v>3.8213937000000003E-2</v>
      </c>
      <c r="R73" s="14">
        <v>0.656644381</v>
      </c>
      <c r="S73" s="14">
        <v>32.353039080000002</v>
      </c>
      <c r="T73" s="14">
        <v>0.80420254199999996</v>
      </c>
      <c r="U73" s="14">
        <v>64.820301310000005</v>
      </c>
    </row>
    <row r="74" spans="1:21" x14ac:dyDescent="0.4">
      <c r="A74" t="s">
        <v>46</v>
      </c>
      <c r="B74" t="s">
        <v>85</v>
      </c>
      <c r="C74">
        <v>2158545</v>
      </c>
      <c r="D74">
        <v>266155</v>
      </c>
      <c r="E74">
        <v>209</v>
      </c>
      <c r="F74">
        <v>60</v>
      </c>
      <c r="G74" s="4">
        <f t="shared" si="3"/>
        <v>8.1101050139956037</v>
      </c>
      <c r="H74" s="14">
        <v>81</v>
      </c>
      <c r="I74" s="14">
        <v>0.96760042899999998</v>
      </c>
      <c r="J74" s="14">
        <v>33.168703219999998</v>
      </c>
      <c r="K74" s="14">
        <v>31.348014500000001</v>
      </c>
      <c r="L74" s="14">
        <v>5.5989297640000002</v>
      </c>
      <c r="M74" s="14">
        <v>0.98017975899999998</v>
      </c>
      <c r="N74" s="14">
        <v>1.2195765590000001</v>
      </c>
      <c r="O74" s="14">
        <v>0.57827041199999996</v>
      </c>
      <c r="P74" s="14" t="s">
        <v>78</v>
      </c>
      <c r="Q74" s="14">
        <v>3.9963318999999997E-2</v>
      </c>
      <c r="R74" s="14">
        <v>0.66390423300000001</v>
      </c>
      <c r="S74" s="14">
        <v>32.788381170000001</v>
      </c>
      <c r="T74" s="14">
        <v>0.81066672699999998</v>
      </c>
      <c r="U74" s="14">
        <v>64.533993760000001</v>
      </c>
    </row>
    <row r="75" spans="1:21" x14ac:dyDescent="0.4"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</row>
    <row r="76" spans="1:21" x14ac:dyDescent="0.4"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</row>
    <row r="77" spans="1:21" x14ac:dyDescent="0.4"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</row>
    <row r="78" spans="1:21" x14ac:dyDescent="0.4"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</row>
    <row r="79" spans="1:21" x14ac:dyDescent="0.4"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</row>
    <row r="80" spans="1:21" x14ac:dyDescent="0.4"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</row>
    <row r="81" spans="1:21" x14ac:dyDescent="0.4">
      <c r="A81" t="s">
        <v>0</v>
      </c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</row>
    <row r="82" spans="1:21" x14ac:dyDescent="0.4">
      <c r="A82" s="1" t="s">
        <v>1</v>
      </c>
      <c r="B82" s="1" t="s">
        <v>86</v>
      </c>
      <c r="C82" s="1" t="s">
        <v>3</v>
      </c>
      <c r="D82" s="1" t="s">
        <v>87</v>
      </c>
      <c r="E82" s="1" t="s">
        <v>88</v>
      </c>
      <c r="F82" s="1" t="s">
        <v>6</v>
      </c>
      <c r="G82" s="1" t="s">
        <v>7</v>
      </c>
      <c r="H82" s="1" t="s">
        <v>89</v>
      </c>
      <c r="I82" s="17" t="s">
        <v>9</v>
      </c>
      <c r="J82" s="17" t="s">
        <v>52</v>
      </c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</row>
    <row r="83" spans="1:21" x14ac:dyDescent="0.4">
      <c r="A83" t="s">
        <v>11</v>
      </c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</row>
    <row r="84" spans="1:21" x14ac:dyDescent="0.4"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</row>
    <row r="85" spans="1:21" x14ac:dyDescent="0.4">
      <c r="A85" s="5" t="s">
        <v>12</v>
      </c>
      <c r="B85" s="5" t="s">
        <v>13</v>
      </c>
      <c r="C85" s="6" t="s">
        <v>138</v>
      </c>
      <c r="D85" s="6" t="s">
        <v>14</v>
      </c>
      <c r="E85" s="6" t="s">
        <v>15</v>
      </c>
      <c r="F85" s="6" t="s">
        <v>16</v>
      </c>
      <c r="G85" s="6" t="s">
        <v>17</v>
      </c>
      <c r="H85" s="6" t="s">
        <v>139</v>
      </c>
      <c r="I85" s="7" t="s">
        <v>18</v>
      </c>
      <c r="J85" s="7" t="s">
        <v>19</v>
      </c>
      <c r="K85" s="7" t="s">
        <v>20</v>
      </c>
      <c r="L85" s="7" t="s">
        <v>21</v>
      </c>
      <c r="M85" s="7" t="s">
        <v>22</v>
      </c>
      <c r="N85" s="7" t="s">
        <v>23</v>
      </c>
      <c r="O85" s="7" t="s">
        <v>24</v>
      </c>
      <c r="P85" s="7" t="s">
        <v>25</v>
      </c>
      <c r="Q85" s="7" t="s">
        <v>26</v>
      </c>
      <c r="R85" s="7" t="s">
        <v>27</v>
      </c>
      <c r="S85" s="7" t="s">
        <v>28</v>
      </c>
      <c r="T85" s="7" t="s">
        <v>29</v>
      </c>
      <c r="U85" s="7" t="s">
        <v>30</v>
      </c>
    </row>
    <row r="86" spans="1:21" x14ac:dyDescent="0.4">
      <c r="A86" t="s">
        <v>31</v>
      </c>
      <c r="B86" t="s">
        <v>90</v>
      </c>
      <c r="C86">
        <v>2432313</v>
      </c>
      <c r="D86">
        <v>167690</v>
      </c>
      <c r="E86">
        <v>1466</v>
      </c>
      <c r="F86">
        <v>401</v>
      </c>
      <c r="G86" s="4">
        <f>(C86/D86)</f>
        <v>14.504818414932316</v>
      </c>
      <c r="H86" s="14">
        <v>28</v>
      </c>
      <c r="I86" s="14">
        <v>0.976532921</v>
      </c>
      <c r="J86" s="14">
        <v>35.006442620000001</v>
      </c>
      <c r="K86" s="14">
        <v>20.532228979999999</v>
      </c>
      <c r="L86" s="14">
        <v>4.5312502669999999</v>
      </c>
      <c r="M86" s="14">
        <v>0.99874783300000003</v>
      </c>
      <c r="N86" s="14">
        <v>0.79047210999999995</v>
      </c>
      <c r="O86" s="14">
        <v>0.82187755200000001</v>
      </c>
      <c r="P86" s="14">
        <v>221.8593755</v>
      </c>
      <c r="Q86" s="14">
        <v>2.9302870000000002E-2</v>
      </c>
      <c r="R86" s="14">
        <v>0.65470324400000002</v>
      </c>
      <c r="S86" s="14">
        <v>34.048878289999998</v>
      </c>
      <c r="T86" s="14">
        <v>0.84352414499999995</v>
      </c>
      <c r="U86" s="14">
        <v>67.428743159999996</v>
      </c>
    </row>
    <row r="87" spans="1:21" x14ac:dyDescent="0.4">
      <c r="A87" t="s">
        <v>33</v>
      </c>
      <c r="B87" t="s">
        <v>91</v>
      </c>
      <c r="C87">
        <v>2432313</v>
      </c>
      <c r="D87">
        <v>342654</v>
      </c>
      <c r="E87">
        <v>427</v>
      </c>
      <c r="F87">
        <v>493</v>
      </c>
      <c r="G87" s="4">
        <f t="shared" ref="G87:G94" si="4">(C87/D87)</f>
        <v>7.0984520828590938</v>
      </c>
      <c r="H87" s="14">
        <v>91</v>
      </c>
      <c r="I87" s="14">
        <v>0.98868441299999998</v>
      </c>
      <c r="J87" s="14">
        <v>37.789433899999999</v>
      </c>
      <c r="K87" s="14">
        <v>10.817750739999999</v>
      </c>
      <c r="L87" s="14">
        <v>3.2890349259999998</v>
      </c>
      <c r="M87" s="14">
        <v>0.99909184600000001</v>
      </c>
      <c r="N87" s="14">
        <v>0.57659516200000005</v>
      </c>
      <c r="O87" s="14">
        <v>0.89863243699999995</v>
      </c>
      <c r="P87" s="14">
        <v>156.91937350000001</v>
      </c>
      <c r="Q87" s="14">
        <v>2.0961107E-2</v>
      </c>
      <c r="R87" s="14">
        <v>0.75882243100000002</v>
      </c>
      <c r="S87" s="14">
        <v>35.874823720000002</v>
      </c>
      <c r="T87" s="14">
        <v>0.86651809499999999</v>
      </c>
      <c r="U87" s="14">
        <v>69.09565542</v>
      </c>
    </row>
    <row r="88" spans="1:21" x14ac:dyDescent="0.4">
      <c r="A88" t="s">
        <v>35</v>
      </c>
      <c r="B88" t="s">
        <v>92</v>
      </c>
      <c r="C88">
        <v>2432313</v>
      </c>
      <c r="D88">
        <v>367684</v>
      </c>
      <c r="E88">
        <v>117</v>
      </c>
      <c r="F88">
        <v>514</v>
      </c>
      <c r="G88" s="4">
        <f t="shared" si="4"/>
        <v>6.615226662025</v>
      </c>
      <c r="H88" s="14">
        <v>85</v>
      </c>
      <c r="I88" s="14">
        <v>0.98419320499999996</v>
      </c>
      <c r="J88" s="14">
        <v>36.538571310000002</v>
      </c>
      <c r="K88" s="14">
        <v>14.428567989999999</v>
      </c>
      <c r="L88" s="14">
        <v>3.7984954900000001</v>
      </c>
      <c r="M88" s="14">
        <v>0.99911505499999997</v>
      </c>
      <c r="N88" s="14">
        <v>0.662872452</v>
      </c>
      <c r="O88" s="14">
        <v>0.84657173299999999</v>
      </c>
      <c r="P88" s="14">
        <v>183.9418909</v>
      </c>
      <c r="Q88" s="14">
        <v>2.4539663999999999E-2</v>
      </c>
      <c r="R88" s="14">
        <v>0.71020783799999998</v>
      </c>
      <c r="S88" s="14">
        <v>35.137713310000002</v>
      </c>
      <c r="T88" s="14">
        <v>0.85958769199999996</v>
      </c>
      <c r="U88" s="14">
        <v>68.213371179999996</v>
      </c>
    </row>
    <row r="89" spans="1:21" x14ac:dyDescent="0.4">
      <c r="A89" t="s">
        <v>37</v>
      </c>
      <c r="B89" t="s">
        <v>93</v>
      </c>
      <c r="C89">
        <v>2432313</v>
      </c>
      <c r="D89">
        <v>223324</v>
      </c>
      <c r="E89">
        <v>704</v>
      </c>
      <c r="F89">
        <v>182</v>
      </c>
      <c r="G89" s="4">
        <f t="shared" si="4"/>
        <v>10.891408894700078</v>
      </c>
      <c r="H89" s="14">
        <v>78</v>
      </c>
      <c r="I89" s="14">
        <v>0.97731329</v>
      </c>
      <c r="J89" s="14">
        <v>35.045128509999998</v>
      </c>
      <c r="K89" s="14">
        <v>20.350145099999999</v>
      </c>
      <c r="L89" s="14">
        <v>4.5111135100000004</v>
      </c>
      <c r="M89" s="14">
        <v>0.99882374900000004</v>
      </c>
      <c r="N89" s="14">
        <v>0.78629134000000001</v>
      </c>
      <c r="O89" s="14">
        <v>0.80431055900000004</v>
      </c>
      <c r="P89" s="14">
        <v>219.77840900000001</v>
      </c>
      <c r="Q89" s="14">
        <v>2.9174325000000001E-2</v>
      </c>
      <c r="R89" s="14">
        <v>0.65761271899999996</v>
      </c>
      <c r="S89" s="14">
        <v>33.768139929999997</v>
      </c>
      <c r="T89" s="14">
        <v>0.84365844400000001</v>
      </c>
      <c r="U89" s="14">
        <v>67.428775920000007</v>
      </c>
    </row>
    <row r="90" spans="1:21" x14ac:dyDescent="0.4">
      <c r="A90" t="s">
        <v>39</v>
      </c>
      <c r="B90" t="s">
        <v>94</v>
      </c>
      <c r="C90">
        <v>2432313</v>
      </c>
      <c r="D90">
        <v>197061</v>
      </c>
      <c r="E90">
        <v>5073</v>
      </c>
      <c r="F90">
        <v>778</v>
      </c>
      <c r="G90" s="4">
        <f t="shared" si="4"/>
        <v>12.342944570462953</v>
      </c>
      <c r="H90" s="14">
        <v>3</v>
      </c>
      <c r="I90" s="14">
        <v>0.96376535900000004</v>
      </c>
      <c r="J90" s="14">
        <v>33.481115410000001</v>
      </c>
      <c r="K90" s="14">
        <v>29.172175639999999</v>
      </c>
      <c r="L90" s="14">
        <v>5.4011272569999997</v>
      </c>
      <c r="M90" s="14">
        <v>0.99851957300000005</v>
      </c>
      <c r="N90" s="14">
        <v>0.93648330400000002</v>
      </c>
      <c r="O90" s="14">
        <v>0.71681609599999996</v>
      </c>
      <c r="P90" s="14">
        <v>264.12641300000001</v>
      </c>
      <c r="Q90" s="14">
        <v>3.5035068000000003E-2</v>
      </c>
      <c r="R90" s="14">
        <v>0.59616585499999997</v>
      </c>
      <c r="S90" s="14">
        <v>33.14099118</v>
      </c>
      <c r="T90" s="14">
        <v>0.82774550499999999</v>
      </c>
      <c r="U90" s="14">
        <v>66.569004879999994</v>
      </c>
    </row>
    <row r="91" spans="1:21" x14ac:dyDescent="0.4">
      <c r="A91" t="s">
        <v>41</v>
      </c>
      <c r="B91" t="s">
        <v>95</v>
      </c>
      <c r="C91">
        <v>2432313</v>
      </c>
      <c r="D91">
        <v>548861</v>
      </c>
      <c r="E91">
        <v>339</v>
      </c>
      <c r="F91">
        <v>480</v>
      </c>
      <c r="G91" s="4">
        <f t="shared" si="4"/>
        <v>4.4315646402276716</v>
      </c>
      <c r="H91" s="14">
        <v>1</v>
      </c>
      <c r="I91" s="14">
        <v>0.98515528699999999</v>
      </c>
      <c r="J91" s="14">
        <v>37.999019179999998</v>
      </c>
      <c r="K91" s="14">
        <v>10.30809573</v>
      </c>
      <c r="L91" s="14">
        <v>3.2106223269999998</v>
      </c>
      <c r="M91" s="14">
        <v>0.99950590100000003</v>
      </c>
      <c r="N91" s="14">
        <v>0.55575060600000004</v>
      </c>
      <c r="O91" s="14">
        <v>0.86261731200000002</v>
      </c>
      <c r="P91" s="14">
        <v>158.62336730000001</v>
      </c>
      <c r="Q91" s="14">
        <v>2.0841150999999999E-2</v>
      </c>
      <c r="R91" s="14">
        <v>0.73493322299999997</v>
      </c>
      <c r="S91" s="14">
        <v>37.90238858</v>
      </c>
      <c r="T91" s="14">
        <v>0.86544289200000002</v>
      </c>
      <c r="U91" s="14">
        <v>68.804876669999999</v>
      </c>
    </row>
    <row r="92" spans="1:21" x14ac:dyDescent="0.4">
      <c r="A92" t="s">
        <v>43</v>
      </c>
      <c r="B92" t="s">
        <v>175</v>
      </c>
      <c r="C92">
        <v>2432313</v>
      </c>
      <c r="D92">
        <v>372575</v>
      </c>
      <c r="E92">
        <v>50</v>
      </c>
      <c r="F92">
        <v>46</v>
      </c>
      <c r="G92" s="4">
        <f t="shared" si="4"/>
        <v>6.5283848889485334</v>
      </c>
      <c r="H92" s="14">
        <v>85</v>
      </c>
      <c r="I92" s="14">
        <v>0.98438710699999998</v>
      </c>
      <c r="J92" s="14">
        <v>36.589594570000003</v>
      </c>
      <c r="K92" s="14">
        <v>14.260045249999999</v>
      </c>
      <c r="L92" s="14">
        <v>3.7762475090000001</v>
      </c>
      <c r="M92" s="14">
        <v>0.99912268699999995</v>
      </c>
      <c r="N92" s="14">
        <v>0.65896015500000005</v>
      </c>
      <c r="O92" s="14">
        <v>0.84718859700000004</v>
      </c>
      <c r="P92" s="14">
        <v>182.74094980000001</v>
      </c>
      <c r="Q92" s="14">
        <v>2.4392753999999999E-2</v>
      </c>
      <c r="R92" s="14">
        <v>0.71186005799999996</v>
      </c>
      <c r="S92" s="14">
        <v>35.192319240000003</v>
      </c>
      <c r="T92" s="14">
        <v>0.85978406799999996</v>
      </c>
      <c r="U92" s="14">
        <v>68.240263330000005</v>
      </c>
    </row>
    <row r="93" spans="1:21" x14ac:dyDescent="0.4">
      <c r="A93" t="s">
        <v>44</v>
      </c>
      <c r="B93" t="s">
        <v>96</v>
      </c>
      <c r="C93">
        <v>2432313</v>
      </c>
      <c r="D93">
        <v>292512</v>
      </c>
      <c r="E93">
        <v>66131</v>
      </c>
      <c r="F93">
        <v>520</v>
      </c>
      <c r="G93" s="4">
        <f t="shared" si="4"/>
        <v>8.315258861174927</v>
      </c>
      <c r="H93" s="14">
        <v>87</v>
      </c>
      <c r="I93" s="14">
        <v>0.97552045899999995</v>
      </c>
      <c r="J93" s="14">
        <v>34.523034060000001</v>
      </c>
      <c r="K93" s="14">
        <v>22.94969695</v>
      </c>
      <c r="L93" s="14">
        <v>4.7905841970000003</v>
      </c>
      <c r="M93" s="14">
        <v>0.99880122000000005</v>
      </c>
      <c r="N93" s="14">
        <v>0.83522001800000001</v>
      </c>
      <c r="O93" s="14">
        <v>0.78635448699999999</v>
      </c>
      <c r="P93" s="14">
        <v>229.59611150000001</v>
      </c>
      <c r="Q93" s="14">
        <v>3.1038294000000001E-2</v>
      </c>
      <c r="R93" s="14">
        <v>0.644663663</v>
      </c>
      <c r="S93" s="14">
        <v>32.966044879999998</v>
      </c>
      <c r="T93" s="14">
        <v>0.83604166999999996</v>
      </c>
      <c r="U93" s="14">
        <v>67.157823469999997</v>
      </c>
    </row>
    <row r="94" spans="1:21" x14ac:dyDescent="0.4">
      <c r="A94" t="s">
        <v>46</v>
      </c>
      <c r="B94" t="s">
        <v>97</v>
      </c>
      <c r="C94">
        <v>2432313</v>
      </c>
      <c r="D94">
        <v>295733</v>
      </c>
      <c r="E94">
        <v>228</v>
      </c>
      <c r="F94">
        <v>47</v>
      </c>
      <c r="G94" s="4">
        <f t="shared" si="4"/>
        <v>8.2246925436119742</v>
      </c>
      <c r="H94" s="14">
        <v>81</v>
      </c>
      <c r="I94" s="14">
        <v>0.98010221500000005</v>
      </c>
      <c r="J94" s="14">
        <v>35.774417579999998</v>
      </c>
      <c r="K94" s="14">
        <v>17.204363220000001</v>
      </c>
      <c r="L94" s="14">
        <v>4.1478142699999996</v>
      </c>
      <c r="M94" s="14">
        <v>0.99911123400000001</v>
      </c>
      <c r="N94" s="14">
        <v>0.72099484800000002</v>
      </c>
      <c r="O94" s="14">
        <v>0.79151659299999999</v>
      </c>
      <c r="P94" s="14">
        <v>200.87592989999999</v>
      </c>
      <c r="Q94" s="14">
        <v>2.6903580999999999E-2</v>
      </c>
      <c r="R94" s="14">
        <v>0.68273947499999998</v>
      </c>
      <c r="S94" s="14">
        <v>34.487957999999999</v>
      </c>
      <c r="T94" s="14">
        <v>0.85263525200000001</v>
      </c>
      <c r="U94" s="14">
        <v>67.741070899999997</v>
      </c>
    </row>
    <row r="95" spans="1:21" x14ac:dyDescent="0.4"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</row>
    <row r="96" spans="1:21" x14ac:dyDescent="0.4"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 spans="1:21" x14ac:dyDescent="0.4"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</row>
    <row r="98" spans="1:21" x14ac:dyDescent="0.4"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</row>
    <row r="99" spans="1:21" x14ac:dyDescent="0.4"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</row>
    <row r="100" spans="1:21" x14ac:dyDescent="0.4"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</row>
    <row r="101" spans="1:21" x14ac:dyDescent="0.4">
      <c r="A101" t="s">
        <v>0</v>
      </c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</row>
    <row r="102" spans="1:21" x14ac:dyDescent="0.4">
      <c r="A102" s="1" t="s">
        <v>1</v>
      </c>
      <c r="B102" s="1" t="s">
        <v>98</v>
      </c>
      <c r="C102" s="1" t="s">
        <v>3</v>
      </c>
      <c r="D102" s="1" t="s">
        <v>99</v>
      </c>
      <c r="E102" s="1" t="s">
        <v>100</v>
      </c>
      <c r="F102" s="1" t="s">
        <v>6</v>
      </c>
      <c r="G102" s="1" t="s">
        <v>7</v>
      </c>
      <c r="H102" s="1" t="s">
        <v>101</v>
      </c>
      <c r="I102" s="17" t="s">
        <v>9</v>
      </c>
      <c r="J102" s="17" t="s">
        <v>52</v>
      </c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</row>
    <row r="103" spans="1:21" x14ac:dyDescent="0.4">
      <c r="A103" t="s">
        <v>11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</row>
    <row r="104" spans="1:21" x14ac:dyDescent="0.4"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</row>
    <row r="105" spans="1:21" x14ac:dyDescent="0.4">
      <c r="A105" s="5" t="s">
        <v>12</v>
      </c>
      <c r="B105" s="5" t="s">
        <v>13</v>
      </c>
      <c r="C105" s="6" t="s">
        <v>138</v>
      </c>
      <c r="D105" s="6" t="s">
        <v>14</v>
      </c>
      <c r="E105" s="6" t="s">
        <v>15</v>
      </c>
      <c r="F105" s="6" t="s">
        <v>16</v>
      </c>
      <c r="G105" s="6" t="s">
        <v>17</v>
      </c>
      <c r="H105" s="6" t="s">
        <v>139</v>
      </c>
      <c r="I105" s="7" t="s">
        <v>18</v>
      </c>
      <c r="J105" s="7" t="s">
        <v>19</v>
      </c>
      <c r="K105" s="7" t="s">
        <v>20</v>
      </c>
      <c r="L105" s="7" t="s">
        <v>21</v>
      </c>
      <c r="M105" s="7" t="s">
        <v>22</v>
      </c>
      <c r="N105" s="7" t="s">
        <v>23</v>
      </c>
      <c r="O105" s="7" t="s">
        <v>24</v>
      </c>
      <c r="P105" s="7" t="s">
        <v>25</v>
      </c>
      <c r="Q105" s="7" t="s">
        <v>26</v>
      </c>
      <c r="R105" s="7" t="s">
        <v>27</v>
      </c>
      <c r="S105" s="7" t="s">
        <v>28</v>
      </c>
      <c r="T105" s="7" t="s">
        <v>29</v>
      </c>
      <c r="U105" s="7" t="s">
        <v>30</v>
      </c>
    </row>
    <row r="106" spans="1:21" x14ac:dyDescent="0.4">
      <c r="A106" t="s">
        <v>31</v>
      </c>
      <c r="B106" t="s">
        <v>102</v>
      </c>
      <c r="C106">
        <v>3002845</v>
      </c>
      <c r="D106">
        <v>82308</v>
      </c>
      <c r="E106">
        <v>1878</v>
      </c>
      <c r="F106">
        <v>994</v>
      </c>
      <c r="G106" s="4">
        <f>(C106/D106)</f>
        <v>36.483027166253585</v>
      </c>
      <c r="H106" s="14">
        <v>28</v>
      </c>
      <c r="I106" s="14">
        <v>0.97500476000000003</v>
      </c>
      <c r="J106" s="14">
        <v>41.061607549999998</v>
      </c>
      <c r="K106" s="14">
        <v>5.0923659580000002</v>
      </c>
      <c r="L106" s="14">
        <v>2.2566271200000001</v>
      </c>
      <c r="M106" s="14">
        <v>0.985174141</v>
      </c>
      <c r="N106" s="14">
        <v>0.74366092699999997</v>
      </c>
      <c r="O106" s="14">
        <v>0.13606771000000001</v>
      </c>
      <c r="P106" s="14" t="s">
        <v>78</v>
      </c>
      <c r="Q106" s="14">
        <v>2.2349185000000001E-2</v>
      </c>
      <c r="R106" s="14">
        <v>0.665102211</v>
      </c>
      <c r="S106" s="14">
        <v>39.4310446</v>
      </c>
      <c r="T106" s="14">
        <v>0.76942661400000001</v>
      </c>
      <c r="U106" s="14">
        <v>67.944077629999995</v>
      </c>
    </row>
    <row r="107" spans="1:21" x14ac:dyDescent="0.4">
      <c r="A107" t="s">
        <v>33</v>
      </c>
      <c r="B107" t="s">
        <v>103</v>
      </c>
      <c r="C107">
        <v>3002845</v>
      </c>
      <c r="D107">
        <v>289533</v>
      </c>
      <c r="E107">
        <v>942</v>
      </c>
      <c r="F107">
        <v>1461</v>
      </c>
      <c r="G107" s="4">
        <f t="shared" ref="G107:G114" si="5">(C107/D107)</f>
        <v>10.371339363734013</v>
      </c>
      <c r="H107" s="14">
        <v>91</v>
      </c>
      <c r="I107" s="14">
        <v>0.98946489100000001</v>
      </c>
      <c r="J107" s="14">
        <v>44.749785230000001</v>
      </c>
      <c r="K107" s="14">
        <v>2.1782204859999998</v>
      </c>
      <c r="L107" s="14">
        <v>1.475879564</v>
      </c>
      <c r="M107" s="14">
        <v>0.99108743200000005</v>
      </c>
      <c r="N107" s="14">
        <v>0.50067964399999998</v>
      </c>
      <c r="O107" s="14">
        <v>0.364709968</v>
      </c>
      <c r="P107" s="14" t="s">
        <v>78</v>
      </c>
      <c r="Q107" s="14">
        <v>1.4440184E-2</v>
      </c>
      <c r="R107" s="14">
        <v>0.811277358</v>
      </c>
      <c r="S107" s="14">
        <v>41.032326529999999</v>
      </c>
      <c r="T107" s="14">
        <v>0.86924955199999998</v>
      </c>
      <c r="U107" s="14">
        <v>70.202570210000005</v>
      </c>
    </row>
    <row r="108" spans="1:21" x14ac:dyDescent="0.4">
      <c r="A108" t="s">
        <v>35</v>
      </c>
      <c r="B108" t="s">
        <v>104</v>
      </c>
      <c r="C108">
        <v>3002845</v>
      </c>
      <c r="D108">
        <v>370720</v>
      </c>
      <c r="E108">
        <v>210</v>
      </c>
      <c r="F108">
        <v>1683</v>
      </c>
      <c r="G108" s="4">
        <f t="shared" si="5"/>
        <v>8.100035066896849</v>
      </c>
      <c r="H108" s="14">
        <v>85</v>
      </c>
      <c r="I108" s="14">
        <v>0.99041396699999995</v>
      </c>
      <c r="J108" s="14">
        <v>45.329272690000003</v>
      </c>
      <c r="K108" s="14">
        <v>1.9061325229999999</v>
      </c>
      <c r="L108" s="14">
        <v>1.3806275830000001</v>
      </c>
      <c r="M108" s="14">
        <v>0.99353956499999996</v>
      </c>
      <c r="N108" s="14">
        <v>0.45686501099999999</v>
      </c>
      <c r="O108" s="14">
        <v>0.54214938499999998</v>
      </c>
      <c r="P108" s="14" t="s">
        <v>78</v>
      </c>
      <c r="Q108" s="14">
        <v>1.3525969000000001E-2</v>
      </c>
      <c r="R108" s="14">
        <v>0.83518886699999995</v>
      </c>
      <c r="S108" s="14">
        <v>42.187375469999999</v>
      </c>
      <c r="T108" s="14">
        <v>0.88533569700000003</v>
      </c>
      <c r="U108" s="14">
        <v>70.273801239999997</v>
      </c>
    </row>
    <row r="109" spans="1:21" x14ac:dyDescent="0.4">
      <c r="A109" t="s">
        <v>37</v>
      </c>
      <c r="B109" t="s">
        <v>105</v>
      </c>
      <c r="C109">
        <v>3002845</v>
      </c>
      <c r="D109">
        <v>147546</v>
      </c>
      <c r="E109">
        <v>1095</v>
      </c>
      <c r="F109">
        <v>287</v>
      </c>
      <c r="G109" s="4">
        <f t="shared" si="5"/>
        <v>20.351924145690159</v>
      </c>
      <c r="H109" s="14">
        <v>78</v>
      </c>
      <c r="I109" s="14">
        <v>0.97046919499999995</v>
      </c>
      <c r="J109" s="14">
        <v>40.51592368</v>
      </c>
      <c r="K109" s="14">
        <v>5.7741490889999998</v>
      </c>
      <c r="L109" s="14">
        <v>2.402945919</v>
      </c>
      <c r="M109" s="14">
        <v>0.97933788399999999</v>
      </c>
      <c r="N109" s="14">
        <v>0.79025100100000001</v>
      </c>
      <c r="O109" s="14">
        <v>0.17088260499999999</v>
      </c>
      <c r="P109" s="14" t="s">
        <v>178</v>
      </c>
      <c r="Q109" s="14">
        <v>2.3674905999999999E-2</v>
      </c>
      <c r="R109" s="14">
        <v>0.65548713199999997</v>
      </c>
      <c r="S109" s="14">
        <v>38.966523979999998</v>
      </c>
      <c r="T109" s="14">
        <v>0.76252233000000003</v>
      </c>
      <c r="U109" s="14">
        <v>67.652179480000001</v>
      </c>
    </row>
    <row r="110" spans="1:21" x14ac:dyDescent="0.4">
      <c r="A110" t="s">
        <v>39</v>
      </c>
      <c r="B110" t="s">
        <v>106</v>
      </c>
      <c r="C110">
        <v>3002845</v>
      </c>
      <c r="D110">
        <v>157188</v>
      </c>
      <c r="E110">
        <v>14362</v>
      </c>
      <c r="F110">
        <v>2039</v>
      </c>
      <c r="G110" s="4">
        <f t="shared" si="5"/>
        <v>19.103525714431129</v>
      </c>
      <c r="H110" s="14">
        <v>3</v>
      </c>
      <c r="I110" s="14">
        <v>0.97445632299999996</v>
      </c>
      <c r="J110" s="14">
        <v>40.635547180000003</v>
      </c>
      <c r="K110" s="14">
        <v>5.61727445</v>
      </c>
      <c r="L110" s="14">
        <v>2.3700789969999998</v>
      </c>
      <c r="M110" s="14">
        <v>0.98213736799999996</v>
      </c>
      <c r="N110" s="14">
        <v>0.76999103099999999</v>
      </c>
      <c r="O110" s="14">
        <v>0.14935100700000001</v>
      </c>
      <c r="P110" s="14" t="s">
        <v>78</v>
      </c>
      <c r="Q110" s="14">
        <v>2.3345866999999999E-2</v>
      </c>
      <c r="R110" s="14">
        <v>0.66458377000000002</v>
      </c>
      <c r="S110" s="14">
        <v>39.996048350000002</v>
      </c>
      <c r="T110" s="14">
        <v>0.771143358</v>
      </c>
      <c r="U110" s="14">
        <v>67.543142549999999</v>
      </c>
    </row>
    <row r="111" spans="1:21" x14ac:dyDescent="0.4">
      <c r="A111" t="s">
        <v>41</v>
      </c>
      <c r="B111" t="s">
        <v>107</v>
      </c>
      <c r="C111">
        <v>3002845</v>
      </c>
      <c r="D111">
        <v>283033</v>
      </c>
      <c r="E111">
        <v>546</v>
      </c>
      <c r="F111">
        <v>1589</v>
      </c>
      <c r="G111" s="4">
        <f t="shared" si="5"/>
        <v>10.609522564506612</v>
      </c>
      <c r="H111" s="14">
        <v>1</v>
      </c>
      <c r="I111" s="14">
        <v>0.985771018</v>
      </c>
      <c r="J111" s="14">
        <v>45.050889599999998</v>
      </c>
      <c r="K111" s="14">
        <v>2.0323167679999998</v>
      </c>
      <c r="L111" s="14">
        <v>1.425593479</v>
      </c>
      <c r="M111" s="14">
        <v>0.98939733600000002</v>
      </c>
      <c r="N111" s="14">
        <v>0.462454749</v>
      </c>
      <c r="O111" s="14">
        <v>0.170798746</v>
      </c>
      <c r="P111" s="14" t="s">
        <v>78</v>
      </c>
      <c r="Q111" s="14">
        <v>1.4221783999999999E-2</v>
      </c>
      <c r="R111" s="14">
        <v>0.76351121799999999</v>
      </c>
      <c r="S111" s="14">
        <v>44.499851659999997</v>
      </c>
      <c r="T111" s="14">
        <v>0.82028388699999999</v>
      </c>
      <c r="U111" s="14">
        <v>69.724180910000001</v>
      </c>
    </row>
    <row r="112" spans="1:21" x14ac:dyDescent="0.4">
      <c r="A112" t="s">
        <v>43</v>
      </c>
      <c r="B112" t="s">
        <v>176</v>
      </c>
      <c r="C112">
        <v>3002845</v>
      </c>
      <c r="D112">
        <v>377377</v>
      </c>
      <c r="E112">
        <v>62</v>
      </c>
      <c r="F112">
        <v>61</v>
      </c>
      <c r="G112" s="4">
        <f t="shared" si="5"/>
        <v>7.9571489518439122</v>
      </c>
      <c r="H112" s="14">
        <v>85</v>
      </c>
      <c r="I112" s="14">
        <v>0.99090334400000002</v>
      </c>
      <c r="J112" s="14">
        <v>45.486798020000002</v>
      </c>
      <c r="K112" s="14">
        <v>1.8382330010000001</v>
      </c>
      <c r="L112" s="14">
        <v>1.3558145159999999</v>
      </c>
      <c r="M112" s="14">
        <v>0.99382711000000001</v>
      </c>
      <c r="N112" s="14">
        <v>0.44871666599999999</v>
      </c>
      <c r="O112" s="14">
        <v>0.552447146</v>
      </c>
      <c r="P112" s="14" t="s">
        <v>78</v>
      </c>
      <c r="Q112" s="14">
        <v>1.3275008E-2</v>
      </c>
      <c r="R112" s="14">
        <v>0.83978566300000002</v>
      </c>
      <c r="S112" s="14">
        <v>42.284396839999999</v>
      </c>
      <c r="T112" s="14">
        <v>0.88798231999999999</v>
      </c>
      <c r="U112" s="14">
        <v>70.363013030000005</v>
      </c>
    </row>
    <row r="113" spans="1:21" x14ac:dyDescent="0.4">
      <c r="A113" t="s">
        <v>44</v>
      </c>
      <c r="B113" t="s">
        <v>108</v>
      </c>
      <c r="C113">
        <v>3002845</v>
      </c>
      <c r="D113">
        <v>318023</v>
      </c>
      <c r="E113">
        <v>127415</v>
      </c>
      <c r="F113">
        <v>1060</v>
      </c>
      <c r="G113" s="4">
        <f t="shared" si="5"/>
        <v>9.4422258767447644</v>
      </c>
      <c r="H113" s="14">
        <v>87</v>
      </c>
      <c r="I113" s="14">
        <v>0.98176677700000003</v>
      </c>
      <c r="J113" s="14">
        <v>42.564472019999997</v>
      </c>
      <c r="K113" s="14">
        <v>3.6027419699999998</v>
      </c>
      <c r="L113" s="14">
        <v>1.898089031</v>
      </c>
      <c r="M113" s="14">
        <v>0.99039123900000003</v>
      </c>
      <c r="N113" s="14">
        <v>0.63220154799999995</v>
      </c>
      <c r="O113" s="14">
        <v>0.41768944400000002</v>
      </c>
      <c r="P113" s="14" t="s">
        <v>78</v>
      </c>
      <c r="Q113" s="14">
        <v>1.8769959999999999E-2</v>
      </c>
      <c r="R113" s="14">
        <v>0.73203894999999997</v>
      </c>
      <c r="S113" s="14">
        <v>38.534554450000002</v>
      </c>
      <c r="T113" s="14">
        <v>0.80465555499999997</v>
      </c>
      <c r="U113" s="14">
        <v>68.81102387</v>
      </c>
    </row>
    <row r="114" spans="1:21" x14ac:dyDescent="0.4">
      <c r="A114" t="s">
        <v>46</v>
      </c>
      <c r="B114" t="s">
        <v>109</v>
      </c>
      <c r="C114">
        <v>3002845</v>
      </c>
      <c r="D114">
        <v>302749</v>
      </c>
      <c r="E114">
        <v>366</v>
      </c>
      <c r="F114">
        <v>73</v>
      </c>
      <c r="G114" s="4">
        <f t="shared" si="5"/>
        <v>9.9185959326042372</v>
      </c>
      <c r="H114" s="14">
        <v>81</v>
      </c>
      <c r="I114" s="14">
        <v>0.98639531999999996</v>
      </c>
      <c r="J114" s="14">
        <v>44.144586330000003</v>
      </c>
      <c r="K114" s="14">
        <v>2.5039273729999998</v>
      </c>
      <c r="L114" s="14">
        <v>1.5823802870000001</v>
      </c>
      <c r="M114" s="14">
        <v>0.99092464800000002</v>
      </c>
      <c r="N114" s="14">
        <v>0.51731966799999995</v>
      </c>
      <c r="O114" s="14">
        <v>0.411343509</v>
      </c>
      <c r="P114" s="14" t="s">
        <v>78</v>
      </c>
      <c r="Q114" s="14">
        <v>1.5751372E-2</v>
      </c>
      <c r="R114" s="14">
        <v>0.78244302499999996</v>
      </c>
      <c r="S114" s="14">
        <v>41.066832179999999</v>
      </c>
      <c r="T114" s="14">
        <v>0.84164260000000002</v>
      </c>
      <c r="U114" s="14">
        <v>69.359906730000006</v>
      </c>
    </row>
    <row r="115" spans="1:21" x14ac:dyDescent="0.4"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</row>
    <row r="116" spans="1:21" x14ac:dyDescent="0.4"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</row>
    <row r="117" spans="1:21" x14ac:dyDescent="0.4"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</row>
    <row r="118" spans="1:21" x14ac:dyDescent="0.4"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</row>
    <row r="119" spans="1:21" x14ac:dyDescent="0.4"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</row>
    <row r="120" spans="1:21" x14ac:dyDescent="0.4"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</row>
    <row r="121" spans="1:21" x14ac:dyDescent="0.4">
      <c r="A121" t="s">
        <v>0</v>
      </c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</row>
    <row r="122" spans="1:21" x14ac:dyDescent="0.4">
      <c r="A122" s="1" t="s">
        <v>1</v>
      </c>
      <c r="B122" s="1" t="s">
        <v>110</v>
      </c>
      <c r="C122" s="1" t="s">
        <v>3</v>
      </c>
      <c r="D122" s="1" t="s">
        <v>99</v>
      </c>
      <c r="E122" s="1" t="s">
        <v>100</v>
      </c>
      <c r="F122" s="1" t="s">
        <v>6</v>
      </c>
      <c r="G122" s="1" t="s">
        <v>7</v>
      </c>
      <c r="H122" s="1" t="s">
        <v>111</v>
      </c>
      <c r="I122" s="17" t="s">
        <v>9</v>
      </c>
      <c r="J122" s="17" t="s">
        <v>112</v>
      </c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</row>
    <row r="123" spans="1:21" x14ac:dyDescent="0.4">
      <c r="A123" t="s">
        <v>11</v>
      </c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</row>
    <row r="124" spans="1:21" x14ac:dyDescent="0.4"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</row>
    <row r="125" spans="1:21" x14ac:dyDescent="0.4">
      <c r="A125" s="5" t="s">
        <v>12</v>
      </c>
      <c r="B125" s="5" t="s">
        <v>13</v>
      </c>
      <c r="C125" s="6" t="s">
        <v>138</v>
      </c>
      <c r="D125" s="6" t="s">
        <v>14</v>
      </c>
      <c r="E125" s="6" t="s">
        <v>15</v>
      </c>
      <c r="F125" s="6" t="s">
        <v>16</v>
      </c>
      <c r="G125" s="6" t="s">
        <v>17</v>
      </c>
      <c r="H125" s="6" t="s">
        <v>139</v>
      </c>
      <c r="I125" s="7" t="s">
        <v>18</v>
      </c>
      <c r="J125" s="7" t="s">
        <v>19</v>
      </c>
      <c r="K125" s="7" t="s">
        <v>20</v>
      </c>
      <c r="L125" s="7" t="s">
        <v>21</v>
      </c>
      <c r="M125" s="7" t="s">
        <v>22</v>
      </c>
      <c r="N125" s="7" t="s">
        <v>23</v>
      </c>
      <c r="O125" s="7" t="s">
        <v>24</v>
      </c>
      <c r="P125" s="7" t="s">
        <v>25</v>
      </c>
      <c r="Q125" s="7" t="s">
        <v>26</v>
      </c>
      <c r="R125" s="7" t="s">
        <v>27</v>
      </c>
      <c r="S125" s="7" t="s">
        <v>28</v>
      </c>
      <c r="T125" s="7" t="s">
        <v>29</v>
      </c>
      <c r="U125" s="7" t="s">
        <v>30</v>
      </c>
    </row>
    <row r="126" spans="1:21" x14ac:dyDescent="0.4">
      <c r="A126" t="s">
        <v>31</v>
      </c>
      <c r="B126" t="s">
        <v>113</v>
      </c>
      <c r="C126">
        <v>5315012</v>
      </c>
      <c r="D126">
        <v>292027</v>
      </c>
      <c r="E126">
        <v>1905</v>
      </c>
      <c r="F126">
        <v>1037</v>
      </c>
      <c r="G126" s="4">
        <f>(C126/D126)</f>
        <v>18.200412975512538</v>
      </c>
      <c r="H126" s="14">
        <v>28</v>
      </c>
      <c r="I126" s="14">
        <v>0.94582561300000001</v>
      </c>
      <c r="J126" s="14">
        <v>37.462658400000002</v>
      </c>
      <c r="K126" s="14">
        <v>11.663114</v>
      </c>
      <c r="L126" s="14">
        <v>3.4151301589999998</v>
      </c>
      <c r="M126" s="14">
        <v>0.99886560300000005</v>
      </c>
      <c r="N126" s="14">
        <v>0.62067821599999995</v>
      </c>
      <c r="O126" s="14">
        <v>0.45840684700000001</v>
      </c>
      <c r="P126" s="14">
        <v>201.3456266</v>
      </c>
      <c r="Q126" s="14">
        <v>2.1409773E-2</v>
      </c>
      <c r="R126" s="14">
        <v>0.49769408300000001</v>
      </c>
      <c r="S126" s="14">
        <v>35.982345070000001</v>
      </c>
      <c r="T126" s="14">
        <v>0.74177403099999994</v>
      </c>
      <c r="U126" s="14">
        <v>70.896121859999994</v>
      </c>
    </row>
    <row r="127" spans="1:21" x14ac:dyDescent="0.4">
      <c r="A127" t="s">
        <v>33</v>
      </c>
      <c r="B127" t="s">
        <v>114</v>
      </c>
      <c r="C127">
        <v>5315012</v>
      </c>
      <c r="D127">
        <v>621611</v>
      </c>
      <c r="E127">
        <v>1101</v>
      </c>
      <c r="F127">
        <v>1487</v>
      </c>
      <c r="G127" s="4">
        <f t="shared" ref="G127:G134" si="6">(C127/D127)</f>
        <v>8.550382795671247</v>
      </c>
      <c r="H127" s="14">
        <v>91</v>
      </c>
      <c r="I127" s="14">
        <v>0.98378860400000001</v>
      </c>
      <c r="J127" s="14">
        <v>41.970975019999997</v>
      </c>
      <c r="K127" s="14">
        <v>4.1303119940000004</v>
      </c>
      <c r="L127" s="14">
        <v>2.0323169029999999</v>
      </c>
      <c r="M127" s="14">
        <v>0.99952060799999998</v>
      </c>
      <c r="N127" s="14">
        <v>0.37404738199999998</v>
      </c>
      <c r="O127" s="14">
        <v>0.72173199899999996</v>
      </c>
      <c r="P127" s="14">
        <v>113.85224239999999</v>
      </c>
      <c r="Q127" s="14">
        <v>1.2307818E-2</v>
      </c>
      <c r="R127" s="14">
        <v>0.73479197399999996</v>
      </c>
      <c r="S127" s="14">
        <v>38.348082380000001</v>
      </c>
      <c r="T127" s="14">
        <v>0.86514776699999996</v>
      </c>
      <c r="U127" s="14">
        <v>73.642902149999998</v>
      </c>
    </row>
    <row r="128" spans="1:21" x14ac:dyDescent="0.4">
      <c r="A128" t="s">
        <v>35</v>
      </c>
      <c r="B128" t="s">
        <v>115</v>
      </c>
      <c r="C128">
        <v>5315012</v>
      </c>
      <c r="D128">
        <v>748074</v>
      </c>
      <c r="E128">
        <v>227</v>
      </c>
      <c r="F128">
        <v>1517</v>
      </c>
      <c r="G128" s="4">
        <f t="shared" si="6"/>
        <v>7.1049281220841785</v>
      </c>
      <c r="H128" s="14">
        <v>85</v>
      </c>
      <c r="I128" s="14">
        <v>0.98565061899999995</v>
      </c>
      <c r="J128" s="14">
        <v>42.17994152</v>
      </c>
      <c r="K128" s="14">
        <v>3.9362820460000001</v>
      </c>
      <c r="L128" s="14">
        <v>1.984006564</v>
      </c>
      <c r="M128" s="14">
        <v>0.99959913700000003</v>
      </c>
      <c r="N128" s="14">
        <v>0.36159941899999998</v>
      </c>
      <c r="O128" s="14">
        <v>0.76594413699999997</v>
      </c>
      <c r="P128" s="14">
        <v>112.7992016</v>
      </c>
      <c r="Q128" s="14">
        <v>1.2304228E-2</v>
      </c>
      <c r="R128" s="14">
        <v>0.770449037</v>
      </c>
      <c r="S128" s="14">
        <v>39.148652689999999</v>
      </c>
      <c r="T128" s="14">
        <v>0.87649177</v>
      </c>
      <c r="U128" s="14">
        <v>73.407813520000005</v>
      </c>
    </row>
    <row r="129" spans="1:21" x14ac:dyDescent="0.4">
      <c r="A129" t="s">
        <v>37</v>
      </c>
      <c r="B129" t="s">
        <v>116</v>
      </c>
      <c r="C129">
        <v>5315012</v>
      </c>
      <c r="D129">
        <v>383056</v>
      </c>
      <c r="E129">
        <v>1791</v>
      </c>
      <c r="F129">
        <v>397</v>
      </c>
      <c r="G129" s="4">
        <f t="shared" si="6"/>
        <v>13.875287164278852</v>
      </c>
      <c r="H129" s="14">
        <v>78</v>
      </c>
      <c r="I129" s="14">
        <v>0.93837778500000002</v>
      </c>
      <c r="J129" s="14">
        <v>36.636218329999998</v>
      </c>
      <c r="K129" s="14">
        <v>14.1077751</v>
      </c>
      <c r="L129" s="14">
        <v>3.7560318289999999</v>
      </c>
      <c r="M129" s="14">
        <v>0.99865020199999999</v>
      </c>
      <c r="N129" s="14">
        <v>0.68218124000000002</v>
      </c>
      <c r="O129" s="14">
        <v>0.42468647700000001</v>
      </c>
      <c r="P129" s="14">
        <v>222.7956044</v>
      </c>
      <c r="Q129" s="14">
        <v>2.3571571999999999E-2</v>
      </c>
      <c r="R129" s="14">
        <v>0.46991819099999999</v>
      </c>
      <c r="S129" s="14">
        <v>35.693304769999997</v>
      </c>
      <c r="T129" s="14">
        <v>0.74343402700000005</v>
      </c>
      <c r="U129" s="14">
        <v>70.453917009999998</v>
      </c>
    </row>
    <row r="130" spans="1:21" x14ac:dyDescent="0.4">
      <c r="A130" t="s">
        <v>39</v>
      </c>
      <c r="B130" t="s">
        <v>117</v>
      </c>
      <c r="C130">
        <v>5315012</v>
      </c>
      <c r="D130">
        <v>337840</v>
      </c>
      <c r="E130">
        <v>14910</v>
      </c>
      <c r="F130">
        <v>2216</v>
      </c>
      <c r="G130" s="4">
        <f t="shared" si="6"/>
        <v>15.732334833057068</v>
      </c>
      <c r="H130" s="14">
        <v>3</v>
      </c>
      <c r="I130" s="14">
        <v>0.92183413299999994</v>
      </c>
      <c r="J130" s="14">
        <v>35.964445159999997</v>
      </c>
      <c r="K130" s="14">
        <v>16.467809899999999</v>
      </c>
      <c r="L130" s="14">
        <v>4.0580549399999999</v>
      </c>
      <c r="M130" s="14">
        <v>0.99857851900000005</v>
      </c>
      <c r="N130" s="14">
        <v>0.73504106199999997</v>
      </c>
      <c r="O130" s="14">
        <v>0.320649562</v>
      </c>
      <c r="P130" s="14">
        <v>234.68990099999999</v>
      </c>
      <c r="Q130" s="14">
        <v>2.5540964999999999E-2</v>
      </c>
      <c r="R130" s="14">
        <v>0.432050608</v>
      </c>
      <c r="S130" s="14">
        <v>35.650117620000003</v>
      </c>
      <c r="T130" s="14">
        <v>0.70518048099999997</v>
      </c>
      <c r="U130" s="14">
        <v>70.070491390000001</v>
      </c>
    </row>
    <row r="131" spans="1:21" x14ac:dyDescent="0.4">
      <c r="A131" t="s">
        <v>41</v>
      </c>
      <c r="B131" t="s">
        <v>118</v>
      </c>
      <c r="C131">
        <v>5315012</v>
      </c>
      <c r="D131">
        <v>1062312</v>
      </c>
      <c r="E131">
        <v>891</v>
      </c>
      <c r="F131">
        <v>1475</v>
      </c>
      <c r="G131" s="4">
        <f t="shared" si="6"/>
        <v>5.0032495161496815</v>
      </c>
      <c r="H131" s="14">
        <v>1</v>
      </c>
      <c r="I131" s="14">
        <v>0.96559181100000002</v>
      </c>
      <c r="J131" s="14">
        <v>40.619594409999998</v>
      </c>
      <c r="K131" s="14">
        <v>5.6379461080000004</v>
      </c>
      <c r="L131" s="14">
        <v>2.3744359560000001</v>
      </c>
      <c r="M131" s="14">
        <v>0.999503264</v>
      </c>
      <c r="N131" s="14">
        <v>0.43028532899999999</v>
      </c>
      <c r="O131" s="14">
        <v>0.51269369899999995</v>
      </c>
      <c r="P131" s="14">
        <v>144.5787401</v>
      </c>
      <c r="Q131" s="14">
        <v>1.4965648E-2</v>
      </c>
      <c r="R131" s="14">
        <v>0.61556671200000002</v>
      </c>
      <c r="S131" s="14">
        <v>40.406743489999997</v>
      </c>
      <c r="T131" s="14">
        <v>0.81533382399999998</v>
      </c>
      <c r="U131" s="14">
        <v>72.396117669999995</v>
      </c>
    </row>
    <row r="132" spans="1:21" x14ac:dyDescent="0.4">
      <c r="A132" t="s">
        <v>43</v>
      </c>
      <c r="B132" t="s">
        <v>177</v>
      </c>
      <c r="C132">
        <v>5315012</v>
      </c>
      <c r="D132">
        <v>762053</v>
      </c>
      <c r="E132">
        <v>94</v>
      </c>
      <c r="F132">
        <v>88</v>
      </c>
      <c r="G132" s="4">
        <f t="shared" si="6"/>
        <v>6.974596255116114</v>
      </c>
      <c r="H132" s="14">
        <v>85</v>
      </c>
      <c r="I132" s="14">
        <v>0.98607115199999995</v>
      </c>
      <c r="J132" s="14">
        <v>42.280965670000001</v>
      </c>
      <c r="K132" s="14">
        <v>3.845774306</v>
      </c>
      <c r="L132" s="14">
        <v>1.9610645849999999</v>
      </c>
      <c r="M132" s="14">
        <v>0.999610942</v>
      </c>
      <c r="N132" s="14">
        <v>0.35738134100000002</v>
      </c>
      <c r="O132" s="14">
        <v>0.76927888799999999</v>
      </c>
      <c r="P132" s="14">
        <v>111.0764106</v>
      </c>
      <c r="Q132" s="14">
        <v>1.2159885E-2</v>
      </c>
      <c r="R132" s="14">
        <v>0.77436876600000004</v>
      </c>
      <c r="S132" s="14">
        <v>39.221899110000003</v>
      </c>
      <c r="T132" s="14">
        <v>0.877731292</v>
      </c>
      <c r="U132" s="14">
        <v>73.460864639999997</v>
      </c>
    </row>
    <row r="133" spans="1:21" x14ac:dyDescent="0.4">
      <c r="A133" t="s">
        <v>44</v>
      </c>
      <c r="B133" t="s">
        <v>119</v>
      </c>
      <c r="C133">
        <v>5315012</v>
      </c>
      <c r="D133">
        <v>625574</v>
      </c>
      <c r="E133">
        <v>160278</v>
      </c>
      <c r="F133">
        <v>1352</v>
      </c>
      <c r="G133" s="4">
        <f t="shared" si="6"/>
        <v>8.4962162749730652</v>
      </c>
      <c r="H133" s="14">
        <v>87</v>
      </c>
      <c r="I133" s="14">
        <v>0.96066576400000003</v>
      </c>
      <c r="J133" s="14">
        <v>38.244138319999998</v>
      </c>
      <c r="K133" s="14">
        <v>9.7424128329999995</v>
      </c>
      <c r="L133" s="14">
        <v>3.1212838440000001</v>
      </c>
      <c r="M133" s="14">
        <v>0.99915937099999996</v>
      </c>
      <c r="N133" s="14">
        <v>0.56780093499999995</v>
      </c>
      <c r="O133" s="14">
        <v>0.63208183900000003</v>
      </c>
      <c r="P133" s="14">
        <v>172.5096484</v>
      </c>
      <c r="Q133" s="14">
        <v>1.9592311000000001E-2</v>
      </c>
      <c r="R133" s="14">
        <v>0.55915714000000005</v>
      </c>
      <c r="S133" s="14">
        <v>36.281905020000004</v>
      </c>
      <c r="T133" s="14">
        <v>0.78212461799999999</v>
      </c>
      <c r="U133" s="14">
        <v>71.277312660000007</v>
      </c>
    </row>
    <row r="134" spans="1:21" x14ac:dyDescent="0.4">
      <c r="A134" t="s">
        <v>46</v>
      </c>
      <c r="B134" t="s">
        <v>120</v>
      </c>
      <c r="C134">
        <v>5315012</v>
      </c>
      <c r="D134">
        <v>546468</v>
      </c>
      <c r="E134">
        <v>515</v>
      </c>
      <c r="F134">
        <v>102</v>
      </c>
      <c r="G134" s="4">
        <f t="shared" si="6"/>
        <v>9.7261175402768316</v>
      </c>
      <c r="H134" s="14">
        <v>81</v>
      </c>
      <c r="I134" s="14">
        <v>0.94932642300000003</v>
      </c>
      <c r="J134" s="14">
        <v>37.35191623</v>
      </c>
      <c r="K134" s="14">
        <v>11.96433977</v>
      </c>
      <c r="L134" s="14">
        <v>3.4589506750000001</v>
      </c>
      <c r="M134" s="14">
        <v>0.99901983800000005</v>
      </c>
      <c r="N134" s="14">
        <v>0.62750455900000002</v>
      </c>
      <c r="O134" s="14">
        <v>0.53148695800000001</v>
      </c>
      <c r="P134" s="14">
        <v>191.78199609999999</v>
      </c>
      <c r="Q134" s="14">
        <v>2.1801396000000001E-2</v>
      </c>
      <c r="R134" s="14">
        <v>0.53818368000000005</v>
      </c>
      <c r="S134" s="14">
        <v>36.0032286</v>
      </c>
      <c r="T134" s="14">
        <v>0.79464428499999995</v>
      </c>
      <c r="U134" s="14">
        <v>70.767823289999995</v>
      </c>
    </row>
    <row r="141" spans="1:21" x14ac:dyDescent="0.4">
      <c r="A141" t="s">
        <v>0</v>
      </c>
    </row>
    <row r="142" spans="1:21" x14ac:dyDescent="0.4">
      <c r="A142" s="12" t="s">
        <v>1</v>
      </c>
      <c r="B142" s="12" t="s">
        <v>121</v>
      </c>
      <c r="C142" s="12" t="s">
        <v>3</v>
      </c>
      <c r="D142" s="12" t="s">
        <v>122</v>
      </c>
      <c r="E142" s="12" t="s">
        <v>123</v>
      </c>
      <c r="F142" s="12" t="s">
        <v>6</v>
      </c>
      <c r="G142" s="12" t="s">
        <v>7</v>
      </c>
      <c r="H142" s="12" t="s">
        <v>124</v>
      </c>
      <c r="I142" s="12" t="s">
        <v>9</v>
      </c>
      <c r="J142" s="12" t="s">
        <v>169</v>
      </c>
    </row>
    <row r="143" spans="1:21" x14ac:dyDescent="0.4">
      <c r="A143" t="s">
        <v>11</v>
      </c>
    </row>
    <row r="145" spans="1:21" x14ac:dyDescent="0.4">
      <c r="A145" s="5" t="s">
        <v>12</v>
      </c>
      <c r="B145" s="5" t="s">
        <v>13</v>
      </c>
      <c r="C145" s="5" t="s">
        <v>138</v>
      </c>
      <c r="D145" s="5" t="s">
        <v>14</v>
      </c>
      <c r="E145" s="5" t="s">
        <v>15</v>
      </c>
      <c r="F145" s="5" t="s">
        <v>16</v>
      </c>
      <c r="G145" s="5" t="s">
        <v>17</v>
      </c>
      <c r="H145" s="5" t="s">
        <v>139</v>
      </c>
      <c r="I145" t="s">
        <v>18</v>
      </c>
      <c r="J145" t="s">
        <v>19</v>
      </c>
      <c r="K145" t="s">
        <v>20</v>
      </c>
      <c r="L145" t="s">
        <v>21</v>
      </c>
      <c r="M145" t="s">
        <v>22</v>
      </c>
      <c r="N145" t="s">
        <v>23</v>
      </c>
      <c r="O145" t="s">
        <v>24</v>
      </c>
      <c r="P145" t="s">
        <v>25</v>
      </c>
      <c r="Q145" t="s">
        <v>26</v>
      </c>
      <c r="R145" t="s">
        <v>27</v>
      </c>
      <c r="S145" t="s">
        <v>28</v>
      </c>
      <c r="T145" t="s">
        <v>29</v>
      </c>
      <c r="U145" t="s">
        <v>30</v>
      </c>
    </row>
    <row r="146" spans="1:21" x14ac:dyDescent="0.4">
      <c r="A146" s="2" t="s">
        <v>31</v>
      </c>
      <c r="B146" s="2" t="s">
        <v>32</v>
      </c>
      <c r="C146" s="3">
        <v>18485269</v>
      </c>
      <c r="D146" s="3">
        <v>325970</v>
      </c>
      <c r="E146" s="3">
        <v>3014</v>
      </c>
      <c r="F146" s="3">
        <v>2388</v>
      </c>
      <c r="G146" s="3">
        <v>98</v>
      </c>
      <c r="H146" s="14">
        <v>28</v>
      </c>
      <c r="I146" s="2" t="s">
        <v>125</v>
      </c>
      <c r="J146" s="2" t="s">
        <v>126</v>
      </c>
      <c r="K146" s="2" t="s">
        <v>127</v>
      </c>
      <c r="L146" s="2" t="s">
        <v>128</v>
      </c>
      <c r="M146" s="2" t="s">
        <v>129</v>
      </c>
      <c r="N146" s="2" t="s">
        <v>130</v>
      </c>
      <c r="O146" s="2" t="s">
        <v>131</v>
      </c>
      <c r="P146" s="2" t="s">
        <v>132</v>
      </c>
      <c r="Q146" s="2" t="s">
        <v>133</v>
      </c>
      <c r="R146" s="2" t="s">
        <v>134</v>
      </c>
      <c r="S146" s="2" t="s">
        <v>135</v>
      </c>
      <c r="T146" s="2" t="s">
        <v>136</v>
      </c>
      <c r="U146" s="2" t="s">
        <v>137</v>
      </c>
    </row>
    <row r="147" spans="1:21" x14ac:dyDescent="0.4">
      <c r="A147" s="2" t="s">
        <v>33</v>
      </c>
      <c r="B147" s="2" t="s">
        <v>34</v>
      </c>
      <c r="C147" s="3">
        <v>18485269</v>
      </c>
      <c r="D147" s="3">
        <v>1664508</v>
      </c>
      <c r="E147" s="3">
        <v>2617</v>
      </c>
      <c r="F147" s="3">
        <v>2748</v>
      </c>
      <c r="G147" s="3">
        <v>91</v>
      </c>
      <c r="H147" s="14">
        <v>91</v>
      </c>
    </row>
    <row r="148" spans="1:21" x14ac:dyDescent="0.4">
      <c r="A148" s="2" t="s">
        <v>35</v>
      </c>
      <c r="B148" s="2" t="s">
        <v>36</v>
      </c>
      <c r="C148" s="3">
        <v>18485269</v>
      </c>
      <c r="D148" s="3">
        <v>2504363</v>
      </c>
      <c r="E148" s="3">
        <v>545</v>
      </c>
      <c r="F148" s="3">
        <v>3659</v>
      </c>
      <c r="G148" s="3">
        <v>86</v>
      </c>
      <c r="H148" s="14">
        <v>85</v>
      </c>
    </row>
    <row r="149" spans="1:21" x14ac:dyDescent="0.4">
      <c r="A149" s="2" t="s">
        <v>37</v>
      </c>
      <c r="B149" s="2" t="s">
        <v>38</v>
      </c>
      <c r="C149" s="3">
        <v>18485269</v>
      </c>
      <c r="D149" s="3">
        <v>1913910</v>
      </c>
      <c r="E149" s="3">
        <v>5183</v>
      </c>
      <c r="F149" s="3">
        <v>909</v>
      </c>
      <c r="G149" s="3">
        <v>90</v>
      </c>
      <c r="H149" s="14">
        <v>78</v>
      </c>
    </row>
    <row r="150" spans="1:21" x14ac:dyDescent="0.4">
      <c r="A150" s="2" t="s">
        <v>39</v>
      </c>
      <c r="B150" s="2" t="s">
        <v>40</v>
      </c>
      <c r="C150" s="3">
        <v>18485269</v>
      </c>
      <c r="D150" s="3">
        <v>5491437</v>
      </c>
      <c r="E150" s="3">
        <v>60210</v>
      </c>
      <c r="F150" s="3">
        <v>9034</v>
      </c>
      <c r="G150" s="3">
        <v>70</v>
      </c>
      <c r="H150" s="14">
        <v>3</v>
      </c>
    </row>
    <row r="151" spans="1:21" x14ac:dyDescent="0.4">
      <c r="A151" s="2" t="s">
        <v>41</v>
      </c>
      <c r="B151" s="2" t="s">
        <v>42</v>
      </c>
      <c r="C151" s="3">
        <v>18485269</v>
      </c>
      <c r="D151" s="3">
        <v>4661541</v>
      </c>
      <c r="E151" s="3">
        <v>6773</v>
      </c>
      <c r="F151" s="3">
        <v>2721</v>
      </c>
      <c r="G151" s="3">
        <v>75</v>
      </c>
      <c r="H151" s="14">
        <v>1</v>
      </c>
    </row>
    <row r="152" spans="1:21" x14ac:dyDescent="0.4">
      <c r="A152" s="2" t="s">
        <v>43</v>
      </c>
      <c r="B152" s="2" t="s">
        <v>36</v>
      </c>
      <c r="C152" s="3">
        <v>18485269</v>
      </c>
      <c r="D152" s="3">
        <v>2504363</v>
      </c>
      <c r="E152" s="3">
        <v>111</v>
      </c>
      <c r="F152" s="3">
        <v>114</v>
      </c>
      <c r="G152" s="3">
        <v>86</v>
      </c>
      <c r="H152" s="14">
        <v>85</v>
      </c>
    </row>
    <row r="153" spans="1:21" x14ac:dyDescent="0.4">
      <c r="A153" s="2" t="s">
        <v>44</v>
      </c>
      <c r="B153" s="2" t="s">
        <v>45</v>
      </c>
      <c r="C153" s="3">
        <v>18485269</v>
      </c>
      <c r="D153" s="3">
        <v>2145689</v>
      </c>
      <c r="E153" s="3">
        <v>657503</v>
      </c>
      <c r="F153" s="3">
        <v>3335</v>
      </c>
      <c r="G153" s="3">
        <v>88</v>
      </c>
      <c r="H153" s="14">
        <v>87</v>
      </c>
    </row>
    <row r="154" spans="1:21" x14ac:dyDescent="0.4">
      <c r="A154" s="2" t="s">
        <v>46</v>
      </c>
      <c r="B154" s="2" t="s">
        <v>47</v>
      </c>
      <c r="C154" s="3">
        <v>18485269</v>
      </c>
      <c r="D154" s="3">
        <v>2101744</v>
      </c>
      <c r="E154" s="3">
        <v>1440</v>
      </c>
      <c r="F154" s="3">
        <v>137</v>
      </c>
      <c r="G154" s="3">
        <v>89</v>
      </c>
      <c r="H154" s="14">
        <v>81</v>
      </c>
    </row>
    <row r="156" spans="1:21" x14ac:dyDescent="0.4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</row>
    <row r="172" spans="1:8" x14ac:dyDescent="0.4">
      <c r="A172" s="11" t="s">
        <v>168</v>
      </c>
    </row>
    <row r="174" spans="1:8" x14ac:dyDescent="0.4">
      <c r="A174" t="s">
        <v>11</v>
      </c>
    </row>
    <row r="176" spans="1:8" x14ac:dyDescent="0.4">
      <c r="A176" s="10" t="s">
        <v>12</v>
      </c>
      <c r="B176" s="10" t="s">
        <v>13</v>
      </c>
      <c r="C176" s="10" t="s">
        <v>138</v>
      </c>
      <c r="D176" s="10" t="s">
        <v>14</v>
      </c>
      <c r="E176" s="10" t="s">
        <v>15</v>
      </c>
      <c r="F176" s="10" t="s">
        <v>16</v>
      </c>
      <c r="G176" s="10" t="s">
        <v>17</v>
      </c>
      <c r="H176" s="10" t="s">
        <v>139</v>
      </c>
    </row>
    <row r="177" spans="1:8" x14ac:dyDescent="0.4">
      <c r="A177" s="2" t="s">
        <v>164</v>
      </c>
      <c r="B177" s="2" t="s">
        <v>140</v>
      </c>
      <c r="C177" s="2">
        <v>428379</v>
      </c>
      <c r="D177" s="2">
        <v>58675</v>
      </c>
      <c r="E177" s="2">
        <v>16154</v>
      </c>
      <c r="F177" s="2">
        <v>99</v>
      </c>
      <c r="G177" s="2">
        <v>86</v>
      </c>
      <c r="H177" s="2">
        <v>84</v>
      </c>
    </row>
    <row r="178" spans="1:8" x14ac:dyDescent="0.4">
      <c r="A178" s="2" t="s">
        <v>165</v>
      </c>
      <c r="B178" s="2" t="s">
        <v>141</v>
      </c>
      <c r="C178" s="2">
        <v>428379</v>
      </c>
      <c r="D178" s="2">
        <v>59264</v>
      </c>
      <c r="E178" s="2">
        <v>10432</v>
      </c>
      <c r="F178" s="2">
        <v>98</v>
      </c>
      <c r="G178" s="2">
        <v>86</v>
      </c>
      <c r="H178" s="2">
        <v>84</v>
      </c>
    </row>
    <row r="179" spans="1:8" x14ac:dyDescent="0.4">
      <c r="A179" s="2" t="s">
        <v>166</v>
      </c>
      <c r="B179" s="2" t="s">
        <v>142</v>
      </c>
      <c r="C179" s="2">
        <v>428379</v>
      </c>
      <c r="D179" s="2">
        <v>59282</v>
      </c>
      <c r="E179" s="2">
        <v>1563</v>
      </c>
      <c r="F179" s="2">
        <v>98</v>
      </c>
      <c r="G179" s="2">
        <v>86</v>
      </c>
      <c r="H179" s="2">
        <v>84</v>
      </c>
    </row>
    <row r="184" spans="1:8" x14ac:dyDescent="0.4">
      <c r="A184" t="s">
        <v>11</v>
      </c>
    </row>
    <row r="186" spans="1:8" x14ac:dyDescent="0.4">
      <c r="A186" s="9" t="s">
        <v>12</v>
      </c>
      <c r="B186" s="9" t="s">
        <v>13</v>
      </c>
      <c r="C186" s="9" t="s">
        <v>138</v>
      </c>
      <c r="D186" s="9" t="s">
        <v>14</v>
      </c>
      <c r="E186" s="9" t="s">
        <v>15</v>
      </c>
      <c r="F186" s="9" t="s">
        <v>16</v>
      </c>
      <c r="G186" s="9" t="s">
        <v>17</v>
      </c>
      <c r="H186" s="9" t="s">
        <v>139</v>
      </c>
    </row>
    <row r="187" spans="1:8" x14ac:dyDescent="0.4">
      <c r="A187" s="2" t="s">
        <v>164</v>
      </c>
      <c r="B187" s="2" t="s">
        <v>143</v>
      </c>
      <c r="C187" s="2">
        <v>1617721</v>
      </c>
      <c r="D187" s="2">
        <v>220511</v>
      </c>
      <c r="E187" s="2">
        <v>61678</v>
      </c>
      <c r="F187" s="2">
        <v>225</v>
      </c>
      <c r="G187" s="2">
        <v>86</v>
      </c>
      <c r="H187" s="2">
        <v>84</v>
      </c>
    </row>
    <row r="188" spans="1:8" x14ac:dyDescent="0.4">
      <c r="A188" s="2" t="s">
        <v>165</v>
      </c>
      <c r="B188" s="2" t="s">
        <v>144</v>
      </c>
      <c r="C188" s="2">
        <v>1617721</v>
      </c>
      <c r="D188" s="2">
        <v>222079</v>
      </c>
      <c r="E188" s="2">
        <v>38778</v>
      </c>
      <c r="F188" s="2">
        <v>225</v>
      </c>
      <c r="G188" s="2">
        <v>86</v>
      </c>
      <c r="H188" s="2">
        <v>84</v>
      </c>
    </row>
    <row r="189" spans="1:8" x14ac:dyDescent="0.4">
      <c r="A189" s="2" t="s">
        <v>166</v>
      </c>
      <c r="B189" s="2" t="s">
        <v>145</v>
      </c>
      <c r="C189" s="2">
        <v>1617721</v>
      </c>
      <c r="D189" s="2">
        <v>222351</v>
      </c>
      <c r="E189" s="2">
        <v>5097</v>
      </c>
      <c r="F189" s="2">
        <v>227</v>
      </c>
      <c r="G189" s="2">
        <v>86</v>
      </c>
      <c r="H189" s="2">
        <v>84</v>
      </c>
    </row>
    <row r="194" spans="1:8" x14ac:dyDescent="0.4">
      <c r="A194" t="s">
        <v>11</v>
      </c>
    </row>
    <row r="196" spans="1:8" x14ac:dyDescent="0.4">
      <c r="A196" s="9" t="s">
        <v>12</v>
      </c>
      <c r="B196" s="9" t="s">
        <v>13</v>
      </c>
      <c r="C196" s="9" t="s">
        <v>138</v>
      </c>
      <c r="D196" s="9" t="s">
        <v>14</v>
      </c>
      <c r="E196" s="9" t="s">
        <v>15</v>
      </c>
      <c r="F196" s="9" t="s">
        <v>16</v>
      </c>
      <c r="G196" s="9" t="s">
        <v>17</v>
      </c>
      <c r="H196" s="9" t="s">
        <v>139</v>
      </c>
    </row>
    <row r="197" spans="1:8" x14ac:dyDescent="0.4">
      <c r="A197" s="2" t="s">
        <v>167</v>
      </c>
      <c r="B197" s="2" t="s">
        <v>146</v>
      </c>
      <c r="C197" s="2">
        <v>432856</v>
      </c>
      <c r="D197" s="2">
        <v>66388</v>
      </c>
      <c r="E197" s="2">
        <v>14995</v>
      </c>
      <c r="F197" s="2">
        <v>102</v>
      </c>
      <c r="G197" s="2">
        <v>85</v>
      </c>
      <c r="H197" s="2">
        <v>84</v>
      </c>
    </row>
    <row r="198" spans="1:8" x14ac:dyDescent="0.4">
      <c r="A198" s="2" t="s">
        <v>165</v>
      </c>
      <c r="B198" s="2" t="s">
        <v>147</v>
      </c>
      <c r="C198" s="2">
        <v>432856</v>
      </c>
      <c r="D198" s="2">
        <v>68856</v>
      </c>
      <c r="E198" s="2">
        <v>9118</v>
      </c>
      <c r="F198" s="2">
        <v>98</v>
      </c>
      <c r="G198" s="2">
        <v>84</v>
      </c>
      <c r="H198" s="2">
        <v>84</v>
      </c>
    </row>
    <row r="199" spans="1:8" x14ac:dyDescent="0.4">
      <c r="A199" s="2" t="s">
        <v>166</v>
      </c>
      <c r="B199" s="2" t="s">
        <v>148</v>
      </c>
      <c r="C199" s="2">
        <v>432856</v>
      </c>
      <c r="D199" s="2">
        <v>68867</v>
      </c>
      <c r="E199" s="2">
        <v>1548</v>
      </c>
      <c r="F199" s="2">
        <v>99</v>
      </c>
      <c r="G199" s="2">
        <v>84</v>
      </c>
      <c r="H199" s="2">
        <v>84</v>
      </c>
    </row>
    <row r="204" spans="1:8" x14ac:dyDescent="0.4">
      <c r="A204" t="s">
        <v>11</v>
      </c>
    </row>
    <row r="206" spans="1:8" x14ac:dyDescent="0.4">
      <c r="A206" s="9" t="s">
        <v>12</v>
      </c>
      <c r="B206" s="9" t="s">
        <v>13</v>
      </c>
      <c r="C206" s="9" t="s">
        <v>138</v>
      </c>
      <c r="D206" s="9" t="s">
        <v>14</v>
      </c>
      <c r="E206" s="9" t="s">
        <v>15</v>
      </c>
      <c r="F206" s="9" t="s">
        <v>16</v>
      </c>
      <c r="G206" s="9" t="s">
        <v>17</v>
      </c>
      <c r="H206" s="9" t="s">
        <v>139</v>
      </c>
    </row>
    <row r="207" spans="1:8" x14ac:dyDescent="0.4">
      <c r="A207" s="2" t="s">
        <v>164</v>
      </c>
      <c r="B207" s="2" t="s">
        <v>149</v>
      </c>
      <c r="C207" s="2">
        <v>2158545</v>
      </c>
      <c r="D207" s="2">
        <v>276633</v>
      </c>
      <c r="E207" s="2">
        <v>62682</v>
      </c>
      <c r="F207" s="2">
        <v>371</v>
      </c>
      <c r="G207" s="2">
        <v>87</v>
      </c>
      <c r="H207" s="2">
        <v>84</v>
      </c>
    </row>
    <row r="208" spans="1:8" x14ac:dyDescent="0.4">
      <c r="A208" s="2" t="s">
        <v>165</v>
      </c>
      <c r="B208" s="2" t="s">
        <v>150</v>
      </c>
      <c r="C208" s="2">
        <v>2158545</v>
      </c>
      <c r="D208" s="2">
        <v>281321</v>
      </c>
      <c r="E208" s="2">
        <v>35738</v>
      </c>
      <c r="F208" s="2">
        <v>372</v>
      </c>
      <c r="G208" s="2">
        <v>87</v>
      </c>
      <c r="H208" s="2">
        <v>84</v>
      </c>
    </row>
    <row r="209" spans="1:8" x14ac:dyDescent="0.4">
      <c r="A209" s="2" t="s">
        <v>166</v>
      </c>
      <c r="B209" s="2" t="s">
        <v>151</v>
      </c>
      <c r="C209" s="2">
        <v>2158545</v>
      </c>
      <c r="D209" s="2">
        <v>281285</v>
      </c>
      <c r="E209" s="2">
        <v>5063</v>
      </c>
      <c r="F209" s="2">
        <v>404</v>
      </c>
      <c r="G209" s="2">
        <v>87</v>
      </c>
      <c r="H209" s="2">
        <v>84</v>
      </c>
    </row>
    <row r="214" spans="1:8" x14ac:dyDescent="0.4">
      <c r="A214" t="s">
        <v>11</v>
      </c>
    </row>
    <row r="216" spans="1:8" x14ac:dyDescent="0.4">
      <c r="A216" s="9" t="s">
        <v>12</v>
      </c>
      <c r="B216" s="9" t="s">
        <v>13</v>
      </c>
      <c r="C216" s="9" t="s">
        <v>138</v>
      </c>
      <c r="D216" s="9" t="s">
        <v>14</v>
      </c>
      <c r="E216" s="9" t="s">
        <v>15</v>
      </c>
      <c r="F216" s="9" t="s">
        <v>16</v>
      </c>
      <c r="G216" s="9" t="s">
        <v>17</v>
      </c>
      <c r="H216" s="9" t="s">
        <v>139</v>
      </c>
    </row>
    <row r="217" spans="1:8" x14ac:dyDescent="0.4">
      <c r="A217" s="2" t="s">
        <v>164</v>
      </c>
      <c r="B217" s="2" t="s">
        <v>152</v>
      </c>
      <c r="C217" s="2">
        <v>2432313</v>
      </c>
      <c r="D217" s="2">
        <v>268571</v>
      </c>
      <c r="E217" s="2">
        <v>57803</v>
      </c>
      <c r="F217" s="2">
        <v>527</v>
      </c>
      <c r="G217" s="2">
        <v>89</v>
      </c>
      <c r="H217" s="2">
        <v>84</v>
      </c>
    </row>
    <row r="218" spans="1:8" x14ac:dyDescent="0.4">
      <c r="A218" s="2" t="s">
        <v>165</v>
      </c>
      <c r="B218" s="2" t="s">
        <v>153</v>
      </c>
      <c r="C218" s="2">
        <v>2432313</v>
      </c>
      <c r="D218" s="2">
        <v>271096</v>
      </c>
      <c r="E218" s="2">
        <v>37332</v>
      </c>
      <c r="F218" s="2">
        <v>528</v>
      </c>
      <c r="G218" s="2">
        <v>89</v>
      </c>
      <c r="H218" s="2">
        <v>84</v>
      </c>
    </row>
    <row r="219" spans="1:8" x14ac:dyDescent="0.4">
      <c r="A219" s="2" t="s">
        <v>166</v>
      </c>
      <c r="B219" s="2" t="s">
        <v>154</v>
      </c>
      <c r="C219" s="2">
        <v>2432313</v>
      </c>
      <c r="D219" s="2">
        <v>271036</v>
      </c>
      <c r="E219" s="2">
        <v>4552</v>
      </c>
      <c r="F219" s="2">
        <v>530</v>
      </c>
      <c r="G219" s="2">
        <v>89</v>
      </c>
      <c r="H219" s="2">
        <v>84</v>
      </c>
    </row>
    <row r="224" spans="1:8" x14ac:dyDescent="0.4">
      <c r="A224" t="s">
        <v>11</v>
      </c>
    </row>
    <row r="226" spans="1:8" x14ac:dyDescent="0.4">
      <c r="A226" s="9" t="s">
        <v>12</v>
      </c>
      <c r="B226" s="9" t="s">
        <v>13</v>
      </c>
      <c r="C226" s="9" t="s">
        <v>138</v>
      </c>
      <c r="D226" s="9" t="s">
        <v>14</v>
      </c>
      <c r="E226" s="9" t="s">
        <v>15</v>
      </c>
      <c r="F226" s="9" t="s">
        <v>16</v>
      </c>
      <c r="G226" s="9" t="s">
        <v>17</v>
      </c>
      <c r="H226" s="9" t="s">
        <v>139</v>
      </c>
    </row>
    <row r="227" spans="1:8" x14ac:dyDescent="0.4">
      <c r="A227" s="2" t="s">
        <v>164</v>
      </c>
      <c r="B227" s="2" t="s">
        <v>155</v>
      </c>
      <c r="C227" s="2">
        <v>3002845</v>
      </c>
      <c r="D227" s="2">
        <v>300951</v>
      </c>
      <c r="E227" s="2">
        <v>135613</v>
      </c>
      <c r="F227" s="2">
        <v>1046</v>
      </c>
      <c r="G227" s="2">
        <v>90</v>
      </c>
      <c r="H227" s="2">
        <v>84</v>
      </c>
    </row>
    <row r="228" spans="1:8" x14ac:dyDescent="0.4">
      <c r="A228" s="2" t="s">
        <v>165</v>
      </c>
      <c r="B228" s="2" t="s">
        <v>156</v>
      </c>
      <c r="C228" s="2">
        <v>3002845</v>
      </c>
      <c r="D228" s="2">
        <v>301812</v>
      </c>
      <c r="E228" s="2">
        <v>94113</v>
      </c>
      <c r="F228" s="2">
        <v>1016</v>
      </c>
      <c r="G228" s="2">
        <v>90</v>
      </c>
      <c r="H228" s="2">
        <v>84</v>
      </c>
    </row>
    <row r="229" spans="1:8" x14ac:dyDescent="0.4">
      <c r="A229" s="2" t="s">
        <v>166</v>
      </c>
      <c r="B229" s="2" t="s">
        <v>157</v>
      </c>
      <c r="C229" s="2">
        <v>3002845</v>
      </c>
      <c r="D229" s="2">
        <v>301795</v>
      </c>
      <c r="E229" s="2">
        <v>8928</v>
      </c>
      <c r="F229" s="2">
        <v>1006</v>
      </c>
      <c r="G229" s="2">
        <v>90</v>
      </c>
      <c r="H229" s="2">
        <v>84</v>
      </c>
    </row>
    <row r="234" spans="1:8" x14ac:dyDescent="0.4">
      <c r="A234" t="s">
        <v>11</v>
      </c>
    </row>
    <row r="236" spans="1:8" x14ac:dyDescent="0.4">
      <c r="A236" s="9" t="s">
        <v>12</v>
      </c>
      <c r="B236" s="9" t="s">
        <v>13</v>
      </c>
      <c r="C236" s="9" t="s">
        <v>138</v>
      </c>
      <c r="D236" s="9" t="s">
        <v>14</v>
      </c>
      <c r="E236" s="9" t="s">
        <v>15</v>
      </c>
      <c r="F236" s="9" t="s">
        <v>16</v>
      </c>
      <c r="G236" s="9" t="s">
        <v>17</v>
      </c>
      <c r="H236" s="9" t="s">
        <v>139</v>
      </c>
    </row>
    <row r="237" spans="1:8" x14ac:dyDescent="0.4">
      <c r="A237" s="2" t="s">
        <v>164</v>
      </c>
      <c r="B237" s="2" t="s">
        <v>158</v>
      </c>
      <c r="C237" s="2">
        <v>5315012</v>
      </c>
      <c r="D237" s="2">
        <v>560246</v>
      </c>
      <c r="E237" s="2">
        <v>169491</v>
      </c>
      <c r="F237" s="2">
        <v>1372</v>
      </c>
      <c r="G237" s="2">
        <v>89</v>
      </c>
      <c r="H237" s="2">
        <v>84</v>
      </c>
    </row>
    <row r="238" spans="1:8" x14ac:dyDescent="0.4">
      <c r="A238" s="2" t="s">
        <v>165</v>
      </c>
      <c r="B238" s="2" t="s">
        <v>159</v>
      </c>
      <c r="C238" s="2">
        <v>5315012</v>
      </c>
      <c r="D238" s="2">
        <v>560894</v>
      </c>
      <c r="E238" s="2">
        <v>115751</v>
      </c>
      <c r="F238" s="2">
        <v>1347</v>
      </c>
      <c r="G238" s="2">
        <v>89</v>
      </c>
      <c r="H238" s="2">
        <v>84</v>
      </c>
    </row>
    <row r="239" spans="1:8" x14ac:dyDescent="0.4">
      <c r="A239" s="2" t="s">
        <v>166</v>
      </c>
      <c r="B239" s="2" t="s">
        <v>160</v>
      </c>
      <c r="C239" s="2">
        <v>5315012</v>
      </c>
      <c r="D239" s="2">
        <v>560799</v>
      </c>
      <c r="E239" s="2">
        <v>11648</v>
      </c>
      <c r="F239" s="2">
        <v>1460</v>
      </c>
      <c r="G239" s="2">
        <v>89</v>
      </c>
      <c r="H239" s="2">
        <v>84</v>
      </c>
    </row>
    <row r="244" spans="1:11" x14ac:dyDescent="0.4">
      <c r="A244" t="s">
        <v>11</v>
      </c>
    </row>
    <row r="246" spans="1:11" x14ac:dyDescent="0.4">
      <c r="A246" s="9" t="s">
        <v>12</v>
      </c>
      <c r="B246" s="9" t="s">
        <v>13</v>
      </c>
      <c r="C246" s="9" t="s">
        <v>138</v>
      </c>
      <c r="D246" s="9" t="s">
        <v>14</v>
      </c>
      <c r="E246" s="9" t="s">
        <v>15</v>
      </c>
      <c r="F246" s="9" t="s">
        <v>16</v>
      </c>
      <c r="G246" s="9" t="s">
        <v>17</v>
      </c>
      <c r="H246" s="9" t="s">
        <v>139</v>
      </c>
    </row>
    <row r="247" spans="1:11" x14ac:dyDescent="0.4">
      <c r="A247" s="2" t="s">
        <v>164</v>
      </c>
      <c r="B247" s="2" t="s">
        <v>161</v>
      </c>
      <c r="C247" s="2">
        <v>18485269</v>
      </c>
      <c r="D247" s="2">
        <v>2145689</v>
      </c>
      <c r="E247" s="2">
        <v>636428</v>
      </c>
      <c r="F247" s="2">
        <v>3376</v>
      </c>
      <c r="G247" s="2">
        <v>88</v>
      </c>
      <c r="H247" s="2">
        <v>84</v>
      </c>
    </row>
    <row r="248" spans="1:11" x14ac:dyDescent="0.4">
      <c r="A248" s="2" t="s">
        <v>165</v>
      </c>
      <c r="B248" s="2" t="s">
        <v>162</v>
      </c>
      <c r="C248" s="2">
        <v>18485269</v>
      </c>
      <c r="D248" s="2">
        <v>2147816</v>
      </c>
      <c r="E248" s="2">
        <v>434664</v>
      </c>
      <c r="F248" s="2">
        <v>3445</v>
      </c>
      <c r="G248" s="2">
        <v>88</v>
      </c>
      <c r="H248" s="2">
        <v>84</v>
      </c>
    </row>
    <row r="249" spans="1:11" x14ac:dyDescent="0.4">
      <c r="A249" s="2" t="s">
        <v>166</v>
      </c>
      <c r="B249" s="2" t="s">
        <v>163</v>
      </c>
      <c r="C249" s="2">
        <v>18485269</v>
      </c>
      <c r="D249" s="2">
        <v>2147990</v>
      </c>
      <c r="E249" s="2">
        <v>44248</v>
      </c>
      <c r="F249" s="2">
        <v>3316</v>
      </c>
      <c r="G249" s="2">
        <v>88</v>
      </c>
      <c r="H249" s="2">
        <v>84</v>
      </c>
    </row>
    <row r="256" spans="1:11" x14ac:dyDescent="0.4">
      <c r="A256" s="6" t="s">
        <v>12</v>
      </c>
      <c r="B256" s="3" t="s">
        <v>170</v>
      </c>
      <c r="C256" s="14"/>
      <c r="D256" s="14"/>
      <c r="E256" s="14"/>
      <c r="F256" s="14"/>
      <c r="G256" s="14"/>
      <c r="H256" s="14"/>
      <c r="I256" s="14"/>
      <c r="J256" s="14"/>
      <c r="K256" s="14"/>
    </row>
    <row r="257" spans="1:12" x14ac:dyDescent="0.4">
      <c r="A257" s="2" t="s">
        <v>31</v>
      </c>
      <c r="B257" s="3">
        <f>(G6+G26+G46+G66+G86+G106+G126+G146)/8</f>
        <v>26.945372840763813</v>
      </c>
      <c r="C257" s="14"/>
      <c r="D257" s="14"/>
      <c r="E257" s="14"/>
      <c r="F257" s="14"/>
      <c r="G257" s="14"/>
      <c r="H257" s="14"/>
      <c r="I257" s="14"/>
    </row>
    <row r="258" spans="1:12" x14ac:dyDescent="0.4">
      <c r="A258" s="2" t="s">
        <v>33</v>
      </c>
      <c r="B258" s="3">
        <f>(G7+G27+G47+G67+G87+G107+G127+G147)/8</f>
        <v>17.795605955729755</v>
      </c>
      <c r="C258" s="14"/>
      <c r="D258" s="14"/>
      <c r="E258" s="14"/>
      <c r="F258" s="14"/>
      <c r="G258" s="14"/>
      <c r="H258" s="14"/>
      <c r="I258" s="14"/>
    </row>
    <row r="259" spans="1:12" x14ac:dyDescent="0.4">
      <c r="A259" s="2" t="s">
        <v>35</v>
      </c>
      <c r="B259" s="3">
        <f>(G8+G28+G48+G68+G88+G108+G128+G148)/8</f>
        <v>16.580619602971925</v>
      </c>
      <c r="C259" s="14"/>
      <c r="D259" s="14"/>
      <c r="E259" s="14"/>
      <c r="F259" s="14"/>
      <c r="G259" s="14"/>
      <c r="H259" s="14"/>
      <c r="I259" s="14"/>
    </row>
    <row r="260" spans="1:12" x14ac:dyDescent="0.4">
      <c r="A260" s="2" t="s">
        <v>37</v>
      </c>
      <c r="B260" s="3">
        <f t="shared" ref="B260:B265" si="7">(G9+G29+G49+G69+G89+G109+G129+G149)/8</f>
        <v>21.670293040084022</v>
      </c>
      <c r="C260" s="14"/>
      <c r="D260" s="14"/>
      <c r="E260" s="14"/>
      <c r="F260" s="14"/>
      <c r="G260" s="14"/>
      <c r="H260" s="14"/>
      <c r="I260" s="14"/>
    </row>
    <row r="261" spans="1:12" x14ac:dyDescent="0.4">
      <c r="A261" s="2" t="s">
        <v>39</v>
      </c>
      <c r="B261" s="3">
        <f t="shared" si="7"/>
        <v>19.216814239629581</v>
      </c>
      <c r="C261" s="14"/>
      <c r="D261" s="14"/>
      <c r="E261" s="14"/>
      <c r="F261" s="14"/>
      <c r="G261" s="14"/>
      <c r="H261" s="14"/>
      <c r="I261" s="14"/>
    </row>
    <row r="262" spans="1:12" x14ac:dyDescent="0.4">
      <c r="A262" s="2" t="s">
        <v>41</v>
      </c>
      <c r="B262" s="3">
        <f t="shared" si="7"/>
        <v>13.885736106204973</v>
      </c>
      <c r="C262" s="14"/>
      <c r="D262" s="14"/>
      <c r="E262" s="14"/>
      <c r="F262" s="14"/>
      <c r="G262" s="14"/>
      <c r="H262" s="14"/>
      <c r="I262" s="14"/>
    </row>
    <row r="263" spans="1:12" x14ac:dyDescent="0.4">
      <c r="A263" s="2" t="s">
        <v>43</v>
      </c>
      <c r="B263" s="3">
        <f t="shared" si="7"/>
        <v>16.497874666079163</v>
      </c>
      <c r="C263" s="14"/>
      <c r="D263" s="14"/>
      <c r="E263" s="14"/>
      <c r="F263" s="14"/>
      <c r="G263" s="14"/>
      <c r="H263" s="14"/>
      <c r="I263" s="14"/>
    </row>
    <row r="264" spans="1:12" x14ac:dyDescent="0.4">
      <c r="A264" s="2" t="s">
        <v>44</v>
      </c>
      <c r="B264" s="3">
        <f t="shared" si="7"/>
        <v>17.575958362508469</v>
      </c>
      <c r="C264" s="14"/>
      <c r="D264" s="14"/>
      <c r="E264" s="14"/>
      <c r="F264" s="14"/>
      <c r="G264" s="14"/>
      <c r="H264" s="14"/>
      <c r="I264" s="14"/>
    </row>
    <row r="265" spans="1:12" x14ac:dyDescent="0.4">
      <c r="A265" s="2" t="s">
        <v>46</v>
      </c>
      <c r="B265" s="3">
        <f t="shared" si="7"/>
        <v>18.227409369208146</v>
      </c>
      <c r="C265" s="14"/>
      <c r="D265" s="14"/>
      <c r="E265" s="14"/>
      <c r="F265" s="14"/>
      <c r="G265" s="14"/>
      <c r="H265" s="14"/>
      <c r="I265" s="14"/>
    </row>
    <row r="268" spans="1:12" x14ac:dyDescent="0.4">
      <c r="A268" s="1" t="s">
        <v>1</v>
      </c>
      <c r="B268" s="1" t="s">
        <v>2</v>
      </c>
      <c r="C268" s="1" t="s">
        <v>3</v>
      </c>
      <c r="D268" s="1" t="s">
        <v>4</v>
      </c>
      <c r="E268" s="1" t="s">
        <v>5</v>
      </c>
      <c r="F268" s="1" t="s">
        <v>6</v>
      </c>
      <c r="G268" s="1" t="s">
        <v>7</v>
      </c>
      <c r="H268" s="1" t="s">
        <v>8</v>
      </c>
      <c r="I268" s="1" t="s">
        <v>9</v>
      </c>
      <c r="J268" s="1" t="s">
        <v>10</v>
      </c>
    </row>
    <row r="270" spans="1:12" x14ac:dyDescent="0.4">
      <c r="A270" s="18" t="s">
        <v>179</v>
      </c>
      <c r="B270" s="18" t="s">
        <v>180</v>
      </c>
      <c r="C270" s="18" t="s">
        <v>33</v>
      </c>
      <c r="D270" s="18" t="s">
        <v>35</v>
      </c>
      <c r="E270" s="18" t="s">
        <v>37</v>
      </c>
      <c r="F270" s="18" t="s">
        <v>39</v>
      </c>
      <c r="G270" s="18" t="s">
        <v>41</v>
      </c>
      <c r="H270" s="18" t="s">
        <v>43</v>
      </c>
      <c r="I270" s="18" t="s">
        <v>44</v>
      </c>
      <c r="J270" s="18" t="s">
        <v>46</v>
      </c>
    </row>
    <row r="271" spans="1:12" x14ac:dyDescent="0.4">
      <c r="A271" s="18" t="s">
        <v>31</v>
      </c>
      <c r="B271" s="3" t="s">
        <v>181</v>
      </c>
      <c r="C271" s="3">
        <f>((D7/D6)*100)-100</f>
        <v>72.625378994979883</v>
      </c>
      <c r="D271" s="3">
        <f>((D8/D6)*100)-100</f>
        <v>77.086336299020815</v>
      </c>
      <c r="E271" s="3">
        <f>((D9/D6)*100)-100</f>
        <v>23.23177096277152</v>
      </c>
      <c r="F271" s="3">
        <f>((D10/D6)*100)-100</f>
        <v>29.278294149808659</v>
      </c>
      <c r="G271" s="3">
        <f>((D11/D6)*100)-100</f>
        <v>209.04866047020232</v>
      </c>
      <c r="H271" s="3">
        <f>((D12/D6)*100)-100</f>
        <v>78.465629504448543</v>
      </c>
      <c r="I271" s="3">
        <f>((D13/D6)*100)-100</f>
        <v>61.958844873005631</v>
      </c>
      <c r="J271" s="3">
        <f>((D14/D6)*100)-100</f>
        <v>49.607336348725084</v>
      </c>
      <c r="K271" s="14"/>
      <c r="L271" s="14"/>
    </row>
    <row r="272" spans="1:12" x14ac:dyDescent="0.4">
      <c r="A272" s="18" t="s">
        <v>33</v>
      </c>
      <c r="B272" s="3">
        <f>((D6/D7)*100)-100</f>
        <v>-42.071090252083899</v>
      </c>
      <c r="C272" s="3" t="s">
        <v>181</v>
      </c>
      <c r="D272" s="3">
        <f>((D8/D7)*100)-100</f>
        <v>2.5841839305509495</v>
      </c>
      <c r="E272" s="3">
        <f>((D9/D7)*100)-100</f>
        <v>-28.613178618217418</v>
      </c>
      <c r="F272" s="3">
        <f>((D10/D7)*100)-100</f>
        <v>-25.110493658311867</v>
      </c>
      <c r="G272" s="3">
        <f>((D11/D7)*100)-100</f>
        <v>79.028519600927126</v>
      </c>
      <c r="H272" s="3">
        <f>((D12/D7)*100)-100</f>
        <v>3.383193446682327</v>
      </c>
      <c r="I272" s="3">
        <f>((D13/D7)*100)-100</f>
        <v>-6.1790069247491459</v>
      </c>
      <c r="J272" s="3">
        <f>((D14/D7)*100)-100</f>
        <v>-13.334101150285775</v>
      </c>
      <c r="K272" s="14"/>
      <c r="L272" s="14"/>
    </row>
    <row r="273" spans="1:12" x14ac:dyDescent="0.4">
      <c r="A273" s="18" t="s">
        <v>35</v>
      </c>
      <c r="B273" s="3">
        <f>((D6/D8)*100)-100</f>
        <v>-43.530369372403733</v>
      </c>
      <c r="C273" s="3">
        <f>((D7/D8)*100)-100</f>
        <v>-2.5190861120467076</v>
      </c>
      <c r="D273" s="3" t="s">
        <v>181</v>
      </c>
      <c r="E273" s="3">
        <f>((D9/D8)*100)-100</f>
        <v>-30.411474121477482</v>
      </c>
      <c r="F273" s="3">
        <f>((D10/D8)*100)-100</f>
        <v>-26.997024811945664</v>
      </c>
      <c r="G273" s="3">
        <f>((D11/D8)*100)-100</f>
        <v>74.518637027057366</v>
      </c>
      <c r="H273" s="3">
        <f>((D12/D8)*100)-100</f>
        <v>0.77888177837654382</v>
      </c>
      <c r="I273" s="3">
        <f>((D13/D8)*100)-100</f>
        <v>-8.5424385314920812</v>
      </c>
      <c r="J273" s="3">
        <f>((D14/D8)*100)-100</f>
        <v>-15.51728977208937</v>
      </c>
      <c r="K273" s="14"/>
      <c r="L273" s="14"/>
    </row>
    <row r="274" spans="1:12" x14ac:dyDescent="0.4">
      <c r="A274" s="18" t="s">
        <v>37</v>
      </c>
      <c r="B274" s="3">
        <f>((D6/D9)*100)-100</f>
        <v>-18.852095349493808</v>
      </c>
      <c r="C274" s="3">
        <f>((D7/D9)*100)-100</f>
        <v>40.081877949421227</v>
      </c>
      <c r="D274" s="3">
        <f>((D8/D9)*100)-100</f>
        <v>43.701851329004143</v>
      </c>
      <c r="E274" s="3" t="s">
        <v>181</v>
      </c>
      <c r="F274" s="3">
        <f>((D10/D9)*100)-100</f>
        <v>4.9066268704876421</v>
      </c>
      <c r="G274" s="3">
        <f>((D11/D9)*100)-100</f>
        <v>150.7865123220264</v>
      </c>
      <c r="H274" s="3">
        <f>((D12/D9)*100)-100</f>
        <v>44.82111886419554</v>
      </c>
      <c r="I274" s="3">
        <f>((D13/D9)*100)-100</f>
        <v>31.426209010607835</v>
      </c>
      <c r="J274" s="3">
        <f>((D14/D9)*100)-100</f>
        <v>21.403218650425515</v>
      </c>
      <c r="K274" s="14"/>
      <c r="L274" s="14"/>
    </row>
    <row r="275" spans="1:12" x14ac:dyDescent="0.4">
      <c r="A275" s="18" t="s">
        <v>39</v>
      </c>
      <c r="B275" s="3">
        <f>((D6/D10)*100)-100</f>
        <v>-22.647494184817091</v>
      </c>
      <c r="C275" s="3">
        <f>((D7/D10)*100)-100</f>
        <v>33.530056325573355</v>
      </c>
      <c r="D275" s="3">
        <f>((D8/D10)*100)-100</f>
        <v>36.980718583594467</v>
      </c>
      <c r="E275" s="3">
        <f>((D9/D10)*100)-100</f>
        <v>-4.6771371998692786</v>
      </c>
      <c r="F275" s="3" t="s">
        <v>181</v>
      </c>
      <c r="G275" s="3">
        <f>((D11/D10)*100)-100</f>
        <v>139.0568830619581</v>
      </c>
      <c r="H275" s="3">
        <f>((D12/D10)*100)-100</f>
        <v>38.047636440531363</v>
      </c>
      <c r="I275" s="3">
        <f>((D13/D10)*100)-100</f>
        <v>25.279224898594748</v>
      </c>
      <c r="J275" s="3">
        <f>((D14/D10)*100)-100</f>
        <v>15.725023549087823</v>
      </c>
      <c r="K275" s="14"/>
      <c r="L275" s="14"/>
    </row>
    <row r="276" spans="1:12" x14ac:dyDescent="0.4">
      <c r="A276" s="18" t="s">
        <v>41</v>
      </c>
      <c r="B276" s="3">
        <f>((D6/D11)*100)-100</f>
        <v>-67.64263600176912</v>
      </c>
      <c r="C276" s="3">
        <f>((D7/D11)*100)-100</f>
        <v>-44.142977765268789</v>
      </c>
      <c r="D276" s="3">
        <f>((D8/D11)*100)-100</f>
        <v>-42.699529572594585</v>
      </c>
      <c r="E276" s="3">
        <f>((D9/D11)*100)-100</f>
        <v>-60.125447308109848</v>
      </c>
      <c r="F276" s="3">
        <f>((D10/D11)*100)-100</f>
        <v>-58.168951791242812</v>
      </c>
      <c r="G276" s="3" t="s">
        <v>181</v>
      </c>
      <c r="H276" s="3">
        <f>((D12/D11)*100)-100</f>
        <v>-42.253226649511475</v>
      </c>
      <c r="I276" s="3">
        <f>((D13/D11)*100)-100</f>
        <v>-47.594387037111495</v>
      </c>
      <c r="J276" s="3">
        <f>((D14/D11)*100)-100</f>
        <v>-51.591009609585456</v>
      </c>
      <c r="K276" s="14"/>
      <c r="L276" s="14"/>
    </row>
    <row r="277" spans="1:12" x14ac:dyDescent="0.4">
      <c r="A277" s="18" t="s">
        <v>43</v>
      </c>
      <c r="B277" s="3">
        <f>((D6/D12)*100)-100</f>
        <v>-43.966801743465489</v>
      </c>
      <c r="C277" s="3">
        <f>((D7/D12)*100)-100</f>
        <v>-3.2724791466488483</v>
      </c>
      <c r="D277" s="3">
        <f>((D8/D12)*100)-100</f>
        <v>-0.77286209633621183</v>
      </c>
      <c r="E277" s="3">
        <f>((D9/D12)*100)-100</f>
        <v>-30.949297461391708</v>
      </c>
      <c r="F277" s="3">
        <f>((D10/D12)*100)-100</f>
        <v>-27.561237136371858</v>
      </c>
      <c r="G277" s="3">
        <f>((D11/D12)*100)-100</f>
        <v>73.169848630432654</v>
      </c>
      <c r="H277" s="3" t="s">
        <v>181</v>
      </c>
      <c r="I277" s="3">
        <f>((D13/D12)*100)-100</f>
        <v>-9.2492793583155759</v>
      </c>
      <c r="J277" s="3">
        <f>((D14/D12)*100)-100</f>
        <v>-16.170224617398446</v>
      </c>
      <c r="K277" s="14"/>
      <c r="L277" s="14"/>
    </row>
    <row r="278" spans="1:12" x14ac:dyDescent="0.4">
      <c r="A278" s="18" t="s">
        <v>44</v>
      </c>
      <c r="B278" s="3">
        <f>((D6/D13)*100)-100</f>
        <v>-38.255919225398586</v>
      </c>
      <c r="C278" s="3">
        <f>((D7/D13)*100)-100</f>
        <v>6.585953444122211</v>
      </c>
      <c r="D278" s="3">
        <f>((D8/D13)*100)-100</f>
        <v>9.3403305252497404</v>
      </c>
      <c r="E278" s="3">
        <f>((D9/D13)*100)-100</f>
        <v>-23.911675796774546</v>
      </c>
      <c r="F278" s="3">
        <f>((D10/D13)*100)-100</f>
        <v>-20.17830563611534</v>
      </c>
      <c r="G278" s="3">
        <f>((D11/D13)*100)-100</f>
        <v>90.819254553545392</v>
      </c>
      <c r="H278" s="3">
        <f>((D12/D13)*100)-100</f>
        <v>10.191962436127611</v>
      </c>
      <c r="I278" s="3" t="s">
        <v>181</v>
      </c>
      <c r="J278" s="3">
        <f>((D14/D13)*100)-100</f>
        <v>-7.6263254001135579</v>
      </c>
      <c r="K278" s="14"/>
      <c r="L278" s="14"/>
    </row>
    <row r="279" spans="1:12" x14ac:dyDescent="0.4">
      <c r="A279" s="18" t="s">
        <v>46</v>
      </c>
      <c r="B279" s="3">
        <f>((D6/D14)*100)-100</f>
        <v>-33.158358112260998</v>
      </c>
      <c r="C279" s="3">
        <f>((D7/D14)*100)-100</f>
        <v>15.385637635176664</v>
      </c>
      <c r="D279" s="3">
        <f>((D8/D14)*100)-100</f>
        <v>18.367414741108661</v>
      </c>
      <c r="E279" s="3">
        <f>((D9/D14)*100)-100</f>
        <v>-17.629860961145539</v>
      </c>
      <c r="F279" s="3">
        <f>((D10/D14)*100)-100</f>
        <v>-13.588265585807065</v>
      </c>
      <c r="G279" s="3">
        <f>((D11/D14)*100)-100</f>
        <v>106.57319889034702</v>
      </c>
      <c r="H279" s="3">
        <f>((D12/D14)*100)-100</f>
        <v>19.289356966062556</v>
      </c>
      <c r="I279" s="3">
        <f>((D13/D14)*100)-100</f>
        <v>8.255951095533149</v>
      </c>
      <c r="J279" s="3" t="s">
        <v>181</v>
      </c>
      <c r="K279" s="14"/>
      <c r="L279" s="14"/>
    </row>
    <row r="280" spans="1:12" x14ac:dyDescent="0.4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</row>
    <row r="283" spans="1:12" x14ac:dyDescent="0.4">
      <c r="A283" t="s">
        <v>1</v>
      </c>
      <c r="B283" t="s">
        <v>86</v>
      </c>
      <c r="C283" t="s">
        <v>3</v>
      </c>
      <c r="D283" t="s">
        <v>87</v>
      </c>
      <c r="E283" t="s">
        <v>88</v>
      </c>
      <c r="F283" t="s">
        <v>6</v>
      </c>
      <c r="G283" t="s">
        <v>7</v>
      </c>
      <c r="H283" t="s">
        <v>89</v>
      </c>
      <c r="I283" t="s">
        <v>9</v>
      </c>
      <c r="J283" t="s">
        <v>52</v>
      </c>
    </row>
    <row r="285" spans="1:12" x14ac:dyDescent="0.4">
      <c r="A285" t="s">
        <v>12</v>
      </c>
      <c r="B285" t="s">
        <v>13</v>
      </c>
      <c r="C285" t="s">
        <v>138</v>
      </c>
      <c r="D285" t="s">
        <v>14</v>
      </c>
      <c r="E285" t="s">
        <v>15</v>
      </c>
      <c r="F285" t="s">
        <v>16</v>
      </c>
      <c r="G285" t="s">
        <v>17</v>
      </c>
      <c r="H285" t="s">
        <v>139</v>
      </c>
      <c r="I285" t="s">
        <v>18</v>
      </c>
      <c r="J285" t="s">
        <v>19</v>
      </c>
      <c r="K285" t="s">
        <v>20</v>
      </c>
    </row>
    <row r="286" spans="1:12" x14ac:dyDescent="0.4">
      <c r="A286" t="s">
        <v>31</v>
      </c>
      <c r="B286" t="s">
        <v>32</v>
      </c>
      <c r="C286">
        <v>2432313</v>
      </c>
      <c r="D286">
        <v>543255</v>
      </c>
      <c r="E286">
        <v>2483</v>
      </c>
      <c r="F286">
        <v>446</v>
      </c>
      <c r="G286">
        <v>78</v>
      </c>
      <c r="H286">
        <v>5</v>
      </c>
      <c r="I286">
        <v>0.99540165839930395</v>
      </c>
      <c r="J286">
        <v>41.870596730543497</v>
      </c>
      <c r="K286">
        <v>4.2268874875525997</v>
      </c>
    </row>
    <row r="287" spans="1:12" x14ac:dyDescent="0.4">
      <c r="A287" t="s">
        <v>33</v>
      </c>
      <c r="B287" t="s">
        <v>34</v>
      </c>
      <c r="C287">
        <v>2432313</v>
      </c>
      <c r="D287">
        <v>517257</v>
      </c>
      <c r="E287">
        <v>423</v>
      </c>
      <c r="F287">
        <v>465</v>
      </c>
      <c r="G287">
        <v>79</v>
      </c>
      <c r="H287">
        <v>96</v>
      </c>
      <c r="I287">
        <v>0.99411293689635805</v>
      </c>
      <c r="J287">
        <v>40.758918357978096</v>
      </c>
      <c r="K287">
        <v>5.4599482328707696</v>
      </c>
    </row>
    <row r="288" spans="1:12" x14ac:dyDescent="0.4">
      <c r="A288" t="s">
        <v>35</v>
      </c>
      <c r="B288" t="s">
        <v>36</v>
      </c>
      <c r="C288">
        <v>2432313</v>
      </c>
      <c r="D288">
        <v>541942</v>
      </c>
      <c r="E288">
        <v>116</v>
      </c>
      <c r="F288">
        <v>468</v>
      </c>
      <c r="G288">
        <v>78</v>
      </c>
      <c r="H288">
        <v>90</v>
      </c>
      <c r="I288">
        <v>0.99055201163787798</v>
      </c>
      <c r="J288">
        <v>39.2471836891009</v>
      </c>
      <c r="K288">
        <v>7.7332489620474698</v>
      </c>
    </row>
    <row r="289" spans="1:11" x14ac:dyDescent="0.4">
      <c r="A289" t="s">
        <v>37</v>
      </c>
      <c r="B289" t="s">
        <v>38</v>
      </c>
      <c r="C289">
        <v>2432313</v>
      </c>
      <c r="D289">
        <v>545706</v>
      </c>
      <c r="E289">
        <v>892</v>
      </c>
      <c r="F289">
        <v>226</v>
      </c>
      <c r="G289">
        <v>78</v>
      </c>
      <c r="H289">
        <v>95</v>
      </c>
      <c r="I289">
        <v>0.99403942564965098</v>
      </c>
      <c r="J289">
        <v>40.857141152714597</v>
      </c>
      <c r="K289">
        <v>5.3378485271915403</v>
      </c>
    </row>
    <row r="290" spans="1:11" x14ac:dyDescent="0.4">
      <c r="A290" t="s">
        <v>39</v>
      </c>
      <c r="B290" t="s">
        <v>40</v>
      </c>
      <c r="C290">
        <v>2432313</v>
      </c>
      <c r="D290">
        <v>533723</v>
      </c>
      <c r="E290">
        <v>6003</v>
      </c>
      <c r="F290">
        <v>843</v>
      </c>
      <c r="G290">
        <v>78</v>
      </c>
      <c r="H290">
        <v>66</v>
      </c>
      <c r="I290">
        <v>0.99404536361199303</v>
      </c>
      <c r="J290">
        <v>41.172817722688897</v>
      </c>
      <c r="K290">
        <v>4.9636207176929696</v>
      </c>
    </row>
    <row r="291" spans="1:11" x14ac:dyDescent="0.4">
      <c r="A291" t="s">
        <v>41</v>
      </c>
      <c r="B291" t="s">
        <v>42</v>
      </c>
      <c r="C291">
        <v>2432313</v>
      </c>
      <c r="D291">
        <v>548861</v>
      </c>
      <c r="E291">
        <v>340</v>
      </c>
      <c r="F291">
        <v>495</v>
      </c>
      <c r="G291">
        <v>77</v>
      </c>
      <c r="H291">
        <v>1</v>
      </c>
      <c r="I291">
        <v>0.98515528665799501</v>
      </c>
      <c r="J291">
        <v>37.999019177933498</v>
      </c>
      <c r="K291">
        <v>10.3080957285342</v>
      </c>
    </row>
    <row r="292" spans="1:11" x14ac:dyDescent="0.4">
      <c r="A292" t="s">
        <v>43</v>
      </c>
      <c r="B292" t="s">
        <v>171</v>
      </c>
      <c r="C292">
        <v>2432313</v>
      </c>
      <c r="D292">
        <v>542743</v>
      </c>
      <c r="E292">
        <v>45</v>
      </c>
      <c r="F292">
        <v>47</v>
      </c>
      <c r="G292">
        <v>78</v>
      </c>
      <c r="H292">
        <v>93</v>
      </c>
      <c r="I292">
        <v>0.99090021031001496</v>
      </c>
      <c r="J292">
        <v>39.043274847604103</v>
      </c>
      <c r="K292">
        <v>8.1049973298320008</v>
      </c>
    </row>
    <row r="293" spans="1:11" x14ac:dyDescent="0.4">
      <c r="A293" t="s">
        <v>44</v>
      </c>
      <c r="B293" t="s">
        <v>45</v>
      </c>
      <c r="C293">
        <v>2432313</v>
      </c>
      <c r="D293">
        <v>545710</v>
      </c>
      <c r="E293">
        <v>92561</v>
      </c>
      <c r="F293">
        <v>510</v>
      </c>
      <c r="G293">
        <v>78</v>
      </c>
      <c r="H293">
        <v>96</v>
      </c>
      <c r="I293">
        <v>0.99165003505889004</v>
      </c>
      <c r="J293">
        <v>39.179252587954998</v>
      </c>
      <c r="K293">
        <v>7.8551612038643102</v>
      </c>
    </row>
    <row r="294" spans="1:11" x14ac:dyDescent="0.4">
      <c r="A294" t="s">
        <v>46</v>
      </c>
      <c r="B294" t="s">
        <v>47</v>
      </c>
      <c r="C294">
        <v>2432313</v>
      </c>
      <c r="D294">
        <v>545756</v>
      </c>
      <c r="E294">
        <v>345</v>
      </c>
      <c r="F294">
        <v>55</v>
      </c>
      <c r="G294">
        <v>78</v>
      </c>
      <c r="H294">
        <v>92</v>
      </c>
      <c r="I294">
        <v>0.99172363767961802</v>
      </c>
      <c r="J294">
        <v>39.799932061332001</v>
      </c>
      <c r="K294">
        <v>6.8090599000995704</v>
      </c>
    </row>
    <row r="301" spans="1:11" x14ac:dyDescent="0.4">
      <c r="A301" s="1" t="s">
        <v>1</v>
      </c>
      <c r="B301" s="1" t="s">
        <v>110</v>
      </c>
      <c r="C301" s="1" t="s">
        <v>3</v>
      </c>
      <c r="D301" s="1" t="s">
        <v>99</v>
      </c>
      <c r="E301" s="1" t="s">
        <v>100</v>
      </c>
      <c r="F301" s="1" t="s">
        <v>6</v>
      </c>
      <c r="G301" s="1" t="s">
        <v>7</v>
      </c>
      <c r="H301" s="1" t="s">
        <v>111</v>
      </c>
      <c r="I301" s="17" t="s">
        <v>9</v>
      </c>
      <c r="J301" s="17" t="s">
        <v>112</v>
      </c>
    </row>
    <row r="302" spans="1:11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1" x14ac:dyDescent="0.4">
      <c r="A303" s="18" t="s">
        <v>179</v>
      </c>
      <c r="B303" s="18" t="s">
        <v>180</v>
      </c>
      <c r="C303" s="18" t="s">
        <v>33</v>
      </c>
      <c r="D303" s="18" t="s">
        <v>35</v>
      </c>
      <c r="E303" s="18" t="s">
        <v>37</v>
      </c>
      <c r="F303" s="18" t="s">
        <v>39</v>
      </c>
      <c r="G303" s="18" t="s">
        <v>41</v>
      </c>
      <c r="H303" s="18" t="s">
        <v>43</v>
      </c>
      <c r="I303" s="18" t="s">
        <v>44</v>
      </c>
      <c r="J303" s="18" t="s">
        <v>46</v>
      </c>
    </row>
    <row r="304" spans="1:11" x14ac:dyDescent="0.4">
      <c r="A304" s="18" t="s">
        <v>31</v>
      </c>
      <c r="B304" s="3" t="s">
        <v>181</v>
      </c>
      <c r="C304" s="3">
        <f>(($D$287/D286)*100)-100</f>
        <v>-4.785597923627023</v>
      </c>
      <c r="D304" s="3">
        <f>(($D$288/D286)*100)-100</f>
        <v>-0.24169128678060758</v>
      </c>
      <c r="E304" s="3">
        <f>(($D$289/D286)*100)-100</f>
        <v>0.45116934036502698</v>
      </c>
      <c r="F304" s="3">
        <f>(($D$290/D126)*100)-100</f>
        <v>82.764949816284116</v>
      </c>
      <c r="G304" s="3">
        <f>(($D$291/D286)*100)-100</f>
        <v>1.0319279159878931</v>
      </c>
      <c r="H304" s="3">
        <f>(($D$292/D286)*100)-100</f>
        <v>-9.4246716551154464E-2</v>
      </c>
      <c r="I304" s="3">
        <f>(($D$293/D286)*100)-100</f>
        <v>0.45190564283808499</v>
      </c>
      <c r="J304" s="3">
        <f>(($D$294/D286)*100)-100</f>
        <v>0.46037312127822361</v>
      </c>
    </row>
    <row r="305" spans="1:10" x14ac:dyDescent="0.4">
      <c r="A305" s="18" t="s">
        <v>33</v>
      </c>
      <c r="B305" s="3">
        <f>(($D$286/D287)*100)-100</f>
        <v>5.0261282109280216</v>
      </c>
      <c r="C305" s="3" t="s">
        <v>181</v>
      </c>
      <c r="D305" s="3">
        <f t="shared" ref="D305:D312" si="8">(($D$288/D287)*100)-100</f>
        <v>4.7722892101991903</v>
      </c>
      <c r="E305" s="3">
        <f t="shared" ref="E305:E312" si="9">(($D$289/D287)*100)-100</f>
        <v>5.4999739007882056</v>
      </c>
      <c r="F305" s="3">
        <f t="shared" ref="F305:F312" si="10">(($D$290/D127)*100)-100</f>
        <v>-14.138745935963172</v>
      </c>
      <c r="G305" s="3">
        <f t="shared" ref="G305:G312" si="11">(($D$291/D287)*100)-100</f>
        <v>6.1099221470178264</v>
      </c>
      <c r="H305" s="3">
        <f t="shared" ref="H305:H312" si="12">(($D$292/D287)*100)-100</f>
        <v>4.9271445335684234</v>
      </c>
      <c r="I305" s="3">
        <f t="shared" ref="I305:I312" si="13">(($D$293/D287)*100)-100</f>
        <v>5.500747210767571</v>
      </c>
      <c r="J305" s="3">
        <f t="shared" ref="J305:J312" si="14">(($D$294/D287)*100)-100</f>
        <v>5.5096402755303302</v>
      </c>
    </row>
    <row r="306" spans="1:10" x14ac:dyDescent="0.4">
      <c r="A306" s="18" t="s">
        <v>35</v>
      </c>
      <c r="B306" s="3">
        <f t="shared" ref="B306:B312" si="15">(($D$286/D288)*100)-100</f>
        <v>0.24227684881408607</v>
      </c>
      <c r="C306" s="3">
        <f t="shared" ref="C305:C312" si="16">(($D$287/D288)*100)-100</f>
        <v>-4.5549154706592248</v>
      </c>
      <c r="D306" s="3" t="s">
        <v>181</v>
      </c>
      <c r="E306" s="3">
        <f t="shared" si="9"/>
        <v>0.69453926803974753</v>
      </c>
      <c r="F306" s="3">
        <f t="shared" si="10"/>
        <v>-28.653716076217066</v>
      </c>
      <c r="G306" s="3">
        <f t="shared" si="11"/>
        <v>1.27670488723885</v>
      </c>
      <c r="H306" s="3">
        <f t="shared" si="12"/>
        <v>0.14780179428794327</v>
      </c>
      <c r="I306" s="3">
        <f t="shared" si="13"/>
        <v>0.69527735440324534</v>
      </c>
      <c r="J306" s="3">
        <f t="shared" si="14"/>
        <v>0.70376534758331388</v>
      </c>
    </row>
    <row r="307" spans="1:10" x14ac:dyDescent="0.4">
      <c r="A307" s="18" t="s">
        <v>37</v>
      </c>
      <c r="B307" s="3">
        <f t="shared" si="15"/>
        <v>-0.44914294510230945</v>
      </c>
      <c r="C307" s="3">
        <f t="shared" si="16"/>
        <v>-5.2132466932743995</v>
      </c>
      <c r="D307" s="3">
        <f t="shared" si="8"/>
        <v>-0.68974869251941584</v>
      </c>
      <c r="E307" s="3" t="s">
        <v>181</v>
      </c>
      <c r="F307" s="3">
        <f t="shared" si="10"/>
        <v>39.33289127438286</v>
      </c>
      <c r="G307" s="3">
        <f t="shared" si="11"/>
        <v>0.57815013945237581</v>
      </c>
      <c r="H307" s="3">
        <f t="shared" si="12"/>
        <v>-0.54296635917509661</v>
      </c>
      <c r="I307" s="3">
        <f t="shared" si="13"/>
        <v>7.3299542245308658E-4</v>
      </c>
      <c r="J307" s="3">
        <f t="shared" si="14"/>
        <v>9.1624427805498954E-3</v>
      </c>
    </row>
    <row r="308" spans="1:10" x14ac:dyDescent="0.4">
      <c r="A308" s="18" t="s">
        <v>39</v>
      </c>
      <c r="B308" s="3">
        <f t="shared" si="15"/>
        <v>1.7859451438292808</v>
      </c>
      <c r="C308" s="3">
        <f t="shared" si="16"/>
        <v>-3.0851209335179419</v>
      </c>
      <c r="D308" s="3">
        <f t="shared" si="8"/>
        <v>1.5399373832493524</v>
      </c>
      <c r="E308" s="3">
        <f t="shared" si="9"/>
        <v>2.2451721211190119</v>
      </c>
      <c r="F308" s="3">
        <f t="shared" si="10"/>
        <v>57.98099692161972</v>
      </c>
      <c r="G308" s="3">
        <f t="shared" si="11"/>
        <v>2.8363027263205822</v>
      </c>
      <c r="H308" s="3">
        <f t="shared" si="12"/>
        <v>1.6900152326206666</v>
      </c>
      <c r="I308" s="3">
        <f t="shared" si="13"/>
        <v>2.2459215735503193</v>
      </c>
      <c r="J308" s="3">
        <f t="shared" si="14"/>
        <v>2.2545402765104683</v>
      </c>
    </row>
    <row r="309" spans="1:10" x14ac:dyDescent="0.4">
      <c r="A309" s="18" t="s">
        <v>41</v>
      </c>
      <c r="B309" s="3">
        <f t="shared" si="15"/>
        <v>-1.0213879288198626</v>
      </c>
      <c r="C309" s="3">
        <f t="shared" si="16"/>
        <v>-5.7581063329331101</v>
      </c>
      <c r="D309" s="3">
        <f t="shared" si="8"/>
        <v>-1.2606106099722894</v>
      </c>
      <c r="E309" s="3">
        <f t="shared" si="9"/>
        <v>-0.57482677763587731</v>
      </c>
      <c r="F309" s="3">
        <f t="shared" si="10"/>
        <v>-49.758357243446369</v>
      </c>
      <c r="G309" s="3" t="s">
        <v>181</v>
      </c>
      <c r="H309" s="3">
        <f t="shared" si="12"/>
        <v>-1.1146720207848517</v>
      </c>
      <c r="I309" s="3">
        <f t="shared" si="13"/>
        <v>-0.57409799566738684</v>
      </c>
      <c r="J309" s="3">
        <f t="shared" si="14"/>
        <v>-0.5657170030299028</v>
      </c>
    </row>
    <row r="310" spans="1:10" x14ac:dyDescent="0.4">
      <c r="A310" s="18" t="s">
        <v>43</v>
      </c>
      <c r="B310" s="3">
        <f t="shared" si="15"/>
        <v>9.4335624780057969E-2</v>
      </c>
      <c r="C310" s="3">
        <f t="shared" si="16"/>
        <v>-4.6957768225476855</v>
      </c>
      <c r="D310" s="3">
        <f t="shared" si="8"/>
        <v>-0.14758366298597991</v>
      </c>
      <c r="E310" s="3">
        <f t="shared" si="9"/>
        <v>0.54593057856111216</v>
      </c>
      <c r="F310" s="3">
        <f t="shared" si="10"/>
        <v>-29.962482924416022</v>
      </c>
      <c r="G310" s="3">
        <f t="shared" si="11"/>
        <v>1.1272370164147674</v>
      </c>
      <c r="H310" s="3" t="s">
        <v>181</v>
      </c>
      <c r="I310" s="3">
        <f t="shared" si="13"/>
        <v>0.54666757562971213</v>
      </c>
      <c r="J310" s="3">
        <f t="shared" si="14"/>
        <v>0.55514304191855501</v>
      </c>
    </row>
    <row r="311" spans="1:10" x14ac:dyDescent="0.4">
      <c r="A311" s="18" t="s">
        <v>44</v>
      </c>
      <c r="B311" s="3">
        <f t="shared" si="15"/>
        <v>-0.44987264297887464</v>
      </c>
      <c r="C311" s="3">
        <f t="shared" si="16"/>
        <v>-5.2139414707445297</v>
      </c>
      <c r="D311" s="3">
        <f t="shared" si="8"/>
        <v>-0.69047662677978394</v>
      </c>
      <c r="E311" s="3">
        <f t="shared" si="9"/>
        <v>-7.3299004965576842E-4</v>
      </c>
      <c r="F311" s="3">
        <f t="shared" si="10"/>
        <v>-14.682675430884274</v>
      </c>
      <c r="G311" s="3">
        <f t="shared" si="11"/>
        <v>0.57741291161971731</v>
      </c>
      <c r="H311" s="3">
        <f t="shared" si="12"/>
        <v>-0.54369536933536722</v>
      </c>
      <c r="I311" s="3" t="s">
        <v>181</v>
      </c>
      <c r="J311" s="3">
        <f t="shared" si="14"/>
        <v>8.4293855710910748E-3</v>
      </c>
    </row>
    <row r="312" spans="1:10" x14ac:dyDescent="0.4">
      <c r="A312" s="18" t="s">
        <v>46</v>
      </c>
      <c r="B312" s="3">
        <f t="shared" si="15"/>
        <v>-0.45826339976106567</v>
      </c>
      <c r="C312" s="3">
        <f t="shared" si="16"/>
        <v>-5.2219306796443874</v>
      </c>
      <c r="D312" s="3">
        <f t="shared" si="8"/>
        <v>-0.69884710383394122</v>
      </c>
      <c r="E312" s="3">
        <f t="shared" si="9"/>
        <v>-9.1616033538741704E-3</v>
      </c>
      <c r="F312" s="3">
        <f t="shared" si="10"/>
        <v>-2.3322500128095385</v>
      </c>
      <c r="G312" s="3">
        <f t="shared" si="11"/>
        <v>0.56893556827593272</v>
      </c>
      <c r="H312" s="3">
        <f t="shared" si="12"/>
        <v>-0.55207821810479629</v>
      </c>
      <c r="I312" s="3">
        <f t="shared" si="13"/>
        <v>-8.4286750855682158E-3</v>
      </c>
      <c r="J312" s="3" t="s">
        <v>181</v>
      </c>
    </row>
  </sheetData>
  <sortState xmlns:xlrd2="http://schemas.microsoft.com/office/spreadsheetml/2017/richdata2" ref="A126:U134">
    <sortCondition ref="D12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5BDE2-DBA0-4E2F-80B4-E90D049D37FE}">
  <dimension ref="B2:K2"/>
  <sheetViews>
    <sheetView topLeftCell="A25" workbookViewId="0">
      <selection activeCell="L45" sqref="L45"/>
    </sheetView>
  </sheetViews>
  <sheetFormatPr defaultRowHeight="14.6" x14ac:dyDescent="0.4"/>
  <sheetData>
    <row r="2" spans="2:11" x14ac:dyDescent="0.4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result_statistic</vt:lpstr>
      <vt:lpstr>Diagrams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Jeka Rubchuk</dc:creator>
  <cp:lastModifiedBy>Jeka Rubchuk</cp:lastModifiedBy>
  <dcterms:created xsi:type="dcterms:W3CDTF">2023-12-18T16:46:02Z</dcterms:created>
  <dcterms:modified xsi:type="dcterms:W3CDTF">2024-01-22T11:33:16Z</dcterms:modified>
</cp:coreProperties>
</file>