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imon\Projects\Tiller_Persistence\BASGRA\parameters\"/>
    </mc:Choice>
  </mc:AlternateContent>
  <bookViews>
    <workbookView xWindow="9540" yWindow="0" windowWidth="28800" windowHeight="12795"/>
  </bookViews>
  <sheets>
    <sheet name="Sheet1" sheetId="1" r:id="rId1"/>
  </sheets>
  <definedNames>
    <definedName name="solver_adj" localSheetId="0" hidden="1">Sheet1!$K$2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" i="1"/>
  <c r="I2" i="1" l="1"/>
  <c r="H2" i="1"/>
  <c r="H98" i="1" l="1"/>
  <c r="H99" i="1" s="1"/>
  <c r="H100" i="1" s="1"/>
  <c r="H101" i="1" s="1"/>
  <c r="H102" i="1" s="1"/>
  <c r="H103" i="1" s="1"/>
  <c r="H104" i="1" s="1"/>
  <c r="H105" i="1" s="1"/>
  <c r="H106" i="1" s="1"/>
  <c r="H107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8" i="1"/>
  <c r="H7" i="1"/>
  <c r="I8" i="1" l="1"/>
  <c r="I44" i="1"/>
  <c r="I93" i="1"/>
  <c r="I89" i="1"/>
  <c r="I22" i="1"/>
  <c r="I88" i="1"/>
  <c r="I17" i="1"/>
  <c r="I85" i="1"/>
  <c r="I29" i="1"/>
  <c r="I96" i="1"/>
  <c r="I61" i="1"/>
  <c r="I26" i="1"/>
  <c r="I83" i="1"/>
  <c r="I99" i="1"/>
  <c r="I10" i="1"/>
  <c r="I12" i="1"/>
  <c r="I9" i="1"/>
  <c r="I46" i="1"/>
  <c r="I13" i="1"/>
  <c r="I79" i="1"/>
  <c r="I30" i="1"/>
  <c r="I32" i="1"/>
  <c r="I42" i="1"/>
  <c r="I90" i="1"/>
  <c r="I71" i="1"/>
  <c r="I84" i="1"/>
  <c r="I69" i="1"/>
  <c r="I41" i="1"/>
  <c r="I65" i="1"/>
  <c r="I55" i="1"/>
  <c r="I82" i="1"/>
  <c r="I14" i="1"/>
  <c r="I36" i="1"/>
  <c r="I15" i="1"/>
  <c r="I102" i="1"/>
  <c r="I81" i="1"/>
  <c r="I103" i="1"/>
  <c r="I38" i="1"/>
  <c r="I25" i="1"/>
  <c r="I87" i="1"/>
  <c r="I45" i="1"/>
  <c r="I37" i="1"/>
  <c r="I97" i="1"/>
  <c r="I57" i="1"/>
  <c r="I54" i="1"/>
  <c r="I64" i="1"/>
  <c r="I72" i="1"/>
  <c r="I51" i="1"/>
  <c r="I75" i="1"/>
  <c r="I50" i="1"/>
  <c r="I24" i="1"/>
  <c r="I70" i="1"/>
  <c r="I40" i="1"/>
  <c r="I106" i="1"/>
  <c r="I92" i="1"/>
  <c r="I68" i="1"/>
  <c r="I20" i="1"/>
  <c r="I34" i="1"/>
  <c r="I62" i="1"/>
  <c r="I59" i="1"/>
  <c r="I19" i="1"/>
  <c r="I31" i="1"/>
  <c r="I43" i="1"/>
  <c r="I94" i="1"/>
  <c r="I47" i="1"/>
  <c r="I21" i="1"/>
  <c r="I52" i="1"/>
  <c r="I49" i="1"/>
  <c r="I91" i="1"/>
  <c r="I77" i="1"/>
  <c r="I73" i="1"/>
  <c r="I7" i="1"/>
  <c r="I39" i="1"/>
  <c r="I101" i="1"/>
  <c r="I35" i="1"/>
  <c r="I53" i="1"/>
  <c r="I11" i="1" l="1"/>
  <c r="I105" i="1"/>
  <c r="I63" i="1"/>
  <c r="I80" i="1"/>
  <c r="I86" i="1"/>
  <c r="I28" i="1"/>
  <c r="I66" i="1"/>
  <c r="I76" i="1"/>
  <c r="I74" i="1"/>
  <c r="I104" i="1"/>
  <c r="I16" i="1"/>
  <c r="I23" i="1"/>
  <c r="I58" i="1"/>
  <c r="I100" i="1"/>
  <c r="I107" i="1"/>
  <c r="I95" i="1"/>
  <c r="I48" i="1"/>
  <c r="I60" i="1"/>
  <c r="I56" i="1"/>
  <c r="I33" i="1"/>
  <c r="I98" i="1"/>
  <c r="I18" i="1"/>
  <c r="I78" i="1"/>
  <c r="I27" i="1"/>
  <c r="I67" i="1"/>
  <c r="N2" i="1" l="1"/>
</calcChain>
</file>

<file path=xl/sharedStrings.xml><?xml version="1.0" encoding="utf-8"?>
<sst xmlns="http://schemas.openxmlformats.org/spreadsheetml/2006/main" count="87" uniqueCount="83">
  <si>
    <t>Beta Distribution</t>
  </si>
  <si>
    <t>LOG10CLVI</t>
  </si>
  <si>
    <t>LOG10CRESI</t>
  </si>
  <si>
    <t>LOG10CRTI</t>
  </si>
  <si>
    <t>LOG10LAII</t>
  </si>
  <si>
    <t>TILTOTI</t>
  </si>
  <si>
    <t>CLAIV</t>
  </si>
  <si>
    <t>COCRESMX</t>
  </si>
  <si>
    <t>CSTAVM</t>
  </si>
  <si>
    <t>DAYLB</t>
  </si>
  <si>
    <t>DAYLP</t>
  </si>
  <si>
    <t>DLMXGE</t>
  </si>
  <si>
    <t>FSLAMIN</t>
  </si>
  <si>
    <t>HAGERE</t>
  </si>
  <si>
    <t>K</t>
  </si>
  <si>
    <t>LAICR</t>
  </si>
  <si>
    <t>LAIEFT</t>
  </si>
  <si>
    <t>LAITIL</t>
  </si>
  <si>
    <t>LFWIDG</t>
  </si>
  <si>
    <t>LFWIDV</t>
  </si>
  <si>
    <t>NELLVM</t>
  </si>
  <si>
    <t>PHENCR</t>
  </si>
  <si>
    <t>PHY</t>
  </si>
  <si>
    <t>RDRSCO</t>
  </si>
  <si>
    <t>RDRSMX</t>
  </si>
  <si>
    <t>RDRTEM</t>
  </si>
  <si>
    <t>RGENMX</t>
  </si>
  <si>
    <t>RRDMAX</t>
  </si>
  <si>
    <t>RUBISC</t>
  </si>
  <si>
    <t>SHAPE</t>
  </si>
  <si>
    <t>SIMAX1T</t>
  </si>
  <si>
    <t>SLAMAX</t>
  </si>
  <si>
    <t>TBASE</t>
  </si>
  <si>
    <t>TCRES</t>
  </si>
  <si>
    <t>TOPTGE</t>
  </si>
  <si>
    <t>TRANCO</t>
  </si>
  <si>
    <t>YG</t>
  </si>
  <si>
    <t>Dparam</t>
  </si>
  <si>
    <t>FGAS</t>
  </si>
  <si>
    <t>FO2MX</t>
  </si>
  <si>
    <t>gamma</t>
  </si>
  <si>
    <t>Hparam</t>
  </si>
  <si>
    <t>KRDRANAER</t>
  </si>
  <si>
    <t>KRESPHARD</t>
  </si>
  <si>
    <t>KRSR3H</t>
  </si>
  <si>
    <t>KRTOTAER</t>
  </si>
  <si>
    <t>KSNOW</t>
  </si>
  <si>
    <t>LAMBDAsoil</t>
  </si>
  <si>
    <t>LDT50A</t>
  </si>
  <si>
    <t>LDT50B</t>
  </si>
  <si>
    <t>LT50MN</t>
  </si>
  <si>
    <t>LT50MX</t>
  </si>
  <si>
    <t>RATEDMX</t>
  </si>
  <si>
    <t>reHardRedDay</t>
  </si>
  <si>
    <t>RHOnewSnow</t>
  </si>
  <si>
    <t>RHOpack</t>
  </si>
  <si>
    <t>SWret</t>
  </si>
  <si>
    <t>SWrf</t>
  </si>
  <si>
    <t>THARDMX</t>
  </si>
  <si>
    <t>TrainSnow</t>
  </si>
  <si>
    <t>TsurfDiff</t>
  </si>
  <si>
    <t>KLUETILG</t>
  </si>
  <si>
    <t>ROOTDM</t>
  </si>
  <si>
    <t>FWCWP</t>
  </si>
  <si>
    <t>FWCFC</t>
  </si>
  <si>
    <t>FRTILGG1I</t>
  </si>
  <si>
    <t>DAYLG1G2</t>
  </si>
  <si>
    <t>RGRTG1G2</t>
  </si>
  <si>
    <t>RDRTMIN</t>
  </si>
  <si>
    <t>1:nSites</t>
  </si>
  <si>
    <t>Name</t>
  </si>
  <si>
    <t>Min</t>
  </si>
  <si>
    <t>Mode</t>
  </si>
  <si>
    <t>Max</t>
  </si>
  <si>
    <t>Unknown</t>
  </si>
  <si>
    <t>x</t>
  </si>
  <si>
    <t>beta</t>
  </si>
  <si>
    <t>alpha</t>
  </si>
  <si>
    <t>relmode</t>
  </si>
  <si>
    <t>shape</t>
  </si>
  <si>
    <t>gauss</t>
  </si>
  <si>
    <t>sse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</si>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</sst>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Sheet1!$H$7:$H$107</c:f>
              <c:numCache>
                <c:formatCode>General</c:formatCode>
                <c:ptCount val="101"/>
                <c:pt idx="0">
                  <c:v>-0.5</c:v>
                </c:pt>
                <c:pt idx="1">
                  <c:v>-0.47</c:v>
                </c:pt>
                <c:pt idx="2">
                  <c:v>-0.43999999999999995</c:v>
                </c:pt>
                <c:pt idx="3">
                  <c:v>-0.40999999999999992</c:v>
                </c:pt>
                <c:pt idx="4">
                  <c:v>-0.37999999999999989</c:v>
                </c:pt>
                <c:pt idx="5">
                  <c:v>-0.34999999999999987</c:v>
                </c:pt>
                <c:pt idx="6">
                  <c:v>-0.31999999999999984</c:v>
                </c:pt>
                <c:pt idx="7">
                  <c:v>-0.28999999999999981</c:v>
                </c:pt>
                <c:pt idx="8">
                  <c:v>-0.25999999999999979</c:v>
                </c:pt>
                <c:pt idx="9">
                  <c:v>-0.22999999999999979</c:v>
                </c:pt>
                <c:pt idx="10">
                  <c:v>-0.19999999999999979</c:v>
                </c:pt>
                <c:pt idx="11">
                  <c:v>-0.16999999999999979</c:v>
                </c:pt>
                <c:pt idx="12">
                  <c:v>-0.13999999999999979</c:v>
                </c:pt>
                <c:pt idx="13">
                  <c:v>-0.10999999999999979</c:v>
                </c:pt>
                <c:pt idx="14">
                  <c:v>-7.9999999999999793E-2</c:v>
                </c:pt>
                <c:pt idx="15">
                  <c:v>-4.9999999999999795E-2</c:v>
                </c:pt>
                <c:pt idx="16">
                  <c:v>-1.9999999999999796E-2</c:v>
                </c:pt>
                <c:pt idx="17">
                  <c:v>1.0000000000000203E-2</c:v>
                </c:pt>
                <c:pt idx="18">
                  <c:v>4.0000000000000202E-2</c:v>
                </c:pt>
                <c:pt idx="19">
                  <c:v>7.0000000000000201E-2</c:v>
                </c:pt>
                <c:pt idx="20">
                  <c:v>0.1000000000000002</c:v>
                </c:pt>
                <c:pt idx="21">
                  <c:v>0.1300000000000002</c:v>
                </c:pt>
                <c:pt idx="22">
                  <c:v>0.1600000000000002</c:v>
                </c:pt>
                <c:pt idx="23">
                  <c:v>0.1900000000000002</c:v>
                </c:pt>
                <c:pt idx="24">
                  <c:v>0.2200000000000002</c:v>
                </c:pt>
                <c:pt idx="25">
                  <c:v>0.25000000000000022</c:v>
                </c:pt>
                <c:pt idx="26">
                  <c:v>0.28000000000000025</c:v>
                </c:pt>
                <c:pt idx="27">
                  <c:v>0.31000000000000028</c:v>
                </c:pt>
                <c:pt idx="28">
                  <c:v>0.3400000000000003</c:v>
                </c:pt>
                <c:pt idx="29">
                  <c:v>0.37000000000000033</c:v>
                </c:pt>
                <c:pt idx="30">
                  <c:v>0.40000000000000036</c:v>
                </c:pt>
                <c:pt idx="31">
                  <c:v>0.43000000000000038</c:v>
                </c:pt>
                <c:pt idx="32">
                  <c:v>0.46000000000000041</c:v>
                </c:pt>
                <c:pt idx="33">
                  <c:v>0.49000000000000044</c:v>
                </c:pt>
                <c:pt idx="34">
                  <c:v>0.52000000000000046</c:v>
                </c:pt>
                <c:pt idx="35">
                  <c:v>0.55000000000000049</c:v>
                </c:pt>
                <c:pt idx="36">
                  <c:v>0.58000000000000052</c:v>
                </c:pt>
                <c:pt idx="37">
                  <c:v>0.61000000000000054</c:v>
                </c:pt>
                <c:pt idx="38">
                  <c:v>0.64000000000000057</c:v>
                </c:pt>
                <c:pt idx="39">
                  <c:v>0.6700000000000006</c:v>
                </c:pt>
                <c:pt idx="40">
                  <c:v>0.70000000000000062</c:v>
                </c:pt>
                <c:pt idx="41">
                  <c:v>0.73000000000000065</c:v>
                </c:pt>
                <c:pt idx="42">
                  <c:v>0.76000000000000068</c:v>
                </c:pt>
                <c:pt idx="43">
                  <c:v>0.7900000000000007</c:v>
                </c:pt>
                <c:pt idx="44">
                  <c:v>0.82000000000000073</c:v>
                </c:pt>
                <c:pt idx="45">
                  <c:v>0.85000000000000075</c:v>
                </c:pt>
                <c:pt idx="46">
                  <c:v>0.88000000000000078</c:v>
                </c:pt>
                <c:pt idx="47">
                  <c:v>0.91000000000000081</c:v>
                </c:pt>
                <c:pt idx="48">
                  <c:v>0.94000000000000083</c:v>
                </c:pt>
                <c:pt idx="49">
                  <c:v>0.97000000000000086</c:v>
                </c:pt>
                <c:pt idx="50">
                  <c:v>1.0000000000000009</c:v>
                </c:pt>
                <c:pt idx="51">
                  <c:v>1.0300000000000009</c:v>
                </c:pt>
                <c:pt idx="52">
                  <c:v>1.0600000000000009</c:v>
                </c:pt>
                <c:pt idx="53">
                  <c:v>1.090000000000001</c:v>
                </c:pt>
                <c:pt idx="54">
                  <c:v>1.120000000000001</c:v>
                </c:pt>
                <c:pt idx="55">
                  <c:v>1.150000000000001</c:v>
                </c:pt>
                <c:pt idx="56">
                  <c:v>1.180000000000001</c:v>
                </c:pt>
                <c:pt idx="57">
                  <c:v>1.2100000000000011</c:v>
                </c:pt>
                <c:pt idx="58">
                  <c:v>1.2400000000000011</c:v>
                </c:pt>
                <c:pt idx="59">
                  <c:v>1.2700000000000011</c:v>
                </c:pt>
                <c:pt idx="60">
                  <c:v>1.3000000000000012</c:v>
                </c:pt>
                <c:pt idx="61">
                  <c:v>1.3300000000000012</c:v>
                </c:pt>
                <c:pt idx="62">
                  <c:v>1.3600000000000012</c:v>
                </c:pt>
                <c:pt idx="63">
                  <c:v>1.3900000000000012</c:v>
                </c:pt>
                <c:pt idx="64">
                  <c:v>1.4200000000000013</c:v>
                </c:pt>
                <c:pt idx="65">
                  <c:v>1.4500000000000013</c:v>
                </c:pt>
                <c:pt idx="66">
                  <c:v>1.4800000000000013</c:v>
                </c:pt>
                <c:pt idx="67">
                  <c:v>1.5100000000000013</c:v>
                </c:pt>
                <c:pt idx="68">
                  <c:v>1.5400000000000014</c:v>
                </c:pt>
                <c:pt idx="69">
                  <c:v>1.5700000000000014</c:v>
                </c:pt>
                <c:pt idx="70">
                  <c:v>1.6000000000000014</c:v>
                </c:pt>
                <c:pt idx="71">
                  <c:v>1.6300000000000014</c:v>
                </c:pt>
                <c:pt idx="72">
                  <c:v>1.6600000000000015</c:v>
                </c:pt>
                <c:pt idx="73">
                  <c:v>1.6900000000000015</c:v>
                </c:pt>
                <c:pt idx="74">
                  <c:v>1.7200000000000015</c:v>
                </c:pt>
                <c:pt idx="75">
                  <c:v>1.7500000000000016</c:v>
                </c:pt>
                <c:pt idx="76">
                  <c:v>1.7800000000000016</c:v>
                </c:pt>
                <c:pt idx="77">
                  <c:v>1.8100000000000016</c:v>
                </c:pt>
                <c:pt idx="78">
                  <c:v>1.8400000000000016</c:v>
                </c:pt>
                <c:pt idx="79">
                  <c:v>1.8700000000000017</c:v>
                </c:pt>
                <c:pt idx="80">
                  <c:v>1.9000000000000017</c:v>
                </c:pt>
                <c:pt idx="81">
                  <c:v>1.9300000000000017</c:v>
                </c:pt>
                <c:pt idx="82">
                  <c:v>1.9600000000000017</c:v>
                </c:pt>
                <c:pt idx="83">
                  <c:v>1.9900000000000018</c:v>
                </c:pt>
                <c:pt idx="84">
                  <c:v>2.0200000000000018</c:v>
                </c:pt>
                <c:pt idx="85">
                  <c:v>2.0500000000000016</c:v>
                </c:pt>
                <c:pt idx="86">
                  <c:v>2.0800000000000014</c:v>
                </c:pt>
                <c:pt idx="87">
                  <c:v>2.1100000000000012</c:v>
                </c:pt>
                <c:pt idx="88">
                  <c:v>2.140000000000001</c:v>
                </c:pt>
                <c:pt idx="89">
                  <c:v>2.1700000000000008</c:v>
                </c:pt>
                <c:pt idx="90">
                  <c:v>2.2000000000000006</c:v>
                </c:pt>
                <c:pt idx="91">
                  <c:v>2.2300000000000004</c:v>
                </c:pt>
                <c:pt idx="92">
                  <c:v>2.2600000000000002</c:v>
                </c:pt>
                <c:pt idx="93">
                  <c:v>2.29</c:v>
                </c:pt>
                <c:pt idx="94">
                  <c:v>2.3199999999999998</c:v>
                </c:pt>
                <c:pt idx="95">
                  <c:v>2.3499999999999996</c:v>
                </c:pt>
                <c:pt idx="96">
                  <c:v>2.3799999999999994</c:v>
                </c:pt>
                <c:pt idx="97">
                  <c:v>2.4099999999999993</c:v>
                </c:pt>
                <c:pt idx="98">
                  <c:v>2.4399999999999991</c:v>
                </c:pt>
                <c:pt idx="99">
                  <c:v>2.4699999999999989</c:v>
                </c:pt>
                <c:pt idx="100">
                  <c:v>2.4999999999999987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</c:v>
                </c:pt>
                <c:pt idx="1">
                  <c:v>9.8010000000000198E-4</c:v>
                </c:pt>
                <c:pt idx="2">
                  <c:v>3.8416000000000092E-3</c:v>
                </c:pt>
                <c:pt idx="3">
                  <c:v>8.4681000000000096E-3</c:v>
                </c:pt>
                <c:pt idx="4">
                  <c:v>1.4745600000000018E-2</c:v>
                </c:pt>
                <c:pt idx="5">
                  <c:v>2.2562500000000027E-2</c:v>
                </c:pt>
                <c:pt idx="6">
                  <c:v>3.1809600000000056E-2</c:v>
                </c:pt>
                <c:pt idx="7">
                  <c:v>4.2380100000000066E-2</c:v>
                </c:pt>
                <c:pt idx="8">
                  <c:v>5.4169600000000061E-2</c:v>
                </c:pt>
                <c:pt idx="9">
                  <c:v>6.7076100000000097E-2</c:v>
                </c:pt>
                <c:pt idx="10">
                  <c:v>8.1000000000000086E-2</c:v>
                </c:pt>
                <c:pt idx="11">
                  <c:v>9.5844100000000057E-2</c:v>
                </c:pt>
                <c:pt idx="12">
                  <c:v>0.11151360000000012</c:v>
                </c:pt>
                <c:pt idx="13">
                  <c:v>0.12791610000000014</c:v>
                </c:pt>
                <c:pt idx="14">
                  <c:v>0.14496160000000005</c:v>
                </c:pt>
                <c:pt idx="15">
                  <c:v>0.16256250000000005</c:v>
                </c:pt>
                <c:pt idx="16">
                  <c:v>0.18063360000000014</c:v>
                </c:pt>
                <c:pt idx="17">
                  <c:v>0.19909210000000011</c:v>
                </c:pt>
                <c:pt idx="18">
                  <c:v>0.21785760000000018</c:v>
                </c:pt>
                <c:pt idx="19">
                  <c:v>0.23685210000000001</c:v>
                </c:pt>
                <c:pt idx="20">
                  <c:v>0.25600000000000023</c:v>
                </c:pt>
                <c:pt idx="21">
                  <c:v>0.27522810000000014</c:v>
                </c:pt>
                <c:pt idx="22">
                  <c:v>0.29446560000000005</c:v>
                </c:pt>
                <c:pt idx="23">
                  <c:v>0.31364410000000004</c:v>
                </c:pt>
                <c:pt idx="24">
                  <c:v>0.33269760000000015</c:v>
                </c:pt>
                <c:pt idx="25">
                  <c:v>0.35156250000000006</c:v>
                </c:pt>
                <c:pt idx="26">
                  <c:v>0.37017760000000005</c:v>
                </c:pt>
                <c:pt idx="27">
                  <c:v>0.38848410000000005</c:v>
                </c:pt>
                <c:pt idx="28">
                  <c:v>0.40642560000000016</c:v>
                </c:pt>
                <c:pt idx="29">
                  <c:v>0.42394810000000022</c:v>
                </c:pt>
                <c:pt idx="30">
                  <c:v>0.44100000000000011</c:v>
                </c:pt>
                <c:pt idx="31">
                  <c:v>0.45753210000000005</c:v>
                </c:pt>
                <c:pt idx="32">
                  <c:v>0.47349760000000019</c:v>
                </c:pt>
                <c:pt idx="33">
                  <c:v>0.48885210000000018</c:v>
                </c:pt>
                <c:pt idx="34">
                  <c:v>0.50355360000000016</c:v>
                </c:pt>
                <c:pt idx="35">
                  <c:v>0.51756250000000015</c:v>
                </c:pt>
                <c:pt idx="36">
                  <c:v>0.53084160000000014</c:v>
                </c:pt>
                <c:pt idx="37">
                  <c:v>0.54335610000000012</c:v>
                </c:pt>
                <c:pt idx="38">
                  <c:v>0.55507360000000017</c:v>
                </c:pt>
                <c:pt idx="39">
                  <c:v>0.56596410000000019</c:v>
                </c:pt>
                <c:pt idx="40">
                  <c:v>0.57600000000000007</c:v>
                </c:pt>
                <c:pt idx="41">
                  <c:v>0.58515610000000018</c:v>
                </c:pt>
                <c:pt idx="42">
                  <c:v>0.5934096000000002</c:v>
                </c:pt>
                <c:pt idx="43">
                  <c:v>0.60074010000000022</c:v>
                </c:pt>
                <c:pt idx="44">
                  <c:v>0.60712960000000016</c:v>
                </c:pt>
                <c:pt idx="45">
                  <c:v>0.61256250000000012</c:v>
                </c:pt>
                <c:pt idx="46">
                  <c:v>0.61702560000000006</c:v>
                </c:pt>
                <c:pt idx="47">
                  <c:v>0.62050810000000001</c:v>
                </c:pt>
                <c:pt idx="48">
                  <c:v>0.62300160000000004</c:v>
                </c:pt>
                <c:pt idx="49">
                  <c:v>0.6245001</c:v>
                </c:pt>
                <c:pt idx="50">
                  <c:v>0.625</c:v>
                </c:pt>
                <c:pt idx="51">
                  <c:v>0.6245001</c:v>
                </c:pt>
                <c:pt idx="52">
                  <c:v>0.62300159999999993</c:v>
                </c:pt>
                <c:pt idx="53">
                  <c:v>0.62050809999999978</c:v>
                </c:pt>
                <c:pt idx="54">
                  <c:v>0.61702559999999973</c:v>
                </c:pt>
                <c:pt idx="55">
                  <c:v>0.61256249999999979</c:v>
                </c:pt>
                <c:pt idx="56">
                  <c:v>0.60712959999999971</c:v>
                </c:pt>
                <c:pt idx="57">
                  <c:v>0.60074009999999967</c:v>
                </c:pt>
                <c:pt idx="58">
                  <c:v>0.59340959999999965</c:v>
                </c:pt>
                <c:pt idx="59">
                  <c:v>0.58515609999999962</c:v>
                </c:pt>
                <c:pt idx="60">
                  <c:v>0.57599999999999951</c:v>
                </c:pt>
                <c:pt idx="61">
                  <c:v>0.56596409999999953</c:v>
                </c:pt>
                <c:pt idx="62">
                  <c:v>0.5550735999999995</c:v>
                </c:pt>
                <c:pt idx="63">
                  <c:v>0.54335609999999945</c:v>
                </c:pt>
                <c:pt idx="64">
                  <c:v>0.53084159999999936</c:v>
                </c:pt>
                <c:pt idx="65">
                  <c:v>0.51756249999999937</c:v>
                </c:pt>
                <c:pt idx="66">
                  <c:v>0.50355359999999927</c:v>
                </c:pt>
                <c:pt idx="67">
                  <c:v>0.48885209999999918</c:v>
                </c:pt>
                <c:pt idx="68">
                  <c:v>0.47349759999999913</c:v>
                </c:pt>
                <c:pt idx="69">
                  <c:v>0.45753209999999939</c:v>
                </c:pt>
                <c:pt idx="70">
                  <c:v>0.44099999999999917</c:v>
                </c:pt>
                <c:pt idx="71">
                  <c:v>0.42394809999999911</c:v>
                </c:pt>
                <c:pt idx="72">
                  <c:v>0.40642559999999905</c:v>
                </c:pt>
                <c:pt idx="73">
                  <c:v>0.38848409999999917</c:v>
                </c:pt>
                <c:pt idx="74">
                  <c:v>0.37017759999999894</c:v>
                </c:pt>
                <c:pt idx="75">
                  <c:v>0.35156249999999889</c:v>
                </c:pt>
                <c:pt idx="76">
                  <c:v>0.33269759999999887</c:v>
                </c:pt>
                <c:pt idx="77">
                  <c:v>0.31364409999999904</c:v>
                </c:pt>
                <c:pt idx="78">
                  <c:v>0.29446559999999888</c:v>
                </c:pt>
                <c:pt idx="79">
                  <c:v>0.27522809999999892</c:v>
                </c:pt>
                <c:pt idx="80">
                  <c:v>0.25599999999999878</c:v>
                </c:pt>
                <c:pt idx="81">
                  <c:v>0.23685209999999901</c:v>
                </c:pt>
                <c:pt idx="82">
                  <c:v>0.21785759999999885</c:v>
                </c:pt>
                <c:pt idx="83">
                  <c:v>0.19909209999999891</c:v>
                </c:pt>
                <c:pt idx="84">
                  <c:v>0.18063359999999881</c:v>
                </c:pt>
                <c:pt idx="85">
                  <c:v>0.16256249999999903</c:v>
                </c:pt>
                <c:pt idx="86">
                  <c:v>0.14496159999999927</c:v>
                </c:pt>
                <c:pt idx="87">
                  <c:v>0.12791609999999923</c:v>
                </c:pt>
                <c:pt idx="88">
                  <c:v>0.11151359999999944</c:v>
                </c:pt>
                <c:pt idx="89">
                  <c:v>9.5844099999999668E-2</c:v>
                </c:pt>
                <c:pt idx="90">
                  <c:v>8.0999999999999656E-2</c:v>
                </c:pt>
                <c:pt idx="91">
                  <c:v>6.7076099999999819E-2</c:v>
                </c:pt>
                <c:pt idx="92">
                  <c:v>5.4169599999999936E-2</c:v>
                </c:pt>
                <c:pt idx="93">
                  <c:v>4.2380099999999948E-2</c:v>
                </c:pt>
                <c:pt idx="94">
                  <c:v>3.1809600000000056E-2</c:v>
                </c:pt>
                <c:pt idx="95">
                  <c:v>2.2562500000000138E-2</c:v>
                </c:pt>
                <c:pt idx="96">
                  <c:v>1.4745600000000109E-2</c:v>
                </c:pt>
                <c:pt idx="97">
                  <c:v>8.468100000000138E-3</c:v>
                </c:pt>
                <c:pt idx="98">
                  <c:v>3.8416000000001289E-3</c:v>
                </c:pt>
                <c:pt idx="99">
                  <c:v>9.8010000000006725E-4</c:v>
                </c:pt>
                <c:pt idx="100">
                  <c:v>1.9721522630525341E-30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7-43D9-88B8-729C95941AE6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gauss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Sheet1!$H$7:$H$107</c:f>
              <c:numCache>
                <c:formatCode>General</c:formatCode>
                <c:ptCount val="101"/>
                <c:pt idx="0">
                  <c:v>-0.5</c:v>
                </c:pt>
                <c:pt idx="1">
                  <c:v>-0.47</c:v>
                </c:pt>
                <c:pt idx="2">
                  <c:v>-0.43999999999999995</c:v>
                </c:pt>
                <c:pt idx="3">
                  <c:v>-0.40999999999999992</c:v>
                </c:pt>
                <c:pt idx="4">
                  <c:v>-0.37999999999999989</c:v>
                </c:pt>
                <c:pt idx="5">
                  <c:v>-0.34999999999999987</c:v>
                </c:pt>
                <c:pt idx="6">
                  <c:v>-0.31999999999999984</c:v>
                </c:pt>
                <c:pt idx="7">
                  <c:v>-0.28999999999999981</c:v>
                </c:pt>
                <c:pt idx="8">
                  <c:v>-0.25999999999999979</c:v>
                </c:pt>
                <c:pt idx="9">
                  <c:v>-0.22999999999999979</c:v>
                </c:pt>
                <c:pt idx="10">
                  <c:v>-0.19999999999999979</c:v>
                </c:pt>
                <c:pt idx="11">
                  <c:v>-0.16999999999999979</c:v>
                </c:pt>
                <c:pt idx="12">
                  <c:v>-0.13999999999999979</c:v>
                </c:pt>
                <c:pt idx="13">
                  <c:v>-0.10999999999999979</c:v>
                </c:pt>
                <c:pt idx="14">
                  <c:v>-7.9999999999999793E-2</c:v>
                </c:pt>
                <c:pt idx="15">
                  <c:v>-4.9999999999999795E-2</c:v>
                </c:pt>
                <c:pt idx="16">
                  <c:v>-1.9999999999999796E-2</c:v>
                </c:pt>
                <c:pt idx="17">
                  <c:v>1.0000000000000203E-2</c:v>
                </c:pt>
                <c:pt idx="18">
                  <c:v>4.0000000000000202E-2</c:v>
                </c:pt>
                <c:pt idx="19">
                  <c:v>7.0000000000000201E-2</c:v>
                </c:pt>
                <c:pt idx="20">
                  <c:v>0.1000000000000002</c:v>
                </c:pt>
                <c:pt idx="21">
                  <c:v>0.1300000000000002</c:v>
                </c:pt>
                <c:pt idx="22">
                  <c:v>0.1600000000000002</c:v>
                </c:pt>
                <c:pt idx="23">
                  <c:v>0.1900000000000002</c:v>
                </c:pt>
                <c:pt idx="24">
                  <c:v>0.2200000000000002</c:v>
                </c:pt>
                <c:pt idx="25">
                  <c:v>0.25000000000000022</c:v>
                </c:pt>
                <c:pt idx="26">
                  <c:v>0.28000000000000025</c:v>
                </c:pt>
                <c:pt idx="27">
                  <c:v>0.31000000000000028</c:v>
                </c:pt>
                <c:pt idx="28">
                  <c:v>0.3400000000000003</c:v>
                </c:pt>
                <c:pt idx="29">
                  <c:v>0.37000000000000033</c:v>
                </c:pt>
                <c:pt idx="30">
                  <c:v>0.40000000000000036</c:v>
                </c:pt>
                <c:pt idx="31">
                  <c:v>0.43000000000000038</c:v>
                </c:pt>
                <c:pt idx="32">
                  <c:v>0.46000000000000041</c:v>
                </c:pt>
                <c:pt idx="33">
                  <c:v>0.49000000000000044</c:v>
                </c:pt>
                <c:pt idx="34">
                  <c:v>0.52000000000000046</c:v>
                </c:pt>
                <c:pt idx="35">
                  <c:v>0.55000000000000049</c:v>
                </c:pt>
                <c:pt idx="36">
                  <c:v>0.58000000000000052</c:v>
                </c:pt>
                <c:pt idx="37">
                  <c:v>0.61000000000000054</c:v>
                </c:pt>
                <c:pt idx="38">
                  <c:v>0.64000000000000057</c:v>
                </c:pt>
                <c:pt idx="39">
                  <c:v>0.6700000000000006</c:v>
                </c:pt>
                <c:pt idx="40">
                  <c:v>0.70000000000000062</c:v>
                </c:pt>
                <c:pt idx="41">
                  <c:v>0.73000000000000065</c:v>
                </c:pt>
                <c:pt idx="42">
                  <c:v>0.76000000000000068</c:v>
                </c:pt>
                <c:pt idx="43">
                  <c:v>0.7900000000000007</c:v>
                </c:pt>
                <c:pt idx="44">
                  <c:v>0.82000000000000073</c:v>
                </c:pt>
                <c:pt idx="45">
                  <c:v>0.85000000000000075</c:v>
                </c:pt>
                <c:pt idx="46">
                  <c:v>0.88000000000000078</c:v>
                </c:pt>
                <c:pt idx="47">
                  <c:v>0.91000000000000081</c:v>
                </c:pt>
                <c:pt idx="48">
                  <c:v>0.94000000000000083</c:v>
                </c:pt>
                <c:pt idx="49">
                  <c:v>0.97000000000000086</c:v>
                </c:pt>
                <c:pt idx="50">
                  <c:v>1.0000000000000009</c:v>
                </c:pt>
                <c:pt idx="51">
                  <c:v>1.0300000000000009</c:v>
                </c:pt>
                <c:pt idx="52">
                  <c:v>1.0600000000000009</c:v>
                </c:pt>
                <c:pt idx="53">
                  <c:v>1.090000000000001</c:v>
                </c:pt>
                <c:pt idx="54">
                  <c:v>1.120000000000001</c:v>
                </c:pt>
                <c:pt idx="55">
                  <c:v>1.150000000000001</c:v>
                </c:pt>
                <c:pt idx="56">
                  <c:v>1.180000000000001</c:v>
                </c:pt>
                <c:pt idx="57">
                  <c:v>1.2100000000000011</c:v>
                </c:pt>
                <c:pt idx="58">
                  <c:v>1.2400000000000011</c:v>
                </c:pt>
                <c:pt idx="59">
                  <c:v>1.2700000000000011</c:v>
                </c:pt>
                <c:pt idx="60">
                  <c:v>1.3000000000000012</c:v>
                </c:pt>
                <c:pt idx="61">
                  <c:v>1.3300000000000012</c:v>
                </c:pt>
                <c:pt idx="62">
                  <c:v>1.3600000000000012</c:v>
                </c:pt>
                <c:pt idx="63">
                  <c:v>1.3900000000000012</c:v>
                </c:pt>
                <c:pt idx="64">
                  <c:v>1.4200000000000013</c:v>
                </c:pt>
                <c:pt idx="65">
                  <c:v>1.4500000000000013</c:v>
                </c:pt>
                <c:pt idx="66">
                  <c:v>1.4800000000000013</c:v>
                </c:pt>
                <c:pt idx="67">
                  <c:v>1.5100000000000013</c:v>
                </c:pt>
                <c:pt idx="68">
                  <c:v>1.5400000000000014</c:v>
                </c:pt>
                <c:pt idx="69">
                  <c:v>1.5700000000000014</c:v>
                </c:pt>
                <c:pt idx="70">
                  <c:v>1.6000000000000014</c:v>
                </c:pt>
                <c:pt idx="71">
                  <c:v>1.6300000000000014</c:v>
                </c:pt>
                <c:pt idx="72">
                  <c:v>1.6600000000000015</c:v>
                </c:pt>
                <c:pt idx="73">
                  <c:v>1.6900000000000015</c:v>
                </c:pt>
                <c:pt idx="74">
                  <c:v>1.7200000000000015</c:v>
                </c:pt>
                <c:pt idx="75">
                  <c:v>1.7500000000000016</c:v>
                </c:pt>
                <c:pt idx="76">
                  <c:v>1.7800000000000016</c:v>
                </c:pt>
                <c:pt idx="77">
                  <c:v>1.8100000000000016</c:v>
                </c:pt>
                <c:pt idx="78">
                  <c:v>1.8400000000000016</c:v>
                </c:pt>
                <c:pt idx="79">
                  <c:v>1.8700000000000017</c:v>
                </c:pt>
                <c:pt idx="80">
                  <c:v>1.9000000000000017</c:v>
                </c:pt>
                <c:pt idx="81">
                  <c:v>1.9300000000000017</c:v>
                </c:pt>
                <c:pt idx="82">
                  <c:v>1.9600000000000017</c:v>
                </c:pt>
                <c:pt idx="83">
                  <c:v>1.9900000000000018</c:v>
                </c:pt>
                <c:pt idx="84">
                  <c:v>2.0200000000000018</c:v>
                </c:pt>
                <c:pt idx="85">
                  <c:v>2.0500000000000016</c:v>
                </c:pt>
                <c:pt idx="86">
                  <c:v>2.0800000000000014</c:v>
                </c:pt>
                <c:pt idx="87">
                  <c:v>2.1100000000000012</c:v>
                </c:pt>
                <c:pt idx="88">
                  <c:v>2.140000000000001</c:v>
                </c:pt>
                <c:pt idx="89">
                  <c:v>2.1700000000000008</c:v>
                </c:pt>
                <c:pt idx="90">
                  <c:v>2.2000000000000006</c:v>
                </c:pt>
                <c:pt idx="91">
                  <c:v>2.2300000000000004</c:v>
                </c:pt>
                <c:pt idx="92">
                  <c:v>2.2600000000000002</c:v>
                </c:pt>
                <c:pt idx="93">
                  <c:v>2.29</c:v>
                </c:pt>
                <c:pt idx="94">
                  <c:v>2.3199999999999998</c:v>
                </c:pt>
                <c:pt idx="95">
                  <c:v>2.3499999999999996</c:v>
                </c:pt>
                <c:pt idx="96">
                  <c:v>2.3799999999999994</c:v>
                </c:pt>
                <c:pt idx="97">
                  <c:v>2.4099999999999993</c:v>
                </c:pt>
                <c:pt idx="98">
                  <c:v>2.4399999999999991</c:v>
                </c:pt>
                <c:pt idx="99">
                  <c:v>2.4699999999999989</c:v>
                </c:pt>
                <c:pt idx="100">
                  <c:v>2.4999999999999987</c:v>
                </c:pt>
              </c:numCache>
            </c:numRef>
          </c:xVal>
          <c:yVal>
            <c:numRef>
              <c:f>Sheet1!$J$7:$J$107</c:f>
              <c:numCache>
                <c:formatCode>General</c:formatCode>
                <c:ptCount val="101"/>
                <c:pt idx="0">
                  <c:v>8.8636968238760151E-3</c:v>
                </c:pt>
                <c:pt idx="1">
                  <c:v>1.059268773062204E-2</c:v>
                </c:pt>
                <c:pt idx="2">
                  <c:v>1.2613452792531855E-2</c:v>
                </c:pt>
                <c:pt idx="3">
                  <c:v>1.4965745051561128E-2</c:v>
                </c:pt>
                <c:pt idx="4">
                  <c:v>1.7692908796474463E-2</c:v>
                </c:pt>
                <c:pt idx="5">
                  <c:v>2.0841869628845211E-2</c:v>
                </c:pt>
                <c:pt idx="6">
                  <c:v>2.4463052702555974E-2</c:v>
                </c:pt>
                <c:pt idx="7">
                  <c:v>2.8610217988299415E-2</c:v>
                </c:pt>
                <c:pt idx="8">
                  <c:v>3.3340201674762156E-2</c:v>
                </c:pt>
                <c:pt idx="9">
                  <c:v>3.8712553463473957E-2</c:v>
                </c:pt>
                <c:pt idx="10">
                  <c:v>4.4789060589685861E-2</c:v>
                </c:pt>
                <c:pt idx="11">
                  <c:v>5.1633150943175436E-2</c:v>
                </c:pt>
                <c:pt idx="12">
                  <c:v>5.9309169694682633E-2</c:v>
                </c:pt>
                <c:pt idx="13">
                  <c:v>6.7881526364898429E-2</c:v>
                </c:pt>
                <c:pt idx="14">
                  <c:v>7.7413712294911285E-2</c:v>
                </c:pt>
                <c:pt idx="15">
                  <c:v>8.7967191960854466E-2</c:v>
                </c:pt>
                <c:pt idx="16">
                  <c:v>9.9600175470141633E-2</c:v>
                </c:pt>
                <c:pt idx="17">
                  <c:v>0.11236628380773618</c:v>
                </c:pt>
                <c:pt idx="18">
                  <c:v>0.12631312287039742</c:v>
                </c:pt>
                <c:pt idx="19">
                  <c:v>0.14148078691396687</c:v>
                </c:pt>
                <c:pt idx="20">
                  <c:v>0.15790031660178844</c:v>
                </c:pt>
                <c:pt idx="21">
                  <c:v>0.17559214122181141</c:v>
                </c:pt>
                <c:pt idx="22">
                  <c:v>0.19456453866293508</c:v>
                </c:pt>
                <c:pt idx="23">
                  <c:v>0.21481215022696781</c:v>
                </c:pt>
                <c:pt idx="24">
                  <c:v>0.23631459011916472</c:v>
                </c:pt>
                <c:pt idx="25">
                  <c:v>0.25903519133178365</c:v>
                </c:pt>
                <c:pt idx="26">
                  <c:v>0.28291993044967778</c:v>
                </c:pt>
                <c:pt idx="27">
                  <c:v>0.30789657352526761</c:v>
                </c:pt>
                <c:pt idx="28">
                  <c:v>0.33387408348342795</c:v>
                </c:pt>
                <c:pt idx="29">
                  <c:v>0.36074232645416093</c:v>
                </c:pt>
                <c:pt idx="30">
                  <c:v>0.38837210996642624</c:v>
                </c:pt>
                <c:pt idx="31">
                  <c:v>0.41661558009421706</c:v>
                </c:pt>
                <c:pt idx="32">
                  <c:v>0.44530699750352265</c:v>
                </c:pt>
                <c:pt idx="33">
                  <c:v>0.47426390403875957</c:v>
                </c:pt>
                <c:pt idx="34">
                  <c:v>0.50328868219623468</c:v>
                </c:pt>
                <c:pt idx="35">
                  <c:v>0.53217049979751008</c:v>
                </c:pt>
                <c:pt idx="36">
                  <c:v>0.56068762167924169</c:v>
                </c:pt>
                <c:pt idx="37">
                  <c:v>0.5886100595766508</c:v>
                </c:pt>
                <c:pt idx="38">
                  <c:v>0.61570252093970634</c:v>
                </c:pt>
                <c:pt idx="39">
                  <c:v>0.64172760754234559</c:v>
                </c:pt>
                <c:pt idx="40">
                  <c:v>0.66644920578359979</c:v>
                </c:pt>
                <c:pt idx="41">
                  <c:v>0.68963600287866722</c:v>
                </c:pt>
                <c:pt idx="42">
                  <c:v>0.71106505701199474</c:v>
                </c:pt>
                <c:pt idx="43">
                  <c:v>0.73052534524430823</c:v>
                </c:pt>
                <c:pt idx="44">
                  <c:v>0.74782121074625718</c:v>
                </c:pt>
                <c:pt idx="45">
                  <c:v>0.7627756309210485</c:v>
                </c:pt>
                <c:pt idx="46">
                  <c:v>0.77523323025002855</c:v>
                </c:pt>
                <c:pt idx="47">
                  <c:v>0.78506296624085803</c:v>
                </c:pt>
                <c:pt idx="48">
                  <c:v>0.79216042358731231</c:v>
                </c:pt>
                <c:pt idx="49">
                  <c:v>0.7964496603912139</c:v>
                </c:pt>
                <c:pt idx="50">
                  <c:v>0.79788456080286541</c:v>
                </c:pt>
                <c:pt idx="51">
                  <c:v>0.79644966039121379</c:v>
                </c:pt>
                <c:pt idx="52">
                  <c:v>0.79216042358731198</c:v>
                </c:pt>
                <c:pt idx="53">
                  <c:v>0.78506296624085758</c:v>
                </c:pt>
                <c:pt idx="54">
                  <c:v>0.77523323025002788</c:v>
                </c:pt>
                <c:pt idx="55">
                  <c:v>0.76277563092104772</c:v>
                </c:pt>
                <c:pt idx="56">
                  <c:v>0.74782121074625618</c:v>
                </c:pt>
                <c:pt idx="57">
                  <c:v>0.73052534524430712</c:v>
                </c:pt>
                <c:pt idx="58">
                  <c:v>0.71106505701199341</c:v>
                </c:pt>
                <c:pt idx="59">
                  <c:v>0.68963600287866589</c:v>
                </c:pt>
                <c:pt idx="60">
                  <c:v>0.66644920578359845</c:v>
                </c:pt>
                <c:pt idx="61">
                  <c:v>0.64172760754234404</c:v>
                </c:pt>
                <c:pt idx="62">
                  <c:v>0.61570252093970479</c:v>
                </c:pt>
                <c:pt idx="63">
                  <c:v>0.58861005957664914</c:v>
                </c:pt>
                <c:pt idx="64">
                  <c:v>0.56068762167924002</c:v>
                </c:pt>
                <c:pt idx="65">
                  <c:v>0.53217049979750841</c:v>
                </c:pt>
                <c:pt idx="66">
                  <c:v>0.50328868219623291</c:v>
                </c:pt>
                <c:pt idx="67">
                  <c:v>0.47426390403875784</c:v>
                </c:pt>
                <c:pt idx="68">
                  <c:v>0.44530699750352093</c:v>
                </c:pt>
                <c:pt idx="69">
                  <c:v>0.4166155800942154</c:v>
                </c:pt>
                <c:pt idx="70">
                  <c:v>0.38837210996642463</c:v>
                </c:pt>
                <c:pt idx="71">
                  <c:v>0.36074232645415938</c:v>
                </c:pt>
                <c:pt idx="72">
                  <c:v>0.33387408348342634</c:v>
                </c:pt>
                <c:pt idx="73">
                  <c:v>0.30789657352526612</c:v>
                </c:pt>
                <c:pt idx="74">
                  <c:v>0.28291993044967634</c:v>
                </c:pt>
                <c:pt idx="75">
                  <c:v>0.25903519133178227</c:v>
                </c:pt>
                <c:pt idx="76">
                  <c:v>0.23631459011916339</c:v>
                </c:pt>
                <c:pt idx="77">
                  <c:v>0.21481215022696656</c:v>
                </c:pt>
                <c:pt idx="78">
                  <c:v>0.19456453866293391</c:v>
                </c:pt>
                <c:pt idx="79">
                  <c:v>0.17559214122181024</c:v>
                </c:pt>
                <c:pt idx="80">
                  <c:v>0.15790031660178735</c:v>
                </c:pt>
                <c:pt idx="81">
                  <c:v>0.14148078691396587</c:v>
                </c:pt>
                <c:pt idx="82">
                  <c:v>0.12631312287039648</c:v>
                </c:pt>
                <c:pt idx="83">
                  <c:v>0.11236628380773529</c:v>
                </c:pt>
                <c:pt idx="84">
                  <c:v>9.9600175470140787E-2</c:v>
                </c:pt>
                <c:pt idx="85">
                  <c:v>8.7967191960853799E-2</c:v>
                </c:pt>
                <c:pt idx="86">
                  <c:v>7.7413712294910772E-2</c:v>
                </c:pt>
                <c:pt idx="87">
                  <c:v>6.788152636489804E-2</c:v>
                </c:pt>
                <c:pt idx="88">
                  <c:v>5.9309169694682265E-2</c:v>
                </c:pt>
                <c:pt idx="89">
                  <c:v>5.1633150943175159E-2</c:v>
                </c:pt>
                <c:pt idx="90">
                  <c:v>4.478906058968566E-2</c:v>
                </c:pt>
                <c:pt idx="91">
                  <c:v>3.8712553463473839E-2</c:v>
                </c:pt>
                <c:pt idx="92">
                  <c:v>3.3340201674762086E-2</c:v>
                </c:pt>
                <c:pt idx="93">
                  <c:v>2.861021798829938E-2</c:v>
                </c:pt>
                <c:pt idx="94">
                  <c:v>2.4463052702555974E-2</c:v>
                </c:pt>
                <c:pt idx="95">
                  <c:v>2.0841869628845228E-2</c:v>
                </c:pt>
                <c:pt idx="96">
                  <c:v>1.7692908796474501E-2</c:v>
                </c:pt>
                <c:pt idx="97">
                  <c:v>1.496574505156118E-2</c:v>
                </c:pt>
                <c:pt idx="98">
                  <c:v>1.2613452792531923E-2</c:v>
                </c:pt>
                <c:pt idx="99">
                  <c:v>1.0592687730622106E-2</c:v>
                </c:pt>
                <c:pt idx="100">
                  <c:v>8.8636968238760844E-3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4-48CF-969F-1022A4D8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09056"/>
        <c:axId val="484903152"/>
      </c:scatterChart>
      <c:valAx>
        <c:axId val="4849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3152"/>
        <c:crosses val="autoZero"/>
        <c:crossBetween val="midCat"/>
      </c:valAx>
      <c:valAx>
        <c:axId val="484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5</xdr:row>
      <xdr:rowOff>4762</xdr:rowOff>
    </xdr:from>
    <xdr:to>
      <xdr:col>19</xdr:col>
      <xdr:colOff>571500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7"/>
  <sheetViews>
    <sheetView tabSelected="1" workbookViewId="0">
      <selection activeCell="M3" sqref="M3"/>
    </sheetView>
  </sheetViews>
  <sheetFormatPr defaultRowHeight="15" x14ac:dyDescent="0.25"/>
  <sheetData>
    <row r="1" spans="2:14" x14ac:dyDescent="0.25">
      <c r="H1" t="s">
        <v>77</v>
      </c>
      <c r="I1" t="s">
        <v>76</v>
      </c>
      <c r="J1" t="s">
        <v>78</v>
      </c>
      <c r="K1" t="s">
        <v>79</v>
      </c>
      <c r="M1" t="s">
        <v>82</v>
      </c>
      <c r="N1" t="s">
        <v>81</v>
      </c>
    </row>
    <row r="2" spans="2:14" x14ac:dyDescent="0.25">
      <c r="B2" t="s">
        <v>0</v>
      </c>
      <c r="H2">
        <f>1+K2*J2</f>
        <v>3</v>
      </c>
      <c r="I2" s="2">
        <f>1+K2*(1-J2)</f>
        <v>3</v>
      </c>
      <c r="J2">
        <v>0.5</v>
      </c>
      <c r="K2" s="1">
        <v>4</v>
      </c>
      <c r="M2">
        <v>6</v>
      </c>
      <c r="N2">
        <f>SUMXMY2(I7:I107,J7:J107)</f>
        <v>0.73796488849576614</v>
      </c>
    </row>
    <row r="3" spans="2:14" x14ac:dyDescent="0.25">
      <c r="B3" t="s">
        <v>70</v>
      </c>
      <c r="C3" t="s">
        <v>71</v>
      </c>
      <c r="D3" t="s">
        <v>72</v>
      </c>
      <c r="E3" t="s">
        <v>73</v>
      </c>
      <c r="F3" t="s">
        <v>74</v>
      </c>
      <c r="H3" t="s">
        <v>71</v>
      </c>
      <c r="I3" t="s">
        <v>72</v>
      </c>
      <c r="J3" t="s">
        <v>73</v>
      </c>
    </row>
    <row r="4" spans="2:14" x14ac:dyDescent="0.25">
      <c r="B4" t="s">
        <v>1</v>
      </c>
      <c r="C4">
        <v>-0.5</v>
      </c>
      <c r="D4">
        <v>1.5</v>
      </c>
      <c r="E4">
        <v>2.5</v>
      </c>
      <c r="F4">
        <v>1</v>
      </c>
      <c r="H4" s="1">
        <v>-0.5</v>
      </c>
      <c r="I4" s="1">
        <v>1.5</v>
      </c>
      <c r="J4" s="1">
        <v>2.5</v>
      </c>
    </row>
    <row r="5" spans="2:14" x14ac:dyDescent="0.25">
      <c r="B5" t="s">
        <v>2</v>
      </c>
      <c r="C5">
        <v>-1.5</v>
      </c>
      <c r="D5">
        <v>0.5</v>
      </c>
      <c r="E5">
        <v>1.5</v>
      </c>
      <c r="F5">
        <v>1</v>
      </c>
    </row>
    <row r="6" spans="2:14" x14ac:dyDescent="0.25">
      <c r="B6" t="s">
        <v>3</v>
      </c>
      <c r="C6">
        <v>-1</v>
      </c>
      <c r="D6">
        <v>1</v>
      </c>
      <c r="E6">
        <v>2</v>
      </c>
      <c r="F6">
        <v>1</v>
      </c>
      <c r="H6" t="s">
        <v>75</v>
      </c>
      <c r="I6" t="s">
        <v>76</v>
      </c>
      <c r="J6" t="s">
        <v>80</v>
      </c>
    </row>
    <row r="7" spans="2:14" x14ac:dyDescent="0.25">
      <c r="B7" t="s">
        <v>4</v>
      </c>
      <c r="C7">
        <v>-2</v>
      </c>
      <c r="D7">
        <v>0</v>
      </c>
      <c r="E7">
        <v>1</v>
      </c>
      <c r="F7">
        <v>1</v>
      </c>
      <c r="H7">
        <f>H4</f>
        <v>-0.5</v>
      </c>
      <c r="I7">
        <f>_xlfn.BETA.DIST(H7,H$2,I$2,FALSE,H$4,J$4)</f>
        <v>0</v>
      </c>
      <c r="J7">
        <f>_xlfn.NORM.DIST(H7,(H$4+J$4)/2,(J$4-H$4)/M$2,FALSE)</f>
        <v>8.8636968238760151E-3</v>
      </c>
    </row>
    <row r="8" spans="2:14" x14ac:dyDescent="0.25">
      <c r="B8" t="s">
        <v>5</v>
      </c>
      <c r="C8">
        <v>400</v>
      </c>
      <c r="D8">
        <v>800</v>
      </c>
      <c r="E8">
        <v>1600</v>
      </c>
      <c r="F8">
        <v>1</v>
      </c>
      <c r="H8">
        <f>H7+(J$4-H$4)/100</f>
        <v>-0.47</v>
      </c>
      <c r="I8">
        <f t="shared" ref="I8:I71" si="0">_xlfn.BETA.DIST(H8,H$2,I$2,FALSE,H$4,J$4)</f>
        <v>9.8010000000000198E-4</v>
      </c>
      <c r="J8">
        <f t="shared" ref="J8:J71" si="1">_xlfn.NORM.DIST(H8,(H$4+J$4)/2,(J$4-H$4)/M$2,FALSE)</f>
        <v>1.059268773062204E-2</v>
      </c>
    </row>
    <row r="9" spans="2:14" x14ac:dyDescent="0.25">
      <c r="B9" t="s">
        <v>6</v>
      </c>
      <c r="C9">
        <v>0.25</v>
      </c>
      <c r="D9">
        <v>0.5</v>
      </c>
      <c r="E9">
        <v>1</v>
      </c>
      <c r="F9">
        <v>1</v>
      </c>
      <c r="H9">
        <f t="shared" ref="H9:H72" si="2">H8+(J$4-H$4)/100</f>
        <v>-0.43999999999999995</v>
      </c>
      <c r="I9">
        <f t="shared" si="0"/>
        <v>3.8416000000000092E-3</v>
      </c>
      <c r="J9">
        <f t="shared" si="1"/>
        <v>1.2613452792531855E-2</v>
      </c>
    </row>
    <row r="10" spans="2:14" x14ac:dyDescent="0.25">
      <c r="B10" t="s">
        <v>7</v>
      </c>
      <c r="C10">
        <v>7.0577500000000001E-2</v>
      </c>
      <c r="D10">
        <v>0.141155</v>
      </c>
      <c r="E10">
        <v>0.28231000000000001</v>
      </c>
      <c r="F10">
        <v>1</v>
      </c>
      <c r="H10">
        <f t="shared" si="2"/>
        <v>-0.40999999999999992</v>
      </c>
      <c r="I10">
        <f t="shared" si="0"/>
        <v>8.4681000000000096E-3</v>
      </c>
      <c r="J10">
        <f t="shared" si="1"/>
        <v>1.4965745051561128E-2</v>
      </c>
    </row>
    <row r="11" spans="2:14" x14ac:dyDescent="0.25">
      <c r="B11" t="s">
        <v>8</v>
      </c>
      <c r="C11">
        <v>0.1</v>
      </c>
      <c r="D11">
        <v>1</v>
      </c>
      <c r="E11">
        <v>1.9</v>
      </c>
      <c r="F11">
        <v>1</v>
      </c>
      <c r="H11">
        <f t="shared" si="2"/>
        <v>-0.37999999999999989</v>
      </c>
      <c r="I11">
        <f t="shared" si="0"/>
        <v>1.4745600000000018E-2</v>
      </c>
      <c r="J11">
        <f t="shared" si="1"/>
        <v>1.7692908796474463E-2</v>
      </c>
    </row>
    <row r="12" spans="2:14" x14ac:dyDescent="0.25">
      <c r="B12" t="s">
        <v>9</v>
      </c>
      <c r="C12">
        <v>0</v>
      </c>
      <c r="D12">
        <v>0.39219696799999998</v>
      </c>
      <c r="E12">
        <v>0.78439393599999996</v>
      </c>
      <c r="F12">
        <v>1</v>
      </c>
      <c r="H12">
        <f t="shared" si="2"/>
        <v>-0.34999999999999987</v>
      </c>
      <c r="I12">
        <f t="shared" si="0"/>
        <v>2.2562500000000027E-2</v>
      </c>
      <c r="J12">
        <f t="shared" si="1"/>
        <v>2.0841869628845211E-2</v>
      </c>
    </row>
    <row r="13" spans="2:14" x14ac:dyDescent="0.25">
      <c r="B13" t="s">
        <v>10</v>
      </c>
      <c r="C13">
        <v>0.31617400000000001</v>
      </c>
      <c r="D13">
        <v>0.63234800000000002</v>
      </c>
      <c r="E13">
        <v>1</v>
      </c>
      <c r="F13">
        <v>1</v>
      </c>
      <c r="H13">
        <f t="shared" si="2"/>
        <v>-0.31999999999999984</v>
      </c>
      <c r="I13">
        <f t="shared" si="0"/>
        <v>3.1809600000000056E-2</v>
      </c>
      <c r="J13">
        <f t="shared" si="1"/>
        <v>2.4463052702555974E-2</v>
      </c>
    </row>
    <row r="14" spans="2:14" x14ac:dyDescent="0.25">
      <c r="B14" t="s">
        <v>11</v>
      </c>
      <c r="C14">
        <v>0</v>
      </c>
      <c r="D14">
        <v>0.99187359600000002</v>
      </c>
      <c r="E14">
        <v>1</v>
      </c>
      <c r="F14">
        <v>1</v>
      </c>
      <c r="H14">
        <f t="shared" si="2"/>
        <v>-0.28999999999999981</v>
      </c>
      <c r="I14">
        <f t="shared" si="0"/>
        <v>4.2380100000000066E-2</v>
      </c>
      <c r="J14">
        <f t="shared" si="1"/>
        <v>2.8610217988299415E-2</v>
      </c>
    </row>
    <row r="15" spans="2:14" x14ac:dyDescent="0.25">
      <c r="B15" t="s">
        <v>12</v>
      </c>
      <c r="C15">
        <v>0</v>
      </c>
      <c r="D15">
        <v>0.46663491600000001</v>
      </c>
      <c r="E15">
        <v>0.93326983200000002</v>
      </c>
      <c r="F15">
        <v>1</v>
      </c>
      <c r="H15">
        <f t="shared" si="2"/>
        <v>-0.25999999999999979</v>
      </c>
      <c r="I15">
        <f t="shared" si="0"/>
        <v>5.4169600000000061E-2</v>
      </c>
      <c r="J15">
        <f t="shared" si="1"/>
        <v>3.3340201674762156E-2</v>
      </c>
    </row>
    <row r="16" spans="2:14" x14ac:dyDescent="0.25">
      <c r="B16" t="s">
        <v>13</v>
      </c>
      <c r="C16">
        <v>0.7</v>
      </c>
      <c r="D16">
        <v>0.8</v>
      </c>
      <c r="E16">
        <v>1</v>
      </c>
      <c r="F16">
        <v>1</v>
      </c>
      <c r="H16">
        <f t="shared" si="2"/>
        <v>-0.22999999999999979</v>
      </c>
      <c r="I16">
        <f t="shared" si="0"/>
        <v>6.7076100000000097E-2</v>
      </c>
      <c r="J16">
        <f t="shared" si="1"/>
        <v>3.8712553463473957E-2</v>
      </c>
    </row>
    <row r="17" spans="2:10" x14ac:dyDescent="0.25">
      <c r="B17" t="s">
        <v>14</v>
      </c>
      <c r="C17">
        <v>0.3</v>
      </c>
      <c r="D17">
        <v>0.5</v>
      </c>
      <c r="E17">
        <v>0.9</v>
      </c>
      <c r="F17">
        <v>1</v>
      </c>
      <c r="H17">
        <f t="shared" si="2"/>
        <v>-0.19999999999999979</v>
      </c>
      <c r="I17">
        <f t="shared" si="0"/>
        <v>8.1000000000000086E-2</v>
      </c>
      <c r="J17">
        <f t="shared" si="1"/>
        <v>4.4789060589685861E-2</v>
      </c>
    </row>
    <row r="18" spans="2:10" x14ac:dyDescent="0.25">
      <c r="B18" t="s">
        <v>15</v>
      </c>
      <c r="C18">
        <v>1.897845</v>
      </c>
      <c r="D18">
        <v>3.79569</v>
      </c>
      <c r="E18">
        <v>7.59138</v>
      </c>
      <c r="F18">
        <v>1</v>
      </c>
      <c r="H18">
        <f t="shared" si="2"/>
        <v>-0.16999999999999979</v>
      </c>
      <c r="I18">
        <f t="shared" si="0"/>
        <v>9.5844100000000057E-2</v>
      </c>
      <c r="J18">
        <f t="shared" si="1"/>
        <v>5.1633150943175436E-2</v>
      </c>
    </row>
    <row r="19" spans="2:10" x14ac:dyDescent="0.25">
      <c r="B19" t="s">
        <v>16</v>
      </c>
      <c r="C19">
        <v>0.1</v>
      </c>
      <c r="D19">
        <v>0.2</v>
      </c>
      <c r="E19">
        <v>0.4</v>
      </c>
      <c r="F19">
        <v>1</v>
      </c>
      <c r="H19">
        <f t="shared" si="2"/>
        <v>-0.13999999999999979</v>
      </c>
      <c r="I19">
        <f t="shared" si="0"/>
        <v>0.11151360000000012</v>
      </c>
      <c r="J19">
        <f t="shared" si="1"/>
        <v>5.9309169694682633E-2</v>
      </c>
    </row>
    <row r="20" spans="2:10" x14ac:dyDescent="0.25">
      <c r="B20" t="s">
        <v>17</v>
      </c>
      <c r="C20">
        <v>0.28322750000000002</v>
      </c>
      <c r="D20">
        <v>0.56645500000000004</v>
      </c>
      <c r="E20">
        <v>1.1329100000000001</v>
      </c>
      <c r="F20">
        <v>1</v>
      </c>
      <c r="H20">
        <f t="shared" si="2"/>
        <v>-0.10999999999999979</v>
      </c>
      <c r="I20">
        <f t="shared" si="0"/>
        <v>0.12791610000000014</v>
      </c>
      <c r="J20">
        <f t="shared" si="1"/>
        <v>6.7881526364898429E-2</v>
      </c>
    </row>
    <row r="21" spans="2:10" x14ac:dyDescent="0.25">
      <c r="B21" t="s">
        <v>18</v>
      </c>
      <c r="C21">
        <v>4.2603500000000004E-3</v>
      </c>
      <c r="D21">
        <v>8.5207000000000008E-3</v>
      </c>
      <c r="E21">
        <v>1.7041400000000002E-2</v>
      </c>
      <c r="F21">
        <v>1</v>
      </c>
      <c r="H21">
        <f t="shared" si="2"/>
        <v>-7.9999999999999793E-2</v>
      </c>
      <c r="I21">
        <f t="shared" si="0"/>
        <v>0.14496160000000005</v>
      </c>
      <c r="J21">
        <f t="shared" si="1"/>
        <v>7.7413712294911285E-2</v>
      </c>
    </row>
    <row r="22" spans="2:10" x14ac:dyDescent="0.25">
      <c r="B22" t="s">
        <v>19</v>
      </c>
      <c r="C22">
        <v>2.4593750000000002E-3</v>
      </c>
      <c r="D22">
        <v>4.9187500000000004E-3</v>
      </c>
      <c r="E22">
        <v>9.8375000000000008E-3</v>
      </c>
      <c r="F22">
        <v>1</v>
      </c>
      <c r="H22">
        <f t="shared" si="2"/>
        <v>-4.9999999999999795E-2</v>
      </c>
      <c r="I22">
        <f t="shared" si="0"/>
        <v>0.16256250000000005</v>
      </c>
      <c r="J22">
        <f t="shared" si="1"/>
        <v>8.7967191960854466E-2</v>
      </c>
    </row>
    <row r="23" spans="2:10" x14ac:dyDescent="0.25">
      <c r="B23" t="s">
        <v>20</v>
      </c>
      <c r="C23">
        <v>1.04589</v>
      </c>
      <c r="D23">
        <v>2.09178</v>
      </c>
      <c r="E23">
        <v>3.5</v>
      </c>
      <c r="F23">
        <v>1</v>
      </c>
      <c r="H23">
        <f t="shared" si="2"/>
        <v>-1.9999999999999796E-2</v>
      </c>
      <c r="I23">
        <f t="shared" si="0"/>
        <v>0.18063360000000014</v>
      </c>
      <c r="J23">
        <f t="shared" si="1"/>
        <v>9.9600175470141633E-2</v>
      </c>
    </row>
    <row r="24" spans="2:10" x14ac:dyDescent="0.25">
      <c r="B24" t="s">
        <v>21</v>
      </c>
      <c r="C24">
        <v>0.24760450000000001</v>
      </c>
      <c r="D24">
        <v>0.49520900000000001</v>
      </c>
      <c r="E24">
        <v>0.99041800000000002</v>
      </c>
      <c r="F24">
        <v>1</v>
      </c>
      <c r="H24">
        <f t="shared" si="2"/>
        <v>1.0000000000000203E-2</v>
      </c>
      <c r="I24">
        <f t="shared" si="0"/>
        <v>0.19909210000000011</v>
      </c>
      <c r="J24">
        <f t="shared" si="1"/>
        <v>0.11236628380773618</v>
      </c>
    </row>
    <row r="25" spans="2:10" x14ac:dyDescent="0.25">
      <c r="B25" t="s">
        <v>22</v>
      </c>
      <c r="C25">
        <v>31.526599999999998</v>
      </c>
      <c r="D25">
        <v>63.053199999999997</v>
      </c>
      <c r="E25">
        <v>126.10639999999999</v>
      </c>
      <c r="F25">
        <v>1</v>
      </c>
      <c r="H25">
        <f t="shared" si="2"/>
        <v>4.0000000000000202E-2</v>
      </c>
      <c r="I25">
        <f t="shared" si="0"/>
        <v>0.21785760000000018</v>
      </c>
      <c r="J25">
        <f t="shared" si="1"/>
        <v>0.12631312287039742</v>
      </c>
    </row>
    <row r="26" spans="2:10" x14ac:dyDescent="0.25">
      <c r="B26" t="s">
        <v>23</v>
      </c>
      <c r="C26">
        <v>3.5612350000000001E-2</v>
      </c>
      <c r="D26">
        <v>7.1224700000000002E-2</v>
      </c>
      <c r="E26">
        <v>0.1424494</v>
      </c>
      <c r="F26">
        <v>1</v>
      </c>
      <c r="H26">
        <f t="shared" si="2"/>
        <v>7.0000000000000201E-2</v>
      </c>
      <c r="I26">
        <f t="shared" si="0"/>
        <v>0.23685210000000001</v>
      </c>
      <c r="J26">
        <f t="shared" si="1"/>
        <v>0.14148078691396687</v>
      </c>
    </row>
    <row r="27" spans="2:10" x14ac:dyDescent="0.25">
      <c r="B27" t="s">
        <v>24</v>
      </c>
      <c r="C27">
        <v>0.03</v>
      </c>
      <c r="D27">
        <v>0.06</v>
      </c>
      <c r="E27">
        <v>0.12</v>
      </c>
      <c r="F27">
        <v>1</v>
      </c>
      <c r="H27">
        <f t="shared" si="2"/>
        <v>0.1000000000000002</v>
      </c>
      <c r="I27">
        <f t="shared" si="0"/>
        <v>0.25600000000000023</v>
      </c>
      <c r="J27">
        <f t="shared" si="1"/>
        <v>0.15790031660178844</v>
      </c>
    </row>
    <row r="28" spans="2:10" x14ac:dyDescent="0.25">
      <c r="B28" t="s">
        <v>25</v>
      </c>
      <c r="C28">
        <v>5.1286500000000004E-4</v>
      </c>
      <c r="D28">
        <v>1.0257300000000001E-3</v>
      </c>
      <c r="E28">
        <v>2.0514600000000002E-3</v>
      </c>
      <c r="F28">
        <v>1</v>
      </c>
      <c r="H28">
        <f t="shared" si="2"/>
        <v>0.1300000000000002</v>
      </c>
      <c r="I28">
        <f t="shared" si="0"/>
        <v>0.27522810000000014</v>
      </c>
      <c r="J28">
        <f t="shared" si="1"/>
        <v>0.17559214122181141</v>
      </c>
    </row>
    <row r="29" spans="2:10" x14ac:dyDescent="0.25">
      <c r="B29" t="s">
        <v>26</v>
      </c>
      <c r="C29">
        <v>5.4398500000000004E-3</v>
      </c>
      <c r="D29">
        <v>1.0879700000000001E-2</v>
      </c>
      <c r="E29">
        <v>2.1759400000000002E-2</v>
      </c>
      <c r="F29">
        <v>1</v>
      </c>
      <c r="H29">
        <f t="shared" si="2"/>
        <v>0.1600000000000002</v>
      </c>
      <c r="I29">
        <f t="shared" si="0"/>
        <v>0.29446560000000005</v>
      </c>
      <c r="J29">
        <f t="shared" si="1"/>
        <v>0.19456453866293508</v>
      </c>
    </row>
    <row r="30" spans="2:10" x14ac:dyDescent="0.25">
      <c r="B30" t="s">
        <v>27</v>
      </c>
      <c r="C30">
        <v>6.0000000000000001E-3</v>
      </c>
      <c r="D30">
        <v>1.2E-2</v>
      </c>
      <c r="E30">
        <v>2.4E-2</v>
      </c>
      <c r="F30">
        <v>1</v>
      </c>
      <c r="H30">
        <f t="shared" si="2"/>
        <v>0.1900000000000002</v>
      </c>
      <c r="I30">
        <f t="shared" si="0"/>
        <v>0.31364410000000004</v>
      </c>
      <c r="J30">
        <f t="shared" si="1"/>
        <v>0.21481215022696781</v>
      </c>
    </row>
    <row r="31" spans="2:10" x14ac:dyDescent="0.25">
      <c r="B31" t="s">
        <v>28</v>
      </c>
      <c r="C31">
        <v>2.8901500000000002</v>
      </c>
      <c r="D31">
        <v>5.7803000000000004</v>
      </c>
      <c r="E31">
        <v>11.560600000000001</v>
      </c>
      <c r="F31">
        <v>1</v>
      </c>
      <c r="H31">
        <f t="shared" si="2"/>
        <v>0.2200000000000002</v>
      </c>
      <c r="I31">
        <f t="shared" si="0"/>
        <v>0.33269760000000015</v>
      </c>
      <c r="J31">
        <f t="shared" si="1"/>
        <v>0.23631459011916472</v>
      </c>
    </row>
    <row r="32" spans="2:10" x14ac:dyDescent="0.25">
      <c r="B32" t="s">
        <v>29</v>
      </c>
      <c r="C32">
        <v>0.26945350000000001</v>
      </c>
      <c r="D32">
        <v>0.53890700000000002</v>
      </c>
      <c r="E32">
        <v>1</v>
      </c>
      <c r="F32">
        <v>1</v>
      </c>
      <c r="H32">
        <f t="shared" si="2"/>
        <v>0.25000000000000022</v>
      </c>
      <c r="I32">
        <f t="shared" si="0"/>
        <v>0.35156250000000006</v>
      </c>
      <c r="J32">
        <f t="shared" si="1"/>
        <v>0.25903519133178365</v>
      </c>
    </row>
    <row r="33" spans="2:10" x14ac:dyDescent="0.25">
      <c r="B33" t="s">
        <v>30</v>
      </c>
      <c r="C33">
        <v>2.2522449999999999E-3</v>
      </c>
      <c r="D33">
        <v>4.5044899999999999E-3</v>
      </c>
      <c r="E33">
        <v>9.0089799999999998E-3</v>
      </c>
      <c r="F33">
        <v>1</v>
      </c>
      <c r="H33">
        <f t="shared" si="2"/>
        <v>0.28000000000000025</v>
      </c>
      <c r="I33">
        <f t="shared" si="0"/>
        <v>0.37017760000000005</v>
      </c>
      <c r="J33">
        <f t="shared" si="1"/>
        <v>0.28291993044967778</v>
      </c>
    </row>
    <row r="34" spans="2:10" x14ac:dyDescent="0.25">
      <c r="B34" t="s">
        <v>31</v>
      </c>
      <c r="C34">
        <v>0.03</v>
      </c>
      <c r="D34">
        <v>0.06</v>
      </c>
      <c r="E34">
        <v>0.09</v>
      </c>
      <c r="F34">
        <v>1</v>
      </c>
      <c r="H34">
        <f t="shared" si="2"/>
        <v>0.31000000000000028</v>
      </c>
      <c r="I34">
        <f t="shared" si="0"/>
        <v>0.38848410000000005</v>
      </c>
      <c r="J34">
        <f t="shared" si="1"/>
        <v>0.30789657352526761</v>
      </c>
    </row>
    <row r="35" spans="2:10" x14ac:dyDescent="0.25">
      <c r="B35" t="s">
        <v>32</v>
      </c>
      <c r="C35">
        <v>1.805415</v>
      </c>
      <c r="D35">
        <v>3.61083</v>
      </c>
      <c r="E35">
        <v>6</v>
      </c>
      <c r="F35">
        <v>1</v>
      </c>
      <c r="H35">
        <f t="shared" si="2"/>
        <v>0.3400000000000003</v>
      </c>
      <c r="I35">
        <f t="shared" si="0"/>
        <v>0.40642560000000016</v>
      </c>
      <c r="J35">
        <f t="shared" si="1"/>
        <v>0.33387408348342795</v>
      </c>
    </row>
    <row r="36" spans="2:10" x14ac:dyDescent="0.25">
      <c r="B36" t="s">
        <v>33</v>
      </c>
      <c r="C36">
        <v>0.94493000000000005</v>
      </c>
      <c r="D36">
        <v>1.8898600000000001</v>
      </c>
      <c r="E36">
        <v>3.7797200000000002</v>
      </c>
      <c r="F36">
        <v>1</v>
      </c>
      <c r="H36">
        <f t="shared" si="2"/>
        <v>0.37000000000000033</v>
      </c>
      <c r="I36">
        <f t="shared" si="0"/>
        <v>0.42394810000000022</v>
      </c>
      <c r="J36">
        <f t="shared" si="1"/>
        <v>0.36074232645416093</v>
      </c>
    </row>
    <row r="37" spans="2:10" x14ac:dyDescent="0.25">
      <c r="B37" t="s">
        <v>34</v>
      </c>
      <c r="C37">
        <v>7</v>
      </c>
      <c r="D37">
        <v>12.617800000000001</v>
      </c>
      <c r="E37">
        <v>25.235600000000002</v>
      </c>
      <c r="F37">
        <v>1</v>
      </c>
      <c r="H37">
        <f t="shared" si="2"/>
        <v>0.40000000000000036</v>
      </c>
      <c r="I37">
        <f t="shared" si="0"/>
        <v>0.44100000000000011</v>
      </c>
      <c r="J37">
        <f t="shared" si="1"/>
        <v>0.38837210996642624</v>
      </c>
    </row>
    <row r="38" spans="2:10" x14ac:dyDescent="0.25">
      <c r="B38" t="s">
        <v>35</v>
      </c>
      <c r="C38">
        <v>4</v>
      </c>
      <c r="D38">
        <v>8</v>
      </c>
      <c r="E38">
        <v>16</v>
      </c>
      <c r="F38">
        <v>1</v>
      </c>
      <c r="H38">
        <f t="shared" si="2"/>
        <v>0.43000000000000038</v>
      </c>
      <c r="I38">
        <f t="shared" si="0"/>
        <v>0.45753210000000005</v>
      </c>
      <c r="J38">
        <f t="shared" si="1"/>
        <v>0.41661558009421706</v>
      </c>
    </row>
    <row r="39" spans="2:10" x14ac:dyDescent="0.25">
      <c r="B39" t="s">
        <v>36</v>
      </c>
      <c r="C39">
        <v>0.65</v>
      </c>
      <c r="D39">
        <v>0.84176700000000004</v>
      </c>
      <c r="E39">
        <v>0.9</v>
      </c>
      <c r="F39">
        <v>1</v>
      </c>
      <c r="H39">
        <f t="shared" si="2"/>
        <v>0.46000000000000041</v>
      </c>
      <c r="I39">
        <f t="shared" si="0"/>
        <v>0.47349760000000019</v>
      </c>
      <c r="J39">
        <f t="shared" si="1"/>
        <v>0.44530699750352265</v>
      </c>
    </row>
    <row r="40" spans="2:10" x14ac:dyDescent="0.25">
      <c r="B40" t="s">
        <v>37</v>
      </c>
      <c r="C40">
        <v>1.25E-3</v>
      </c>
      <c r="D40">
        <v>3.1795999999999999E-3</v>
      </c>
      <c r="E40">
        <v>3.7499999999999999E-3</v>
      </c>
      <c r="F40">
        <v>1</v>
      </c>
      <c r="H40">
        <f t="shared" si="2"/>
        <v>0.49000000000000044</v>
      </c>
      <c r="I40">
        <f t="shared" si="0"/>
        <v>0.48885210000000018</v>
      </c>
      <c r="J40">
        <f t="shared" si="1"/>
        <v>0.47426390403875957</v>
      </c>
    </row>
    <row r="41" spans="2:10" x14ac:dyDescent="0.25">
      <c r="B41" t="s">
        <v>38</v>
      </c>
      <c r="C41">
        <v>0.2</v>
      </c>
      <c r="D41">
        <v>0.4</v>
      </c>
      <c r="E41">
        <v>0.6</v>
      </c>
      <c r="F41">
        <v>1</v>
      </c>
      <c r="H41">
        <f t="shared" si="2"/>
        <v>0.52000000000000046</v>
      </c>
      <c r="I41">
        <f t="shared" si="0"/>
        <v>0.50355360000000016</v>
      </c>
      <c r="J41">
        <f t="shared" si="1"/>
        <v>0.50328868219623468</v>
      </c>
    </row>
    <row r="42" spans="2:10" x14ac:dyDescent="0.25">
      <c r="B42" t="s">
        <v>39</v>
      </c>
      <c r="C42">
        <v>0.105</v>
      </c>
      <c r="D42">
        <v>0.21</v>
      </c>
      <c r="E42">
        <v>0.315</v>
      </c>
      <c r="F42">
        <v>1</v>
      </c>
      <c r="H42">
        <f t="shared" si="2"/>
        <v>0.55000000000000049</v>
      </c>
      <c r="I42">
        <f t="shared" si="0"/>
        <v>0.51756250000000015</v>
      </c>
      <c r="J42">
        <f t="shared" si="1"/>
        <v>0.53217049979751008</v>
      </c>
    </row>
    <row r="43" spans="2:10" x14ac:dyDescent="0.25">
      <c r="B43" t="s">
        <v>40</v>
      </c>
      <c r="C43">
        <v>32.5</v>
      </c>
      <c r="D43">
        <v>65</v>
      </c>
      <c r="E43">
        <v>97.5</v>
      </c>
      <c r="F43">
        <v>1</v>
      </c>
      <c r="H43">
        <f t="shared" si="2"/>
        <v>0.58000000000000052</v>
      </c>
      <c r="I43">
        <f t="shared" si="0"/>
        <v>0.53084160000000014</v>
      </c>
      <c r="J43">
        <f t="shared" si="1"/>
        <v>0.56068762167924169</v>
      </c>
    </row>
    <row r="44" spans="2:10" x14ac:dyDescent="0.25">
      <c r="B44" t="s">
        <v>41</v>
      </c>
      <c r="C44">
        <v>4.0000000000000001E-3</v>
      </c>
      <c r="D44">
        <v>5.5925000000000002E-3</v>
      </c>
      <c r="E44">
        <v>1.2E-2</v>
      </c>
      <c r="F44">
        <v>1</v>
      </c>
      <c r="H44">
        <f t="shared" si="2"/>
        <v>0.61000000000000054</v>
      </c>
      <c r="I44">
        <f t="shared" si="0"/>
        <v>0.54335610000000012</v>
      </c>
      <c r="J44">
        <f t="shared" si="1"/>
        <v>0.5886100595766508</v>
      </c>
    </row>
    <row r="45" spans="2:10" x14ac:dyDescent="0.25">
      <c r="B45" t="s">
        <v>42</v>
      </c>
      <c r="C45">
        <v>0</v>
      </c>
      <c r="D45">
        <v>0.2</v>
      </c>
      <c r="E45">
        <v>1</v>
      </c>
      <c r="F45">
        <v>1</v>
      </c>
      <c r="H45">
        <f t="shared" si="2"/>
        <v>0.64000000000000057</v>
      </c>
      <c r="I45">
        <f t="shared" si="0"/>
        <v>0.55507360000000017</v>
      </c>
      <c r="J45">
        <f t="shared" si="1"/>
        <v>0.61570252093970634</v>
      </c>
    </row>
    <row r="46" spans="2:10" x14ac:dyDescent="0.25">
      <c r="B46" t="s">
        <v>43</v>
      </c>
      <c r="C46">
        <v>1E-3</v>
      </c>
      <c r="D46">
        <v>0.01</v>
      </c>
      <c r="E46">
        <v>0.05</v>
      </c>
      <c r="F46">
        <v>1</v>
      </c>
      <c r="H46">
        <f t="shared" si="2"/>
        <v>0.6700000000000006</v>
      </c>
      <c r="I46">
        <f t="shared" si="0"/>
        <v>0.56596410000000019</v>
      </c>
      <c r="J46">
        <f t="shared" si="1"/>
        <v>0.64172760754234559</v>
      </c>
    </row>
    <row r="47" spans="2:10" x14ac:dyDescent="0.25">
      <c r="B47" t="s">
        <v>44</v>
      </c>
      <c r="C47">
        <v>0</v>
      </c>
      <c r="D47">
        <v>1</v>
      </c>
      <c r="E47">
        <v>1</v>
      </c>
      <c r="F47">
        <v>1</v>
      </c>
      <c r="H47">
        <f t="shared" si="2"/>
        <v>0.70000000000000062</v>
      </c>
      <c r="I47">
        <f t="shared" si="0"/>
        <v>0.57600000000000007</v>
      </c>
      <c r="J47">
        <f t="shared" si="1"/>
        <v>0.66644920578359979</v>
      </c>
    </row>
    <row r="48" spans="2:10" x14ac:dyDescent="0.25">
      <c r="B48" t="s">
        <v>45</v>
      </c>
      <c r="C48">
        <v>1</v>
      </c>
      <c r="D48">
        <v>2</v>
      </c>
      <c r="E48">
        <v>3</v>
      </c>
      <c r="F48">
        <v>1</v>
      </c>
      <c r="H48">
        <f t="shared" si="2"/>
        <v>0.73000000000000065</v>
      </c>
      <c r="I48">
        <f t="shared" si="0"/>
        <v>0.58515610000000018</v>
      </c>
      <c r="J48">
        <f t="shared" si="1"/>
        <v>0.68963600287866722</v>
      </c>
    </row>
    <row r="49" spans="2:10" x14ac:dyDescent="0.25">
      <c r="B49" t="s">
        <v>46</v>
      </c>
      <c r="C49">
        <v>1.7500000000000002E-2</v>
      </c>
      <c r="D49">
        <v>3.5000000000000003E-2</v>
      </c>
      <c r="E49">
        <v>5.2499999999999998E-2</v>
      </c>
      <c r="F49">
        <v>1</v>
      </c>
      <c r="H49">
        <f t="shared" si="2"/>
        <v>0.76000000000000068</v>
      </c>
      <c r="I49">
        <f t="shared" si="0"/>
        <v>0.5934096000000002</v>
      </c>
      <c r="J49">
        <f t="shared" si="1"/>
        <v>0.71106505701199474</v>
      </c>
    </row>
    <row r="50" spans="2:10" x14ac:dyDescent="0.25">
      <c r="B50" t="s">
        <v>47</v>
      </c>
      <c r="C50">
        <v>86400</v>
      </c>
      <c r="D50">
        <v>172800</v>
      </c>
      <c r="E50">
        <v>259200</v>
      </c>
      <c r="F50">
        <v>1</v>
      </c>
      <c r="H50">
        <f t="shared" si="2"/>
        <v>0.7900000000000007</v>
      </c>
      <c r="I50">
        <f t="shared" si="0"/>
        <v>0.60074010000000022</v>
      </c>
      <c r="J50">
        <f t="shared" si="1"/>
        <v>0.73052534524430823</v>
      </c>
    </row>
    <row r="51" spans="2:10" x14ac:dyDescent="0.25">
      <c r="B51" t="s">
        <v>48</v>
      </c>
      <c r="C51">
        <v>0.67015000000000002</v>
      </c>
      <c r="D51">
        <v>1.3403</v>
      </c>
      <c r="E51">
        <v>2.0104500000000001</v>
      </c>
      <c r="F51">
        <v>1</v>
      </c>
      <c r="H51">
        <f t="shared" si="2"/>
        <v>0.82000000000000073</v>
      </c>
      <c r="I51">
        <f t="shared" si="0"/>
        <v>0.60712960000000016</v>
      </c>
      <c r="J51">
        <f t="shared" si="1"/>
        <v>0.74782121074625718</v>
      </c>
    </row>
    <row r="52" spans="2:10" x14ac:dyDescent="0.25">
      <c r="B52" t="s">
        <v>49</v>
      </c>
      <c r="C52">
        <v>-3.2</v>
      </c>
      <c r="D52">
        <v>-2.1128</v>
      </c>
      <c r="E52">
        <v>-1.1000000000000001</v>
      </c>
      <c r="F52">
        <v>1</v>
      </c>
      <c r="H52">
        <f t="shared" si="2"/>
        <v>0.85000000000000075</v>
      </c>
      <c r="I52">
        <f t="shared" si="0"/>
        <v>0.61256250000000012</v>
      </c>
      <c r="J52">
        <f t="shared" si="1"/>
        <v>0.7627756309210485</v>
      </c>
    </row>
    <row r="53" spans="2:10" x14ac:dyDescent="0.25">
      <c r="B53" t="s">
        <v>50</v>
      </c>
      <c r="C53">
        <v>-40</v>
      </c>
      <c r="D53">
        <v>-26.683900000000001</v>
      </c>
      <c r="E53">
        <v>-20</v>
      </c>
      <c r="F53">
        <v>1</v>
      </c>
      <c r="H53">
        <f t="shared" si="2"/>
        <v>0.88000000000000078</v>
      </c>
      <c r="I53">
        <f t="shared" si="0"/>
        <v>0.61702560000000006</v>
      </c>
      <c r="J53">
        <f t="shared" si="1"/>
        <v>0.77523323025002855</v>
      </c>
    </row>
    <row r="54" spans="2:10" x14ac:dyDescent="0.25">
      <c r="B54" t="s">
        <v>51</v>
      </c>
      <c r="C54">
        <v>-7</v>
      </c>
      <c r="D54">
        <v>-4.7893999999999997</v>
      </c>
      <c r="E54">
        <v>-3</v>
      </c>
      <c r="F54">
        <v>1</v>
      </c>
      <c r="H54">
        <f t="shared" si="2"/>
        <v>0.91000000000000081</v>
      </c>
      <c r="I54">
        <f t="shared" si="0"/>
        <v>0.62050810000000001</v>
      </c>
      <c r="J54">
        <f t="shared" si="1"/>
        <v>0.78506296624085803</v>
      </c>
    </row>
    <row r="55" spans="2:10" x14ac:dyDescent="0.25">
      <c r="B55" t="s">
        <v>52</v>
      </c>
      <c r="C55">
        <v>1</v>
      </c>
      <c r="D55">
        <v>2</v>
      </c>
      <c r="E55">
        <v>3</v>
      </c>
      <c r="F55">
        <v>1</v>
      </c>
      <c r="H55">
        <f t="shared" si="2"/>
        <v>0.94000000000000083</v>
      </c>
      <c r="I55">
        <f t="shared" si="0"/>
        <v>0.62300160000000004</v>
      </c>
      <c r="J55">
        <f t="shared" si="1"/>
        <v>0.79216042358731231</v>
      </c>
    </row>
    <row r="56" spans="2:10" x14ac:dyDescent="0.25">
      <c r="B56" t="s">
        <v>53</v>
      </c>
      <c r="C56">
        <v>5</v>
      </c>
      <c r="D56">
        <v>145</v>
      </c>
      <c r="E56">
        <v>160</v>
      </c>
      <c r="F56">
        <v>1</v>
      </c>
      <c r="H56">
        <f t="shared" si="2"/>
        <v>0.97000000000000086</v>
      </c>
      <c r="I56">
        <f t="shared" si="0"/>
        <v>0.6245001</v>
      </c>
      <c r="J56">
        <f t="shared" si="1"/>
        <v>0.7964496603912139</v>
      </c>
    </row>
    <row r="57" spans="2:10" x14ac:dyDescent="0.25">
      <c r="B57" t="s">
        <v>54</v>
      </c>
      <c r="C57">
        <v>50</v>
      </c>
      <c r="D57">
        <v>100</v>
      </c>
      <c r="E57">
        <v>150</v>
      </c>
      <c r="F57">
        <v>1</v>
      </c>
      <c r="H57">
        <f t="shared" si="2"/>
        <v>1.0000000000000009</v>
      </c>
      <c r="I57">
        <f t="shared" si="0"/>
        <v>0.625</v>
      </c>
      <c r="J57">
        <f t="shared" si="1"/>
        <v>0.79788456080286541</v>
      </c>
    </row>
    <row r="58" spans="2:10" x14ac:dyDescent="0.25">
      <c r="B58" t="s">
        <v>55</v>
      </c>
      <c r="C58">
        <v>0.01</v>
      </c>
      <c r="D58">
        <v>0.02</v>
      </c>
      <c r="E58">
        <v>0.03</v>
      </c>
      <c r="F58">
        <v>1</v>
      </c>
      <c r="H58">
        <f t="shared" si="2"/>
        <v>1.0300000000000009</v>
      </c>
      <c r="I58">
        <f t="shared" si="0"/>
        <v>0.6245001</v>
      </c>
      <c r="J58">
        <f t="shared" si="1"/>
        <v>0.79644966039121379</v>
      </c>
    </row>
    <row r="59" spans="2:10" x14ac:dyDescent="0.25">
      <c r="B59" t="s">
        <v>56</v>
      </c>
      <c r="C59">
        <v>0.05</v>
      </c>
      <c r="D59">
        <v>0.1</v>
      </c>
      <c r="E59">
        <v>0.15</v>
      </c>
      <c r="F59">
        <v>1</v>
      </c>
      <c r="H59">
        <f t="shared" si="2"/>
        <v>1.0600000000000009</v>
      </c>
      <c r="I59">
        <f t="shared" si="0"/>
        <v>0.62300159999999993</v>
      </c>
      <c r="J59">
        <f t="shared" si="1"/>
        <v>0.79216042358731198</v>
      </c>
    </row>
    <row r="60" spans="2:10" x14ac:dyDescent="0.25">
      <c r="B60" t="s">
        <v>57</v>
      </c>
      <c r="C60">
        <v>5.0000000000000001E-3</v>
      </c>
      <c r="D60">
        <v>0.01</v>
      </c>
      <c r="E60">
        <v>1.4999999999999999E-2</v>
      </c>
      <c r="F60">
        <v>1</v>
      </c>
      <c r="H60">
        <f t="shared" si="2"/>
        <v>1.090000000000001</v>
      </c>
      <c r="I60">
        <f t="shared" si="0"/>
        <v>0.62050809999999978</v>
      </c>
      <c r="J60">
        <f t="shared" si="1"/>
        <v>0.78506296624085758</v>
      </c>
    </row>
    <row r="61" spans="2:10" x14ac:dyDescent="0.25">
      <c r="B61" t="s">
        <v>58</v>
      </c>
      <c r="C61">
        <v>5</v>
      </c>
      <c r="D61">
        <v>14.7052</v>
      </c>
      <c r="E61">
        <v>15</v>
      </c>
      <c r="F61">
        <v>1</v>
      </c>
      <c r="H61">
        <f t="shared" si="2"/>
        <v>1.120000000000001</v>
      </c>
      <c r="I61">
        <f t="shared" si="0"/>
        <v>0.61702559999999973</v>
      </c>
      <c r="J61">
        <f t="shared" si="1"/>
        <v>0.77523323025002788</v>
      </c>
    </row>
    <row r="62" spans="2:10" x14ac:dyDescent="0.25">
      <c r="B62" t="s">
        <v>59</v>
      </c>
      <c r="C62">
        <v>5.0000000000000001E-3</v>
      </c>
      <c r="D62">
        <v>0.01</v>
      </c>
      <c r="E62">
        <v>1.4999999999999999E-2</v>
      </c>
      <c r="F62">
        <v>1</v>
      </c>
      <c r="H62">
        <f t="shared" si="2"/>
        <v>1.150000000000001</v>
      </c>
      <c r="I62">
        <f t="shared" si="0"/>
        <v>0.61256249999999979</v>
      </c>
      <c r="J62">
        <f t="shared" si="1"/>
        <v>0.76277563092104772</v>
      </c>
    </row>
    <row r="63" spans="2:10" x14ac:dyDescent="0.25">
      <c r="B63" t="s">
        <v>60</v>
      </c>
      <c r="C63">
        <v>0</v>
      </c>
      <c r="D63">
        <v>0.62278999999999995</v>
      </c>
      <c r="E63">
        <v>10</v>
      </c>
      <c r="F63">
        <v>1</v>
      </c>
      <c r="H63">
        <f t="shared" si="2"/>
        <v>1.180000000000001</v>
      </c>
      <c r="I63">
        <f t="shared" si="0"/>
        <v>0.60712959999999971</v>
      </c>
      <c r="J63">
        <f t="shared" si="1"/>
        <v>0.74782121074625618</v>
      </c>
    </row>
    <row r="64" spans="2:10" x14ac:dyDescent="0.25">
      <c r="B64" t="s">
        <v>61</v>
      </c>
      <c r="C64">
        <v>0</v>
      </c>
      <c r="D64">
        <v>0.5</v>
      </c>
      <c r="E64">
        <v>1</v>
      </c>
      <c r="F64">
        <v>1</v>
      </c>
      <c r="H64">
        <f t="shared" si="2"/>
        <v>1.2100000000000011</v>
      </c>
      <c r="I64">
        <f t="shared" si="0"/>
        <v>0.60074009999999967</v>
      </c>
      <c r="J64">
        <f t="shared" si="1"/>
        <v>0.73052534524430712</v>
      </c>
    </row>
    <row r="65" spans="2:10" x14ac:dyDescent="0.25">
      <c r="B65" t="s">
        <v>62</v>
      </c>
      <c r="C65">
        <v>0</v>
      </c>
      <c r="D65">
        <v>0.76106174800000004</v>
      </c>
      <c r="E65">
        <v>1.5221234960000001</v>
      </c>
      <c r="F65">
        <v>1</v>
      </c>
      <c r="H65">
        <f t="shared" si="2"/>
        <v>1.2400000000000011</v>
      </c>
      <c r="I65">
        <f t="shared" si="0"/>
        <v>0.59340959999999965</v>
      </c>
      <c r="J65">
        <f t="shared" si="1"/>
        <v>0.71106505701199341</v>
      </c>
    </row>
    <row r="66" spans="2:10" x14ac:dyDescent="0.25">
      <c r="B66" t="s">
        <v>63</v>
      </c>
      <c r="C66">
        <v>0.02</v>
      </c>
      <c r="D66">
        <v>5.6818182000000002E-2</v>
      </c>
      <c r="E66">
        <v>0.3</v>
      </c>
      <c r="F66">
        <v>1</v>
      </c>
      <c r="H66">
        <f t="shared" si="2"/>
        <v>1.2700000000000011</v>
      </c>
      <c r="I66">
        <f t="shared" si="0"/>
        <v>0.58515609999999962</v>
      </c>
      <c r="J66">
        <f t="shared" si="1"/>
        <v>0.68963600287866589</v>
      </c>
    </row>
    <row r="67" spans="2:10" x14ac:dyDescent="0.25">
      <c r="B67" t="s">
        <v>64</v>
      </c>
      <c r="C67">
        <v>0.3</v>
      </c>
      <c r="D67">
        <v>0.68181818199999999</v>
      </c>
      <c r="E67">
        <v>0.9</v>
      </c>
      <c r="F67">
        <v>1</v>
      </c>
      <c r="H67">
        <f t="shared" si="2"/>
        <v>1.3000000000000012</v>
      </c>
      <c r="I67">
        <f t="shared" si="0"/>
        <v>0.57599999999999951</v>
      </c>
      <c r="J67">
        <f t="shared" si="1"/>
        <v>0.66644920578359845</v>
      </c>
    </row>
    <row r="68" spans="2:10" x14ac:dyDescent="0.25">
      <c r="B68" t="s">
        <v>65</v>
      </c>
      <c r="C68">
        <v>0</v>
      </c>
      <c r="D68">
        <v>0.1</v>
      </c>
      <c r="E68">
        <v>1</v>
      </c>
      <c r="F68">
        <v>1</v>
      </c>
      <c r="H68">
        <f t="shared" si="2"/>
        <v>1.3300000000000012</v>
      </c>
      <c r="I68">
        <f t="shared" si="0"/>
        <v>0.56596409999999953</v>
      </c>
      <c r="J68">
        <f t="shared" si="1"/>
        <v>0.64172760754234404</v>
      </c>
    </row>
    <row r="69" spans="2:10" x14ac:dyDescent="0.25">
      <c r="B69" t="s">
        <v>66</v>
      </c>
      <c r="C69">
        <v>0</v>
      </c>
      <c r="D69">
        <v>0.6</v>
      </c>
      <c r="E69">
        <v>1</v>
      </c>
      <c r="F69">
        <v>1</v>
      </c>
      <c r="H69">
        <f t="shared" si="2"/>
        <v>1.3600000000000012</v>
      </c>
      <c r="I69">
        <f t="shared" si="0"/>
        <v>0.5550735999999995</v>
      </c>
      <c r="J69">
        <f t="shared" si="1"/>
        <v>0.61570252093970479</v>
      </c>
    </row>
    <row r="70" spans="2:10" x14ac:dyDescent="0.25">
      <c r="B70" t="s">
        <v>67</v>
      </c>
      <c r="C70">
        <v>0</v>
      </c>
      <c r="D70">
        <v>0.9</v>
      </c>
      <c r="E70">
        <v>1</v>
      </c>
      <c r="F70">
        <v>1</v>
      </c>
      <c r="H70">
        <f t="shared" si="2"/>
        <v>1.3900000000000012</v>
      </c>
      <c r="I70">
        <f t="shared" si="0"/>
        <v>0.54335609999999945</v>
      </c>
      <c r="J70">
        <f t="shared" si="1"/>
        <v>0.58861005957664914</v>
      </c>
    </row>
    <row r="71" spans="2:10" x14ac:dyDescent="0.25">
      <c r="B71" t="s">
        <v>68</v>
      </c>
      <c r="C71">
        <v>0</v>
      </c>
      <c r="D71">
        <v>0.01</v>
      </c>
      <c r="E71">
        <v>0.02</v>
      </c>
      <c r="F71" t="s">
        <v>69</v>
      </c>
      <c r="H71">
        <f t="shared" si="2"/>
        <v>1.4200000000000013</v>
      </c>
      <c r="I71">
        <f t="shared" si="0"/>
        <v>0.53084159999999936</v>
      </c>
      <c r="J71">
        <f t="shared" si="1"/>
        <v>0.56068762167924002</v>
      </c>
    </row>
    <row r="72" spans="2:10" x14ac:dyDescent="0.25">
      <c r="H72">
        <f t="shared" si="2"/>
        <v>1.4500000000000013</v>
      </c>
      <c r="I72">
        <f t="shared" ref="I72:I107" si="3">_xlfn.BETA.DIST(H72,H$2,I$2,FALSE,H$4,J$4)</f>
        <v>0.51756249999999937</v>
      </c>
      <c r="J72">
        <f t="shared" ref="J72:J107" si="4">_xlfn.NORM.DIST(H72,(H$4+J$4)/2,(J$4-H$4)/M$2,FALSE)</f>
        <v>0.53217049979750841</v>
      </c>
    </row>
    <row r="73" spans="2:10" x14ac:dyDescent="0.25">
      <c r="H73">
        <f t="shared" ref="H73:H107" si="5">H72+(J$4-H$4)/100</f>
        <v>1.4800000000000013</v>
      </c>
      <c r="I73">
        <f t="shared" si="3"/>
        <v>0.50355359999999927</v>
      </c>
      <c r="J73">
        <f t="shared" si="4"/>
        <v>0.50328868219623291</v>
      </c>
    </row>
    <row r="74" spans="2:10" x14ac:dyDescent="0.25">
      <c r="H74">
        <f t="shared" si="5"/>
        <v>1.5100000000000013</v>
      </c>
      <c r="I74">
        <f t="shared" si="3"/>
        <v>0.48885209999999918</v>
      </c>
      <c r="J74">
        <f t="shared" si="4"/>
        <v>0.47426390403875784</v>
      </c>
    </row>
    <row r="75" spans="2:10" x14ac:dyDescent="0.25">
      <c r="H75">
        <f t="shared" si="5"/>
        <v>1.5400000000000014</v>
      </c>
      <c r="I75">
        <f t="shared" si="3"/>
        <v>0.47349759999999913</v>
      </c>
      <c r="J75">
        <f t="shared" si="4"/>
        <v>0.44530699750352093</v>
      </c>
    </row>
    <row r="76" spans="2:10" x14ac:dyDescent="0.25">
      <c r="H76">
        <f t="shared" si="5"/>
        <v>1.5700000000000014</v>
      </c>
      <c r="I76">
        <f t="shared" si="3"/>
        <v>0.45753209999999939</v>
      </c>
      <c r="J76">
        <f t="shared" si="4"/>
        <v>0.4166155800942154</v>
      </c>
    </row>
    <row r="77" spans="2:10" x14ac:dyDescent="0.25">
      <c r="H77">
        <f t="shared" si="5"/>
        <v>1.6000000000000014</v>
      </c>
      <c r="I77">
        <f t="shared" si="3"/>
        <v>0.44099999999999917</v>
      </c>
      <c r="J77">
        <f t="shared" si="4"/>
        <v>0.38837210996642463</v>
      </c>
    </row>
    <row r="78" spans="2:10" x14ac:dyDescent="0.25">
      <c r="H78">
        <f t="shared" si="5"/>
        <v>1.6300000000000014</v>
      </c>
      <c r="I78">
        <f t="shared" si="3"/>
        <v>0.42394809999999911</v>
      </c>
      <c r="J78">
        <f t="shared" si="4"/>
        <v>0.36074232645415938</v>
      </c>
    </row>
    <row r="79" spans="2:10" x14ac:dyDescent="0.25">
      <c r="H79">
        <f t="shared" si="5"/>
        <v>1.6600000000000015</v>
      </c>
      <c r="I79">
        <f t="shared" si="3"/>
        <v>0.40642559999999905</v>
      </c>
      <c r="J79">
        <f t="shared" si="4"/>
        <v>0.33387408348342634</v>
      </c>
    </row>
    <row r="80" spans="2:10" x14ac:dyDescent="0.25">
      <c r="H80">
        <f t="shared" si="5"/>
        <v>1.6900000000000015</v>
      </c>
      <c r="I80">
        <f t="shared" si="3"/>
        <v>0.38848409999999917</v>
      </c>
      <c r="J80">
        <f t="shared" si="4"/>
        <v>0.30789657352526612</v>
      </c>
    </row>
    <row r="81" spans="8:10" x14ac:dyDescent="0.25">
      <c r="H81">
        <f t="shared" si="5"/>
        <v>1.7200000000000015</v>
      </c>
      <c r="I81">
        <f t="shared" si="3"/>
        <v>0.37017759999999894</v>
      </c>
      <c r="J81">
        <f t="shared" si="4"/>
        <v>0.28291993044967634</v>
      </c>
    </row>
    <row r="82" spans="8:10" x14ac:dyDescent="0.25">
      <c r="H82">
        <f t="shared" si="5"/>
        <v>1.7500000000000016</v>
      </c>
      <c r="I82">
        <f t="shared" si="3"/>
        <v>0.35156249999999889</v>
      </c>
      <c r="J82">
        <f t="shared" si="4"/>
        <v>0.25903519133178227</v>
      </c>
    </row>
    <row r="83" spans="8:10" x14ac:dyDescent="0.25">
      <c r="H83">
        <f t="shared" si="5"/>
        <v>1.7800000000000016</v>
      </c>
      <c r="I83">
        <f t="shared" si="3"/>
        <v>0.33269759999999887</v>
      </c>
      <c r="J83">
        <f t="shared" si="4"/>
        <v>0.23631459011916339</v>
      </c>
    </row>
    <row r="84" spans="8:10" x14ac:dyDescent="0.25">
      <c r="H84">
        <f t="shared" si="5"/>
        <v>1.8100000000000016</v>
      </c>
      <c r="I84">
        <f t="shared" si="3"/>
        <v>0.31364409999999904</v>
      </c>
      <c r="J84">
        <f t="shared" si="4"/>
        <v>0.21481215022696656</v>
      </c>
    </row>
    <row r="85" spans="8:10" x14ac:dyDescent="0.25">
      <c r="H85">
        <f t="shared" si="5"/>
        <v>1.8400000000000016</v>
      </c>
      <c r="I85">
        <f t="shared" si="3"/>
        <v>0.29446559999999888</v>
      </c>
      <c r="J85">
        <f t="shared" si="4"/>
        <v>0.19456453866293391</v>
      </c>
    </row>
    <row r="86" spans="8:10" x14ac:dyDescent="0.25">
      <c r="H86">
        <f t="shared" si="5"/>
        <v>1.8700000000000017</v>
      </c>
      <c r="I86">
        <f t="shared" si="3"/>
        <v>0.27522809999999892</v>
      </c>
      <c r="J86">
        <f t="shared" si="4"/>
        <v>0.17559214122181024</v>
      </c>
    </row>
    <row r="87" spans="8:10" x14ac:dyDescent="0.25">
      <c r="H87">
        <f t="shared" si="5"/>
        <v>1.9000000000000017</v>
      </c>
      <c r="I87">
        <f t="shared" si="3"/>
        <v>0.25599999999999878</v>
      </c>
      <c r="J87">
        <f t="shared" si="4"/>
        <v>0.15790031660178735</v>
      </c>
    </row>
    <row r="88" spans="8:10" x14ac:dyDescent="0.25">
      <c r="H88">
        <f t="shared" si="5"/>
        <v>1.9300000000000017</v>
      </c>
      <c r="I88">
        <f t="shared" si="3"/>
        <v>0.23685209999999901</v>
      </c>
      <c r="J88">
        <f t="shared" si="4"/>
        <v>0.14148078691396587</v>
      </c>
    </row>
    <row r="89" spans="8:10" x14ac:dyDescent="0.25">
      <c r="H89">
        <f t="shared" si="5"/>
        <v>1.9600000000000017</v>
      </c>
      <c r="I89">
        <f t="shared" si="3"/>
        <v>0.21785759999999885</v>
      </c>
      <c r="J89">
        <f t="shared" si="4"/>
        <v>0.12631312287039648</v>
      </c>
    </row>
    <row r="90" spans="8:10" x14ac:dyDescent="0.25">
      <c r="H90">
        <f t="shared" si="5"/>
        <v>1.9900000000000018</v>
      </c>
      <c r="I90">
        <f t="shared" si="3"/>
        <v>0.19909209999999891</v>
      </c>
      <c r="J90">
        <f t="shared" si="4"/>
        <v>0.11236628380773529</v>
      </c>
    </row>
    <row r="91" spans="8:10" x14ac:dyDescent="0.25">
      <c r="H91">
        <f t="shared" si="5"/>
        <v>2.0200000000000018</v>
      </c>
      <c r="I91">
        <f t="shared" si="3"/>
        <v>0.18063359999999881</v>
      </c>
      <c r="J91">
        <f t="shared" si="4"/>
        <v>9.9600175470140787E-2</v>
      </c>
    </row>
    <row r="92" spans="8:10" x14ac:dyDescent="0.25">
      <c r="H92">
        <f t="shared" si="5"/>
        <v>2.0500000000000016</v>
      </c>
      <c r="I92">
        <f t="shared" si="3"/>
        <v>0.16256249999999903</v>
      </c>
      <c r="J92">
        <f t="shared" si="4"/>
        <v>8.7967191960853799E-2</v>
      </c>
    </row>
    <row r="93" spans="8:10" x14ac:dyDescent="0.25">
      <c r="H93">
        <f t="shared" si="5"/>
        <v>2.0800000000000014</v>
      </c>
      <c r="I93">
        <f t="shared" si="3"/>
        <v>0.14496159999999927</v>
      </c>
      <c r="J93">
        <f t="shared" si="4"/>
        <v>7.7413712294910772E-2</v>
      </c>
    </row>
    <row r="94" spans="8:10" x14ac:dyDescent="0.25">
      <c r="H94">
        <f t="shared" si="5"/>
        <v>2.1100000000000012</v>
      </c>
      <c r="I94">
        <f t="shared" si="3"/>
        <v>0.12791609999999923</v>
      </c>
      <c r="J94">
        <f t="shared" si="4"/>
        <v>6.788152636489804E-2</v>
      </c>
    </row>
    <row r="95" spans="8:10" x14ac:dyDescent="0.25">
      <c r="H95">
        <f t="shared" si="5"/>
        <v>2.140000000000001</v>
      </c>
      <c r="I95">
        <f t="shared" si="3"/>
        <v>0.11151359999999944</v>
      </c>
      <c r="J95">
        <f t="shared" si="4"/>
        <v>5.9309169694682265E-2</v>
      </c>
    </row>
    <row r="96" spans="8:10" x14ac:dyDescent="0.25">
      <c r="H96">
        <f t="shared" si="5"/>
        <v>2.1700000000000008</v>
      </c>
      <c r="I96">
        <f t="shared" si="3"/>
        <v>9.5844099999999668E-2</v>
      </c>
      <c r="J96">
        <f t="shared" si="4"/>
        <v>5.1633150943175159E-2</v>
      </c>
    </row>
    <row r="97" spans="8:10" x14ac:dyDescent="0.25">
      <c r="H97">
        <f t="shared" si="5"/>
        <v>2.2000000000000006</v>
      </c>
      <c r="I97">
        <f t="shared" si="3"/>
        <v>8.0999999999999656E-2</v>
      </c>
      <c r="J97">
        <f t="shared" si="4"/>
        <v>4.478906058968566E-2</v>
      </c>
    </row>
    <row r="98" spans="8:10" x14ac:dyDescent="0.25">
      <c r="H98">
        <f t="shared" si="5"/>
        <v>2.2300000000000004</v>
      </c>
      <c r="I98">
        <f t="shared" si="3"/>
        <v>6.7076099999999819E-2</v>
      </c>
      <c r="J98">
        <f t="shared" si="4"/>
        <v>3.8712553463473839E-2</v>
      </c>
    </row>
    <row r="99" spans="8:10" x14ac:dyDescent="0.25">
      <c r="H99">
        <f t="shared" si="5"/>
        <v>2.2600000000000002</v>
      </c>
      <c r="I99">
        <f t="shared" si="3"/>
        <v>5.4169599999999936E-2</v>
      </c>
      <c r="J99">
        <f t="shared" si="4"/>
        <v>3.3340201674762086E-2</v>
      </c>
    </row>
    <row r="100" spans="8:10" x14ac:dyDescent="0.25">
      <c r="H100">
        <f t="shared" si="5"/>
        <v>2.29</v>
      </c>
      <c r="I100">
        <f t="shared" si="3"/>
        <v>4.2380099999999948E-2</v>
      </c>
      <c r="J100">
        <f t="shared" si="4"/>
        <v>2.861021798829938E-2</v>
      </c>
    </row>
    <row r="101" spans="8:10" x14ac:dyDescent="0.25">
      <c r="H101">
        <f t="shared" si="5"/>
        <v>2.3199999999999998</v>
      </c>
      <c r="I101">
        <f t="shared" si="3"/>
        <v>3.1809600000000056E-2</v>
      </c>
      <c r="J101">
        <f t="shared" si="4"/>
        <v>2.4463052702555974E-2</v>
      </c>
    </row>
    <row r="102" spans="8:10" x14ac:dyDescent="0.25">
      <c r="H102">
        <f t="shared" si="5"/>
        <v>2.3499999999999996</v>
      </c>
      <c r="I102">
        <f t="shared" si="3"/>
        <v>2.2562500000000138E-2</v>
      </c>
      <c r="J102">
        <f t="shared" si="4"/>
        <v>2.0841869628845228E-2</v>
      </c>
    </row>
    <row r="103" spans="8:10" x14ac:dyDescent="0.25">
      <c r="H103">
        <f t="shared" si="5"/>
        <v>2.3799999999999994</v>
      </c>
      <c r="I103">
        <f t="shared" si="3"/>
        <v>1.4745600000000109E-2</v>
      </c>
      <c r="J103">
        <f t="shared" si="4"/>
        <v>1.7692908796474501E-2</v>
      </c>
    </row>
    <row r="104" spans="8:10" x14ac:dyDescent="0.25">
      <c r="H104">
        <f t="shared" si="5"/>
        <v>2.4099999999999993</v>
      </c>
      <c r="I104">
        <f t="shared" si="3"/>
        <v>8.468100000000138E-3</v>
      </c>
      <c r="J104">
        <f t="shared" si="4"/>
        <v>1.496574505156118E-2</v>
      </c>
    </row>
    <row r="105" spans="8:10" x14ac:dyDescent="0.25">
      <c r="H105">
        <f t="shared" si="5"/>
        <v>2.4399999999999991</v>
      </c>
      <c r="I105">
        <f t="shared" si="3"/>
        <v>3.8416000000001289E-3</v>
      </c>
      <c r="J105">
        <f t="shared" si="4"/>
        <v>1.2613452792531923E-2</v>
      </c>
    </row>
    <row r="106" spans="8:10" x14ac:dyDescent="0.25">
      <c r="H106">
        <f t="shared" si="5"/>
        <v>2.4699999999999989</v>
      </c>
      <c r="I106">
        <f t="shared" si="3"/>
        <v>9.8010000000006725E-4</v>
      </c>
      <c r="J106">
        <f t="shared" si="4"/>
        <v>1.0592687730622106E-2</v>
      </c>
    </row>
    <row r="107" spans="8:10" x14ac:dyDescent="0.25">
      <c r="H107">
        <f t="shared" si="5"/>
        <v>2.4999999999999987</v>
      </c>
      <c r="I107">
        <f t="shared" si="3"/>
        <v>1.9721522630525341E-30</v>
      </c>
      <c r="J107">
        <f t="shared" si="4"/>
        <v>8.8636968238760844E-3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2017-10-13T00:35:26Z</dcterms:created>
  <dcterms:modified xsi:type="dcterms:W3CDTF">2017-10-15T21:34:55Z</dcterms:modified>
</cp:coreProperties>
</file>