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9740" windowHeight="7620" activeTab="1"/>
  </bookViews>
  <sheets>
    <sheet name="Лист1" sheetId="1" r:id="rId1"/>
    <sheet name="Лист2" sheetId="2" r:id="rId2"/>
    <sheet name="компании гр ВТБ" sheetId="3" r:id="rId3"/>
    <sheet name="регионы" sheetId="4" r:id="rId4"/>
  </sheets>
  <externalReferences>
    <externalReference r:id="rId5"/>
  </externalReferences>
  <definedNames>
    <definedName name="_xlnm._FilterDatabase" localSheetId="2" hidden="1">'компании гр ВТБ'!$A$1:$C$1</definedName>
    <definedName name="_xlnm._FilterDatabase" localSheetId="0" hidden="1">Лист1!$A$1:$AD$189</definedName>
    <definedName name="_xlnm._FilterDatabase" localSheetId="1" hidden="1">Лист2!$A$2:$F$1041</definedName>
  </definedNames>
  <calcPr calcId="145621"/>
</workbook>
</file>

<file path=xl/calcChain.xml><?xml version="1.0" encoding="utf-8"?>
<calcChain xmlns="http://schemas.openxmlformats.org/spreadsheetml/2006/main">
  <c r="F55" i="2" l="1"/>
  <c r="F15" i="2"/>
  <c r="F1041" i="2" l="1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4" i="2"/>
  <c r="F13" i="2"/>
  <c r="B257" i="2" l="1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132" i="2"/>
  <c r="B133" i="2"/>
  <c r="B134" i="2"/>
  <c r="B135" i="2"/>
  <c r="B136" i="2"/>
  <c r="B127" i="2"/>
  <c r="B128" i="2"/>
  <c r="B129" i="2"/>
  <c r="B130" i="2"/>
  <c r="B131" i="2"/>
  <c r="B122" i="2"/>
  <c r="B123" i="2"/>
  <c r="B124" i="2"/>
  <c r="B125" i="2"/>
  <c r="B126" i="2"/>
  <c r="B121" i="2"/>
  <c r="B120" i="2"/>
  <c r="B119" i="2"/>
  <c r="B118" i="2"/>
  <c r="B117" i="2"/>
</calcChain>
</file>

<file path=xl/sharedStrings.xml><?xml version="1.0" encoding="utf-8"?>
<sst xmlns="http://schemas.openxmlformats.org/spreadsheetml/2006/main" count="5259" uniqueCount="945">
  <si>
    <t>ОО ЦИК «Октябрьский»</t>
  </si>
  <si>
    <t>ОО «На Мира»</t>
  </si>
  <si>
    <t>ОО «Копейский»</t>
  </si>
  <si>
    <t>ДО «На Серышева»</t>
  </si>
  <si>
    <t>ОО «Западный»</t>
  </si>
  <si>
    <t>ДО «На Соборной»</t>
  </si>
  <si>
    <t>ОО ЦИК «На Пушкина»</t>
  </si>
  <si>
    <t>РОО «Тамбовский»</t>
  </si>
  <si>
    <t>ОО «Обнинский»</t>
  </si>
  <si>
    <t>ОО «На Краснофлотской»</t>
  </si>
  <si>
    <t>ОО «Октябрьский» в г. Орске</t>
  </si>
  <si>
    <t>ОО «На Мавлютова»</t>
  </si>
  <si>
    <t>ДО «Подмосковный»</t>
  </si>
  <si>
    <t>ДО № 64 «Ушаковская,3»</t>
  </si>
  <si>
    <t>ДО «Ленинский проспект»</t>
  </si>
  <si>
    <t>ДО «ЦИК «Химки-Правобережный»</t>
  </si>
  <si>
    <t>ОО «Меридиан»</t>
  </si>
  <si>
    <t>ДО «Центральный»</t>
  </si>
  <si>
    <t>ДО ЦИК «Москва-Сити»</t>
  </si>
  <si>
    <t>РОО «Ростовский»</t>
  </si>
  <si>
    <t>ОО «Братский»</t>
  </si>
  <si>
    <t>ДО «Семеновский»</t>
  </si>
  <si>
    <t>ДО Кредитный центр «Зубовский бульвар»</t>
  </si>
  <si>
    <t>ДО Кредитный центр «Марксистский»</t>
  </si>
  <si>
    <t>ОО «Мирный»</t>
  </si>
  <si>
    <t>ОО «Горки»</t>
  </si>
  <si>
    <t>ДО ЦИК «На Куйбышева»</t>
  </si>
  <si>
    <t>ОО «Корона»</t>
  </si>
  <si>
    <t>ОО ЦИК «На Белинского»</t>
  </si>
  <si>
    <t>ОО «Бурятия»</t>
  </si>
  <si>
    <t>ДО «Алексеевский»</t>
  </si>
  <si>
    <t>ДО «ЦИК «Мытищи»</t>
  </si>
  <si>
    <t>РОО «Красноярский»</t>
  </si>
  <si>
    <t>ОО «Европейский»</t>
  </si>
  <si>
    <t>ДО «Октябрьский проспект»</t>
  </si>
  <si>
    <t>РОО «Читинский»</t>
  </si>
  <si>
    <t>ДО «Сокол»</t>
  </si>
  <si>
    <t>ОО «Нефтяников» в г. Нефтеюганске</t>
  </si>
  <si>
    <t>ДО «На Пионерской»</t>
  </si>
  <si>
    <t>ДО «Зеленоградский»</t>
  </si>
  <si>
    <t>ОО «Панорама»</t>
  </si>
  <si>
    <t>РОО «Брянский»</t>
  </si>
  <si>
    <t>ОО «Спутник»</t>
  </si>
  <si>
    <t>РОО «Саранский»</t>
  </si>
  <si>
    <t>ДО «Новоясеневский»</t>
  </si>
  <si>
    <t>РОО «Якутский»</t>
  </si>
  <si>
    <t>ОО «Олимпийский»</t>
  </si>
  <si>
    <t>ОО «На Дзержинского»</t>
  </si>
  <si>
    <t>РОО «Сахалинский»</t>
  </si>
  <si>
    <t>ОО «Красноярский»</t>
  </si>
  <si>
    <t>РОО «Петрозаводский»</t>
  </si>
  <si>
    <t>ОО «На Декабристов»</t>
  </si>
  <si>
    <t>ДО «Центральный» в г. Подольске</t>
  </si>
  <si>
    <t>ДО ЦИК «Площадь Победы»</t>
  </si>
  <si>
    <t>ОО «Ашкадарский»</t>
  </si>
  <si>
    <t>ОО «Заводской»</t>
  </si>
  <si>
    <t>ОО «Библиотечный»</t>
  </si>
  <si>
    <t>ОО «Южный Берег»</t>
  </si>
  <si>
    <t>ОО «Северо-Западный»</t>
  </si>
  <si>
    <t>ДО ЦИК «На Крылова»</t>
  </si>
  <si>
    <t>ДО «Можайское шоссе»</t>
  </si>
  <si>
    <t>ОО «Абаканский»</t>
  </si>
  <si>
    <t>ОО «Пермский»</t>
  </si>
  <si>
    <t>ДО «Раменский»</t>
  </si>
  <si>
    <t>ОО «Курганский»</t>
  </si>
  <si>
    <t>ОО «Уссурийский»</t>
  </si>
  <si>
    <t>ОО «Гостиный Двор»</t>
  </si>
  <si>
    <t>РОО «Ижевский»</t>
  </si>
  <si>
    <t>ОО «Канавинский»</t>
  </si>
  <si>
    <t>РОО «Калининградский»</t>
  </si>
  <si>
    <t>ОО «Портовый»</t>
  </si>
  <si>
    <t>ОО «Октябрьский»</t>
  </si>
  <si>
    <t>ДО № 39 «Московский, 6»</t>
  </si>
  <si>
    <t>ОО ЦИК «На Павловском тракте»</t>
  </si>
  <si>
    <t>ДО ЦИК «На Мясницкой»</t>
  </si>
  <si>
    <t>РОО «Кузбасский»</t>
  </si>
  <si>
    <t>ОО ЦИК «Горьковский»</t>
  </si>
  <si>
    <t>ОО «Новомосковский»</t>
  </si>
  <si>
    <t>РОО «Липецкий»</t>
  </si>
  <si>
    <t>РОО «Ханты-Мансийский»</t>
  </si>
  <si>
    <t>ДО «Авиамоторный»</t>
  </si>
  <si>
    <t>РОО «Череповецкий»</t>
  </si>
  <si>
    <t>ОО «Пять вершин»</t>
  </si>
  <si>
    <t>РОО «Владикавказский»</t>
  </si>
  <si>
    <t>ОО «Сибирский тракт»</t>
  </si>
  <si>
    <t>ОО «На Коминтерна»</t>
  </si>
  <si>
    <t>ОО «Советский»</t>
  </si>
  <si>
    <t>РОО «Йошкар-Олинский»</t>
  </si>
  <si>
    <t>ДО № 21 ЦИК «Чайковского, 32»</t>
  </si>
  <si>
    <t>РОО «Владивостокский»</t>
  </si>
  <si>
    <t>ОО «Нефтекамский»</t>
  </si>
  <si>
    <t>ОО ЦИК «Панорама»</t>
  </si>
  <si>
    <t>ДО «На Маркса»</t>
  </si>
  <si>
    <t>РОО «Хабаровский»</t>
  </si>
  <si>
    <t>РОО «Чебоксарский»</t>
  </si>
  <si>
    <t>ОО «Октябрьский проспект»</t>
  </si>
  <si>
    <t>ДО «Уралмаш»</t>
  </si>
  <si>
    <t>ОО «На Папанинцев»</t>
  </si>
  <si>
    <t>РОО «Белгородский»</t>
  </si>
  <si>
    <t>РОО «Курский»</t>
  </si>
  <si>
    <t>ДО «Московский проспект»</t>
  </si>
  <si>
    <t>РОО «Астраханский»</t>
  </si>
  <si>
    <t>РОО «Рязанский»</t>
  </si>
  <si>
    <t>РОО «Тульский»</t>
  </si>
  <si>
    <t>ДО «Даниловский»</t>
  </si>
  <si>
    <t>ДО «Первостроителей»</t>
  </si>
  <si>
    <t>ОО «На 5-ой Армии»</t>
  </si>
  <si>
    <t>ДО ЦИК «Павелецкий»</t>
  </si>
  <si>
    <t>ДО № 62 «Чкаловский»</t>
  </si>
  <si>
    <t>ДО «Солнечный»</t>
  </si>
  <si>
    <t>ДО «Золотая Нива»</t>
  </si>
  <si>
    <t>ОО «Вологодский»</t>
  </si>
  <si>
    <t>РОО «Ставропольский»</t>
  </si>
  <si>
    <t>ОО «Рубцовский»</t>
  </si>
  <si>
    <t>ДО № 59 «Ленинский, 84»</t>
  </si>
  <si>
    <t>ДО ЦИК «Новослободский»</t>
  </si>
  <si>
    <t>ОО «Идель»</t>
  </si>
  <si>
    <t>РОО «Мурманский»</t>
  </si>
  <si>
    <t>РОО «Псковский»</t>
  </si>
  <si>
    <t>ДО «Юбилейный»</t>
  </si>
  <si>
    <t>РОО «Ульяновский»</t>
  </si>
  <si>
    <t>ОО «На Мира» в г. Ханты-Мансийске</t>
  </si>
  <si>
    <t>ДО ЦИК «Пушкино»</t>
  </si>
  <si>
    <t>РОО «Ивановский»</t>
  </si>
  <si>
    <t>ДО «На Краснознаменской»</t>
  </si>
  <si>
    <t>ОО «Центральный»</t>
  </si>
  <si>
    <t>ОО «Колымский»</t>
  </si>
  <si>
    <t>ДО «Серебряковский»</t>
  </si>
  <si>
    <t>ДО «Краснодарский»</t>
  </si>
  <si>
    <t>ДО № 1 «Невский, 59»</t>
  </si>
  <si>
    <t>ОО «Железногорский»</t>
  </si>
  <si>
    <t>ОО «Солнечный»</t>
  </si>
  <si>
    <t>ОО «На Бумажников»</t>
  </si>
  <si>
    <t>ОО «Копыловский»</t>
  </si>
  <si>
    <t>РОО «Оренбургский»</t>
  </si>
  <si>
    <t>ОО «На Первомайской»</t>
  </si>
  <si>
    <t>ОО «Самотлорский»</t>
  </si>
  <si>
    <t>ОО «Южный»</t>
  </si>
  <si>
    <t>ДО «Энергия»</t>
  </si>
  <si>
    <t>ОО «Красная Площадь»</t>
  </si>
  <si>
    <t>ОО «Сургутский»</t>
  </si>
  <si>
    <t>ОО ЦИК «На Кирова»</t>
  </si>
  <si>
    <t>РОО «Екатеринбургский»</t>
  </si>
  <si>
    <t>ОО «Звездный»</t>
  </si>
  <si>
    <t>ДО «Южнонагатинский»</t>
  </si>
  <si>
    <t>ДО № 17 «Лиговский, 116»</t>
  </si>
  <si>
    <t>ДО «Пятницкий»</t>
  </si>
  <si>
    <t>ОО «Центральный» в г. Набережные Челны</t>
  </si>
  <si>
    <t>РОО «Кировский»</t>
  </si>
  <si>
    <t>ДО № 46 «Большая Морская, 11»</t>
  </si>
  <si>
    <t>ОО «Приоритет»</t>
  </si>
  <si>
    <t>ОО «Ломоносова, 15»</t>
  </si>
  <si>
    <t>ОО «Черемшан»</t>
  </si>
  <si>
    <t>ОО «Норильский»</t>
  </si>
  <si>
    <t>РОО «Томский»</t>
  </si>
  <si>
    <t>ДО ЦИК «Октябрьский»</t>
  </si>
  <si>
    <t>ДО «Площадь Калинина»</t>
  </si>
  <si>
    <t>РОО «Калужский»</t>
  </si>
  <si>
    <t>РОО «Пензенский»</t>
  </si>
  <si>
    <t>РОО «Омский»</t>
  </si>
  <si>
    <t>ДО «На Горького»</t>
  </si>
  <si>
    <t>ОО «На Павловского»</t>
  </si>
  <si>
    <t>ДО № 2 «Луначарского, 11»</t>
  </si>
  <si>
    <t>РОО «Ямальский»</t>
  </si>
  <si>
    <t>РОО «Архангельский»</t>
  </si>
  <si>
    <t>ОО «На Жилина»</t>
  </si>
  <si>
    <t>ОО «Васильевский»</t>
  </si>
  <si>
    <t>ОО «Камский мост»</t>
  </si>
  <si>
    <t>ОО «На Бессонова»</t>
  </si>
  <si>
    <t>ДО ЦИК «Курский»</t>
  </si>
  <si>
    <t>РОО «Краснодарский»</t>
  </si>
  <si>
    <t>РОО «Смоленский»</t>
  </si>
  <si>
    <t>РОО «Челябинский»</t>
  </si>
  <si>
    <t>РОО «Камчатский»</t>
  </si>
  <si>
    <t>ДО «Черемушки»</t>
  </si>
  <si>
    <t>РОО «Костромской»</t>
  </si>
  <si>
    <t>ОО «Рыбинский»</t>
  </si>
  <si>
    <t>РОО «Тюменский»</t>
  </si>
  <si>
    <t>ОО «Площадь Космонавтов»</t>
  </si>
  <si>
    <t>ДО ЦИК «Смоленский»</t>
  </si>
  <si>
    <t>ОО «Вторая речка»</t>
  </si>
  <si>
    <t>ОО «Георгиевский»</t>
  </si>
  <si>
    <t>ДО ЦИК «Пушечный»</t>
  </si>
  <si>
    <t>Саратов</t>
  </si>
  <si>
    <t>Омск</t>
  </si>
  <si>
    <t>Копейск</t>
  </si>
  <si>
    <t>Хабаровск</t>
  </si>
  <si>
    <t>Ростов-на-Дону</t>
  </si>
  <si>
    <t>Ногинск</t>
  </si>
  <si>
    <t>Казань</t>
  </si>
  <si>
    <t>Тамбов</t>
  </si>
  <si>
    <t>Обнинск</t>
  </si>
  <si>
    <t>Благовещенск</t>
  </si>
  <si>
    <t>Орск</t>
  </si>
  <si>
    <t>Красногорск</t>
  </si>
  <si>
    <t>Санкт-Петербург</t>
  </si>
  <si>
    <t>Москва</t>
  </si>
  <si>
    <t>Химки</t>
  </si>
  <si>
    <t>Челябинск</t>
  </si>
  <si>
    <t>Сочи</t>
  </si>
  <si>
    <t>Братск</t>
  </si>
  <si>
    <t>Пермь</t>
  </si>
  <si>
    <t>Екатеринбург</t>
  </si>
  <si>
    <t>Тюмень</t>
  </si>
  <si>
    <t>Нижний Новгород</t>
  </si>
  <si>
    <t>Улан-Удэ</t>
  </si>
  <si>
    <t>Мытищи</t>
  </si>
  <si>
    <t>Красноярск</t>
  </si>
  <si>
    <t>Ангарск</t>
  </si>
  <si>
    <t>Люберцы</t>
  </si>
  <si>
    <t>Чита</t>
  </si>
  <si>
    <t>Нефтеюганск</t>
  </si>
  <si>
    <t>Балашиха</t>
  </si>
  <si>
    <t>Зеленоград</t>
  </si>
  <si>
    <t>Альметьевск</t>
  </si>
  <si>
    <t>Брянск</t>
  </si>
  <si>
    <t>Волжский</t>
  </si>
  <si>
    <t>Саранск</t>
  </si>
  <si>
    <t>Якутск</t>
  </si>
  <si>
    <t>Оренбург</t>
  </si>
  <si>
    <t>Иркутск</t>
  </si>
  <si>
    <t>Южно-Сахалинск</t>
  </si>
  <si>
    <t>Петрозаводск</t>
  </si>
  <si>
    <t>Подольск</t>
  </si>
  <si>
    <t>Стерлитамак</t>
  </si>
  <si>
    <t>Воронеж</t>
  </si>
  <si>
    <t>Уфа</t>
  </si>
  <si>
    <t>Барнаул</t>
  </si>
  <si>
    <t>Новосибирск</t>
  </si>
  <si>
    <t>Одинцово</t>
  </si>
  <si>
    <t>Абакан</t>
  </si>
  <si>
    <t>Раменское</t>
  </si>
  <si>
    <t>Курган</t>
  </si>
  <si>
    <t>Уссурийск</t>
  </si>
  <si>
    <t>Ярославль</t>
  </si>
  <si>
    <t>Ижевск</t>
  </si>
  <si>
    <t>Калининград</t>
  </si>
  <si>
    <t>Находка</t>
  </si>
  <si>
    <t>Сыктывкар</t>
  </si>
  <si>
    <t>Кемерово</t>
  </si>
  <si>
    <t xml:space="preserve">Новомосковск </t>
  </si>
  <si>
    <t>Липецк</t>
  </si>
  <si>
    <t>Сургут</t>
  </si>
  <si>
    <t>Череповец</t>
  </si>
  <si>
    <t>Пятигорск</t>
  </si>
  <si>
    <t>Владикавказ</t>
  </si>
  <si>
    <t>Тверь</t>
  </si>
  <si>
    <t>Орел</t>
  </si>
  <si>
    <t>Йошкар-Ола</t>
  </si>
  <si>
    <t xml:space="preserve">Владивосток </t>
  </si>
  <si>
    <t>Нефтекамск</t>
  </si>
  <si>
    <t>Волгоград</t>
  </si>
  <si>
    <t>Чебоксары</t>
  </si>
  <si>
    <t>Владимир</t>
  </si>
  <si>
    <t>Белгород</t>
  </si>
  <si>
    <t>Курск</t>
  </si>
  <si>
    <t>Астрахань</t>
  </si>
  <si>
    <t>Рязань</t>
  </si>
  <si>
    <t>Тула</t>
  </si>
  <si>
    <t>Комсомольск-на-Амуре</t>
  </si>
  <si>
    <t>Вологда</t>
  </si>
  <si>
    <t>Ставрополь</t>
  </si>
  <si>
    <t>Бердск</t>
  </si>
  <si>
    <t>Рубцовск</t>
  </si>
  <si>
    <t>Мурманск</t>
  </si>
  <si>
    <t>Псков</t>
  </si>
  <si>
    <t>Ульяновск</t>
  </si>
  <si>
    <t>Ханты-Мансийск</t>
  </si>
  <si>
    <t>Пушкино</t>
  </si>
  <si>
    <t>Иваново</t>
  </si>
  <si>
    <t>Щелково</t>
  </si>
  <si>
    <t>Магадан</t>
  </si>
  <si>
    <t>Новороссийск</t>
  </si>
  <si>
    <t>Краснодар</t>
  </si>
  <si>
    <t>Железногорск</t>
  </si>
  <si>
    <t>Старый Оскол</t>
  </si>
  <si>
    <t>Набережные Челны</t>
  </si>
  <si>
    <t>Нижневартовск</t>
  </si>
  <si>
    <t>Магнитогорск</t>
  </si>
  <si>
    <t>Самара</t>
  </si>
  <si>
    <t>Новокузнецк</t>
  </si>
  <si>
    <t>Киров</t>
  </si>
  <si>
    <t>Великий Новгород</t>
  </si>
  <si>
    <t>Димитровград</t>
  </si>
  <si>
    <t>Норильск</t>
  </si>
  <si>
    <t>Томск</t>
  </si>
  <si>
    <t>Калуга</t>
  </si>
  <si>
    <t>Пенза</t>
  </si>
  <si>
    <t>Новый Уренгой</t>
  </si>
  <si>
    <t>Архангельск</t>
  </si>
  <si>
    <t>Тольятти</t>
  </si>
  <si>
    <t>Бийск</t>
  </si>
  <si>
    <t>Смоленск</t>
  </si>
  <si>
    <t>Петропавловск-Камчатский</t>
  </si>
  <si>
    <t>Кострома</t>
  </si>
  <si>
    <t>Рыбинск</t>
  </si>
  <si>
    <t>Мирный</t>
  </si>
  <si>
    <t>Нижний Тагил</t>
  </si>
  <si>
    <t>УОИП ГО</t>
  </si>
  <si>
    <t>УОИП РОО</t>
  </si>
  <si>
    <t>Наименование ТП</t>
  </si>
  <si>
    <t>Назимко Е.С.</t>
  </si>
  <si>
    <t>Тучкова В.В.</t>
  </si>
  <si>
    <t>Боженко А.Н.</t>
  </si>
  <si>
    <t>Корчагин М.В.</t>
  </si>
  <si>
    <t>Дунаев С.В.</t>
  </si>
  <si>
    <t>Блинова Э.Г.</t>
  </si>
  <si>
    <t>Инвияев А.М.</t>
  </si>
  <si>
    <t>Шишкин Г.А.</t>
  </si>
  <si>
    <t>Чаброва В.О.</t>
  </si>
  <si>
    <t>Гилязов Л.З.</t>
  </si>
  <si>
    <t>Спирина Ю.П.</t>
  </si>
  <si>
    <t>Ефимова В.В.</t>
  </si>
  <si>
    <t>Ермаков И.Ю.</t>
  </si>
  <si>
    <t>Киселева С.В.</t>
  </si>
  <si>
    <t>Билетников Г.В.</t>
  </si>
  <si>
    <t>Миронова Е.А.</t>
  </si>
  <si>
    <t>Юдина И.С.</t>
  </si>
  <si>
    <t xml:space="preserve">Буслова А.С. </t>
  </si>
  <si>
    <t>Медведева Д.В.</t>
  </si>
  <si>
    <t>Кузин Д.Ю.</t>
  </si>
  <si>
    <t>Бубенко В.Н.</t>
  </si>
  <si>
    <t>Шалимов А.А.</t>
  </si>
  <si>
    <t>Кравченко Н.А.</t>
  </si>
  <si>
    <t>Тастанова А.Б.</t>
  </si>
  <si>
    <t>Курипта Р.П.</t>
  </si>
  <si>
    <t>Даренина Т.А.</t>
  </si>
  <si>
    <t>Ферле В.В.</t>
  </si>
  <si>
    <t>Уланова Л.В.</t>
  </si>
  <si>
    <t>Судорина К.В.</t>
  </si>
  <si>
    <t>Маклакова Е.А.</t>
  </si>
  <si>
    <t>ФО</t>
  </si>
  <si>
    <t>Город</t>
  </si>
  <si>
    <t>ПФО</t>
  </si>
  <si>
    <t>СФО</t>
  </si>
  <si>
    <t>УФО</t>
  </si>
  <si>
    <t>ДФО</t>
  </si>
  <si>
    <t>ЮФО</t>
  </si>
  <si>
    <t>МиМО</t>
  </si>
  <si>
    <t>ЦФО</t>
  </si>
  <si>
    <t>СПбиЛО</t>
  </si>
  <si>
    <t>СЗФО</t>
  </si>
  <si>
    <t>Управляющий филиалом</t>
  </si>
  <si>
    <t>Зам. Управляющего филиалом</t>
  </si>
  <si>
    <t xml:space="preserve">директор дополнительных и опер. офиса </t>
  </si>
  <si>
    <t>Мокрый Александр Семенович</t>
  </si>
  <si>
    <t>Добровольцева Галина Вальтеровна</t>
  </si>
  <si>
    <t>Сериков Дмитрий Васильевич</t>
  </si>
  <si>
    <t>Беззубенкова Наталья Анатольевна</t>
  </si>
  <si>
    <t>Громов Эдуард Владимирович</t>
  </si>
  <si>
    <t>Черненко Галина Анваровна</t>
  </si>
  <si>
    <t xml:space="preserve">Фоминых Галина Тагировна </t>
  </si>
  <si>
    <t>Ломакина Наталья Леонидовна</t>
  </si>
  <si>
    <t>Пикалова Юлия Николаевна</t>
  </si>
  <si>
    <t>Белкина Наталья Геннадьевна</t>
  </si>
  <si>
    <t>Русаев Владимир Иванович</t>
  </si>
  <si>
    <t>Крыхтина Дарья Александровна</t>
  </si>
  <si>
    <t>Кащенко Наталья Борисовна</t>
  </si>
  <si>
    <t>модуль закрыт</t>
  </si>
  <si>
    <t>Куленкова Елена Александровна</t>
  </si>
  <si>
    <t>Рожковский Игорь Леонидович</t>
  </si>
  <si>
    <t>Новоземцева Кристина Валерьевна</t>
  </si>
  <si>
    <t>Семина Наталья Александровна</t>
  </si>
  <si>
    <t>Нарчева Оксана Михайловна</t>
  </si>
  <si>
    <t xml:space="preserve">Долгов Алексей Сергеевич </t>
  </si>
  <si>
    <t xml:space="preserve">Достовалова Наталья Вячеславовна </t>
  </si>
  <si>
    <t>Жуков Сергей Михайлович</t>
  </si>
  <si>
    <t>Атрошенко Алексей Игоревич</t>
  </si>
  <si>
    <t xml:space="preserve">Паршина Анна Владимировна </t>
  </si>
  <si>
    <t>нет.  (Рук. ОПИО - Горелик Анна Евгеньевна)</t>
  </si>
  <si>
    <t xml:space="preserve">Ермени Татьяна Салаватовна </t>
  </si>
  <si>
    <t>Петухова Марина Викторовна</t>
  </si>
  <si>
    <t>Некрасова Марина Евгеньевна</t>
  </si>
  <si>
    <t>Винокурова Елена Викторовна</t>
  </si>
  <si>
    <t>Стрельников Владимир Викторович</t>
  </si>
  <si>
    <t>Хомякова Юлия Андреевна</t>
  </si>
  <si>
    <t>Клакевич Елена Геннадьевна</t>
  </si>
  <si>
    <t>Жарова Татьяна Михайловна</t>
  </si>
  <si>
    <t>Чесноков Сергей Анатольевич</t>
  </si>
  <si>
    <t>Дыренко Александр Михайлович</t>
  </si>
  <si>
    <t>Масалкин Дмитрий Александрович</t>
  </si>
  <si>
    <t>закрыт</t>
  </si>
  <si>
    <t>Балабанова Наталья Викторовна</t>
  </si>
  <si>
    <t>Королева Мария Борисовна</t>
  </si>
  <si>
    <t>Савчук Павел Васильевич</t>
  </si>
  <si>
    <t>Ситова Лариса Александровна</t>
  </si>
  <si>
    <t>Панкратьева Любовь Альбертовна</t>
  </si>
  <si>
    <t xml:space="preserve">Степанова Эржена Иосифовна </t>
  </si>
  <si>
    <t xml:space="preserve">Паньшина Юлия Геннадьевна </t>
  </si>
  <si>
    <t>Малых Виктория Алексеевна</t>
  </si>
  <si>
    <t xml:space="preserve">Цымбал Татьяна Владимировна </t>
  </si>
  <si>
    <t>Писная Наталья Сергеевна</t>
  </si>
  <si>
    <t>Пономарёва Анна Николаевна</t>
  </si>
  <si>
    <t>Артеменко Олеся Юрьевна</t>
  </si>
  <si>
    <t>Шаталова Татьяна Михайловна</t>
  </si>
  <si>
    <t>Обрезкова Анна Александровна</t>
  </si>
  <si>
    <t>и.о. Лабинская Ирина Сергеевна</t>
  </si>
  <si>
    <t>Вишнякова Татьяна Викторовна</t>
  </si>
  <si>
    <t>Мишкин Дмитрий Анатольевич</t>
  </si>
  <si>
    <t>Пенькова Татьяна Валериевна</t>
  </si>
  <si>
    <t>Гладько Юлия Владимировна</t>
  </si>
  <si>
    <t>Алтухова Евгения Васильевна</t>
  </si>
  <si>
    <t>Уманцева Виктория Александровна</t>
  </si>
  <si>
    <t>Григорьев Станислав Юрьевич</t>
  </si>
  <si>
    <t>Осипов Юрий Юрьевич</t>
  </si>
  <si>
    <t>Кванина Анастасия Петровна</t>
  </si>
  <si>
    <t>Эйбова Алия Каировна</t>
  </si>
  <si>
    <t>Черных Михаил Михайлович</t>
  </si>
  <si>
    <t>Ткаченко Ксения Александровна</t>
  </si>
  <si>
    <t>Баринова Юлия Михайловна</t>
  </si>
  <si>
    <t>Жиганова Татьяна Валерьевна</t>
  </si>
  <si>
    <t>Смирнова Эльвира Ибрагимовна</t>
  </si>
  <si>
    <t>Долотова Елена Константиновна</t>
  </si>
  <si>
    <t>Позднякова Нина Евгеньевна</t>
  </si>
  <si>
    <t>Волкова Наталья Владимировна</t>
  </si>
  <si>
    <t>Бабакова Наталья Александровна</t>
  </si>
  <si>
    <t>Суколина Александра Васильевна</t>
  </si>
  <si>
    <t>Воротынцева Татьяна Алексеевна</t>
  </si>
  <si>
    <t xml:space="preserve">Сергиенко Светлана Олеговна </t>
  </si>
  <si>
    <t>Суворов Алексей Владимирович</t>
  </si>
  <si>
    <t>Хомикова Елена Ивановна</t>
  </si>
  <si>
    <t>Озерова Екатерина Николаевна</t>
  </si>
  <si>
    <t>Баркова Виктория Сергеевна</t>
  </si>
  <si>
    <t>Никульшин Сергей Геннадьевич</t>
  </si>
  <si>
    <t>Волкова Анна Вениаминовна</t>
  </si>
  <si>
    <t xml:space="preserve">Ибатуллина Венера Рустамовна </t>
  </si>
  <si>
    <t>Кецко Юлия Николаевна</t>
  </si>
  <si>
    <t xml:space="preserve">Хисматуллина Лилия Робертовна </t>
  </si>
  <si>
    <t>Шламенко Ксения Сергеевна</t>
  </si>
  <si>
    <t>Гайнутдинова Гелюся Исламовна</t>
  </si>
  <si>
    <t>Котов Александр Сергеевич</t>
  </si>
  <si>
    <t>Гиниятова Регина Илдаровна</t>
  </si>
  <si>
    <t>Тютелева Юлия Юрьевна</t>
  </si>
  <si>
    <t>Макарова Айна Ленаровна</t>
  </si>
  <si>
    <t>Мухаметзянова Лилия Зинуровна</t>
  </si>
  <si>
    <t>Ахметова Алсу Мирхатовна</t>
  </si>
  <si>
    <t>Ким Елена Олеговна</t>
  </si>
  <si>
    <t>Олина Оксана Александровна</t>
  </si>
  <si>
    <t>Ендолова Татьяна Александровна</t>
  </si>
  <si>
    <t>Белобородова Татьяна Анатольевна</t>
  </si>
  <si>
    <t>Чемеков Олег Евгеньевич</t>
  </si>
  <si>
    <t>Гаязова Алина Наильевна</t>
  </si>
  <si>
    <t>Долгова Оксана Михайловна</t>
  </si>
  <si>
    <t>Джаметова Светлана Олеговна</t>
  </si>
  <si>
    <t>Кулапина Наталья Николаевна</t>
  </si>
  <si>
    <t>Камалова Регина Рафисовна</t>
  </si>
  <si>
    <t>Ишмухаметова Рузана Радмировна</t>
  </si>
  <si>
    <t>Антонова Наталья Николаевна</t>
  </si>
  <si>
    <t>Ахмадуллина Регина Хасановна</t>
  </si>
  <si>
    <t>Вельгуш Анастасия Геннадьевна</t>
  </si>
  <si>
    <t>Жиганова Ксения Александровна</t>
  </si>
  <si>
    <t>Попова Светлана Тимофеевна</t>
  </si>
  <si>
    <t>Климанов Игорь Владимирович</t>
  </si>
  <si>
    <t xml:space="preserve">Шевченко Наталья Владимировна </t>
  </si>
  <si>
    <t xml:space="preserve">Резник Елена Евгеньевна </t>
  </si>
  <si>
    <t>Мартыненко Олег Николаевич</t>
  </si>
  <si>
    <t>Липина Мария Сергеевна</t>
  </si>
  <si>
    <t>Низамова Рамиля Ванагимовна</t>
  </si>
  <si>
    <t>Кныш Наталья Васильевна</t>
  </si>
  <si>
    <t>Комова Наталья Павловна</t>
  </si>
  <si>
    <t>Белуничева Наталия Вячеславовна</t>
  </si>
  <si>
    <t>Разумовская Юлия Владимировна</t>
  </si>
  <si>
    <t>Юга Екатерина Алексеевна</t>
  </si>
  <si>
    <t>Герасимова Юлия Владимировна</t>
  </si>
  <si>
    <t>Фокина Вероника Сергеевна</t>
  </si>
  <si>
    <t>Сапон Оксана Александровна</t>
  </si>
  <si>
    <t>Смирнова Кристина Петровна</t>
  </si>
  <si>
    <t>и.о. Иванова Елена Борисовна</t>
  </si>
  <si>
    <t>Анферова Ольга Вадимовна</t>
  </si>
  <si>
    <t>Алексеева Татьяна Дмитриевна</t>
  </si>
  <si>
    <t>Собко Светлана Дмитриевна</t>
  </si>
  <si>
    <t>и.о. Маткаримова Екатерина Васильевна</t>
  </si>
  <si>
    <t xml:space="preserve">Усова Алефтина Александровна </t>
  </si>
  <si>
    <t>Ситова Наталия Владимировна</t>
  </si>
  <si>
    <t>Данько Екатерина Андреевна</t>
  </si>
  <si>
    <t>Кривенок Глеб Сергеевич</t>
  </si>
  <si>
    <t xml:space="preserve">Малеева Анна Александровна </t>
  </si>
  <si>
    <t>Павлова Валерия Альбертовна</t>
  </si>
  <si>
    <t>Рудакова Ирина Геннадьевна</t>
  </si>
  <si>
    <t>Сафронова Наталья Васильевна</t>
  </si>
  <si>
    <t>Бирих Светлана Андреевна</t>
  </si>
  <si>
    <t>Сафронова Марина Викторовна</t>
  </si>
  <si>
    <t>Лосев Станислав Александрович</t>
  </si>
  <si>
    <t>и.о. Мишенина Олеся Владимировна</t>
  </si>
  <si>
    <t>Николаенко Дарья Сергеевна</t>
  </si>
  <si>
    <t>Якимова Мария Юрьевна</t>
  </si>
  <si>
    <t>Тригер Юлия Сергеевна</t>
  </si>
  <si>
    <t>Артеменко Елена Валерьевна</t>
  </si>
  <si>
    <t>Козлобродова Светлана Сергеевна</t>
  </si>
  <si>
    <t>Кочетаева Любовь Викторовна</t>
  </si>
  <si>
    <t>Григорьева Наталия Алексеевна</t>
  </si>
  <si>
    <t>Мальцева Татьяна Андреевна</t>
  </si>
  <si>
    <t>Дорогайкин Николай Викторович</t>
  </si>
  <si>
    <t>Санарова Наталья Федоровна</t>
  </si>
  <si>
    <t>Корецкая Анастасия Евгеньевна</t>
  </si>
  <si>
    <t>и.о. Дементьева Елена Александровна</t>
  </si>
  <si>
    <t>Петрова Ольга Николаевна</t>
  </si>
  <si>
    <t>и.о. Горбачева Елена Валерьевна</t>
  </si>
  <si>
    <t>Матюшенкова Ирина Викторовна</t>
  </si>
  <si>
    <t>Колягина Софья Сергеевна</t>
  </si>
  <si>
    <t>Богатырева Анастасия Сергеевна</t>
  </si>
  <si>
    <t>Бронская Юлия Валерьевна</t>
  </si>
  <si>
    <t>Киселевская Мария Евгеньевна</t>
  </si>
  <si>
    <t>Григорук Наталья Вениаминовна</t>
  </si>
  <si>
    <t>Усачева Елена Александровна</t>
  </si>
  <si>
    <t>Бадаква Андрей Константинович</t>
  </si>
  <si>
    <t>Рудковская Татьяна Валерьевна</t>
  </si>
  <si>
    <t>Мальков Юрий Евгеньевич</t>
  </si>
  <si>
    <t>Юдина Ольга Алексеевна</t>
  </si>
  <si>
    <t>Кожина Юлия Николаевна</t>
  </si>
  <si>
    <t>Шайтанова Екатерина Михайловна</t>
  </si>
  <si>
    <t>Яворский Тарас Владимирович</t>
  </si>
  <si>
    <t>Ускова Анна Васильевна</t>
  </si>
  <si>
    <t xml:space="preserve">Курносова Екатерина Юрьевна </t>
  </si>
  <si>
    <t>Воробьева Юлия Владимировна (2)</t>
  </si>
  <si>
    <t>Мироненко Галина Юрьевна</t>
  </si>
  <si>
    <t>Сыргучева Анна Владимировна</t>
  </si>
  <si>
    <t>Душкина Елена Ивановна</t>
  </si>
  <si>
    <t>Борзикова Наталья Анатольевна</t>
  </si>
  <si>
    <t>Фомин Сергей Владимирович</t>
  </si>
  <si>
    <t>Брянова Татьяна Валерьевна</t>
  </si>
  <si>
    <t>Ткачева Юлия Анатольевна</t>
  </si>
  <si>
    <t>Кучеренко Ирина Владимировна</t>
  </si>
  <si>
    <t>Бабкина Елена Александровна</t>
  </si>
  <si>
    <t>Мульцина Татьяна Александровна</t>
  </si>
  <si>
    <t>Белобрагина Елена Викторовна</t>
  </si>
  <si>
    <t>Хрипченко Дмитрий Иванович</t>
  </si>
  <si>
    <t>Панченко Татьяна Михайловна</t>
  </si>
  <si>
    <t>Неплюева Марина Сергеевна</t>
  </si>
  <si>
    <t>Желтоножко Анастасия Викторовна</t>
  </si>
  <si>
    <t>Шашкевич Екатерина Николаевна</t>
  </si>
  <si>
    <t>Ефремова Светлана Альбертовна</t>
  </si>
  <si>
    <t>Пирожкова Светлана Викторовна</t>
  </si>
  <si>
    <t>Штенске Наталья Юрьевна</t>
  </si>
  <si>
    <t>Бородина Анастасия Геннадьевна</t>
  </si>
  <si>
    <t>Клочкова Екатерина Николаевна</t>
  </si>
  <si>
    <t>Вершинина Ольга Аркадьевна</t>
  </si>
  <si>
    <t>Дашиев Игорь Александрович</t>
  </si>
  <si>
    <t>Юрчук Юлия Александровна</t>
  </si>
  <si>
    <t xml:space="preserve">Колганова Юлия Анатольевна </t>
  </si>
  <si>
    <t>Гаврилова Наталья Ивановна</t>
  </si>
  <si>
    <t>Ермакова Анна Борисовна</t>
  </si>
  <si>
    <t xml:space="preserve">Юрченко Олег Олегович </t>
  </si>
  <si>
    <t>Угринович Анжела Михайловна</t>
  </si>
  <si>
    <t>Зуенко Татьяна Сергеевна</t>
  </si>
  <si>
    <t>Новак Юлия Александровна</t>
  </si>
  <si>
    <t>Бурмистрова Олеся Владимировна</t>
  </si>
  <si>
    <t xml:space="preserve">Старевич Ирина Сергеевна </t>
  </si>
  <si>
    <t>Драчева Ольга Владимировна</t>
  </si>
  <si>
    <t>Федорин Александр Владимирович</t>
  </si>
  <si>
    <t>Сусойкина Наталья Владимировна</t>
  </si>
  <si>
    <t>Серков Игорь Юрьевич</t>
  </si>
  <si>
    <t>Носов Илья Александрович</t>
  </si>
  <si>
    <t>Первушин Александр Владимирович</t>
  </si>
  <si>
    <t>Могильников Станислав Александрович</t>
  </si>
  <si>
    <t>Мелихов Григорий Александрович</t>
  </si>
  <si>
    <t>Макарова Александра Анатольевна</t>
  </si>
  <si>
    <t>Кучина Ольга Павловна</t>
  </si>
  <si>
    <t>Дроздова Елена Викторовна</t>
  </si>
  <si>
    <t>Шурахтова Светлана Владимировна</t>
  </si>
  <si>
    <t>Тищенко Оксана Викторовна</t>
  </si>
  <si>
    <t>Костарева Ольга Юрьевна</t>
  </si>
  <si>
    <t>Цибина Светлана Игоревна</t>
  </si>
  <si>
    <t>Пустошинская Алена Александровна</t>
  </si>
  <si>
    <t>Токарская Наталья Валерьевна</t>
  </si>
  <si>
    <t>Бабич Сергей Валерьевич</t>
  </si>
  <si>
    <t>Балукова Екатерина Александровна</t>
  </si>
  <si>
    <t>Кайсина Елена Владимировна</t>
  </si>
  <si>
    <t>Конах Ольга Сергеевна</t>
  </si>
  <si>
    <t>Орлов Евгений Анатольевич</t>
  </si>
  <si>
    <t>Близнюков Алексей Борисович</t>
  </si>
  <si>
    <t>Селиванов Владимир Борисович</t>
  </si>
  <si>
    <t>Богданова Жанна Михайловна  директор ОО "Театральный", Станова Светлана Леонидовна-директор ОО "Корсаковский".</t>
  </si>
  <si>
    <t>Гребенников Михаил Львович</t>
  </si>
  <si>
    <t>Радченко Ольга Геннадьевна</t>
  </si>
  <si>
    <t>Костюник Игорь Григорьевич</t>
  </si>
  <si>
    <t>Маврина Марина Александровна</t>
  </si>
  <si>
    <t>Ахиярдинова Елена Галиевна</t>
  </si>
  <si>
    <t>Морилов Станислав Михайлович</t>
  </si>
  <si>
    <t xml:space="preserve">Кузьменко Наталья Владимировна </t>
  </si>
  <si>
    <t>Хусаинова Регина Ильгизовна</t>
  </si>
  <si>
    <t>Харисов Ильдар Фаритович</t>
  </si>
  <si>
    <t>Файзуллина Лилия Макаримовна</t>
  </si>
  <si>
    <t>Шаймуратова Любовь Владимировна</t>
  </si>
  <si>
    <t>Попова Екатерина Юрьевна</t>
  </si>
  <si>
    <t>Фархутдинова Юлия Фаритовна</t>
  </si>
  <si>
    <t>Костарева О.Ю.</t>
  </si>
  <si>
    <t>Разумович Л.Г.</t>
  </si>
  <si>
    <t>Путинцев С.В.</t>
  </si>
  <si>
    <t>Кириенкова Наталья Викторовна</t>
  </si>
  <si>
    <t>Шабалов Алексей Сергеевич</t>
  </si>
  <si>
    <t>И.О. Шевко К.Б.</t>
  </si>
  <si>
    <t>Неровная Наталья Георгиевна</t>
  </si>
  <si>
    <t xml:space="preserve">Мележиков Евгений Викторович </t>
  </si>
  <si>
    <t>Горинов Роман Сергеевич</t>
  </si>
  <si>
    <t>Недобежкина Тамара Петровна</t>
  </si>
  <si>
    <t>Романюк Анжелика Александровна</t>
  </si>
  <si>
    <t>Канищева Ираида Витальевна</t>
  </si>
  <si>
    <t>Фомич Ольга Владимировна</t>
  </si>
  <si>
    <t>Сердюк Ирина Леонидовна</t>
  </si>
  <si>
    <t>Управляющий РОО/БГ</t>
  </si>
  <si>
    <t>Белокопытова Надежда Викторовна</t>
  </si>
  <si>
    <t>Новиков Борис Анатольевич</t>
  </si>
  <si>
    <t>Федорин А.В.</t>
  </si>
  <si>
    <t>Бабичева Елена Алексеевна</t>
  </si>
  <si>
    <t>Гавриленко Ирина Валентиновна</t>
  </si>
  <si>
    <t>Кадакин Сергей Владимирович</t>
  </si>
  <si>
    <t>Сидорова Светлана Александровна</t>
  </si>
  <si>
    <t>Нибо Дамир Даулетович</t>
  </si>
  <si>
    <t>Белозерская Ольга Валериевна</t>
  </si>
  <si>
    <t>Кочетков Виталий Александрович</t>
  </si>
  <si>
    <t>Микиртычев Грант Юрьевич</t>
  </si>
  <si>
    <t>Авдеев Юрий Викторович</t>
  </si>
  <si>
    <t>Михайленко Светлана Павловна</t>
  </si>
  <si>
    <t>Муковнин Александр Владимирович</t>
  </si>
  <si>
    <t>Воловик Александр Андреевич</t>
  </si>
  <si>
    <t>Филюшкина О.А.</t>
  </si>
  <si>
    <t>Ковалева Лариса Васильевна</t>
  </si>
  <si>
    <t>Педай Денис Сергеевич</t>
  </si>
  <si>
    <t>Меркушин Александр Леонидович</t>
  </si>
  <si>
    <t>Кудрявцев Николай Николаевич</t>
  </si>
  <si>
    <t>Репников Юрий Александрович</t>
  </si>
  <si>
    <t>Жабеев Дмитрий Вячеславович</t>
  </si>
  <si>
    <t>Столбиков Денис Васильевич</t>
  </si>
  <si>
    <t>Субботина Евгения Валерьевна</t>
  </si>
  <si>
    <t>Киргизов Константин Владимирович</t>
  </si>
  <si>
    <t>Бахарев Сергей Геннадьевич</t>
  </si>
  <si>
    <t>Танковская Н.Е.</t>
  </si>
  <si>
    <t xml:space="preserve">Пенин В.А. </t>
  </si>
  <si>
    <t>Державин Д.Б.</t>
  </si>
  <si>
    <t xml:space="preserve">Недобежкина Т.П. 
</t>
  </si>
  <si>
    <t xml:space="preserve">Щекотихина С.В. 
</t>
  </si>
  <si>
    <t>Скворцова Оксана Евгеньевна</t>
  </si>
  <si>
    <t>Федорин А.В</t>
  </si>
  <si>
    <t>Недобежкина Т.П</t>
  </si>
  <si>
    <t>Пенин В.А.</t>
  </si>
  <si>
    <t>Гусев В.Б</t>
  </si>
  <si>
    <t>Путря Е. В</t>
  </si>
  <si>
    <t>Иванов С.А</t>
  </si>
  <si>
    <t>Пирогов Виктор Владимирович</t>
  </si>
  <si>
    <t>Сабурова Зульфия Мухамадиевна</t>
  </si>
  <si>
    <t>Юрова Светлана Валентиновна</t>
  </si>
  <si>
    <t>Гофтман Илья Евгеньевич</t>
  </si>
  <si>
    <t>Шарова Анастасия Владимировна</t>
  </si>
  <si>
    <t>Ахмадишин Артур Маратович</t>
  </si>
  <si>
    <t>Панасенко Вячеслав Сергеевич</t>
  </si>
  <si>
    <t>Бондарчук Наталья Геннадьевна</t>
  </si>
  <si>
    <t xml:space="preserve">Сергунькина Айше Эльмировна </t>
  </si>
  <si>
    <t>Арбузов Сергей Юрьевич</t>
  </si>
  <si>
    <t>Кривошеев Виктор Иванович</t>
  </si>
  <si>
    <t>Стеблюкова Светлана Дмитриевна</t>
  </si>
  <si>
    <t>ИО Федорин А.В.</t>
  </si>
  <si>
    <t>Неверова С.О.</t>
  </si>
  <si>
    <t>Никифоров Алексей Александрович</t>
  </si>
  <si>
    <t>Вострухина Елена Евгеньевна</t>
  </si>
  <si>
    <t>Сизова Галина Александровна</t>
  </si>
  <si>
    <t>Дурягина Ася Андреевна</t>
  </si>
  <si>
    <t>Климович Светлана Борисована</t>
  </si>
  <si>
    <t>Некрасова Наталья Николаевна</t>
  </si>
  <si>
    <t>Шевченко Александр Александрович</t>
  </si>
  <si>
    <t>Пустотин Александр Геннадьевич</t>
  </si>
  <si>
    <t>Быков Алексей Алексеевич</t>
  </si>
  <si>
    <t>Зам. Управляющего РОО/БГ</t>
  </si>
  <si>
    <t xml:space="preserve">Деменкова Юлия Ивановна </t>
  </si>
  <si>
    <t>Нитиевский Вячеслав Анатольевич</t>
  </si>
  <si>
    <t>Чехлова Елена Михайловна</t>
  </si>
  <si>
    <t>Лисицкая Татьяна Станиславовна</t>
  </si>
  <si>
    <t>Зверева Ольга Валерьевна</t>
  </si>
  <si>
    <t>Коповой Алексей Максимович</t>
  </si>
  <si>
    <t>Вайц Татьяна Геннадьевна</t>
  </si>
  <si>
    <t>-</t>
  </si>
  <si>
    <t>Ожиганов Александр Викторович, Чулков Андрей Владимирович</t>
  </si>
  <si>
    <t>Губайдуллин Илья Салихович</t>
  </si>
  <si>
    <t>Ярцев Максим Владимирович                           (ОО "Гостиный двор")</t>
  </si>
  <si>
    <t>Чиркова Наталия Николаевна</t>
  </si>
  <si>
    <t>Павлова Светлана Николаевна, Павловская Елена Геннадьевна</t>
  </si>
  <si>
    <t>Леонтьев Денис Валерьевич</t>
  </si>
  <si>
    <t>Демьянова Ольга Геннадьевна</t>
  </si>
  <si>
    <t>Скрылев</t>
  </si>
  <si>
    <t>Маликова Наталья Александровна</t>
  </si>
  <si>
    <t>Серышева Эльвира Павловна</t>
  </si>
  <si>
    <t>Новикова Ксения Дмитриевна</t>
  </si>
  <si>
    <t>Волгина Юлия Викторовна</t>
  </si>
  <si>
    <t>Рогожкина Анжелика Рузалимовна</t>
  </si>
  <si>
    <t>Авдонькина Елена Анатольевна</t>
  </si>
  <si>
    <t>Заречнева Татьяна Михайловна</t>
  </si>
  <si>
    <t>Бондаренко Наталья Сергеевна</t>
  </si>
  <si>
    <t>Сырченко Элеонора Евгеньевна</t>
  </si>
  <si>
    <t>Бачевская Олеся Александровна</t>
  </si>
  <si>
    <t>Клопова Марина Анатольевна</t>
  </si>
  <si>
    <t>Казанцева Лилия Эдуардовна</t>
  </si>
  <si>
    <t>Табаринцева Наталья Григорьевна</t>
  </si>
  <si>
    <t>Стуканова Мария Кирилловна</t>
  </si>
  <si>
    <t>Копач Ольга Викторовна</t>
  </si>
  <si>
    <t>Якуба Антон Викторович</t>
  </si>
  <si>
    <t>Галецкий Антон Евгеньевич</t>
  </si>
  <si>
    <t>Грищёв Александр Дмитриевич</t>
  </si>
  <si>
    <t>Несмеянова Ирина Васильевна</t>
  </si>
  <si>
    <t>Архипенко Олеся Валерьевна</t>
  </si>
  <si>
    <t>Кутузов Василий Сергеевич</t>
  </si>
  <si>
    <t>Никулин Сергей Анатольевич</t>
  </si>
  <si>
    <t>Федюшкин Антон Сергеевич</t>
  </si>
  <si>
    <t>Шевелев Владимир Сергеевич</t>
  </si>
  <si>
    <t>Бесогонов Владимир Сергеевич</t>
  </si>
  <si>
    <t>Шумкова Екатерина Александровна</t>
  </si>
  <si>
    <t>Кузьмин Иван Сергеевич</t>
  </si>
  <si>
    <t>Вахрушев Сергей Васильевич</t>
  </si>
  <si>
    <t>Белокопытова Недежда Викторовна</t>
  </si>
  <si>
    <t>Ахмедова Мария Андреевна</t>
  </si>
  <si>
    <t xml:space="preserve">Добровольцева Галина Вальтеровна </t>
  </si>
  <si>
    <t>нет</t>
  </si>
  <si>
    <t>Потапова Анна Анатольевна</t>
  </si>
  <si>
    <t>Шевелёв Владимир Сергеевич</t>
  </si>
  <si>
    <t>Бородина Татьяна Михайловна</t>
  </si>
  <si>
    <t>Ким Дмитрий Леонидович</t>
  </si>
  <si>
    <t>Деревянко Дмитрий Владимирович</t>
  </si>
  <si>
    <t>Якуненкова С.В.</t>
  </si>
  <si>
    <t>Сидельникова Евгения Андреевна</t>
  </si>
  <si>
    <t>Давлетшина Марьям Наилевна</t>
  </si>
  <si>
    <t>Миннегалиева Эльвира Анваровна</t>
  </si>
  <si>
    <t>Хаматшин Артур Ильдарович</t>
  </si>
  <si>
    <t>Липовецкая Елена Алексеевна</t>
  </si>
  <si>
    <t>Логинова Юлия Геннадьевна</t>
  </si>
  <si>
    <t>Латыпова Гульназ Раисовна</t>
  </si>
  <si>
    <t>Измайлова Лейсан Расыховна</t>
  </si>
  <si>
    <t>Маричев Глеб Юрьевич</t>
  </si>
  <si>
    <t>Лаврентьева Регина Халилевна</t>
  </si>
  <si>
    <t>Кузьменко Виктор Владимирович</t>
  </si>
  <si>
    <t>Друян Михаил Юрьевич</t>
  </si>
  <si>
    <t>Просвирникова А.Ю.</t>
  </si>
  <si>
    <t xml:space="preserve">Волгина Юлия Викторовна </t>
  </si>
  <si>
    <t xml:space="preserve">Неровная Наталья Георгиевна </t>
  </si>
  <si>
    <t xml:space="preserve">Шевелев Владимир Сергеевич </t>
  </si>
  <si>
    <t xml:space="preserve">Самотей Валерий Владимирович </t>
  </si>
  <si>
    <t xml:space="preserve">Ветлугаева Светлана Станиславовна </t>
  </si>
  <si>
    <t xml:space="preserve">Небогова Татьяна Владимировна </t>
  </si>
  <si>
    <t>Миронова А.В.</t>
  </si>
  <si>
    <t>Гаджимурадова Сирена Джабраиловна</t>
  </si>
  <si>
    <t>Добровольская Г.В.</t>
  </si>
  <si>
    <t>Шишикин С.А.</t>
  </si>
  <si>
    <t>Прокопова Л.В.</t>
  </si>
  <si>
    <t>Малых Ирина Александровна</t>
  </si>
  <si>
    <t>Зубарь Галина Викторовна</t>
  </si>
  <si>
    <t>Халмактанов Николай Алексеевич</t>
  </si>
  <si>
    <t xml:space="preserve">Лхасаранова Инесса Владимировна </t>
  </si>
  <si>
    <t>Панасюк Александр Владимирович</t>
  </si>
  <si>
    <t>Шендерюк Елена Владимировна</t>
  </si>
  <si>
    <t xml:space="preserve">Бойченко Андрей Владимирович </t>
  </si>
  <si>
    <t>Томилов Яков Николаевич</t>
  </si>
  <si>
    <t>Филипенко Виктория Ивановна</t>
  </si>
  <si>
    <t>ОО "На Ленинском проспекте"Коваленко Елена Владимировна / ОО "Европа" Стасюк Марина Сергеевна</t>
  </si>
  <si>
    <t>Вялков Александр Леонидович</t>
  </si>
  <si>
    <t>Кучинский Денис Сергеевич Кочерга Оксана Владимировна</t>
  </si>
  <si>
    <t>Клименко Анна Александровна</t>
  </si>
  <si>
    <t>Куковякина Екатерина Геннадьевна</t>
  </si>
  <si>
    <t>Голованов Василий Вячеславович</t>
  </si>
  <si>
    <t>Пискаев Денис Евгеньевич</t>
  </si>
  <si>
    <t>Ворожейкин Александр Владимирович</t>
  </si>
  <si>
    <t>Орлова Марина Юрьевна</t>
  </si>
  <si>
    <t>Гатауллина Елена Владимировна</t>
  </si>
  <si>
    <t>Манакерова Марина Михайловна</t>
  </si>
  <si>
    <t>Варава Светлана Владимировна</t>
  </si>
  <si>
    <t>Фахрутдинова Татьяна Николаевна</t>
  </si>
  <si>
    <t>Авласович Елена Александрова</t>
  </si>
  <si>
    <t>Романов Андрей Сергеевич</t>
  </si>
  <si>
    <t>Виноградова Наталья Викторовна</t>
  </si>
  <si>
    <t>Столярчук Вячеслав Валерьевич</t>
  </si>
  <si>
    <t>Недобежкина Т.П.</t>
  </si>
  <si>
    <t>Федосов Евгений Александрович</t>
  </si>
  <si>
    <t>Дворак Ольга Михайловна</t>
  </si>
  <si>
    <t>Ващенко Наталья Александровна</t>
  </si>
  <si>
    <t>Смирнова Светлана Демидовна</t>
  </si>
  <si>
    <t>Рудаков Александр Анатольевич</t>
  </si>
  <si>
    <t>Алексеев Максим Игоревич</t>
  </si>
  <si>
    <t>Устюгова Юлия Сергеевна</t>
  </si>
  <si>
    <t>Марзоева Элеонора Олеговна</t>
  </si>
  <si>
    <t>Дзгоев Заурбек Митяевич</t>
  </si>
  <si>
    <t>Джикаев Руслан Шамилевич</t>
  </si>
  <si>
    <t>Синченко Владимир Степанович</t>
  </si>
  <si>
    <t>Стефко Александр Анатольевич</t>
  </si>
  <si>
    <t>Иванова Татьяна Николаевна</t>
  </si>
  <si>
    <t>Лобастов Андрей Владимирович</t>
  </si>
  <si>
    <t>Кудашева Анна  Владимировна</t>
  </si>
  <si>
    <t>Тимчук Наталья Сергеевна</t>
  </si>
  <si>
    <t>Галинская Татьяна Федоровна</t>
  </si>
  <si>
    <t>Данич Анжелика Александровна</t>
  </si>
  <si>
    <t>Гамаюнова Евгения Михайловна</t>
  </si>
  <si>
    <t>Бужази Екатерина Владимировна</t>
  </si>
  <si>
    <t>Юхман Юрий Иванович</t>
  </si>
  <si>
    <t>Васильева Оксана Александровна</t>
  </si>
  <si>
    <t>Капранов Игорь Евгеньевич</t>
  </si>
  <si>
    <t>Комарова Юлия Глебовна</t>
  </si>
  <si>
    <t>Крюков Леонид Сергеевич</t>
  </si>
  <si>
    <t>Куряева Ирена Викторовна</t>
  </si>
  <si>
    <t>Дьякова Татьяна Петровна</t>
  </si>
  <si>
    <t>Лапенко Елена Николаевна</t>
  </si>
  <si>
    <t>Никулин  Сергей Анатольевич</t>
  </si>
  <si>
    <t>Здвижков Александр Григорьевич</t>
  </si>
  <si>
    <t>Чефранов Иван Павлович</t>
  </si>
  <si>
    <t>Солуян Сергей Анатольевич</t>
  </si>
  <si>
    <t>Белозеров Владимир Михайлович</t>
  </si>
  <si>
    <t>Кушнарева Наталья Николаевна</t>
  </si>
  <si>
    <t>Шабанов Юрий Владимирович</t>
  </si>
  <si>
    <t>Братухина Инна Федоровна</t>
  </si>
  <si>
    <t>Родионов Максим Андреевич</t>
  </si>
  <si>
    <t>Дунаева Юлия Юрьевна</t>
  </si>
  <si>
    <t xml:space="preserve">Фомина Екатерина Юрьевна </t>
  </si>
  <si>
    <t>Зеликсон Никита Борисович</t>
  </si>
  <si>
    <t>Старыгина Елена Павловна</t>
  </si>
  <si>
    <t>Уткина Галина Васильевна</t>
  </si>
  <si>
    <t xml:space="preserve">
Приколота Елена Борисовна</t>
  </si>
  <si>
    <t>Артюшичев Сергей Станиславович</t>
  </si>
  <si>
    <t xml:space="preserve">Фусаинова Азалия Азгатовна </t>
  </si>
  <si>
    <t>Щёголева Ирина Валерьевна</t>
  </si>
  <si>
    <t>Таряник Сергей Анатольевич</t>
  </si>
  <si>
    <t>Заикин Василий Васильевич</t>
  </si>
  <si>
    <t>Федосеев Алексей Александрович</t>
  </si>
  <si>
    <t>Гололобова Татьяна Викторовна</t>
  </si>
  <si>
    <t>Варюта Евгения Вачеславовна</t>
  </si>
  <si>
    <t>Шолохова О.Ю.</t>
  </si>
  <si>
    <t>ФИО</t>
  </si>
  <si>
    <t>Лимит (в руб.)</t>
  </si>
  <si>
    <t>Регион объекта</t>
  </si>
  <si>
    <t>Отношение к ТП</t>
  </si>
  <si>
    <t xml:space="preserve">Блинова Эльвира Ганджиевна </t>
  </si>
  <si>
    <t>должность</t>
  </si>
  <si>
    <t xml:space="preserve">Ермаков Илья Юрьевич </t>
  </si>
  <si>
    <t xml:space="preserve">Ефимова Виктория Валерьевна </t>
  </si>
  <si>
    <t xml:space="preserve">Корчагин Максим Вадимович </t>
  </si>
  <si>
    <t xml:space="preserve">Назимко Елена Сергеевна </t>
  </si>
  <si>
    <t xml:space="preserve">Тучкова Вера Вячеславовна </t>
  </si>
  <si>
    <t xml:space="preserve">Шишкин Геннадий Анатольевич </t>
  </si>
  <si>
    <t xml:space="preserve">Гилязов Линар Зуфарович </t>
  </si>
  <si>
    <t xml:space="preserve">Дячкин Евгений Александрович </t>
  </si>
  <si>
    <t>заместитель руководителя департамента - вице-президент</t>
  </si>
  <si>
    <t>начальник управления</t>
  </si>
  <si>
    <t>25 000 001 и более</t>
  </si>
  <si>
    <t>директор дополнительных и опер. Офиса</t>
  </si>
  <si>
    <t>УОИП РОО Филиал № 2754  в г. Хабаровске</t>
  </si>
  <si>
    <t>Уланова Людмила Владимировна</t>
  </si>
  <si>
    <t>Билетников Георгий Викторович</t>
  </si>
  <si>
    <t>УОИП РОО Филиал № 2351  в г. Краснодаре</t>
  </si>
  <si>
    <t xml:space="preserve">
Боженко Александр Николаевич</t>
  </si>
  <si>
    <t>УОИП РОО Филиал № 5440 в г. Новосибирске</t>
  </si>
  <si>
    <t xml:space="preserve">
Бубенко Владимир Николаевич</t>
  </si>
  <si>
    <t>УОИП РОО Филиал № 5440  г. Новосибирске</t>
  </si>
  <si>
    <t xml:space="preserve">
Буслова Алина Сергеевна</t>
  </si>
  <si>
    <t>УОИП РОО Филиал № 6602 в г. Екатеринбурге</t>
  </si>
  <si>
    <t xml:space="preserve">
Даренина Татьяна Александровна</t>
  </si>
  <si>
    <t>УОИП РОО Филиал № 5440  в г. Новосибирске</t>
  </si>
  <si>
    <t xml:space="preserve">
Дунаев Сергей Викторович</t>
  </si>
  <si>
    <t xml:space="preserve">
Инвияев Андрей Михайлович</t>
  </si>
  <si>
    <t>Киселева Светлана Валерьевна</t>
  </si>
  <si>
    <t xml:space="preserve">
Кравченко Наташа Александровна</t>
  </si>
  <si>
    <t xml:space="preserve">
Кузин Дмитрий Юрьевич</t>
  </si>
  <si>
    <t>УОИП РОО Филиал № 6318  в г. Самаре</t>
  </si>
  <si>
    <t xml:space="preserve">
Курипта Роман Петрович</t>
  </si>
  <si>
    <t>УОИП РОО Филиал № 3652  в г. Воронеже</t>
  </si>
  <si>
    <t xml:space="preserve">
Маклакова Екатерина Александровна</t>
  </si>
  <si>
    <t xml:space="preserve">
Медведева Дарья Вячеславовна</t>
  </si>
  <si>
    <t>УОИП РОО Филиал № 6602  в г. Екатеринбурге</t>
  </si>
  <si>
    <t xml:space="preserve">
Миронова Екатерина Андреевна</t>
  </si>
  <si>
    <t xml:space="preserve">
Спирина Юлия Петровна</t>
  </si>
  <si>
    <t>УОИП РОО Филиал № 6318 в г. Самаре</t>
  </si>
  <si>
    <t xml:space="preserve">
Судорина Кристина Валерьевна</t>
  </si>
  <si>
    <t xml:space="preserve">
Тастанова Алия Булатовна</t>
  </si>
  <si>
    <t xml:space="preserve">
Ферле Виктория Викторовна</t>
  </si>
  <si>
    <t>Чаброва Вероника Олеговна</t>
  </si>
  <si>
    <t>УОИП РОО Филиал № 6318 Б в г. Самаре</t>
  </si>
  <si>
    <t xml:space="preserve">
Шалимов Александр Александрович</t>
  </si>
  <si>
    <t xml:space="preserve">
Юдина Ирина Сергеевна</t>
  </si>
  <si>
    <t>г. Владивосток и Приморский край</t>
  </si>
  <si>
    <t>г .Нижний Новгород и Нижегородская область</t>
  </si>
  <si>
    <t>г. Самара и Самарская область</t>
  </si>
  <si>
    <t>г. Оренбург и Оренбургская область</t>
  </si>
  <si>
    <t>Уфа и Республика Башкортостан</t>
  </si>
  <si>
    <t>г. Казань и Республика Татарсан</t>
  </si>
  <si>
    <t>г. Пермь и Пермский Край</t>
  </si>
  <si>
    <t>г. Санкт-Петербург и Ленинградская область</t>
  </si>
  <si>
    <t>УОИП РОО  филиал 7806 Санкт-Петербурге и Ленинградской области</t>
  </si>
  <si>
    <t>г. Омск и Омская область</t>
  </si>
  <si>
    <t>г. Красноярск и Красноярский край, Республика Хакасия</t>
  </si>
  <si>
    <t>г. Барнаул и Алтайский край</t>
  </si>
  <si>
    <t>г. Иркутск и Иркутская область</t>
  </si>
  <si>
    <t>г. Кемерово и Кемеровская область</t>
  </si>
  <si>
    <t>г. Новосибирск и Новосибирская область</t>
  </si>
  <si>
    <t>г. Екатеринбург и Свердловская область</t>
  </si>
  <si>
    <t>г. Челябинск и Челябинская область</t>
  </si>
  <si>
    <t>г. Тюмень и Тюменская область</t>
  </si>
  <si>
    <t>г. Сургут и Ханты-Мансийский Автономный округ Югра</t>
  </si>
  <si>
    <t>г. Воронеж и Воронежская область</t>
  </si>
  <si>
    <t>г. Краснодар и Краснодарский край</t>
  </si>
  <si>
    <t>г. Ростов-на-Дону и Ростовская область</t>
  </si>
  <si>
    <t>г. Волгоград и Волгоградская область</t>
  </si>
  <si>
    <r>
      <t xml:space="preserve">
</t>
    </r>
    <r>
      <rPr>
        <sz val="10"/>
        <rFont val="Arial"/>
        <family val="2"/>
        <charset val="204"/>
      </rPr>
      <t>РОО «Центральный в Уфе» (РОО «Уфимский»)</t>
    </r>
  </si>
  <si>
    <t>Новомосковск</t>
  </si>
  <si>
    <r>
      <t xml:space="preserve">(РОО «Уфимский»)
</t>
    </r>
    <r>
      <rPr>
        <sz val="10"/>
        <rFont val="Arial"/>
        <family val="2"/>
        <charset val="204"/>
      </rPr>
      <t>РОО «Центральный в Уфе»</t>
    </r>
  </si>
  <si>
    <t>ЦИК/ОИК/ГИК</t>
  </si>
  <si>
    <t xml:space="preserve">Гавриленко Ирина Валентиновна </t>
  </si>
  <si>
    <t>ОИК</t>
  </si>
  <si>
    <t>ЦИК</t>
  </si>
  <si>
    <t>ГИК</t>
  </si>
  <si>
    <t xml:space="preserve">ОИК </t>
  </si>
  <si>
    <t>ЦИК\ОИК\ГИК</t>
  </si>
  <si>
    <r>
      <t xml:space="preserve">
</t>
    </r>
    <r>
      <rPr>
        <sz val="10"/>
        <rFont val="Arial"/>
        <family val="2"/>
        <charset val="204"/>
      </rPr>
      <t>РОО «Центральный в Уфе»</t>
    </r>
  </si>
  <si>
    <t>Москва и Московская область</t>
  </si>
  <si>
    <t>4  000 000</t>
  </si>
  <si>
    <t>ГК</t>
  </si>
  <si>
    <t>Компания</t>
  </si>
  <si>
    <t>ИНН</t>
  </si>
  <si>
    <t>ГК Донстрой</t>
  </si>
  <si>
    <t>Дон-Строй Инвест АО</t>
  </si>
  <si>
    <t>Развитие СЗ ООО</t>
  </si>
  <si>
    <t xml:space="preserve">СтройИнвестГруп ООО  </t>
  </si>
  <si>
    <t>7730656045</t>
  </si>
  <si>
    <t>КОНЦЕПЦИЯ СОВРЕМЕННОГО СТРОИТЕЛЬСТВА ООО</t>
  </si>
  <si>
    <t>Перспектива Инвест Групп СЗ ООО</t>
  </si>
  <si>
    <t>7722865077</t>
  </si>
  <si>
    <t>СК ДОНСТРОЙ АО</t>
  </si>
  <si>
    <t>7727162286</t>
  </si>
  <si>
    <t>Фреш ООО</t>
  </si>
  <si>
    <t>РЕКА СЗ ООО</t>
  </si>
  <si>
    <t>7716915450</t>
  </si>
  <si>
    <t>Р-Девелопмент ООО</t>
  </si>
  <si>
    <t>ЭРА СЗ ООО</t>
  </si>
  <si>
    <t>ГК ГАЛС</t>
  </si>
  <si>
    <t>Бизнеспарк Новая Рига ЗАО</t>
  </si>
  <si>
    <t>АО ООО СиТер Инвест Би.Ви</t>
  </si>
  <si>
    <t>Инвестиции в развитие технологий ОАО</t>
  </si>
  <si>
    <t>ГАЛС-Технопарк ЗАО</t>
  </si>
  <si>
    <t>Бэйджинг-Инвест ОАО</t>
  </si>
  <si>
    <t>7710391062</t>
  </si>
  <si>
    <t>Искра-Парк ООО</t>
  </si>
  <si>
    <t>Кунцево-Инвест ЗАО</t>
  </si>
  <si>
    <t>ЗАО УК ДИНАМО (ВТБ-Арена)</t>
  </si>
  <si>
    <t>Динамо УК АО</t>
  </si>
  <si>
    <t>УК Динамо ЗАО</t>
  </si>
  <si>
    <t>Регион</t>
  </si>
  <si>
    <t>ТП</t>
  </si>
  <si>
    <t>Республика Дагестан</t>
  </si>
  <si>
    <t>Республика Ингушетия</t>
  </si>
  <si>
    <t>Республика Карачаево-Черкесия</t>
  </si>
  <si>
    <t>Кабардино-Балкарская Республика</t>
  </si>
  <si>
    <t>Республика Северная Осетия-Алания</t>
  </si>
  <si>
    <t xml:space="preserve">Чеченская Республика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</si>
</sst>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0"/>
      <name val="Arial Cyr"/>
    </font>
    <font>
      <sz val="10"/>
      <name val="Arial Cyr"/>
      <charset val="204"/>
    </font>
    <font>
      <b/>
      <sz val="10"/>
      <name val="Arial Cyr"/>
      <charset val="204"/>
    </font>
    <font>
      <sz val="9"/>
      <name val="Arial Cyr"/>
      <charset val="204"/>
    </font>
    <font>
      <b/>
      <sz val="9"/>
      <name val="Arial Cyr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12" fillId="5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3" fontId="13" fillId="0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3" fontId="13" fillId="0" borderId="4" xfId="0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10" fillId="4" borderId="14" xfId="0" applyFont="1" applyFill="1" applyBorder="1" applyAlignment="1"/>
    <xf numFmtId="0" fontId="2" fillId="5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127"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552450</xdr:colOff>
      <xdr:row>13</xdr:row>
      <xdr:rowOff>76200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03917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/DIKinfo/&#1054;&#1090;&#1076;&#1077;&#1083;%20&#1072;&#1082;&#1082;&#1088;&#1077;&#1076;&#1080;&#1090;&#1072;&#1094;&#1080;&#1080;%20&#1080;%20&#1101;&#1082;&#1089;&#1087;&#1077;&#1088;&#1090;&#1080;&#1079;&#1099;%20&#1089;&#1076;&#1077;&#1083;&#1086;&#1082;/&#1040;&#1082;&#1082;&#1088;&#1077;&#1076;&#1080;&#1090;&#1072;&#1094;&#1080;&#1103;/&#1040;&#1088;&#1093;&#1080;&#1074;/&#1041;&#1040;&#1047;&#1040;%20&#1040;&#1050;&#1050;&#1056;&#1045;&#1044;&#1048;&#1058;&#1054;&#1042;&#1040;&#1053;&#1053;&#1067;&#1061;%20&#1053;&#1054;&#1042;&#1054;&#1057;&#1058;&#1056;&#1054;&#1045;&#1050;%2006.12.2019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190"/>
  <sheetViews>
    <sheetView workbookViewId="0">
      <selection activeCell="E163" sqref="E163"/>
    </sheetView>
  </sheetViews>
  <sheetFormatPr defaultRowHeight="15" x14ac:dyDescent="0.25"/>
  <cols>
    <col min="1" max="1" width="9.140625" customWidth="1"/>
    <col min="2" max="2" width="15.7109375" customWidth="1"/>
    <col min="3" max="3" width="26.28515625" customWidth="1"/>
    <col min="4" max="4" width="17.7109375" customWidth="1"/>
    <col min="5" max="5" width="19.28515625" customWidth="1"/>
    <col min="6" max="6" width="28.140625" style="1" customWidth="1"/>
    <col min="7" max="7" width="29.85546875" style="1" customWidth="1"/>
    <col min="8" max="8" width="38.5703125" style="1" customWidth="1"/>
    <col min="9" max="9" width="36.5703125" style="1" customWidth="1"/>
    <col min="10" max="10" width="36.28515625" style="32" customWidth="1"/>
    <col min="11" max="11" width="34" style="1" hidden="1" customWidth="1"/>
    <col min="12" max="12" width="20.140625" style="32" customWidth="1"/>
    <col min="13" max="30" width="9.140625" style="1"/>
  </cols>
  <sheetData>
    <row r="1" spans="1:12" ht="30.75" customHeight="1" thickTop="1" x14ac:dyDescent="0.25">
      <c r="A1" s="10" t="s">
        <v>331</v>
      </c>
      <c r="B1" s="9" t="s">
        <v>332</v>
      </c>
      <c r="C1" s="9" t="s">
        <v>300</v>
      </c>
      <c r="D1" s="9" t="s">
        <v>298</v>
      </c>
      <c r="E1" s="9" t="s">
        <v>299</v>
      </c>
      <c r="F1" s="30" t="s">
        <v>342</v>
      </c>
      <c r="G1" s="30" t="s">
        <v>343</v>
      </c>
      <c r="H1" s="30" t="s">
        <v>600</v>
      </c>
      <c r="I1" s="16" t="s">
        <v>344</v>
      </c>
      <c r="J1" s="33" t="s">
        <v>662</v>
      </c>
      <c r="L1" s="33" t="s">
        <v>897</v>
      </c>
    </row>
    <row r="2" spans="1:12" hidden="1" x14ac:dyDescent="0.25">
      <c r="A2" s="7" t="s">
        <v>336</v>
      </c>
      <c r="B2" s="6" t="s">
        <v>186</v>
      </c>
      <c r="C2" s="3" t="s">
        <v>3</v>
      </c>
      <c r="D2" s="4" t="s">
        <v>306</v>
      </c>
      <c r="E2" s="2"/>
      <c r="F2" s="8" t="s">
        <v>780</v>
      </c>
      <c r="G2" s="8"/>
      <c r="H2" s="8" t="s">
        <v>569</v>
      </c>
      <c r="I2" s="8"/>
      <c r="J2" s="32" t="s">
        <v>570</v>
      </c>
      <c r="K2" s="1" t="s">
        <v>382</v>
      </c>
      <c r="L2" s="32" t="s">
        <v>899</v>
      </c>
    </row>
    <row r="3" spans="1:12" hidden="1" x14ac:dyDescent="0.25">
      <c r="A3" s="7" t="s">
        <v>336</v>
      </c>
      <c r="B3" s="6" t="s">
        <v>192</v>
      </c>
      <c r="C3" s="3" t="s">
        <v>9</v>
      </c>
      <c r="D3" s="4" t="s">
        <v>306</v>
      </c>
      <c r="E3" s="4"/>
      <c r="F3" s="8"/>
      <c r="G3" s="8"/>
      <c r="H3" s="28" t="s">
        <v>741</v>
      </c>
      <c r="I3" s="28"/>
      <c r="J3" s="28" t="s">
        <v>801</v>
      </c>
      <c r="K3" s="1" t="s">
        <v>386</v>
      </c>
      <c r="L3" s="32" t="s">
        <v>899</v>
      </c>
    </row>
    <row r="4" spans="1:12" hidden="1" x14ac:dyDescent="0.25">
      <c r="A4" s="7" t="s">
        <v>336</v>
      </c>
      <c r="B4" s="6" t="s">
        <v>205</v>
      </c>
      <c r="C4" s="3" t="s">
        <v>29</v>
      </c>
      <c r="D4" s="6" t="s">
        <v>306</v>
      </c>
      <c r="E4" s="6"/>
      <c r="F4" s="8"/>
      <c r="G4" s="8"/>
      <c r="H4" s="28" t="s">
        <v>744</v>
      </c>
      <c r="I4" s="28"/>
      <c r="J4" s="28" t="s">
        <v>802</v>
      </c>
      <c r="K4" s="1" t="s">
        <v>387</v>
      </c>
      <c r="L4" s="32" t="s">
        <v>899</v>
      </c>
    </row>
    <row r="5" spans="1:12" hidden="1" x14ac:dyDescent="0.25">
      <c r="A5" s="7" t="s">
        <v>336</v>
      </c>
      <c r="B5" s="6" t="s">
        <v>210</v>
      </c>
      <c r="C5" s="3" t="s">
        <v>35</v>
      </c>
      <c r="D5" s="6" t="s">
        <v>306</v>
      </c>
      <c r="E5" s="6"/>
      <c r="F5" s="8" t="s">
        <v>586</v>
      </c>
      <c r="G5" s="8" t="s">
        <v>587</v>
      </c>
      <c r="H5" s="8" t="s">
        <v>743</v>
      </c>
      <c r="I5" s="8" t="s">
        <v>588</v>
      </c>
      <c r="J5" s="32" t="s">
        <v>803</v>
      </c>
      <c r="K5" s="1" t="s">
        <v>388</v>
      </c>
      <c r="L5" s="32" t="s">
        <v>899</v>
      </c>
    </row>
    <row r="6" spans="1:12" hidden="1" x14ac:dyDescent="0.25">
      <c r="A6" s="7" t="s">
        <v>336</v>
      </c>
      <c r="B6" s="6" t="s">
        <v>218</v>
      </c>
      <c r="C6" s="3" t="s">
        <v>45</v>
      </c>
      <c r="D6" s="4" t="s">
        <v>306</v>
      </c>
      <c r="E6" s="4"/>
      <c r="F6" s="8"/>
      <c r="G6" s="8"/>
      <c r="H6" s="8" t="s">
        <v>676</v>
      </c>
      <c r="I6" s="8"/>
      <c r="J6" s="32" t="s">
        <v>804</v>
      </c>
      <c r="K6" s="1" t="s">
        <v>389</v>
      </c>
      <c r="L6" s="32" t="s">
        <v>900</v>
      </c>
    </row>
    <row r="7" spans="1:12" ht="60" hidden="1" x14ac:dyDescent="0.25">
      <c r="A7" s="7" t="s">
        <v>336</v>
      </c>
      <c r="B7" s="6" t="s">
        <v>221</v>
      </c>
      <c r="C7" s="3" t="s">
        <v>48</v>
      </c>
      <c r="D7" s="4" t="s">
        <v>306</v>
      </c>
      <c r="E7" s="2"/>
      <c r="F7" s="8"/>
      <c r="G7" s="8"/>
      <c r="H7" s="8" t="s">
        <v>571</v>
      </c>
      <c r="I7" s="8" t="s">
        <v>572</v>
      </c>
      <c r="J7" s="32" t="s">
        <v>805</v>
      </c>
      <c r="K7" s="1" t="s">
        <v>390</v>
      </c>
      <c r="L7" s="32" t="s">
        <v>899</v>
      </c>
    </row>
    <row r="8" spans="1:12" ht="30" hidden="1" x14ac:dyDescent="0.25">
      <c r="A8" s="7" t="s">
        <v>336</v>
      </c>
      <c r="B8" s="6" t="s">
        <v>233</v>
      </c>
      <c r="C8" s="3" t="s">
        <v>65</v>
      </c>
      <c r="D8" s="4" t="s">
        <v>306</v>
      </c>
      <c r="E8" s="4" t="s">
        <v>328</v>
      </c>
      <c r="F8" s="8" t="s">
        <v>780</v>
      </c>
      <c r="G8" s="8" t="s">
        <v>781</v>
      </c>
      <c r="H8" s="8" t="s">
        <v>727</v>
      </c>
      <c r="I8" s="8" t="s">
        <v>728</v>
      </c>
      <c r="J8" s="32" t="s">
        <v>806</v>
      </c>
      <c r="K8" s="1" t="s">
        <v>391</v>
      </c>
      <c r="L8" s="32" t="s">
        <v>899</v>
      </c>
    </row>
    <row r="9" spans="1:12" ht="30" hidden="1" x14ac:dyDescent="0.25">
      <c r="A9" s="7" t="s">
        <v>336</v>
      </c>
      <c r="B9" s="6" t="s">
        <v>237</v>
      </c>
      <c r="C9" s="3" t="s">
        <v>70</v>
      </c>
      <c r="D9" s="4" t="s">
        <v>306</v>
      </c>
      <c r="E9" s="4" t="s">
        <v>328</v>
      </c>
      <c r="F9" s="8" t="s">
        <v>780</v>
      </c>
      <c r="G9" s="8" t="s">
        <v>781</v>
      </c>
      <c r="H9" s="8" t="s">
        <v>727</v>
      </c>
      <c r="I9" s="8" t="s">
        <v>782</v>
      </c>
      <c r="J9" s="32" t="s">
        <v>806</v>
      </c>
      <c r="K9" s="1" t="s">
        <v>392</v>
      </c>
      <c r="L9" s="32" t="s">
        <v>901</v>
      </c>
    </row>
    <row r="10" spans="1:12" ht="30" hidden="1" x14ac:dyDescent="0.25">
      <c r="A10" s="7" t="s">
        <v>336</v>
      </c>
      <c r="B10" s="6" t="s">
        <v>249</v>
      </c>
      <c r="C10" s="3" t="s">
        <v>89</v>
      </c>
      <c r="D10" s="4" t="s">
        <v>306</v>
      </c>
      <c r="E10" s="4" t="s">
        <v>328</v>
      </c>
      <c r="F10" s="8" t="s">
        <v>780</v>
      </c>
      <c r="G10" s="8" t="s">
        <v>781</v>
      </c>
      <c r="H10" s="8" t="s">
        <v>727</v>
      </c>
      <c r="I10" s="8"/>
      <c r="J10" s="32" t="s">
        <v>806</v>
      </c>
      <c r="K10" s="1" t="s">
        <v>393</v>
      </c>
      <c r="L10" s="32" t="s">
        <v>900</v>
      </c>
    </row>
    <row r="11" spans="1:12" hidden="1" x14ac:dyDescent="0.25">
      <c r="A11" s="7" t="s">
        <v>336</v>
      </c>
      <c r="B11" s="6" t="s">
        <v>186</v>
      </c>
      <c r="C11" s="3" t="s">
        <v>93</v>
      </c>
      <c r="D11" s="4" t="s">
        <v>306</v>
      </c>
      <c r="E11" s="2"/>
      <c r="F11" s="8"/>
      <c r="G11" s="8"/>
      <c r="H11" s="8" t="s">
        <v>569</v>
      </c>
      <c r="I11" s="8"/>
      <c r="J11" s="32" t="s">
        <v>570</v>
      </c>
      <c r="K11" s="1" t="s">
        <v>394</v>
      </c>
      <c r="L11" s="32" t="s">
        <v>900</v>
      </c>
    </row>
    <row r="12" spans="1:12" ht="25.5" hidden="1" x14ac:dyDescent="0.25">
      <c r="A12" s="7" t="s">
        <v>336</v>
      </c>
      <c r="B12" s="6" t="s">
        <v>259</v>
      </c>
      <c r="C12" s="3" t="s">
        <v>105</v>
      </c>
      <c r="D12" s="4" t="s">
        <v>306</v>
      </c>
      <c r="E12" s="4"/>
      <c r="F12" s="8"/>
      <c r="G12" s="8"/>
      <c r="H12" s="8" t="s">
        <v>569</v>
      </c>
      <c r="I12" s="8"/>
      <c r="J12" s="32" t="s">
        <v>570</v>
      </c>
      <c r="K12" s="1" t="s">
        <v>394</v>
      </c>
      <c r="L12" s="32" t="s">
        <v>901</v>
      </c>
    </row>
    <row r="13" spans="1:12" hidden="1" x14ac:dyDescent="0.25">
      <c r="A13" s="7" t="s">
        <v>336</v>
      </c>
      <c r="B13" s="6" t="s">
        <v>271</v>
      </c>
      <c r="C13" s="3" t="s">
        <v>126</v>
      </c>
      <c r="D13" s="4" t="s">
        <v>306</v>
      </c>
      <c r="E13" s="2"/>
      <c r="F13" s="8"/>
      <c r="G13" s="8"/>
      <c r="H13" s="8" t="s">
        <v>687</v>
      </c>
      <c r="I13" s="8" t="s">
        <v>689</v>
      </c>
      <c r="J13" s="32" t="s">
        <v>688</v>
      </c>
      <c r="K13" s="1" t="s">
        <v>395</v>
      </c>
      <c r="L13" s="32" t="s">
        <v>899</v>
      </c>
    </row>
    <row r="14" spans="1:12" ht="25.5" hidden="1" x14ac:dyDescent="0.25">
      <c r="A14" s="7" t="s">
        <v>336</v>
      </c>
      <c r="B14" s="6" t="s">
        <v>293</v>
      </c>
      <c r="C14" s="3" t="s">
        <v>173</v>
      </c>
      <c r="D14" s="4" t="s">
        <v>306</v>
      </c>
      <c r="E14" s="4"/>
      <c r="F14" s="8"/>
      <c r="G14" s="8"/>
      <c r="H14" s="8" t="s">
        <v>742</v>
      </c>
      <c r="I14" s="8"/>
      <c r="J14" s="32" t="s">
        <v>807</v>
      </c>
      <c r="K14" s="1" t="s">
        <v>396</v>
      </c>
      <c r="L14" s="32" t="s">
        <v>899</v>
      </c>
    </row>
    <row r="15" spans="1:12" hidden="1" x14ac:dyDescent="0.25">
      <c r="A15" s="7" t="s">
        <v>336</v>
      </c>
      <c r="B15" s="6" t="s">
        <v>296</v>
      </c>
      <c r="C15" s="3" t="s">
        <v>125</v>
      </c>
      <c r="D15" s="4" t="s">
        <v>306</v>
      </c>
      <c r="E15" s="4"/>
      <c r="F15" s="8"/>
      <c r="G15" s="8"/>
      <c r="H15" s="8" t="s">
        <v>676</v>
      </c>
      <c r="I15" s="8" t="s">
        <v>808</v>
      </c>
      <c r="J15" s="32" t="s">
        <v>804</v>
      </c>
      <c r="K15" s="1" t="s">
        <v>393</v>
      </c>
      <c r="L15" s="32" t="s">
        <v>899</v>
      </c>
    </row>
    <row r="16" spans="1:12" hidden="1" x14ac:dyDescent="0.25">
      <c r="A16" s="7" t="s">
        <v>336</v>
      </c>
      <c r="B16" s="6" t="s">
        <v>249</v>
      </c>
      <c r="C16" s="3" t="s">
        <v>180</v>
      </c>
      <c r="D16" s="4" t="s">
        <v>306</v>
      </c>
      <c r="E16" s="4" t="s">
        <v>328</v>
      </c>
      <c r="F16" s="13" t="s">
        <v>381</v>
      </c>
      <c r="G16" s="13"/>
      <c r="H16" s="13" t="s">
        <v>727</v>
      </c>
      <c r="I16" s="17" t="s">
        <v>809</v>
      </c>
      <c r="J16" s="21" t="s">
        <v>806</v>
      </c>
      <c r="K16" s="1" t="s">
        <v>381</v>
      </c>
      <c r="L16" s="32">
        <v>0</v>
      </c>
    </row>
    <row r="17" spans="1:12" ht="30" hidden="1" x14ac:dyDescent="0.25">
      <c r="A17" s="7" t="s">
        <v>338</v>
      </c>
      <c r="B17" s="5" t="s">
        <v>188</v>
      </c>
      <c r="C17" s="3" t="s">
        <v>5</v>
      </c>
      <c r="D17" s="5" t="s">
        <v>308</v>
      </c>
      <c r="E17" s="5"/>
      <c r="F17" s="8" t="s">
        <v>597</v>
      </c>
      <c r="G17" s="8" t="s">
        <v>598</v>
      </c>
      <c r="H17" s="8" t="s">
        <v>654</v>
      </c>
      <c r="I17" s="8" t="s">
        <v>654</v>
      </c>
      <c r="J17" s="1"/>
      <c r="K17" s="1" t="s">
        <v>398</v>
      </c>
      <c r="L17" s="32" t="s">
        <v>901</v>
      </c>
    </row>
    <row r="18" spans="1:12" ht="30" hidden="1" x14ac:dyDescent="0.25">
      <c r="A18" s="7" t="s">
        <v>338</v>
      </c>
      <c r="B18" s="2" t="s">
        <v>194</v>
      </c>
      <c r="C18" s="3" t="s">
        <v>12</v>
      </c>
      <c r="D18" s="5" t="s">
        <v>312</v>
      </c>
      <c r="E18" s="2"/>
      <c r="F18" s="8" t="s">
        <v>597</v>
      </c>
      <c r="G18" s="8" t="s">
        <v>598</v>
      </c>
      <c r="H18" s="8" t="s">
        <v>648</v>
      </c>
      <c r="I18" s="8" t="s">
        <v>783</v>
      </c>
      <c r="J18" s="1"/>
      <c r="K18" s="1" t="s">
        <v>399</v>
      </c>
      <c r="L18" s="32" t="s">
        <v>899</v>
      </c>
    </row>
    <row r="19" spans="1:12" ht="30" hidden="1" x14ac:dyDescent="0.25">
      <c r="A19" s="7" t="s">
        <v>338</v>
      </c>
      <c r="B19" s="2" t="s">
        <v>196</v>
      </c>
      <c r="C19" s="3" t="s">
        <v>14</v>
      </c>
      <c r="D19" s="2" t="s">
        <v>308</v>
      </c>
      <c r="E19" s="2"/>
      <c r="F19" s="8" t="s">
        <v>597</v>
      </c>
      <c r="G19" s="8" t="s">
        <v>598</v>
      </c>
      <c r="H19" s="8" t="s">
        <v>784</v>
      </c>
      <c r="I19" s="8" t="s">
        <v>785</v>
      </c>
      <c r="J19" s="1"/>
      <c r="K19" s="1" t="s">
        <v>400</v>
      </c>
      <c r="L19" s="32" t="s">
        <v>901</v>
      </c>
    </row>
    <row r="20" spans="1:12" ht="30" hidden="1" x14ac:dyDescent="0.25">
      <c r="A20" s="7" t="s">
        <v>338</v>
      </c>
      <c r="B20" s="2" t="s">
        <v>197</v>
      </c>
      <c r="C20" s="3" t="s">
        <v>15</v>
      </c>
      <c r="D20" s="5" t="s">
        <v>312</v>
      </c>
      <c r="E20" s="2"/>
      <c r="F20" s="8" t="s">
        <v>597</v>
      </c>
      <c r="G20" s="8" t="s">
        <v>598</v>
      </c>
      <c r="H20" s="8" t="s">
        <v>664</v>
      </c>
      <c r="I20" s="8" t="s">
        <v>665</v>
      </c>
      <c r="J20" s="1"/>
      <c r="K20" s="1" t="s">
        <v>401</v>
      </c>
      <c r="L20" s="32" t="s">
        <v>900</v>
      </c>
    </row>
    <row r="21" spans="1:12" ht="30" hidden="1" x14ac:dyDescent="0.25">
      <c r="A21" s="7" t="s">
        <v>338</v>
      </c>
      <c r="B21" s="2" t="s">
        <v>196</v>
      </c>
      <c r="C21" s="3" t="s">
        <v>18</v>
      </c>
      <c r="D21" s="2" t="s">
        <v>312</v>
      </c>
      <c r="E21" s="2"/>
      <c r="F21" s="8" t="s">
        <v>597</v>
      </c>
      <c r="G21" s="8" t="s">
        <v>598</v>
      </c>
      <c r="H21" s="8" t="s">
        <v>680</v>
      </c>
      <c r="I21" s="8" t="s">
        <v>786</v>
      </c>
      <c r="J21" s="1"/>
      <c r="K21" s="1" t="s">
        <v>402</v>
      </c>
      <c r="L21" s="32" t="s">
        <v>900</v>
      </c>
    </row>
    <row r="22" spans="1:12" ht="30" hidden="1" x14ac:dyDescent="0.25">
      <c r="A22" s="7" t="s">
        <v>338</v>
      </c>
      <c r="B22" s="2" t="s">
        <v>196</v>
      </c>
      <c r="C22" s="3" t="s">
        <v>21</v>
      </c>
      <c r="D22" s="2" t="s">
        <v>312</v>
      </c>
      <c r="E22" s="2"/>
      <c r="F22" s="8" t="s">
        <v>597</v>
      </c>
      <c r="G22" s="8" t="s">
        <v>598</v>
      </c>
      <c r="H22" s="8" t="s">
        <v>626</v>
      </c>
      <c r="I22" s="8" t="s">
        <v>626</v>
      </c>
      <c r="J22" s="1" t="s">
        <v>663</v>
      </c>
      <c r="K22" s="1" t="s">
        <v>403</v>
      </c>
      <c r="L22" s="32" t="s">
        <v>899</v>
      </c>
    </row>
    <row r="23" spans="1:12" ht="30" hidden="1" x14ac:dyDescent="0.25">
      <c r="A23" s="7" t="s">
        <v>338</v>
      </c>
      <c r="B23" s="2" t="s">
        <v>196</v>
      </c>
      <c r="C23" s="3" t="s">
        <v>22</v>
      </c>
      <c r="D23" s="2" t="s">
        <v>308</v>
      </c>
      <c r="E23" s="2"/>
      <c r="F23" s="8" t="s">
        <v>597</v>
      </c>
      <c r="G23" s="8" t="s">
        <v>598</v>
      </c>
      <c r="H23" s="8" t="s">
        <v>784</v>
      </c>
      <c r="I23" s="8" t="s">
        <v>784</v>
      </c>
      <c r="J23" s="1"/>
      <c r="K23" s="1" t="s">
        <v>404</v>
      </c>
      <c r="L23" s="32" t="s">
        <v>899</v>
      </c>
    </row>
    <row r="24" spans="1:12" ht="30" hidden="1" x14ac:dyDescent="0.25">
      <c r="A24" s="7" t="s">
        <v>338</v>
      </c>
      <c r="B24" s="2" t="s">
        <v>196</v>
      </c>
      <c r="C24" s="3" t="s">
        <v>23</v>
      </c>
      <c r="D24" s="2" t="s">
        <v>312</v>
      </c>
      <c r="E24" s="2"/>
      <c r="F24" s="8" t="s">
        <v>597</v>
      </c>
      <c r="G24" s="8" t="s">
        <v>598</v>
      </c>
      <c r="H24" s="8" t="s">
        <v>601</v>
      </c>
      <c r="I24" s="8" t="s">
        <v>787</v>
      </c>
      <c r="J24" s="1"/>
      <c r="K24" s="1" t="s">
        <v>405</v>
      </c>
      <c r="L24" s="32" t="s">
        <v>899</v>
      </c>
    </row>
    <row r="25" spans="1:12" ht="30" hidden="1" x14ac:dyDescent="0.25">
      <c r="A25" s="7" t="s">
        <v>338</v>
      </c>
      <c r="B25" s="2" t="s">
        <v>196</v>
      </c>
      <c r="C25" s="3" t="s">
        <v>30</v>
      </c>
      <c r="D25" s="2" t="s">
        <v>312</v>
      </c>
      <c r="E25" s="2"/>
      <c r="F25" s="8" t="s">
        <v>597</v>
      </c>
      <c r="G25" s="8" t="s">
        <v>598</v>
      </c>
      <c r="H25" s="8" t="s">
        <v>730</v>
      </c>
      <c r="I25" s="8" t="s">
        <v>682</v>
      </c>
      <c r="J25" s="1"/>
      <c r="K25" s="1" t="s">
        <v>406</v>
      </c>
      <c r="L25" s="32" t="s">
        <v>900</v>
      </c>
    </row>
    <row r="26" spans="1:12" ht="30" hidden="1" x14ac:dyDescent="0.25">
      <c r="A26" s="7" t="s">
        <v>338</v>
      </c>
      <c r="B26" s="5" t="s">
        <v>206</v>
      </c>
      <c r="C26" s="3" t="s">
        <v>31</v>
      </c>
      <c r="D26" s="5" t="s">
        <v>308</v>
      </c>
      <c r="E26" s="5"/>
      <c r="F26" s="8" t="s">
        <v>597</v>
      </c>
      <c r="G26" s="8" t="s">
        <v>598</v>
      </c>
      <c r="H26" s="8" t="s">
        <v>659</v>
      </c>
      <c r="I26" s="8" t="s">
        <v>653</v>
      </c>
      <c r="J26" s="1"/>
      <c r="K26" s="1" t="s">
        <v>385</v>
      </c>
      <c r="L26" s="32" t="s">
        <v>899</v>
      </c>
    </row>
    <row r="27" spans="1:12" ht="30" hidden="1" x14ac:dyDescent="0.25">
      <c r="A27" s="7" t="s">
        <v>338</v>
      </c>
      <c r="B27" s="5" t="s">
        <v>209</v>
      </c>
      <c r="C27" s="3" t="s">
        <v>34</v>
      </c>
      <c r="D27" s="5" t="s">
        <v>308</v>
      </c>
      <c r="E27" s="5"/>
      <c r="F27" s="8" t="s">
        <v>597</v>
      </c>
      <c r="G27" s="8" t="s">
        <v>598</v>
      </c>
      <c r="H27" s="8" t="s">
        <v>658</v>
      </c>
      <c r="I27" s="8" t="s">
        <v>788</v>
      </c>
      <c r="J27" s="1"/>
      <c r="K27" s="1" t="s">
        <v>407</v>
      </c>
      <c r="L27" s="32" t="s">
        <v>899</v>
      </c>
    </row>
    <row r="28" spans="1:12" ht="30" hidden="1" x14ac:dyDescent="0.25">
      <c r="A28" s="7" t="s">
        <v>338</v>
      </c>
      <c r="B28" s="2" t="s">
        <v>196</v>
      </c>
      <c r="C28" s="3" t="s">
        <v>36</v>
      </c>
      <c r="D28" s="2" t="s">
        <v>312</v>
      </c>
      <c r="E28" s="2"/>
      <c r="F28" s="8" t="s">
        <v>597</v>
      </c>
      <c r="G28" s="8" t="s">
        <v>598</v>
      </c>
      <c r="H28" s="8" t="s">
        <v>711</v>
      </c>
      <c r="I28" s="8" t="s">
        <v>789</v>
      </c>
      <c r="J28" s="1"/>
      <c r="K28" s="1" t="s">
        <v>408</v>
      </c>
      <c r="L28" s="32" t="s">
        <v>900</v>
      </c>
    </row>
    <row r="29" spans="1:12" ht="30" hidden="1" x14ac:dyDescent="0.25">
      <c r="A29" s="7" t="s">
        <v>338</v>
      </c>
      <c r="B29" s="2" t="s">
        <v>212</v>
      </c>
      <c r="C29" s="3" t="s">
        <v>38</v>
      </c>
      <c r="D29" s="5" t="s">
        <v>312</v>
      </c>
      <c r="E29" s="5"/>
      <c r="F29" s="8" t="s">
        <v>597</v>
      </c>
      <c r="G29" s="8" t="s">
        <v>598</v>
      </c>
      <c r="H29" s="8" t="s">
        <v>658</v>
      </c>
      <c r="I29" s="8" t="s">
        <v>632</v>
      </c>
      <c r="J29" s="1"/>
      <c r="K29" s="1" t="s">
        <v>409</v>
      </c>
      <c r="L29" s="32" t="s">
        <v>899</v>
      </c>
    </row>
    <row r="30" spans="1:12" ht="30" hidden="1" x14ac:dyDescent="0.25">
      <c r="A30" s="7" t="s">
        <v>338</v>
      </c>
      <c r="B30" s="2" t="s">
        <v>213</v>
      </c>
      <c r="C30" s="3" t="s">
        <v>39</v>
      </c>
      <c r="D30" s="5" t="s">
        <v>312</v>
      </c>
      <c r="E30" s="2"/>
      <c r="F30" s="8" t="s">
        <v>597</v>
      </c>
      <c r="G30" s="8" t="s">
        <v>598</v>
      </c>
      <c r="H30" s="8" t="s">
        <v>648</v>
      </c>
      <c r="I30" s="8" t="s">
        <v>648</v>
      </c>
      <c r="J30" s="1"/>
      <c r="K30" s="1" t="s">
        <v>383</v>
      </c>
      <c r="L30" s="32" t="s">
        <v>901</v>
      </c>
    </row>
    <row r="31" spans="1:12" ht="30" hidden="1" x14ac:dyDescent="0.25">
      <c r="A31" s="7" t="s">
        <v>338</v>
      </c>
      <c r="B31" s="2" t="s">
        <v>196</v>
      </c>
      <c r="C31" s="3" t="s">
        <v>44</v>
      </c>
      <c r="D31" s="2" t="s">
        <v>308</v>
      </c>
      <c r="E31" s="2"/>
      <c r="F31" s="8" t="s">
        <v>597</v>
      </c>
      <c r="G31" s="8" t="s">
        <v>598</v>
      </c>
      <c r="H31" s="8" t="s">
        <v>717</v>
      </c>
      <c r="I31" s="8" t="s">
        <v>717</v>
      </c>
      <c r="J31" s="1"/>
      <c r="K31" s="1" t="s">
        <v>384</v>
      </c>
      <c r="L31" s="32" t="s">
        <v>899</v>
      </c>
    </row>
    <row r="32" spans="1:12" ht="30" hidden="1" x14ac:dyDescent="0.25">
      <c r="A32" s="7" t="s">
        <v>338</v>
      </c>
      <c r="B32" s="5" t="s">
        <v>223</v>
      </c>
      <c r="C32" s="3" t="s">
        <v>52</v>
      </c>
      <c r="D32" s="5" t="s">
        <v>308</v>
      </c>
      <c r="E32" s="5"/>
      <c r="F32" s="8" t="s">
        <v>597</v>
      </c>
      <c r="G32" s="8" t="s">
        <v>598</v>
      </c>
      <c r="H32" s="8" t="s">
        <v>737</v>
      </c>
      <c r="I32" s="8" t="s">
        <v>371</v>
      </c>
      <c r="J32" s="1"/>
      <c r="K32" s="1" t="s">
        <v>410</v>
      </c>
      <c r="L32" s="32" t="s">
        <v>899</v>
      </c>
    </row>
    <row r="33" spans="1:12" ht="30" hidden="1" x14ac:dyDescent="0.25">
      <c r="A33" s="7" t="s">
        <v>338</v>
      </c>
      <c r="B33" s="2" t="s">
        <v>196</v>
      </c>
      <c r="C33" s="3" t="s">
        <v>53</v>
      </c>
      <c r="D33" s="2" t="s">
        <v>308</v>
      </c>
      <c r="E33" s="2"/>
      <c r="F33" s="8" t="s">
        <v>597</v>
      </c>
      <c r="G33" s="8" t="s">
        <v>598</v>
      </c>
      <c r="H33" s="8" t="s">
        <v>790</v>
      </c>
      <c r="I33" s="8" t="s">
        <v>790</v>
      </c>
      <c r="J33" s="1"/>
      <c r="K33" s="1" t="s">
        <v>411</v>
      </c>
      <c r="L33" s="32" t="s">
        <v>900</v>
      </c>
    </row>
    <row r="34" spans="1:12" ht="30" hidden="1" x14ac:dyDescent="0.25">
      <c r="A34" s="7" t="s">
        <v>338</v>
      </c>
      <c r="B34" s="2" t="s">
        <v>229</v>
      </c>
      <c r="C34" s="3" t="s">
        <v>60</v>
      </c>
      <c r="D34" s="5" t="s">
        <v>312</v>
      </c>
      <c r="E34" s="5"/>
      <c r="F34" s="8" t="s">
        <v>597</v>
      </c>
      <c r="G34" s="8" t="s">
        <v>598</v>
      </c>
      <c r="H34" s="8" t="s">
        <v>648</v>
      </c>
      <c r="I34" s="8" t="s">
        <v>599</v>
      </c>
      <c r="J34" s="1"/>
      <c r="K34" s="1" t="s">
        <v>412</v>
      </c>
      <c r="L34" s="32" t="s">
        <v>900</v>
      </c>
    </row>
    <row r="35" spans="1:12" ht="30" hidden="1" x14ac:dyDescent="0.25">
      <c r="A35" s="7" t="s">
        <v>338</v>
      </c>
      <c r="B35" s="2" t="s">
        <v>231</v>
      </c>
      <c r="C35" s="3" t="s">
        <v>63</v>
      </c>
      <c r="D35" s="5" t="s">
        <v>312</v>
      </c>
      <c r="E35" s="2"/>
      <c r="F35" s="8" t="s">
        <v>597</v>
      </c>
      <c r="G35" s="8" t="s">
        <v>598</v>
      </c>
      <c r="H35" s="8" t="s">
        <v>791</v>
      </c>
      <c r="I35" s="8" t="s">
        <v>792</v>
      </c>
      <c r="J35" s="1"/>
      <c r="K35" s="1" t="s">
        <v>413</v>
      </c>
      <c r="L35" s="32" t="s">
        <v>899</v>
      </c>
    </row>
    <row r="36" spans="1:12" ht="30" hidden="1" x14ac:dyDescent="0.25">
      <c r="A36" s="7" t="s">
        <v>338</v>
      </c>
      <c r="B36" s="2" t="s">
        <v>196</v>
      </c>
      <c r="C36" s="3" t="s">
        <v>74</v>
      </c>
      <c r="D36" s="2" t="s">
        <v>312</v>
      </c>
      <c r="E36" s="2"/>
      <c r="F36" s="8" t="s">
        <v>597</v>
      </c>
      <c r="G36" s="8" t="s">
        <v>598</v>
      </c>
      <c r="H36" s="8" t="s">
        <v>601</v>
      </c>
      <c r="I36" s="8" t="s">
        <v>602</v>
      </c>
      <c r="J36" s="1"/>
      <c r="K36" s="1" t="s">
        <v>414</v>
      </c>
      <c r="L36" s="32" t="s">
        <v>900</v>
      </c>
    </row>
    <row r="37" spans="1:12" ht="30" hidden="1" x14ac:dyDescent="0.25">
      <c r="A37" s="7" t="s">
        <v>338</v>
      </c>
      <c r="B37" s="2" t="s">
        <v>196</v>
      </c>
      <c r="C37" s="3" t="s">
        <v>80</v>
      </c>
      <c r="D37" s="2" t="s">
        <v>312</v>
      </c>
      <c r="E37" s="2"/>
      <c r="F37" s="8" t="s">
        <v>597</v>
      </c>
      <c r="G37" s="8" t="s">
        <v>598</v>
      </c>
      <c r="H37" s="8" t="s">
        <v>655</v>
      </c>
      <c r="I37" s="8" t="s">
        <v>655</v>
      </c>
      <c r="J37" s="1"/>
      <c r="K37" s="1" t="s">
        <v>415</v>
      </c>
      <c r="L37" s="32" t="s">
        <v>900</v>
      </c>
    </row>
    <row r="38" spans="1:12" ht="30" hidden="1" x14ac:dyDescent="0.25">
      <c r="A38" s="7" t="s">
        <v>338</v>
      </c>
      <c r="B38" s="2" t="s">
        <v>196</v>
      </c>
      <c r="C38" s="3" t="s">
        <v>104</v>
      </c>
      <c r="D38" s="2" t="s">
        <v>312</v>
      </c>
      <c r="E38" s="2"/>
      <c r="F38" s="8" t="s">
        <v>597</v>
      </c>
      <c r="G38" s="8" t="s">
        <v>598</v>
      </c>
      <c r="H38" s="8" t="s">
        <v>793</v>
      </c>
      <c r="I38" s="8" t="s">
        <v>793</v>
      </c>
      <c r="J38" s="1"/>
      <c r="K38" s="1" t="s">
        <v>416</v>
      </c>
      <c r="L38" s="32" t="s">
        <v>899</v>
      </c>
    </row>
    <row r="39" spans="1:12" ht="30" hidden="1" x14ac:dyDescent="0.25">
      <c r="A39" s="7" t="s">
        <v>338</v>
      </c>
      <c r="B39" s="2" t="s">
        <v>196</v>
      </c>
      <c r="C39" s="3" t="s">
        <v>107</v>
      </c>
      <c r="D39" s="2" t="s">
        <v>308</v>
      </c>
      <c r="E39" s="2"/>
      <c r="F39" s="8" t="s">
        <v>597</v>
      </c>
      <c r="G39" s="8" t="s">
        <v>598</v>
      </c>
      <c r="H39" s="8" t="s">
        <v>784</v>
      </c>
      <c r="I39" s="8" t="s">
        <v>589</v>
      </c>
      <c r="J39" s="1"/>
      <c r="K39" s="1" t="s">
        <v>417</v>
      </c>
      <c r="L39" s="32" t="s">
        <v>900</v>
      </c>
    </row>
    <row r="40" spans="1:12" ht="30" hidden="1" x14ac:dyDescent="0.25">
      <c r="A40" s="7" t="s">
        <v>338</v>
      </c>
      <c r="B40" s="2" t="s">
        <v>196</v>
      </c>
      <c r="C40" s="3" t="s">
        <v>115</v>
      </c>
      <c r="D40" s="2" t="s">
        <v>308</v>
      </c>
      <c r="E40" s="2"/>
      <c r="F40" s="8" t="s">
        <v>597</v>
      </c>
      <c r="G40" s="8" t="s">
        <v>598</v>
      </c>
      <c r="H40" s="8" t="s">
        <v>680</v>
      </c>
      <c r="I40" s="8" t="s">
        <v>666</v>
      </c>
      <c r="J40" s="1" t="s">
        <v>681</v>
      </c>
      <c r="K40" s="1" t="s">
        <v>418</v>
      </c>
      <c r="L40" s="32" t="s">
        <v>900</v>
      </c>
    </row>
    <row r="41" spans="1:12" ht="30" hidden="1" x14ac:dyDescent="0.25">
      <c r="A41" s="7" t="s">
        <v>338</v>
      </c>
      <c r="B41" s="5" t="s">
        <v>268</v>
      </c>
      <c r="C41" s="3" t="s">
        <v>122</v>
      </c>
      <c r="D41" s="5" t="s">
        <v>308</v>
      </c>
      <c r="E41" s="5"/>
      <c r="F41" s="8" t="s">
        <v>597</v>
      </c>
      <c r="G41" s="8" t="s">
        <v>598</v>
      </c>
      <c r="H41" s="8" t="s">
        <v>659</v>
      </c>
      <c r="I41" s="8" t="s">
        <v>794</v>
      </c>
      <c r="J41" s="1"/>
      <c r="K41" s="1" t="s">
        <v>419</v>
      </c>
      <c r="L41" s="32" t="s">
        <v>899</v>
      </c>
    </row>
    <row r="42" spans="1:12" ht="30" hidden="1" x14ac:dyDescent="0.25">
      <c r="A42" s="7" t="s">
        <v>338</v>
      </c>
      <c r="B42" s="5" t="s">
        <v>270</v>
      </c>
      <c r="C42" s="3" t="s">
        <v>124</v>
      </c>
      <c r="D42" s="5" t="s">
        <v>308</v>
      </c>
      <c r="E42" s="5"/>
      <c r="F42" s="8" t="s">
        <v>597</v>
      </c>
      <c r="G42" s="8" t="s">
        <v>598</v>
      </c>
      <c r="H42" s="8" t="s">
        <v>654</v>
      </c>
      <c r="I42" s="8" t="s">
        <v>616</v>
      </c>
      <c r="J42" s="1"/>
      <c r="K42" s="1" t="s">
        <v>420</v>
      </c>
      <c r="L42" s="32" t="s">
        <v>899</v>
      </c>
    </row>
    <row r="43" spans="1:12" ht="30" hidden="1" x14ac:dyDescent="0.25">
      <c r="A43" s="7" t="s">
        <v>338</v>
      </c>
      <c r="B43" s="2" t="s">
        <v>196</v>
      </c>
      <c r="C43" s="3" t="s">
        <v>144</v>
      </c>
      <c r="D43" s="2" t="s">
        <v>308</v>
      </c>
      <c r="E43" s="2"/>
      <c r="F43" s="8" t="s">
        <v>597</v>
      </c>
      <c r="G43" s="8" t="s">
        <v>598</v>
      </c>
      <c r="H43" s="8" t="s">
        <v>793</v>
      </c>
      <c r="I43" s="8" t="s">
        <v>729</v>
      </c>
      <c r="J43" s="1"/>
      <c r="K43" s="1" t="s">
        <v>421</v>
      </c>
      <c r="L43" s="32" t="s">
        <v>899</v>
      </c>
    </row>
    <row r="44" spans="1:12" ht="30" hidden="1" x14ac:dyDescent="0.25">
      <c r="A44" s="7" t="s">
        <v>338</v>
      </c>
      <c r="B44" s="2" t="s">
        <v>196</v>
      </c>
      <c r="C44" s="3" t="s">
        <v>146</v>
      </c>
      <c r="D44" s="2" t="s">
        <v>308</v>
      </c>
      <c r="E44" s="2"/>
      <c r="F44" s="8" t="s">
        <v>597</v>
      </c>
      <c r="G44" s="8" t="s">
        <v>598</v>
      </c>
      <c r="H44" s="8" t="s">
        <v>784</v>
      </c>
      <c r="I44" s="8" t="s">
        <v>795</v>
      </c>
      <c r="J44" s="1"/>
      <c r="K44" s="1" t="s">
        <v>422</v>
      </c>
      <c r="L44" s="32" t="s">
        <v>899</v>
      </c>
    </row>
    <row r="45" spans="1:12" ht="30" hidden="1" x14ac:dyDescent="0.25">
      <c r="A45" s="7" t="s">
        <v>338</v>
      </c>
      <c r="B45" s="2" t="s">
        <v>196</v>
      </c>
      <c r="C45" s="3" t="s">
        <v>169</v>
      </c>
      <c r="D45" s="2" t="s">
        <v>312</v>
      </c>
      <c r="E45" s="2"/>
      <c r="F45" s="8" t="s">
        <v>597</v>
      </c>
      <c r="G45" s="8" t="s">
        <v>598</v>
      </c>
      <c r="H45" s="8" t="s">
        <v>707</v>
      </c>
      <c r="I45" s="8" t="s">
        <v>708</v>
      </c>
      <c r="J45" s="1"/>
      <c r="K45" s="1" t="s">
        <v>423</v>
      </c>
      <c r="L45" s="32" t="s">
        <v>899</v>
      </c>
    </row>
    <row r="46" spans="1:12" hidden="1" x14ac:dyDescent="0.25">
      <c r="A46" s="7" t="s">
        <v>338</v>
      </c>
      <c r="B46" s="2" t="s">
        <v>196</v>
      </c>
      <c r="C46" s="3" t="s">
        <v>179</v>
      </c>
      <c r="D46" s="2" t="s">
        <v>308</v>
      </c>
      <c r="E46" s="2"/>
      <c r="F46" s="13" t="s">
        <v>381</v>
      </c>
      <c r="G46" s="13"/>
      <c r="H46" s="13"/>
      <c r="I46" s="17"/>
      <c r="J46" s="8"/>
      <c r="K46" s="1" t="s">
        <v>381</v>
      </c>
    </row>
    <row r="47" spans="1:12" hidden="1" x14ac:dyDescent="0.25">
      <c r="A47" s="7" t="s">
        <v>338</v>
      </c>
      <c r="B47" s="6" t="s">
        <v>196</v>
      </c>
      <c r="C47" s="3" t="s">
        <v>182</v>
      </c>
      <c r="D47" s="2" t="s">
        <v>312</v>
      </c>
      <c r="E47" s="15"/>
      <c r="F47" s="13" t="s">
        <v>381</v>
      </c>
      <c r="G47" s="13"/>
      <c r="H47" s="13"/>
      <c r="I47" s="17"/>
      <c r="J47" s="8"/>
      <c r="K47" s="1" t="s">
        <v>381</v>
      </c>
      <c r="L47" s="32" t="s">
        <v>899</v>
      </c>
    </row>
    <row r="48" spans="1:12" ht="30" hidden="1" x14ac:dyDescent="0.25">
      <c r="A48" s="7" t="s">
        <v>333</v>
      </c>
      <c r="B48" s="6" t="s">
        <v>183</v>
      </c>
      <c r="C48" s="3" t="s">
        <v>0</v>
      </c>
      <c r="D48" s="6" t="s">
        <v>301</v>
      </c>
      <c r="E48" s="2"/>
      <c r="F48" s="8" t="s">
        <v>345</v>
      </c>
      <c r="G48" s="8" t="s">
        <v>644</v>
      </c>
      <c r="H48" s="8" t="s">
        <v>645</v>
      </c>
      <c r="I48" s="8" t="s">
        <v>646</v>
      </c>
      <c r="J48" s="1"/>
      <c r="K48" s="1" t="s">
        <v>424</v>
      </c>
      <c r="L48" s="32" t="s">
        <v>899</v>
      </c>
    </row>
    <row r="49" spans="1:12" ht="30" hidden="1" x14ac:dyDescent="0.25">
      <c r="A49" s="7" t="s">
        <v>333</v>
      </c>
      <c r="B49" s="6" t="s">
        <v>189</v>
      </c>
      <c r="C49" s="3" t="s">
        <v>6</v>
      </c>
      <c r="D49" s="6" t="s">
        <v>301</v>
      </c>
      <c r="E49" s="6" t="s">
        <v>309</v>
      </c>
      <c r="F49" s="8" t="s">
        <v>345</v>
      </c>
      <c r="G49" s="8" t="s">
        <v>644</v>
      </c>
      <c r="H49" s="8" t="s">
        <v>718</v>
      </c>
      <c r="I49" s="8" t="s">
        <v>719</v>
      </c>
      <c r="J49" s="1"/>
      <c r="K49" s="1" t="s">
        <v>425</v>
      </c>
      <c r="L49" s="32" t="s">
        <v>900</v>
      </c>
    </row>
    <row r="50" spans="1:12" ht="30" hidden="1" x14ac:dyDescent="0.25">
      <c r="A50" s="7" t="s">
        <v>333</v>
      </c>
      <c r="B50" s="6" t="s">
        <v>193</v>
      </c>
      <c r="C50" s="3" t="s">
        <v>10</v>
      </c>
      <c r="D50" s="6" t="s">
        <v>301</v>
      </c>
      <c r="E50" s="6" t="s">
        <v>311</v>
      </c>
      <c r="F50" s="8" t="s">
        <v>345</v>
      </c>
      <c r="G50" s="8" t="s">
        <v>346</v>
      </c>
      <c r="H50" s="8" t="s">
        <v>347</v>
      </c>
      <c r="I50" s="8" t="s">
        <v>817</v>
      </c>
      <c r="J50" s="1"/>
      <c r="K50" s="1" t="s">
        <v>426</v>
      </c>
      <c r="L50" s="32" t="s">
        <v>899</v>
      </c>
    </row>
    <row r="51" spans="1:12" ht="30" hidden="1" x14ac:dyDescent="0.25">
      <c r="A51" s="7" t="s">
        <v>333</v>
      </c>
      <c r="B51" s="6" t="s">
        <v>189</v>
      </c>
      <c r="C51" s="3" t="s">
        <v>11</v>
      </c>
      <c r="D51" s="6" t="s">
        <v>301</v>
      </c>
      <c r="E51" s="6" t="s">
        <v>309</v>
      </c>
      <c r="F51" s="8" t="s">
        <v>345</v>
      </c>
      <c r="G51" s="8" t="s">
        <v>644</v>
      </c>
      <c r="H51" s="8" t="s">
        <v>718</v>
      </c>
      <c r="I51" s="8" t="s">
        <v>720</v>
      </c>
      <c r="J51" s="1"/>
      <c r="K51" s="1" t="s">
        <v>427</v>
      </c>
      <c r="L51" s="32" t="s">
        <v>901</v>
      </c>
    </row>
    <row r="52" spans="1:12" ht="30" hidden="1" x14ac:dyDescent="0.25">
      <c r="A52" s="7" t="s">
        <v>333</v>
      </c>
      <c r="B52" s="6" t="s">
        <v>201</v>
      </c>
      <c r="C52" s="3" t="s">
        <v>24</v>
      </c>
      <c r="D52" s="6" t="s">
        <v>301</v>
      </c>
      <c r="E52" s="6" t="s">
        <v>317</v>
      </c>
      <c r="F52" s="8" t="s">
        <v>345</v>
      </c>
      <c r="G52" s="8"/>
      <c r="H52" s="8" t="s">
        <v>374</v>
      </c>
      <c r="I52" s="8" t="s">
        <v>375</v>
      </c>
      <c r="J52" s="1"/>
      <c r="K52" s="1" t="s">
        <v>428</v>
      </c>
      <c r="L52" s="32" t="s">
        <v>901</v>
      </c>
    </row>
    <row r="53" spans="1:12" ht="30" hidden="1" x14ac:dyDescent="0.25">
      <c r="A53" s="7" t="s">
        <v>333</v>
      </c>
      <c r="B53" s="6" t="s">
        <v>189</v>
      </c>
      <c r="C53" s="3" t="s">
        <v>25</v>
      </c>
      <c r="D53" s="6" t="s">
        <v>301</v>
      </c>
      <c r="E53" s="6" t="s">
        <v>309</v>
      </c>
      <c r="F53" s="8" t="s">
        <v>345</v>
      </c>
      <c r="G53" s="8" t="s">
        <v>644</v>
      </c>
      <c r="H53" s="8" t="s">
        <v>718</v>
      </c>
      <c r="I53" s="8" t="s">
        <v>721</v>
      </c>
      <c r="J53" s="1"/>
      <c r="K53" s="1" t="s">
        <v>429</v>
      </c>
      <c r="L53" s="32" t="s">
        <v>899</v>
      </c>
    </row>
    <row r="54" spans="1:12" ht="30" hidden="1" x14ac:dyDescent="0.25">
      <c r="A54" s="7" t="s">
        <v>333</v>
      </c>
      <c r="B54" s="6" t="s">
        <v>204</v>
      </c>
      <c r="C54" s="3" t="s">
        <v>28</v>
      </c>
      <c r="D54" s="6" t="s">
        <v>301</v>
      </c>
      <c r="E54" s="6" t="s">
        <v>320</v>
      </c>
      <c r="F54" s="8" t="s">
        <v>345</v>
      </c>
      <c r="G54" s="8" t="s">
        <v>359</v>
      </c>
      <c r="H54" s="8" t="s">
        <v>360</v>
      </c>
      <c r="I54" s="8" t="s">
        <v>361</v>
      </c>
      <c r="J54" s="1"/>
      <c r="K54" s="1" t="s">
        <v>430</v>
      </c>
      <c r="L54" s="32" t="s">
        <v>900</v>
      </c>
    </row>
    <row r="55" spans="1:12" ht="30" hidden="1" x14ac:dyDescent="0.25">
      <c r="A55" s="7" t="s">
        <v>333</v>
      </c>
      <c r="B55" s="6" t="s">
        <v>214</v>
      </c>
      <c r="C55" s="3" t="s">
        <v>40</v>
      </c>
      <c r="D55" s="6" t="s">
        <v>301</v>
      </c>
      <c r="E55" s="6" t="s">
        <v>309</v>
      </c>
      <c r="F55" s="8" t="s">
        <v>345</v>
      </c>
      <c r="G55" s="8" t="s">
        <v>644</v>
      </c>
      <c r="H55" s="8" t="s">
        <v>718</v>
      </c>
      <c r="I55" s="8" t="s">
        <v>722</v>
      </c>
      <c r="J55" s="1"/>
      <c r="K55" s="1" t="s">
        <v>431</v>
      </c>
      <c r="L55" s="32" t="s">
        <v>901</v>
      </c>
    </row>
    <row r="56" spans="1:12" ht="30" hidden="1" x14ac:dyDescent="0.25">
      <c r="A56" s="7" t="s">
        <v>333</v>
      </c>
      <c r="B56" s="6" t="s">
        <v>217</v>
      </c>
      <c r="C56" s="3" t="s">
        <v>43</v>
      </c>
      <c r="D56" s="6" t="s">
        <v>301</v>
      </c>
      <c r="E56" s="6"/>
      <c r="F56" s="8" t="s">
        <v>345</v>
      </c>
      <c r="G56" s="8" t="s">
        <v>738</v>
      </c>
      <c r="H56" s="8" t="s">
        <v>739</v>
      </c>
      <c r="I56" s="8"/>
      <c r="J56" s="1"/>
      <c r="K56" s="1" t="s">
        <v>432</v>
      </c>
      <c r="L56" s="32" t="s">
        <v>901</v>
      </c>
    </row>
    <row r="57" spans="1:12" ht="30" hidden="1" x14ac:dyDescent="0.25">
      <c r="A57" s="7" t="s">
        <v>333</v>
      </c>
      <c r="B57" s="6" t="s">
        <v>219</v>
      </c>
      <c r="C57" s="3" t="s">
        <v>46</v>
      </c>
      <c r="D57" s="6" t="s">
        <v>301</v>
      </c>
      <c r="E57" s="6" t="s">
        <v>311</v>
      </c>
      <c r="F57" s="8" t="s">
        <v>345</v>
      </c>
      <c r="G57" s="8" t="s">
        <v>346</v>
      </c>
      <c r="H57" s="8" t="s">
        <v>347</v>
      </c>
      <c r="I57" s="18" t="s">
        <v>818</v>
      </c>
      <c r="J57" s="8"/>
      <c r="K57" s="1" t="s">
        <v>544</v>
      </c>
      <c r="L57" s="32" t="s">
        <v>900</v>
      </c>
    </row>
    <row r="58" spans="1:12" ht="30" hidden="1" x14ac:dyDescent="0.25">
      <c r="A58" s="7" t="s">
        <v>333</v>
      </c>
      <c r="B58" s="6" t="s">
        <v>189</v>
      </c>
      <c r="C58" s="3" t="s">
        <v>51</v>
      </c>
      <c r="D58" s="6" t="s">
        <v>301</v>
      </c>
      <c r="E58" s="6" t="s">
        <v>309</v>
      </c>
      <c r="F58" s="8" t="s">
        <v>345</v>
      </c>
      <c r="G58" s="8" t="s">
        <v>644</v>
      </c>
      <c r="H58" s="8" t="s">
        <v>718</v>
      </c>
      <c r="I58" s="8" t="s">
        <v>723</v>
      </c>
      <c r="J58" s="1"/>
      <c r="K58" s="1" t="s">
        <v>433</v>
      </c>
      <c r="L58" s="32" t="s">
        <v>901</v>
      </c>
    </row>
    <row r="59" spans="1:12" ht="30" hidden="1" x14ac:dyDescent="0.25">
      <c r="A59" s="7" t="s">
        <v>333</v>
      </c>
      <c r="B59" s="6" t="s">
        <v>224</v>
      </c>
      <c r="C59" s="3" t="s">
        <v>54</v>
      </c>
      <c r="D59" s="6" t="s">
        <v>301</v>
      </c>
      <c r="E59" s="23" t="s">
        <v>324</v>
      </c>
      <c r="F59" s="8" t="s">
        <v>345</v>
      </c>
      <c r="G59" s="8" t="s">
        <v>577</v>
      </c>
      <c r="H59" s="8" t="s">
        <v>578</v>
      </c>
      <c r="I59" s="8" t="s">
        <v>579</v>
      </c>
      <c r="J59" s="8"/>
      <c r="K59" s="1" t="s">
        <v>434</v>
      </c>
      <c r="L59" s="32" t="s">
        <v>901</v>
      </c>
    </row>
    <row r="60" spans="1:12" ht="30" hidden="1" x14ac:dyDescent="0.25">
      <c r="A60" s="7" t="s">
        <v>333</v>
      </c>
      <c r="B60" s="6" t="s">
        <v>204</v>
      </c>
      <c r="C60" s="54" t="s">
        <v>55</v>
      </c>
      <c r="D60" s="6" t="s">
        <v>301</v>
      </c>
      <c r="E60" s="6" t="s">
        <v>320</v>
      </c>
      <c r="F60" s="24" t="s">
        <v>381</v>
      </c>
      <c r="G60" s="24" t="s">
        <v>359</v>
      </c>
      <c r="H60" s="24" t="s">
        <v>360</v>
      </c>
      <c r="I60" s="25" t="s">
        <v>362</v>
      </c>
      <c r="J60" s="26"/>
      <c r="K60" s="1" t="s">
        <v>381</v>
      </c>
    </row>
    <row r="61" spans="1:12" ht="30" hidden="1" x14ac:dyDescent="0.25">
      <c r="A61" s="7" t="s">
        <v>333</v>
      </c>
      <c r="B61" s="6" t="s">
        <v>226</v>
      </c>
      <c r="C61" s="3" t="s">
        <v>56</v>
      </c>
      <c r="D61" s="6" t="s">
        <v>301</v>
      </c>
      <c r="E61" s="23" t="s">
        <v>324</v>
      </c>
      <c r="F61" s="8" t="s">
        <v>345</v>
      </c>
      <c r="G61" s="8" t="s">
        <v>577</v>
      </c>
      <c r="H61" s="8" t="s">
        <v>578</v>
      </c>
      <c r="I61" s="8" t="s">
        <v>580</v>
      </c>
      <c r="J61" s="8"/>
      <c r="K61" s="1" t="s">
        <v>435</v>
      </c>
      <c r="L61" s="32" t="s">
        <v>899</v>
      </c>
    </row>
    <row r="62" spans="1:12" ht="30" hidden="1" x14ac:dyDescent="0.25">
      <c r="A62" s="7" t="s">
        <v>333</v>
      </c>
      <c r="B62" s="6" t="s">
        <v>201</v>
      </c>
      <c r="C62" s="3" t="s">
        <v>62</v>
      </c>
      <c r="D62" s="6" t="s">
        <v>301</v>
      </c>
      <c r="E62" s="6" t="s">
        <v>317</v>
      </c>
      <c r="F62" s="12" t="s">
        <v>345</v>
      </c>
      <c r="G62" s="12"/>
      <c r="H62" s="12" t="s">
        <v>374</v>
      </c>
      <c r="I62" s="12" t="s">
        <v>376</v>
      </c>
      <c r="J62" s="8"/>
      <c r="K62" s="1" t="s">
        <v>436</v>
      </c>
      <c r="L62" s="32" t="s">
        <v>899</v>
      </c>
    </row>
    <row r="63" spans="1:12" ht="30" hidden="1" x14ac:dyDescent="0.25">
      <c r="A63" s="7" t="s">
        <v>333</v>
      </c>
      <c r="B63" s="6" t="s">
        <v>235</v>
      </c>
      <c r="C63" s="3" t="s">
        <v>67</v>
      </c>
      <c r="D63" s="6" t="s">
        <v>301</v>
      </c>
      <c r="E63" s="2"/>
      <c r="F63" s="8" t="s">
        <v>345</v>
      </c>
      <c r="G63" s="8" t="s">
        <v>705</v>
      </c>
      <c r="H63" s="8" t="s">
        <v>704</v>
      </c>
      <c r="I63" s="8" t="s">
        <v>706</v>
      </c>
      <c r="J63" s="8"/>
      <c r="K63" s="1" t="s">
        <v>437</v>
      </c>
      <c r="L63" s="32" t="s">
        <v>900</v>
      </c>
    </row>
    <row r="64" spans="1:12" ht="30" hidden="1" x14ac:dyDescent="0.25">
      <c r="A64" s="7" t="s">
        <v>333</v>
      </c>
      <c r="B64" s="6" t="s">
        <v>204</v>
      </c>
      <c r="C64" s="3" t="s">
        <v>68</v>
      </c>
      <c r="D64" s="6" t="s">
        <v>301</v>
      </c>
      <c r="E64" s="6" t="s">
        <v>320</v>
      </c>
      <c r="F64" s="8" t="s">
        <v>345</v>
      </c>
      <c r="G64" s="8" t="s">
        <v>359</v>
      </c>
      <c r="H64" s="8" t="s">
        <v>360</v>
      </c>
      <c r="I64" s="8" t="s">
        <v>363</v>
      </c>
      <c r="J64" s="8"/>
      <c r="K64" s="1" t="s">
        <v>438</v>
      </c>
      <c r="L64" s="32" t="s">
        <v>899</v>
      </c>
    </row>
    <row r="65" spans="1:12" ht="30" hidden="1" x14ac:dyDescent="0.25">
      <c r="A65" s="7" t="s">
        <v>333</v>
      </c>
      <c r="B65" s="6" t="s">
        <v>201</v>
      </c>
      <c r="C65" s="3" t="s">
        <v>84</v>
      </c>
      <c r="D65" s="6" t="s">
        <v>301</v>
      </c>
      <c r="E65" s="6" t="s">
        <v>317</v>
      </c>
      <c r="F65" s="8" t="s">
        <v>345</v>
      </c>
      <c r="G65" s="8"/>
      <c r="H65" s="8" t="s">
        <v>374</v>
      </c>
      <c r="I65" s="8" t="s">
        <v>377</v>
      </c>
      <c r="J65" s="8"/>
      <c r="K65" s="1" t="s">
        <v>439</v>
      </c>
      <c r="L65" s="32" t="s">
        <v>900</v>
      </c>
    </row>
    <row r="66" spans="1:12" ht="45" hidden="1" x14ac:dyDescent="0.25">
      <c r="A66" s="7" t="s">
        <v>333</v>
      </c>
      <c r="B66" s="6" t="s">
        <v>248</v>
      </c>
      <c r="C66" s="3" t="s">
        <v>87</v>
      </c>
      <c r="D66" s="6" t="s">
        <v>301</v>
      </c>
      <c r="E66" s="6"/>
      <c r="F66" s="11" t="s">
        <v>345</v>
      </c>
      <c r="G66" s="11" t="s">
        <v>671</v>
      </c>
      <c r="H66" s="11" t="s">
        <v>672</v>
      </c>
      <c r="I66" s="11"/>
      <c r="J66" s="8"/>
      <c r="K66" s="1" t="s">
        <v>440</v>
      </c>
      <c r="L66" s="32" t="s">
        <v>899</v>
      </c>
    </row>
    <row r="67" spans="1:12" ht="30" hidden="1" x14ac:dyDescent="0.25">
      <c r="A67" s="7" t="s">
        <v>333</v>
      </c>
      <c r="B67" s="6" t="s">
        <v>250</v>
      </c>
      <c r="C67" s="3" t="s">
        <v>90</v>
      </c>
      <c r="D67" s="6" t="s">
        <v>301</v>
      </c>
      <c r="E67" s="23" t="s">
        <v>324</v>
      </c>
      <c r="F67" s="8" t="s">
        <v>345</v>
      </c>
      <c r="G67" s="8" t="s">
        <v>577</v>
      </c>
      <c r="H67" s="8" t="s">
        <v>578</v>
      </c>
      <c r="I67" s="8" t="s">
        <v>581</v>
      </c>
      <c r="J67" s="8"/>
      <c r="K67" s="1" t="s">
        <v>441</v>
      </c>
      <c r="L67" s="32" t="s">
        <v>901</v>
      </c>
    </row>
    <row r="68" spans="1:12" ht="30" hidden="1" x14ac:dyDescent="0.25">
      <c r="A68" s="7" t="s">
        <v>333</v>
      </c>
      <c r="B68" s="6" t="s">
        <v>252</v>
      </c>
      <c r="C68" s="3" t="s">
        <v>94</v>
      </c>
      <c r="D68" s="6" t="s">
        <v>301</v>
      </c>
      <c r="E68" s="2"/>
      <c r="F68" s="12" t="s">
        <v>345</v>
      </c>
      <c r="G68" s="12" t="s">
        <v>624</v>
      </c>
      <c r="H68" s="12" t="s">
        <v>625</v>
      </c>
      <c r="I68" s="12"/>
      <c r="J68" s="8"/>
      <c r="K68" s="1" t="s">
        <v>442</v>
      </c>
      <c r="L68" s="32" t="s">
        <v>900</v>
      </c>
    </row>
    <row r="69" spans="1:12" ht="30" hidden="1" x14ac:dyDescent="0.25">
      <c r="A69" s="7" t="s">
        <v>333</v>
      </c>
      <c r="B69" s="6" t="s">
        <v>189</v>
      </c>
      <c r="C69" s="3" t="s">
        <v>116</v>
      </c>
      <c r="D69" s="6" t="s">
        <v>301</v>
      </c>
      <c r="E69" s="6" t="s">
        <v>309</v>
      </c>
      <c r="F69" s="8" t="s">
        <v>345</v>
      </c>
      <c r="G69" s="8" t="s">
        <v>644</v>
      </c>
      <c r="H69" s="8" t="s">
        <v>718</v>
      </c>
      <c r="I69" s="8" t="s">
        <v>724</v>
      </c>
      <c r="J69" s="8"/>
      <c r="K69" s="1" t="s">
        <v>443</v>
      </c>
      <c r="L69" s="32" t="s">
        <v>900</v>
      </c>
    </row>
    <row r="70" spans="1:12" ht="30" hidden="1" x14ac:dyDescent="0.25">
      <c r="A70" s="7" t="s">
        <v>333</v>
      </c>
      <c r="B70" s="6" t="s">
        <v>266</v>
      </c>
      <c r="C70" s="3" t="s">
        <v>120</v>
      </c>
      <c r="D70" s="6" t="s">
        <v>301</v>
      </c>
      <c r="E70" s="6"/>
      <c r="F70" s="11" t="s">
        <v>345</v>
      </c>
      <c r="G70" s="11" t="s">
        <v>590</v>
      </c>
      <c r="H70" s="11" t="s">
        <v>575</v>
      </c>
      <c r="I70" s="11" t="s">
        <v>576</v>
      </c>
      <c r="J70" s="8"/>
      <c r="K70" s="1" t="s">
        <v>444</v>
      </c>
      <c r="L70" s="32" t="s">
        <v>899</v>
      </c>
    </row>
    <row r="71" spans="1:12" ht="30" hidden="1" x14ac:dyDescent="0.25">
      <c r="A71" s="7" t="s">
        <v>333</v>
      </c>
      <c r="B71" s="6" t="s">
        <v>226</v>
      </c>
      <c r="C71" s="22" t="s">
        <v>904</v>
      </c>
      <c r="D71" s="6" t="s">
        <v>301</v>
      </c>
      <c r="E71" s="23" t="s">
        <v>324</v>
      </c>
      <c r="F71" s="8" t="s">
        <v>345</v>
      </c>
      <c r="G71" s="8" t="s">
        <v>577</v>
      </c>
      <c r="H71" s="8" t="s">
        <v>578</v>
      </c>
      <c r="I71" s="8" t="s">
        <v>582</v>
      </c>
      <c r="J71" s="12"/>
      <c r="K71" s="1" t="s">
        <v>546</v>
      </c>
      <c r="L71" s="32" t="s">
        <v>900</v>
      </c>
    </row>
    <row r="72" spans="1:12" ht="30" hidden="1" x14ac:dyDescent="0.25">
      <c r="A72" s="7" t="s">
        <v>333</v>
      </c>
      <c r="B72" s="6" t="s">
        <v>276</v>
      </c>
      <c r="C72" s="3" t="s">
        <v>132</v>
      </c>
      <c r="D72" s="6" t="s">
        <v>301</v>
      </c>
      <c r="E72" s="6" t="s">
        <v>309</v>
      </c>
      <c r="F72" s="8" t="s">
        <v>345</v>
      </c>
      <c r="G72" s="8" t="s">
        <v>644</v>
      </c>
      <c r="H72" s="8" t="s">
        <v>718</v>
      </c>
      <c r="I72" s="8" t="s">
        <v>725</v>
      </c>
      <c r="J72" s="1"/>
      <c r="K72" s="1" t="s">
        <v>445</v>
      </c>
      <c r="L72" s="32" t="s">
        <v>901</v>
      </c>
    </row>
    <row r="73" spans="1:12" ht="30" hidden="1" x14ac:dyDescent="0.25">
      <c r="A73" s="7" t="s">
        <v>333</v>
      </c>
      <c r="B73" s="6" t="s">
        <v>219</v>
      </c>
      <c r="C73" s="54" t="s">
        <v>134</v>
      </c>
      <c r="D73" s="6" t="s">
        <v>301</v>
      </c>
      <c r="E73" s="6" t="s">
        <v>311</v>
      </c>
      <c r="F73" s="11" t="s">
        <v>345</v>
      </c>
      <c r="G73" s="11" t="s">
        <v>346</v>
      </c>
      <c r="H73" s="11" t="s">
        <v>347</v>
      </c>
      <c r="I73" s="20" t="s">
        <v>348</v>
      </c>
      <c r="J73" s="8"/>
      <c r="K73" s="1" t="s">
        <v>545</v>
      </c>
      <c r="L73" s="32" t="s">
        <v>899</v>
      </c>
    </row>
    <row r="74" spans="1:12" ht="15" hidden="1" customHeight="1" x14ac:dyDescent="0.25">
      <c r="A74" s="7" t="s">
        <v>333</v>
      </c>
      <c r="B74" s="6" t="s">
        <v>226</v>
      </c>
      <c r="C74" s="3" t="s">
        <v>135</v>
      </c>
      <c r="D74" s="6" t="s">
        <v>301</v>
      </c>
      <c r="E74" s="23" t="s">
        <v>324</v>
      </c>
      <c r="F74" s="8" t="s">
        <v>345</v>
      </c>
      <c r="G74" s="8" t="s">
        <v>577</v>
      </c>
      <c r="H74" s="8" t="s">
        <v>578</v>
      </c>
      <c r="I74" s="8" t="s">
        <v>583</v>
      </c>
      <c r="J74" s="8"/>
      <c r="K74" s="1" t="s">
        <v>446</v>
      </c>
      <c r="L74" s="32" t="s">
        <v>901</v>
      </c>
    </row>
    <row r="75" spans="1:12" ht="30" hidden="1" x14ac:dyDescent="0.25">
      <c r="A75" s="7" t="s">
        <v>333</v>
      </c>
      <c r="B75" s="6" t="s">
        <v>279</v>
      </c>
      <c r="C75" s="3" t="s">
        <v>138</v>
      </c>
      <c r="D75" s="6" t="s">
        <v>301</v>
      </c>
      <c r="E75" s="6" t="s">
        <v>330</v>
      </c>
      <c r="F75" s="14" t="s">
        <v>345</v>
      </c>
      <c r="G75" s="14"/>
      <c r="H75" s="14"/>
      <c r="I75" s="14"/>
      <c r="J75" s="8"/>
      <c r="K75" s="1" t="s">
        <v>447</v>
      </c>
      <c r="L75" s="32" t="s">
        <v>900</v>
      </c>
    </row>
    <row r="76" spans="1:12" ht="30" hidden="1" x14ac:dyDescent="0.25">
      <c r="A76" s="7" t="s">
        <v>333</v>
      </c>
      <c r="B76" s="6" t="s">
        <v>226</v>
      </c>
      <c r="C76" s="3" t="s">
        <v>143</v>
      </c>
      <c r="D76" s="6" t="s">
        <v>301</v>
      </c>
      <c r="E76" s="23" t="s">
        <v>324</v>
      </c>
      <c r="F76" s="8" t="s">
        <v>345</v>
      </c>
      <c r="G76" s="8" t="s">
        <v>577</v>
      </c>
      <c r="H76" s="8" t="s">
        <v>578</v>
      </c>
      <c r="I76" s="8" t="s">
        <v>584</v>
      </c>
      <c r="J76" s="8"/>
      <c r="K76" s="1" t="s">
        <v>448</v>
      </c>
      <c r="L76" s="32" t="s">
        <v>901</v>
      </c>
    </row>
    <row r="77" spans="1:12" ht="30" hidden="1" x14ac:dyDescent="0.25">
      <c r="A77" s="7" t="s">
        <v>333</v>
      </c>
      <c r="B77" s="6" t="s">
        <v>276</v>
      </c>
      <c r="C77" s="3" t="s">
        <v>147</v>
      </c>
      <c r="D77" s="6" t="s">
        <v>301</v>
      </c>
      <c r="E77" s="6" t="s">
        <v>309</v>
      </c>
      <c r="F77" s="8" t="s">
        <v>345</v>
      </c>
      <c r="G77" s="8" t="s">
        <v>644</v>
      </c>
      <c r="H77" s="8" t="s">
        <v>718</v>
      </c>
      <c r="I77" s="8" t="s">
        <v>726</v>
      </c>
      <c r="J77" s="8"/>
      <c r="K77" s="1" t="s">
        <v>449</v>
      </c>
      <c r="L77" s="32" t="s">
        <v>899</v>
      </c>
    </row>
    <row r="78" spans="1:12" ht="30" hidden="1" x14ac:dyDescent="0.25">
      <c r="A78" s="7" t="s">
        <v>333</v>
      </c>
      <c r="B78" s="6" t="s">
        <v>281</v>
      </c>
      <c r="C78" s="3" t="s">
        <v>148</v>
      </c>
      <c r="D78" s="6" t="s">
        <v>301</v>
      </c>
      <c r="E78" s="6"/>
      <c r="F78" s="8" t="s">
        <v>345</v>
      </c>
      <c r="G78" s="8" t="s">
        <v>709</v>
      </c>
      <c r="H78" s="8" t="s">
        <v>594</v>
      </c>
      <c r="I78" s="8" t="s">
        <v>710</v>
      </c>
      <c r="J78" s="8"/>
      <c r="K78" s="1" t="s">
        <v>450</v>
      </c>
      <c r="L78" s="32" t="s">
        <v>900</v>
      </c>
    </row>
    <row r="79" spans="1:12" ht="30" hidden="1" x14ac:dyDescent="0.25">
      <c r="A79" s="7" t="s">
        <v>333</v>
      </c>
      <c r="B79" s="6" t="s">
        <v>183</v>
      </c>
      <c r="C79" s="3" t="s">
        <v>150</v>
      </c>
      <c r="D79" s="6" t="s">
        <v>301</v>
      </c>
      <c r="E79" s="6"/>
      <c r="F79" s="8" t="s">
        <v>345</v>
      </c>
      <c r="G79" s="8" t="s">
        <v>644</v>
      </c>
      <c r="H79" s="8" t="s">
        <v>645</v>
      </c>
      <c r="I79" s="8" t="s">
        <v>647</v>
      </c>
      <c r="J79" s="8"/>
      <c r="K79" s="1" t="s">
        <v>451</v>
      </c>
      <c r="L79" s="32" t="s">
        <v>900</v>
      </c>
    </row>
    <row r="80" spans="1:12" ht="30" hidden="1" x14ac:dyDescent="0.25">
      <c r="A80" s="7" t="s">
        <v>333</v>
      </c>
      <c r="B80" s="6" t="s">
        <v>283</v>
      </c>
      <c r="C80" s="3" t="s">
        <v>152</v>
      </c>
      <c r="D80" s="6" t="s">
        <v>301</v>
      </c>
      <c r="E80" s="6"/>
      <c r="F80" s="8" t="s">
        <v>345</v>
      </c>
      <c r="G80" s="8" t="s">
        <v>590</v>
      </c>
      <c r="H80" s="8" t="s">
        <v>575</v>
      </c>
      <c r="I80" s="8" t="s">
        <v>576</v>
      </c>
      <c r="J80" s="8" t="s">
        <v>576</v>
      </c>
      <c r="K80" s="1" t="s">
        <v>452</v>
      </c>
      <c r="L80" s="32" t="s">
        <v>901</v>
      </c>
    </row>
    <row r="81" spans="1:12" ht="30" hidden="1" x14ac:dyDescent="0.25">
      <c r="A81" s="7" t="s">
        <v>333</v>
      </c>
      <c r="B81" s="6" t="s">
        <v>279</v>
      </c>
      <c r="C81" s="3" t="s">
        <v>155</v>
      </c>
      <c r="D81" s="6" t="s">
        <v>301</v>
      </c>
      <c r="E81" s="6" t="s">
        <v>330</v>
      </c>
      <c r="F81" s="8" t="s">
        <v>345</v>
      </c>
      <c r="G81" s="8"/>
      <c r="H81" s="8"/>
      <c r="I81" s="8"/>
      <c r="J81" s="8"/>
      <c r="K81" s="1" t="s">
        <v>453</v>
      </c>
      <c r="L81" s="32" t="s">
        <v>900</v>
      </c>
    </row>
    <row r="82" spans="1:12" ht="30" hidden="1" x14ac:dyDescent="0.25">
      <c r="A82" s="7" t="s">
        <v>333</v>
      </c>
      <c r="B82" s="6" t="s">
        <v>287</v>
      </c>
      <c r="C82" s="3" t="s">
        <v>158</v>
      </c>
      <c r="D82" s="6" t="s">
        <v>301</v>
      </c>
      <c r="E82" s="6"/>
      <c r="F82" s="8" t="s">
        <v>345</v>
      </c>
      <c r="G82" s="8" t="s">
        <v>617</v>
      </c>
      <c r="H82" s="8" t="s">
        <v>618</v>
      </c>
      <c r="I82" s="8"/>
      <c r="J82" s="8"/>
      <c r="K82" s="1" t="s">
        <v>454</v>
      </c>
      <c r="L82" s="32" t="s">
        <v>899</v>
      </c>
    </row>
    <row r="83" spans="1:12" ht="30" hidden="1" x14ac:dyDescent="0.25">
      <c r="A83" s="7" t="s">
        <v>333</v>
      </c>
      <c r="B83" s="6" t="s">
        <v>290</v>
      </c>
      <c r="C83" s="3" t="s">
        <v>165</v>
      </c>
      <c r="D83" s="6" t="s">
        <v>301</v>
      </c>
      <c r="E83" s="6" t="s">
        <v>330</v>
      </c>
      <c r="F83" s="8" t="s">
        <v>345</v>
      </c>
      <c r="G83" s="8"/>
      <c r="H83" s="8"/>
      <c r="I83" s="8"/>
      <c r="J83" s="8"/>
      <c r="K83" s="1" t="s">
        <v>455</v>
      </c>
      <c r="L83" s="32" t="s">
        <v>900</v>
      </c>
    </row>
    <row r="84" spans="1:12" ht="30" hidden="1" x14ac:dyDescent="0.25">
      <c r="A84" s="7" t="s">
        <v>333</v>
      </c>
      <c r="B84" s="6" t="s">
        <v>201</v>
      </c>
      <c r="C84" s="3" t="s">
        <v>167</v>
      </c>
      <c r="D84" s="6" t="s">
        <v>301</v>
      </c>
      <c r="E84" s="6" t="s">
        <v>317</v>
      </c>
      <c r="F84" s="11" t="s">
        <v>345</v>
      </c>
      <c r="G84" s="11"/>
      <c r="H84" s="11" t="s">
        <v>374</v>
      </c>
      <c r="I84" s="11" t="s">
        <v>378</v>
      </c>
      <c r="J84" s="8"/>
      <c r="K84" s="1" t="s">
        <v>456</v>
      </c>
      <c r="L84" s="32" t="s">
        <v>899</v>
      </c>
    </row>
    <row r="85" spans="1:12" ht="30" hidden="1" x14ac:dyDescent="0.25">
      <c r="A85" s="7" t="s">
        <v>333</v>
      </c>
      <c r="B85" s="6" t="s">
        <v>226</v>
      </c>
      <c r="C85" s="3" t="s">
        <v>168</v>
      </c>
      <c r="D85" s="6" t="s">
        <v>301</v>
      </c>
      <c r="E85" s="23" t="s">
        <v>324</v>
      </c>
      <c r="F85" s="8" t="s">
        <v>345</v>
      </c>
      <c r="G85" s="8" t="s">
        <v>577</v>
      </c>
      <c r="H85" s="8" t="s">
        <v>578</v>
      </c>
      <c r="I85" s="8" t="s">
        <v>585</v>
      </c>
      <c r="J85" s="8"/>
      <c r="K85" s="1" t="s">
        <v>457</v>
      </c>
      <c r="L85" s="32" t="s">
        <v>899</v>
      </c>
    </row>
    <row r="86" spans="1:12" ht="30" hidden="1" x14ac:dyDescent="0.25">
      <c r="A86" s="7" t="s">
        <v>341</v>
      </c>
      <c r="B86" s="6" t="s">
        <v>222</v>
      </c>
      <c r="C86" s="3" t="s">
        <v>50</v>
      </c>
      <c r="D86" s="6" t="s">
        <v>306</v>
      </c>
      <c r="E86" s="6"/>
      <c r="F86" s="28" t="s">
        <v>810</v>
      </c>
      <c r="G86" s="12"/>
      <c r="H86" s="12" t="s">
        <v>656</v>
      </c>
      <c r="I86" s="12" t="s">
        <v>627</v>
      </c>
      <c r="J86" s="32" t="s">
        <v>657</v>
      </c>
      <c r="K86" s="1" t="s">
        <v>458</v>
      </c>
      <c r="L86" s="32" t="s">
        <v>899</v>
      </c>
    </row>
    <row r="87" spans="1:12" ht="60" hidden="1" x14ac:dyDescent="0.25">
      <c r="A87" s="7" t="s">
        <v>341</v>
      </c>
      <c r="B87" s="6" t="s">
        <v>236</v>
      </c>
      <c r="C87" s="3" t="s">
        <v>69</v>
      </c>
      <c r="D87" s="6" t="s">
        <v>306</v>
      </c>
      <c r="E87" s="6"/>
      <c r="F87" s="28" t="s">
        <v>810</v>
      </c>
      <c r="G87" s="8"/>
      <c r="H87" s="8" t="s">
        <v>746</v>
      </c>
      <c r="I87" s="18" t="s">
        <v>750</v>
      </c>
      <c r="J87" s="32" t="s">
        <v>749</v>
      </c>
      <c r="K87" s="1" t="s">
        <v>547</v>
      </c>
      <c r="L87" s="32" t="s">
        <v>900</v>
      </c>
    </row>
    <row r="88" spans="1:12" ht="30" hidden="1" x14ac:dyDescent="0.25">
      <c r="A88" s="7" t="s">
        <v>341</v>
      </c>
      <c r="B88" s="6" t="s">
        <v>238</v>
      </c>
      <c r="C88" s="3" t="s">
        <v>71</v>
      </c>
      <c r="D88" s="6" t="s">
        <v>306</v>
      </c>
      <c r="E88" s="6"/>
      <c r="F88" s="28" t="s">
        <v>810</v>
      </c>
      <c r="G88" s="8"/>
      <c r="H88" s="8" t="s">
        <v>747</v>
      </c>
      <c r="I88" s="8"/>
      <c r="J88" s="32" t="s">
        <v>819</v>
      </c>
      <c r="K88" s="1" t="s">
        <v>459</v>
      </c>
      <c r="L88" s="32" t="s">
        <v>899</v>
      </c>
    </row>
    <row r="89" spans="1:12" ht="30" hidden="1" x14ac:dyDescent="0.25">
      <c r="A89" s="7" t="s">
        <v>341</v>
      </c>
      <c r="B89" s="6" t="s">
        <v>243</v>
      </c>
      <c r="C89" s="3" t="s">
        <v>81</v>
      </c>
      <c r="D89" s="6" t="s">
        <v>306</v>
      </c>
      <c r="E89" s="6"/>
      <c r="F89" s="28" t="s">
        <v>810</v>
      </c>
      <c r="G89" s="8"/>
      <c r="H89" s="8" t="s">
        <v>745</v>
      </c>
      <c r="I89" s="8" t="s">
        <v>736</v>
      </c>
      <c r="J89" s="32" t="s">
        <v>811</v>
      </c>
      <c r="K89" s="1" t="s">
        <v>460</v>
      </c>
      <c r="L89" s="32" t="s">
        <v>900</v>
      </c>
    </row>
    <row r="90" spans="1:12" ht="30" hidden="1" x14ac:dyDescent="0.25">
      <c r="A90" s="7" t="s">
        <v>341</v>
      </c>
      <c r="B90" s="6" t="s">
        <v>260</v>
      </c>
      <c r="C90" s="3" t="s">
        <v>111</v>
      </c>
      <c r="D90" s="6" t="s">
        <v>306</v>
      </c>
      <c r="E90" s="6"/>
      <c r="F90" s="28" t="s">
        <v>810</v>
      </c>
      <c r="G90" s="8"/>
      <c r="H90" s="8" t="s">
        <v>745</v>
      </c>
      <c r="I90" s="8" t="s">
        <v>716</v>
      </c>
      <c r="J90" s="32" t="s">
        <v>811</v>
      </c>
      <c r="K90" s="1" t="s">
        <v>461</v>
      </c>
      <c r="L90" s="32" t="s">
        <v>900</v>
      </c>
    </row>
    <row r="91" spans="1:12" ht="30" hidden="1" x14ac:dyDescent="0.25">
      <c r="A91" s="7" t="s">
        <v>341</v>
      </c>
      <c r="B91" s="6" t="s">
        <v>264</v>
      </c>
      <c r="C91" s="3" t="s">
        <v>117</v>
      </c>
      <c r="D91" s="6" t="s">
        <v>306</v>
      </c>
      <c r="E91" s="6"/>
      <c r="F91" s="28" t="s">
        <v>810</v>
      </c>
      <c r="G91" s="8"/>
      <c r="H91" s="8" t="s">
        <v>714</v>
      </c>
      <c r="I91" s="18" t="s">
        <v>715</v>
      </c>
      <c r="J91" s="32" t="s">
        <v>812</v>
      </c>
      <c r="K91" s="1" t="s">
        <v>548</v>
      </c>
      <c r="L91" s="32" t="s">
        <v>899</v>
      </c>
    </row>
    <row r="92" spans="1:12" ht="30" hidden="1" x14ac:dyDescent="0.25">
      <c r="A92" s="7" t="s">
        <v>341</v>
      </c>
      <c r="B92" s="6" t="s">
        <v>265</v>
      </c>
      <c r="C92" s="3" t="s">
        <v>118</v>
      </c>
      <c r="D92" s="6" t="s">
        <v>306</v>
      </c>
      <c r="E92" s="6"/>
      <c r="F92" s="28" t="s">
        <v>810</v>
      </c>
      <c r="G92" s="8"/>
      <c r="H92" s="8" t="s">
        <v>674</v>
      </c>
      <c r="I92" s="8" t="s">
        <v>675</v>
      </c>
      <c r="J92" s="32" t="s">
        <v>813</v>
      </c>
      <c r="K92" s="1" t="s">
        <v>462</v>
      </c>
      <c r="L92" s="32" t="s">
        <v>899</v>
      </c>
    </row>
    <row r="93" spans="1:12" ht="30" hidden="1" x14ac:dyDescent="0.25">
      <c r="A93" s="7" t="s">
        <v>341</v>
      </c>
      <c r="B93" s="6" t="s">
        <v>282</v>
      </c>
      <c r="C93" s="3" t="s">
        <v>151</v>
      </c>
      <c r="D93" s="6" t="s">
        <v>306</v>
      </c>
      <c r="E93" s="6"/>
      <c r="F93" s="28" t="s">
        <v>810</v>
      </c>
      <c r="G93" s="8"/>
      <c r="H93" s="8" t="s">
        <v>748</v>
      </c>
      <c r="I93" s="8"/>
      <c r="J93" s="32" t="s">
        <v>814</v>
      </c>
      <c r="K93" s="1" t="s">
        <v>463</v>
      </c>
      <c r="L93" s="32" t="s">
        <v>899</v>
      </c>
    </row>
    <row r="94" spans="1:12" ht="30" x14ac:dyDescent="0.25">
      <c r="A94" s="7" t="s">
        <v>341</v>
      </c>
      <c r="B94" s="6" t="s">
        <v>289</v>
      </c>
      <c r="C94" s="3" t="s">
        <v>164</v>
      </c>
      <c r="D94" s="6" t="s">
        <v>306</v>
      </c>
      <c r="E94" s="6" t="s">
        <v>852</v>
      </c>
      <c r="F94" s="28" t="s">
        <v>810</v>
      </c>
      <c r="G94" s="8"/>
      <c r="H94" s="8" t="s">
        <v>553</v>
      </c>
      <c r="I94" s="8"/>
      <c r="J94" s="32" t="s">
        <v>815</v>
      </c>
      <c r="K94" s="1" t="s">
        <v>678</v>
      </c>
      <c r="L94" s="32" t="s">
        <v>900</v>
      </c>
    </row>
    <row r="95" spans="1:12" ht="30" hidden="1" x14ac:dyDescent="0.25">
      <c r="A95" s="7" t="s">
        <v>340</v>
      </c>
      <c r="B95" s="6" t="s">
        <v>195</v>
      </c>
      <c r="C95" s="3" t="s">
        <v>13</v>
      </c>
      <c r="D95" s="6" t="s">
        <v>313</v>
      </c>
      <c r="E95" s="6" t="s">
        <v>314</v>
      </c>
      <c r="F95" s="8" t="s">
        <v>751</v>
      </c>
      <c r="G95" s="8" t="s">
        <v>752</v>
      </c>
      <c r="H95" s="8" t="s">
        <v>753</v>
      </c>
      <c r="I95" s="18" t="s">
        <v>754</v>
      </c>
      <c r="J95" s="8"/>
      <c r="K95" s="53" t="s">
        <v>679</v>
      </c>
      <c r="L95" s="32" t="s">
        <v>900</v>
      </c>
    </row>
    <row r="96" spans="1:12" ht="30" hidden="1" x14ac:dyDescent="0.25">
      <c r="A96" s="7" t="s">
        <v>340</v>
      </c>
      <c r="B96" s="6" t="s">
        <v>195</v>
      </c>
      <c r="C96" s="3" t="s">
        <v>72</v>
      </c>
      <c r="D96" s="6" t="s">
        <v>313</v>
      </c>
      <c r="E96" s="6" t="s">
        <v>314</v>
      </c>
      <c r="F96" s="8" t="s">
        <v>751</v>
      </c>
      <c r="G96" s="8" t="s">
        <v>752</v>
      </c>
      <c r="H96" s="8" t="s">
        <v>755</v>
      </c>
      <c r="I96" s="8" t="s">
        <v>756</v>
      </c>
      <c r="J96" s="8"/>
      <c r="K96" s="1" t="s">
        <v>464</v>
      </c>
      <c r="L96" s="32" t="s">
        <v>900</v>
      </c>
    </row>
    <row r="97" spans="1:12" ht="30" hidden="1" x14ac:dyDescent="0.25">
      <c r="A97" s="7" t="s">
        <v>340</v>
      </c>
      <c r="B97" s="6" t="s">
        <v>195</v>
      </c>
      <c r="C97" s="3" t="s">
        <v>88</v>
      </c>
      <c r="D97" s="6" t="s">
        <v>313</v>
      </c>
      <c r="E97" s="6" t="s">
        <v>314</v>
      </c>
      <c r="F97" s="8" t="s">
        <v>751</v>
      </c>
      <c r="G97" s="8" t="s">
        <v>752</v>
      </c>
      <c r="H97" s="8" t="s">
        <v>757</v>
      </c>
      <c r="I97" s="8" t="s">
        <v>758</v>
      </c>
      <c r="J97" s="8"/>
      <c r="K97" s="1" t="s">
        <v>465</v>
      </c>
      <c r="L97" s="32" t="s">
        <v>900</v>
      </c>
    </row>
    <row r="98" spans="1:12" ht="30" hidden="1" x14ac:dyDescent="0.25">
      <c r="A98" s="7" t="s">
        <v>340</v>
      </c>
      <c r="B98" s="6" t="s">
        <v>195</v>
      </c>
      <c r="C98" s="3" t="s">
        <v>108</v>
      </c>
      <c r="D98" s="6" t="s">
        <v>313</v>
      </c>
      <c r="E98" s="6" t="s">
        <v>314</v>
      </c>
      <c r="F98" s="8" t="s">
        <v>751</v>
      </c>
      <c r="G98" s="8" t="s">
        <v>752</v>
      </c>
      <c r="H98" s="8" t="s">
        <v>759</v>
      </c>
      <c r="I98" s="8" t="s">
        <v>760</v>
      </c>
      <c r="J98" s="8"/>
      <c r="K98" s="1" t="s">
        <v>466</v>
      </c>
      <c r="L98" s="32" t="s">
        <v>900</v>
      </c>
    </row>
    <row r="99" spans="1:12" ht="30" hidden="1" x14ac:dyDescent="0.25">
      <c r="A99" s="7" t="s">
        <v>340</v>
      </c>
      <c r="B99" s="6" t="s">
        <v>195</v>
      </c>
      <c r="C99" s="3" t="s">
        <v>114</v>
      </c>
      <c r="D99" s="6" t="s">
        <v>313</v>
      </c>
      <c r="E99" s="6" t="s">
        <v>314</v>
      </c>
      <c r="F99" s="8" t="s">
        <v>751</v>
      </c>
      <c r="G99" s="8" t="s">
        <v>752</v>
      </c>
      <c r="H99" s="8" t="s">
        <v>755</v>
      </c>
      <c r="I99" s="8" t="s">
        <v>761</v>
      </c>
      <c r="J99" s="8"/>
      <c r="K99" s="1" t="s">
        <v>467</v>
      </c>
      <c r="L99" s="32" t="s">
        <v>900</v>
      </c>
    </row>
    <row r="100" spans="1:12" ht="30" hidden="1" x14ac:dyDescent="0.25">
      <c r="A100" s="7" t="s">
        <v>340</v>
      </c>
      <c r="B100" s="6" t="s">
        <v>195</v>
      </c>
      <c r="C100" s="3" t="s">
        <v>129</v>
      </c>
      <c r="D100" s="6" t="s">
        <v>313</v>
      </c>
      <c r="E100" s="6" t="s">
        <v>314</v>
      </c>
      <c r="F100" s="8" t="s">
        <v>751</v>
      </c>
      <c r="G100" s="8" t="s">
        <v>752</v>
      </c>
      <c r="H100" s="8" t="s">
        <v>759</v>
      </c>
      <c r="I100" s="8" t="s">
        <v>762</v>
      </c>
      <c r="J100" s="8"/>
      <c r="K100" s="1" t="s">
        <v>468</v>
      </c>
      <c r="L100" s="32" t="s">
        <v>900</v>
      </c>
    </row>
    <row r="101" spans="1:12" ht="30" hidden="1" x14ac:dyDescent="0.25">
      <c r="A101" s="7" t="s">
        <v>340</v>
      </c>
      <c r="B101" s="6" t="s">
        <v>195</v>
      </c>
      <c r="C101" s="3" t="s">
        <v>145</v>
      </c>
      <c r="D101" s="6" t="s">
        <v>313</v>
      </c>
      <c r="E101" s="6" t="s">
        <v>314</v>
      </c>
      <c r="F101" s="8" t="s">
        <v>751</v>
      </c>
      <c r="G101" s="8" t="s">
        <v>752</v>
      </c>
      <c r="H101" s="8" t="s">
        <v>759</v>
      </c>
      <c r="I101" s="8" t="s">
        <v>763</v>
      </c>
      <c r="J101" s="8"/>
      <c r="K101" s="1" t="s">
        <v>469</v>
      </c>
      <c r="L101" s="32" t="s">
        <v>900</v>
      </c>
    </row>
    <row r="102" spans="1:12" ht="30" hidden="1" x14ac:dyDescent="0.25">
      <c r="A102" s="7" t="s">
        <v>340</v>
      </c>
      <c r="B102" s="6" t="s">
        <v>195</v>
      </c>
      <c r="C102" s="3" t="s">
        <v>149</v>
      </c>
      <c r="D102" s="6" t="s">
        <v>313</v>
      </c>
      <c r="E102" s="6" t="s">
        <v>314</v>
      </c>
      <c r="F102" s="8" t="s">
        <v>751</v>
      </c>
      <c r="G102" s="8" t="s">
        <v>752</v>
      </c>
      <c r="H102" s="8" t="s">
        <v>757</v>
      </c>
      <c r="I102" s="8" t="s">
        <v>764</v>
      </c>
      <c r="J102" s="8"/>
      <c r="K102" s="1" t="s">
        <v>470</v>
      </c>
      <c r="L102" s="32" t="s">
        <v>900</v>
      </c>
    </row>
    <row r="103" spans="1:12" ht="30" hidden="1" x14ac:dyDescent="0.25">
      <c r="A103" s="7" t="s">
        <v>340</v>
      </c>
      <c r="B103" s="6" t="s">
        <v>195</v>
      </c>
      <c r="C103" s="3" t="s">
        <v>162</v>
      </c>
      <c r="D103" s="6" t="s">
        <v>313</v>
      </c>
      <c r="E103" s="6" t="s">
        <v>314</v>
      </c>
      <c r="F103" s="8" t="s">
        <v>751</v>
      </c>
      <c r="G103" s="8" t="s">
        <v>752</v>
      </c>
      <c r="H103" s="8" t="s">
        <v>765</v>
      </c>
      <c r="I103" s="8" t="s">
        <v>766</v>
      </c>
      <c r="J103" s="8"/>
      <c r="K103" s="1" t="s">
        <v>471</v>
      </c>
      <c r="L103" s="32" t="s">
        <v>900</v>
      </c>
    </row>
    <row r="104" spans="1:12" hidden="1" x14ac:dyDescent="0.25">
      <c r="A104" s="7" t="s">
        <v>334</v>
      </c>
      <c r="B104" s="6" t="s">
        <v>184</v>
      </c>
      <c r="C104" s="3" t="s">
        <v>1</v>
      </c>
      <c r="D104" s="6" t="s">
        <v>302</v>
      </c>
      <c r="E104" s="6" t="s">
        <v>303</v>
      </c>
      <c r="F104" s="8" t="s">
        <v>561</v>
      </c>
      <c r="G104" s="8" t="s">
        <v>562</v>
      </c>
      <c r="H104" s="8" t="s">
        <v>667</v>
      </c>
      <c r="I104" s="8" t="s">
        <v>668</v>
      </c>
      <c r="J104" s="8"/>
      <c r="K104" s="1" t="s">
        <v>472</v>
      </c>
      <c r="L104" s="32" t="s">
        <v>901</v>
      </c>
    </row>
    <row r="105" spans="1:12" ht="30" hidden="1" x14ac:dyDescent="0.25">
      <c r="A105" s="7" t="s">
        <v>334</v>
      </c>
      <c r="B105" s="6" t="s">
        <v>200</v>
      </c>
      <c r="C105" s="3" t="s">
        <v>20</v>
      </c>
      <c r="D105" s="6" t="s">
        <v>302</v>
      </c>
      <c r="E105" s="6" t="s">
        <v>316</v>
      </c>
      <c r="F105" s="8" t="s">
        <v>554</v>
      </c>
      <c r="G105" s="8" t="s">
        <v>555</v>
      </c>
      <c r="H105" s="8" t="s">
        <v>556</v>
      </c>
      <c r="I105" s="8" t="s">
        <v>557</v>
      </c>
      <c r="J105" s="8"/>
      <c r="K105" s="1" t="s">
        <v>473</v>
      </c>
      <c r="L105" s="32" t="s">
        <v>899</v>
      </c>
    </row>
    <row r="106" spans="1:12" hidden="1" x14ac:dyDescent="0.25">
      <c r="A106" s="7" t="s">
        <v>334</v>
      </c>
      <c r="B106" s="6" t="s">
        <v>207</v>
      </c>
      <c r="C106" s="3" t="s">
        <v>32</v>
      </c>
      <c r="D106" s="6" t="s">
        <v>302</v>
      </c>
      <c r="E106" s="6" t="s">
        <v>321</v>
      </c>
      <c r="F106" s="8" t="s">
        <v>561</v>
      </c>
      <c r="G106" s="8" t="s">
        <v>690</v>
      </c>
      <c r="H106" s="8" t="s">
        <v>691</v>
      </c>
      <c r="I106" s="8" t="s">
        <v>692</v>
      </c>
      <c r="J106" s="8"/>
      <c r="K106" s="1" t="s">
        <v>474</v>
      </c>
      <c r="L106" s="32" t="s">
        <v>900</v>
      </c>
    </row>
    <row r="107" spans="1:12" ht="30" hidden="1" x14ac:dyDescent="0.25">
      <c r="A107" s="7" t="s">
        <v>334</v>
      </c>
      <c r="B107" s="6" t="s">
        <v>208</v>
      </c>
      <c r="C107" s="3" t="s">
        <v>33</v>
      </c>
      <c r="D107" s="6" t="s">
        <v>302</v>
      </c>
      <c r="E107" s="6" t="s">
        <v>316</v>
      </c>
      <c r="F107" s="8" t="s">
        <v>554</v>
      </c>
      <c r="G107" s="8" t="s">
        <v>555</v>
      </c>
      <c r="H107" s="8" t="s">
        <v>556</v>
      </c>
      <c r="I107" s="8" t="s">
        <v>558</v>
      </c>
      <c r="J107" s="8"/>
      <c r="K107" s="1" t="s">
        <v>475</v>
      </c>
      <c r="L107" s="32" t="s">
        <v>901</v>
      </c>
    </row>
    <row r="108" spans="1:12" ht="30" hidden="1" x14ac:dyDescent="0.25">
      <c r="A108" s="7" t="s">
        <v>334</v>
      </c>
      <c r="B108" s="6" t="s">
        <v>220</v>
      </c>
      <c r="C108" s="3" t="s">
        <v>47</v>
      </c>
      <c r="D108" s="6" t="s">
        <v>302</v>
      </c>
      <c r="E108" s="6" t="s">
        <v>316</v>
      </c>
      <c r="F108" s="8" t="s">
        <v>554</v>
      </c>
      <c r="G108" s="8" t="s">
        <v>555</v>
      </c>
      <c r="H108" s="8" t="s">
        <v>556</v>
      </c>
      <c r="I108" s="8" t="s">
        <v>559</v>
      </c>
      <c r="J108" s="8"/>
      <c r="K108" s="1" t="s">
        <v>476</v>
      </c>
      <c r="L108" s="32" t="s">
        <v>900</v>
      </c>
    </row>
    <row r="109" spans="1:12" hidden="1" x14ac:dyDescent="0.25">
      <c r="A109" s="7" t="s">
        <v>334</v>
      </c>
      <c r="B109" s="6" t="s">
        <v>207</v>
      </c>
      <c r="C109" s="54" t="s">
        <v>49</v>
      </c>
      <c r="D109" s="6" t="s">
        <v>302</v>
      </c>
      <c r="E109" s="6" t="s">
        <v>321</v>
      </c>
      <c r="F109" s="8" t="s">
        <v>561</v>
      </c>
      <c r="G109" s="8" t="s">
        <v>690</v>
      </c>
      <c r="H109" s="8" t="s">
        <v>691</v>
      </c>
      <c r="I109" s="18" t="s">
        <v>693</v>
      </c>
      <c r="J109" s="8"/>
      <c r="K109" s="1" t="e">
        <v>#N/A</v>
      </c>
      <c r="L109" s="32" t="s">
        <v>900</v>
      </c>
    </row>
    <row r="110" spans="1:12" hidden="1" x14ac:dyDescent="0.25">
      <c r="A110" s="7" t="s">
        <v>334</v>
      </c>
      <c r="B110" s="6" t="s">
        <v>207</v>
      </c>
      <c r="C110" s="3" t="s">
        <v>57</v>
      </c>
      <c r="D110" s="6" t="s">
        <v>302</v>
      </c>
      <c r="E110" s="6" t="s">
        <v>321</v>
      </c>
      <c r="F110" s="8" t="s">
        <v>561</v>
      </c>
      <c r="G110" s="8" t="s">
        <v>690</v>
      </c>
      <c r="H110" s="8" t="s">
        <v>691</v>
      </c>
      <c r="I110" s="8" t="s">
        <v>694</v>
      </c>
      <c r="J110" s="8"/>
      <c r="K110" s="1" t="s">
        <v>477</v>
      </c>
      <c r="L110" s="32" t="s">
        <v>900</v>
      </c>
    </row>
    <row r="111" spans="1:12" ht="30" hidden="1" x14ac:dyDescent="0.25">
      <c r="A111" s="7" t="s">
        <v>334</v>
      </c>
      <c r="B111" s="6" t="s">
        <v>227</v>
      </c>
      <c r="C111" s="3" t="s">
        <v>58</v>
      </c>
      <c r="D111" s="6" t="s">
        <v>302</v>
      </c>
      <c r="E111" s="6" t="s">
        <v>326</v>
      </c>
      <c r="F111" s="29" t="s">
        <v>796</v>
      </c>
      <c r="G111" s="29" t="s">
        <v>797</v>
      </c>
      <c r="H111" s="29" t="s">
        <v>796</v>
      </c>
      <c r="I111" s="29" t="s">
        <v>798</v>
      </c>
      <c r="J111" s="8"/>
      <c r="K111" s="1" t="s">
        <v>478</v>
      </c>
      <c r="L111" s="32" t="s">
        <v>900</v>
      </c>
    </row>
    <row r="112" spans="1:12" hidden="1" x14ac:dyDescent="0.25">
      <c r="A112" s="7" t="s">
        <v>334</v>
      </c>
      <c r="B112" s="6" t="s">
        <v>228</v>
      </c>
      <c r="C112" s="3" t="s">
        <v>59</v>
      </c>
      <c r="D112" s="6" t="s">
        <v>302</v>
      </c>
      <c r="E112" s="6" t="s">
        <v>327</v>
      </c>
      <c r="F112" s="8" t="s">
        <v>561</v>
      </c>
      <c r="G112" s="8" t="s">
        <v>562</v>
      </c>
      <c r="H112" s="8" t="s">
        <v>554</v>
      </c>
      <c r="I112" s="8" t="s">
        <v>563</v>
      </c>
      <c r="J112" s="8"/>
      <c r="K112" s="1" t="s">
        <v>479</v>
      </c>
      <c r="L112" s="32" t="s">
        <v>899</v>
      </c>
    </row>
    <row r="113" spans="1:12" hidden="1" x14ac:dyDescent="0.25">
      <c r="A113" s="7" t="s">
        <v>334</v>
      </c>
      <c r="B113" s="6" t="s">
        <v>230</v>
      </c>
      <c r="C113" s="3" t="s">
        <v>61</v>
      </c>
      <c r="D113" s="6" t="s">
        <v>302</v>
      </c>
      <c r="E113" s="6" t="s">
        <v>321</v>
      </c>
      <c r="F113" s="8" t="s">
        <v>561</v>
      </c>
      <c r="G113" s="8" t="s">
        <v>690</v>
      </c>
      <c r="H113" s="8" t="s">
        <v>691</v>
      </c>
      <c r="I113" s="8" t="s">
        <v>695</v>
      </c>
      <c r="J113" s="8"/>
      <c r="K113" s="1" t="s">
        <v>480</v>
      </c>
      <c r="L113" s="32" t="s">
        <v>901</v>
      </c>
    </row>
    <row r="114" spans="1:12" ht="30" hidden="1" x14ac:dyDescent="0.25">
      <c r="A114" s="7" t="s">
        <v>334</v>
      </c>
      <c r="B114" s="6" t="s">
        <v>227</v>
      </c>
      <c r="C114" s="3" t="s">
        <v>73</v>
      </c>
      <c r="D114" s="6" t="s">
        <v>302</v>
      </c>
      <c r="E114" s="6" t="s">
        <v>326</v>
      </c>
      <c r="F114" s="31" t="s">
        <v>796</v>
      </c>
      <c r="G114" s="31" t="s">
        <v>797</v>
      </c>
      <c r="H114" s="31" t="s">
        <v>796</v>
      </c>
      <c r="I114" s="31" t="s">
        <v>799</v>
      </c>
      <c r="J114" s="8"/>
      <c r="K114" s="1" t="s">
        <v>481</v>
      </c>
      <c r="L114" s="32" t="s">
        <v>899</v>
      </c>
    </row>
    <row r="115" spans="1:12" ht="30" hidden="1" x14ac:dyDescent="0.25">
      <c r="A115" s="7" t="s">
        <v>334</v>
      </c>
      <c r="B115" s="6" t="s">
        <v>239</v>
      </c>
      <c r="C115" s="3" t="s">
        <v>75</v>
      </c>
      <c r="D115" s="6" t="s">
        <v>302</v>
      </c>
      <c r="E115" s="6" t="s">
        <v>329</v>
      </c>
      <c r="F115" s="8" t="s">
        <v>683</v>
      </c>
      <c r="G115" s="8" t="s">
        <v>684</v>
      </c>
      <c r="H115" s="8" t="s">
        <v>683</v>
      </c>
      <c r="I115" s="8" t="s">
        <v>684</v>
      </c>
      <c r="J115" s="8"/>
      <c r="K115" s="1" t="s">
        <v>482</v>
      </c>
      <c r="L115" s="32" t="s">
        <v>900</v>
      </c>
    </row>
    <row r="116" spans="1:12" ht="30" hidden="1" x14ac:dyDescent="0.25">
      <c r="A116" s="7" t="s">
        <v>334</v>
      </c>
      <c r="B116" s="6" t="s">
        <v>228</v>
      </c>
      <c r="C116" s="3" t="s">
        <v>92</v>
      </c>
      <c r="D116" s="6" t="s">
        <v>302</v>
      </c>
      <c r="E116" s="6" t="s">
        <v>327</v>
      </c>
      <c r="F116" s="8" t="s">
        <v>561</v>
      </c>
      <c r="G116" s="8" t="s">
        <v>562</v>
      </c>
      <c r="H116" s="8" t="s">
        <v>554</v>
      </c>
      <c r="I116" s="8" t="s">
        <v>564</v>
      </c>
      <c r="J116" s="8"/>
      <c r="K116" s="1" t="s">
        <v>483</v>
      </c>
      <c r="L116" s="32" t="s">
        <v>899</v>
      </c>
    </row>
    <row r="117" spans="1:12" ht="30" hidden="1" x14ac:dyDescent="0.25">
      <c r="A117" s="7" t="s">
        <v>334</v>
      </c>
      <c r="B117" s="6" t="s">
        <v>227</v>
      </c>
      <c r="C117" s="3" t="s">
        <v>97</v>
      </c>
      <c r="D117" s="6" t="s">
        <v>302</v>
      </c>
      <c r="E117" s="6" t="s">
        <v>326</v>
      </c>
      <c r="F117" s="32" t="s">
        <v>554</v>
      </c>
      <c r="G117" s="32" t="s">
        <v>555</v>
      </c>
      <c r="H117" s="32" t="s">
        <v>700</v>
      </c>
      <c r="I117" s="32" t="s">
        <v>816</v>
      </c>
      <c r="J117" s="8"/>
      <c r="K117" s="1" t="s">
        <v>484</v>
      </c>
      <c r="L117" s="32" t="s">
        <v>899</v>
      </c>
    </row>
    <row r="118" spans="1:12" ht="30" hidden="1" x14ac:dyDescent="0.25">
      <c r="A118" s="7" t="s">
        <v>334</v>
      </c>
      <c r="B118" s="6" t="s">
        <v>220</v>
      </c>
      <c r="C118" s="3" t="s">
        <v>106</v>
      </c>
      <c r="D118" s="6" t="s">
        <v>302</v>
      </c>
      <c r="E118" s="6" t="s">
        <v>316</v>
      </c>
      <c r="F118" s="8" t="s">
        <v>554</v>
      </c>
      <c r="G118" s="8" t="s">
        <v>555</v>
      </c>
      <c r="H118" s="8" t="s">
        <v>556</v>
      </c>
      <c r="I118" s="8" t="s">
        <v>560</v>
      </c>
      <c r="J118" s="8"/>
      <c r="K118" s="1" t="s">
        <v>485</v>
      </c>
      <c r="L118" s="32" t="s">
        <v>899</v>
      </c>
    </row>
    <row r="119" spans="1:12" hidden="1" x14ac:dyDescent="0.25">
      <c r="A119" s="7" t="s">
        <v>334</v>
      </c>
      <c r="B119" s="6" t="s">
        <v>228</v>
      </c>
      <c r="C119" s="3" t="s">
        <v>110</v>
      </c>
      <c r="D119" s="6" t="s">
        <v>302</v>
      </c>
      <c r="E119" s="6" t="s">
        <v>327</v>
      </c>
      <c r="F119" s="8" t="s">
        <v>561</v>
      </c>
      <c r="G119" s="8" t="s">
        <v>562</v>
      </c>
      <c r="H119" s="8" t="s">
        <v>554</v>
      </c>
      <c r="I119" s="8" t="s">
        <v>565</v>
      </c>
      <c r="J119" s="8"/>
      <c r="K119" s="1" t="s">
        <v>486</v>
      </c>
      <c r="L119" s="32" t="s">
        <v>899</v>
      </c>
    </row>
    <row r="120" spans="1:12" hidden="1" x14ac:dyDescent="0.25">
      <c r="A120" s="7" t="s">
        <v>334</v>
      </c>
      <c r="B120" s="6" t="s">
        <v>262</v>
      </c>
      <c r="C120" s="3" t="s">
        <v>17</v>
      </c>
      <c r="D120" s="6" t="s">
        <v>302</v>
      </c>
      <c r="E120" s="6" t="s">
        <v>327</v>
      </c>
      <c r="F120" s="8" t="s">
        <v>561</v>
      </c>
      <c r="G120" s="8" t="s">
        <v>562</v>
      </c>
      <c r="H120" s="8" t="s">
        <v>554</v>
      </c>
      <c r="I120" s="8" t="s">
        <v>566</v>
      </c>
      <c r="J120" s="8"/>
      <c r="K120" s="1" t="s">
        <v>487</v>
      </c>
      <c r="L120" s="32" t="s">
        <v>899</v>
      </c>
    </row>
    <row r="121" spans="1:12" ht="30" hidden="1" x14ac:dyDescent="0.25">
      <c r="A121" s="7" t="s">
        <v>334</v>
      </c>
      <c r="B121" s="6" t="s">
        <v>263</v>
      </c>
      <c r="C121" s="3" t="s">
        <v>113</v>
      </c>
      <c r="D121" s="6" t="s">
        <v>302</v>
      </c>
      <c r="E121" s="6" t="s">
        <v>326</v>
      </c>
      <c r="F121" s="32" t="s">
        <v>796</v>
      </c>
      <c r="G121" s="32" t="s">
        <v>797</v>
      </c>
      <c r="H121" s="32" t="s">
        <v>796</v>
      </c>
      <c r="I121" s="32" t="s">
        <v>800</v>
      </c>
      <c r="J121" s="8"/>
      <c r="K121" s="1" t="s">
        <v>488</v>
      </c>
      <c r="L121" s="32" t="s">
        <v>901</v>
      </c>
    </row>
    <row r="122" spans="1:12" hidden="1" x14ac:dyDescent="0.25">
      <c r="A122" s="7" t="s">
        <v>334</v>
      </c>
      <c r="B122" s="6" t="s">
        <v>184</v>
      </c>
      <c r="C122" s="3" t="s">
        <v>125</v>
      </c>
      <c r="D122" s="6" t="s">
        <v>302</v>
      </c>
      <c r="E122" s="6" t="s">
        <v>303</v>
      </c>
      <c r="F122" s="8" t="s">
        <v>561</v>
      </c>
      <c r="G122" s="8" t="s">
        <v>562</v>
      </c>
      <c r="H122" s="8" t="s">
        <v>667</v>
      </c>
      <c r="I122" s="8" t="s">
        <v>669</v>
      </c>
      <c r="J122" s="8"/>
      <c r="K122" s="1" t="s">
        <v>397</v>
      </c>
      <c r="L122" s="32" t="s">
        <v>899</v>
      </c>
    </row>
    <row r="123" spans="1:12" hidden="1" x14ac:dyDescent="0.25">
      <c r="A123" s="7" t="s">
        <v>334</v>
      </c>
      <c r="B123" s="6" t="s">
        <v>274</v>
      </c>
      <c r="C123" s="3" t="s">
        <v>130</v>
      </c>
      <c r="D123" s="6" t="s">
        <v>302</v>
      </c>
      <c r="E123" s="6" t="s">
        <v>321</v>
      </c>
      <c r="F123" s="8" t="s">
        <v>561</v>
      </c>
      <c r="G123" s="8" t="s">
        <v>690</v>
      </c>
      <c r="H123" s="8" t="s">
        <v>691</v>
      </c>
      <c r="I123" s="8" t="s">
        <v>696</v>
      </c>
      <c r="J123" s="8"/>
      <c r="K123" s="1" t="s">
        <v>489</v>
      </c>
      <c r="L123" s="32" t="s">
        <v>901</v>
      </c>
    </row>
    <row r="124" spans="1:12" hidden="1" x14ac:dyDescent="0.25">
      <c r="A124" s="7" t="s">
        <v>334</v>
      </c>
      <c r="B124" s="6" t="s">
        <v>207</v>
      </c>
      <c r="C124" s="3" t="s">
        <v>133</v>
      </c>
      <c r="D124" s="6" t="s">
        <v>302</v>
      </c>
      <c r="E124" s="6" t="s">
        <v>321</v>
      </c>
      <c r="F124" s="8" t="s">
        <v>561</v>
      </c>
      <c r="G124" s="8" t="s">
        <v>690</v>
      </c>
      <c r="H124" s="8" t="s">
        <v>691</v>
      </c>
      <c r="I124" s="8" t="s">
        <v>697</v>
      </c>
      <c r="J124" s="8"/>
      <c r="K124" s="1" t="s">
        <v>490</v>
      </c>
      <c r="L124" s="32" t="s">
        <v>899</v>
      </c>
    </row>
    <row r="125" spans="1:12" hidden="1" x14ac:dyDescent="0.25">
      <c r="A125" s="7" t="s">
        <v>334</v>
      </c>
      <c r="B125" s="6" t="s">
        <v>207</v>
      </c>
      <c r="C125" s="3" t="s">
        <v>139</v>
      </c>
      <c r="D125" s="6" t="s">
        <v>302</v>
      </c>
      <c r="E125" s="6" t="s">
        <v>321</v>
      </c>
      <c r="F125" s="8" t="s">
        <v>561</v>
      </c>
      <c r="G125" s="8" t="s">
        <v>690</v>
      </c>
      <c r="H125" s="8" t="s">
        <v>691</v>
      </c>
      <c r="I125" s="8" t="s">
        <v>698</v>
      </c>
      <c r="J125" s="8"/>
      <c r="K125" s="1" t="s">
        <v>491</v>
      </c>
      <c r="L125" s="32" t="s">
        <v>899</v>
      </c>
    </row>
    <row r="126" spans="1:12" ht="30" hidden="1" x14ac:dyDescent="0.25">
      <c r="A126" s="7" t="s">
        <v>334</v>
      </c>
      <c r="B126" s="6" t="s">
        <v>280</v>
      </c>
      <c r="C126" s="3" t="s">
        <v>141</v>
      </c>
      <c r="D126" s="6" t="s">
        <v>302</v>
      </c>
      <c r="E126" s="6" t="s">
        <v>329</v>
      </c>
      <c r="F126" s="8" t="s">
        <v>683</v>
      </c>
      <c r="G126" s="8" t="s">
        <v>684</v>
      </c>
      <c r="H126" s="8" t="s">
        <v>683</v>
      </c>
      <c r="I126" s="8" t="s">
        <v>685</v>
      </c>
      <c r="J126" s="8"/>
      <c r="K126" s="1" t="s">
        <v>492</v>
      </c>
      <c r="L126" s="32" t="s">
        <v>899</v>
      </c>
    </row>
    <row r="127" spans="1:12" hidden="1" x14ac:dyDescent="0.25">
      <c r="A127" s="7" t="s">
        <v>334</v>
      </c>
      <c r="B127" s="6" t="s">
        <v>284</v>
      </c>
      <c r="C127" s="3" t="s">
        <v>153</v>
      </c>
      <c r="D127" s="6" t="s">
        <v>302</v>
      </c>
      <c r="E127" s="6" t="s">
        <v>321</v>
      </c>
      <c r="F127" s="8" t="s">
        <v>561</v>
      </c>
      <c r="G127" s="8" t="s">
        <v>690</v>
      </c>
      <c r="H127" s="8" t="s">
        <v>691</v>
      </c>
      <c r="I127" s="8" t="s">
        <v>699</v>
      </c>
      <c r="J127" s="8"/>
      <c r="K127" s="1" t="s">
        <v>493</v>
      </c>
      <c r="L127" s="32" t="s">
        <v>899</v>
      </c>
    </row>
    <row r="128" spans="1:12" hidden="1" x14ac:dyDescent="0.25">
      <c r="A128" s="7" t="s">
        <v>334</v>
      </c>
      <c r="B128" s="6" t="s">
        <v>285</v>
      </c>
      <c r="C128" s="3" t="s">
        <v>154</v>
      </c>
      <c r="D128" s="6" t="s">
        <v>302</v>
      </c>
      <c r="E128" s="6"/>
      <c r="F128" s="8" t="s">
        <v>561</v>
      </c>
      <c r="G128" s="8" t="s">
        <v>562</v>
      </c>
      <c r="H128" s="8" t="s">
        <v>573</v>
      </c>
      <c r="I128" s="8" t="s">
        <v>574</v>
      </c>
      <c r="J128" s="8"/>
      <c r="K128" s="1" t="s">
        <v>494</v>
      </c>
      <c r="L128" s="32" t="s">
        <v>900</v>
      </c>
    </row>
    <row r="129" spans="1:12" ht="30" hidden="1" x14ac:dyDescent="0.25">
      <c r="A129" s="7" t="s">
        <v>334</v>
      </c>
      <c r="B129" s="6" t="s">
        <v>228</v>
      </c>
      <c r="C129" s="3" t="s">
        <v>156</v>
      </c>
      <c r="D129" s="6" t="s">
        <v>302</v>
      </c>
      <c r="E129" s="6" t="s">
        <v>327</v>
      </c>
      <c r="F129" s="8" t="s">
        <v>561</v>
      </c>
      <c r="G129" s="8" t="s">
        <v>562</v>
      </c>
      <c r="H129" s="8" t="s">
        <v>554</v>
      </c>
      <c r="I129" s="8" t="s">
        <v>567</v>
      </c>
      <c r="J129" s="8"/>
      <c r="K129" s="1" t="s">
        <v>495</v>
      </c>
      <c r="L129" s="32" t="s">
        <v>900</v>
      </c>
    </row>
    <row r="130" spans="1:12" hidden="1" x14ac:dyDescent="0.25">
      <c r="A130" s="7" t="s">
        <v>334</v>
      </c>
      <c r="B130" s="6" t="s">
        <v>184</v>
      </c>
      <c r="C130" s="3" t="s">
        <v>159</v>
      </c>
      <c r="D130" s="6" t="s">
        <v>302</v>
      </c>
      <c r="E130" s="6" t="s">
        <v>303</v>
      </c>
      <c r="F130" s="8" t="s">
        <v>561</v>
      </c>
      <c r="G130" s="8" t="s">
        <v>562</v>
      </c>
      <c r="H130" s="8" t="s">
        <v>667</v>
      </c>
      <c r="I130" s="8" t="s">
        <v>670</v>
      </c>
      <c r="J130" s="8"/>
      <c r="K130" s="1" t="s">
        <v>496</v>
      </c>
      <c r="L130" s="32" t="s">
        <v>900</v>
      </c>
    </row>
    <row r="131" spans="1:12" hidden="1" x14ac:dyDescent="0.25">
      <c r="A131" s="7" t="s">
        <v>334</v>
      </c>
      <c r="B131" s="6" t="s">
        <v>228</v>
      </c>
      <c r="C131" s="3" t="s">
        <v>160</v>
      </c>
      <c r="D131" s="6" t="s">
        <v>302</v>
      </c>
      <c r="E131" s="6" t="s">
        <v>327</v>
      </c>
      <c r="F131" s="8" t="s">
        <v>561</v>
      </c>
      <c r="G131" s="8" t="s">
        <v>562</v>
      </c>
      <c r="H131" s="8" t="s">
        <v>554</v>
      </c>
      <c r="I131" s="8" t="s">
        <v>568</v>
      </c>
      <c r="J131" s="8"/>
      <c r="K131" s="1" t="s">
        <v>497</v>
      </c>
      <c r="L131" s="32" t="s">
        <v>900</v>
      </c>
    </row>
    <row r="132" spans="1:12" ht="30" hidden="1" x14ac:dyDescent="0.25">
      <c r="A132" s="7" t="s">
        <v>334</v>
      </c>
      <c r="B132" s="6" t="s">
        <v>280</v>
      </c>
      <c r="C132" s="3" t="s">
        <v>161</v>
      </c>
      <c r="D132" s="6" t="s">
        <v>302</v>
      </c>
      <c r="E132" s="6" t="s">
        <v>329</v>
      </c>
      <c r="F132" s="8" t="s">
        <v>683</v>
      </c>
      <c r="G132" s="8" t="s">
        <v>684</v>
      </c>
      <c r="H132" s="8" t="s">
        <v>683</v>
      </c>
      <c r="I132" s="8" t="s">
        <v>686</v>
      </c>
      <c r="J132" s="8"/>
      <c r="K132" s="1" t="s">
        <v>498</v>
      </c>
      <c r="L132" s="32" t="s">
        <v>899</v>
      </c>
    </row>
    <row r="133" spans="1:12" ht="30" hidden="1" x14ac:dyDescent="0.25">
      <c r="A133" s="7" t="s">
        <v>334</v>
      </c>
      <c r="B133" s="6" t="s">
        <v>291</v>
      </c>
      <c r="C133" s="3" t="s">
        <v>166</v>
      </c>
      <c r="D133" s="6" t="s">
        <v>302</v>
      </c>
      <c r="E133" s="6" t="s">
        <v>326</v>
      </c>
      <c r="F133" s="32" t="s">
        <v>554</v>
      </c>
      <c r="G133" s="32" t="s">
        <v>555</v>
      </c>
      <c r="H133" s="11" t="s">
        <v>700</v>
      </c>
      <c r="I133" s="11" t="s">
        <v>701</v>
      </c>
      <c r="J133" s="8"/>
      <c r="K133" s="1" t="s">
        <v>499</v>
      </c>
      <c r="L133" s="32" t="s">
        <v>901</v>
      </c>
    </row>
    <row r="134" spans="1:12" ht="30" hidden="1" x14ac:dyDescent="0.25">
      <c r="A134" s="7" t="s">
        <v>335</v>
      </c>
      <c r="B134" s="6" t="s">
        <v>185</v>
      </c>
      <c r="C134" s="3" t="s">
        <v>2</v>
      </c>
      <c r="D134" s="6" t="s">
        <v>304</v>
      </c>
      <c r="E134" s="6" t="s">
        <v>305</v>
      </c>
      <c r="F134" s="8" t="s">
        <v>592</v>
      </c>
      <c r="G134" s="8" t="s">
        <v>593</v>
      </c>
      <c r="H134" s="8" t="s">
        <v>349</v>
      </c>
      <c r="I134" s="8" t="s">
        <v>350</v>
      </c>
      <c r="J134" s="8" t="s">
        <v>354</v>
      </c>
      <c r="K134" s="1" t="s">
        <v>500</v>
      </c>
      <c r="L134" s="32" t="s">
        <v>899</v>
      </c>
    </row>
    <row r="135" spans="1:12" ht="15.75" hidden="1" customHeight="1" x14ac:dyDescent="0.25">
      <c r="A135" s="7" t="s">
        <v>335</v>
      </c>
      <c r="B135" s="6" t="s">
        <v>198</v>
      </c>
      <c r="C135" s="3" t="s">
        <v>16</v>
      </c>
      <c r="D135" s="6" t="s">
        <v>304</v>
      </c>
      <c r="E135" s="6" t="s">
        <v>305</v>
      </c>
      <c r="F135" s="8" t="s">
        <v>592</v>
      </c>
      <c r="G135" s="8" t="s">
        <v>593</v>
      </c>
      <c r="H135" s="11" t="s">
        <v>349</v>
      </c>
      <c r="I135" s="11" t="s">
        <v>351</v>
      </c>
      <c r="J135" s="8" t="s">
        <v>354</v>
      </c>
      <c r="K135" s="1" t="s">
        <v>501</v>
      </c>
      <c r="L135" s="32" t="s">
        <v>900</v>
      </c>
    </row>
    <row r="136" spans="1:12" ht="30" hidden="1" x14ac:dyDescent="0.25">
      <c r="A136" s="7" t="s">
        <v>335</v>
      </c>
      <c r="B136" s="6" t="s">
        <v>202</v>
      </c>
      <c r="C136" s="3" t="s">
        <v>26</v>
      </c>
      <c r="D136" s="6" t="s">
        <v>304</v>
      </c>
      <c r="E136" s="6" t="s">
        <v>318</v>
      </c>
      <c r="F136" s="8" t="s">
        <v>592</v>
      </c>
      <c r="G136" s="8" t="s">
        <v>593</v>
      </c>
      <c r="H136" s="8" t="s">
        <v>364</v>
      </c>
      <c r="I136" s="18" t="s">
        <v>365</v>
      </c>
      <c r="J136" s="8" t="s">
        <v>366</v>
      </c>
      <c r="K136" s="1" t="e">
        <v>#N/A</v>
      </c>
      <c r="L136" s="32" t="s">
        <v>899</v>
      </c>
    </row>
    <row r="137" spans="1:12" ht="30" hidden="1" x14ac:dyDescent="0.25">
      <c r="A137" s="7" t="s">
        <v>335</v>
      </c>
      <c r="B137" s="6" t="s">
        <v>203</v>
      </c>
      <c r="C137" s="3" t="s">
        <v>27</v>
      </c>
      <c r="D137" s="6" t="s">
        <v>304</v>
      </c>
      <c r="E137" s="6" t="s">
        <v>319</v>
      </c>
      <c r="F137" s="12" t="s">
        <v>731</v>
      </c>
      <c r="G137" s="12" t="s">
        <v>593</v>
      </c>
      <c r="H137" s="12" t="s">
        <v>768</v>
      </c>
      <c r="I137" s="12" t="s">
        <v>769</v>
      </c>
      <c r="J137" s="8" t="s">
        <v>770</v>
      </c>
      <c r="K137" s="1" t="s">
        <v>502</v>
      </c>
      <c r="L137" s="32" t="s">
        <v>900</v>
      </c>
    </row>
    <row r="138" spans="1:12" ht="30" hidden="1" x14ac:dyDescent="0.25">
      <c r="A138" s="7" t="s">
        <v>335</v>
      </c>
      <c r="B138" s="6" t="s">
        <v>211</v>
      </c>
      <c r="C138" s="3" t="s">
        <v>37</v>
      </c>
      <c r="D138" s="6" t="s">
        <v>304</v>
      </c>
      <c r="E138" s="6" t="s">
        <v>322</v>
      </c>
      <c r="F138" s="12" t="s">
        <v>731</v>
      </c>
      <c r="G138" s="12" t="s">
        <v>593</v>
      </c>
      <c r="H138" s="14" t="s">
        <v>732</v>
      </c>
      <c r="I138" s="19" t="s">
        <v>733</v>
      </c>
      <c r="J138" s="8" t="s">
        <v>771</v>
      </c>
      <c r="K138" s="1" t="e">
        <v>#N/A</v>
      </c>
      <c r="L138" s="32" t="s">
        <v>899</v>
      </c>
    </row>
    <row r="139" spans="1:12" ht="15" hidden="1" customHeight="1" x14ac:dyDescent="0.25">
      <c r="A139" s="7" t="s">
        <v>335</v>
      </c>
      <c r="B139" s="6" t="s">
        <v>232</v>
      </c>
      <c r="C139" s="3" t="s">
        <v>64</v>
      </c>
      <c r="D139" s="6" t="s">
        <v>304</v>
      </c>
      <c r="E139" s="6" t="s">
        <v>305</v>
      </c>
      <c r="F139" s="8" t="s">
        <v>731</v>
      </c>
      <c r="G139" s="8" t="s">
        <v>593</v>
      </c>
      <c r="H139" s="8" t="s">
        <v>349</v>
      </c>
      <c r="I139" s="8" t="s">
        <v>352</v>
      </c>
      <c r="J139" s="8" t="s">
        <v>354</v>
      </c>
      <c r="K139" s="1" t="s">
        <v>503</v>
      </c>
      <c r="L139" s="32" t="s">
        <v>899</v>
      </c>
    </row>
    <row r="140" spans="1:12" ht="30" hidden="1" x14ac:dyDescent="0.25">
      <c r="A140" s="7" t="s">
        <v>335</v>
      </c>
      <c r="B140" s="6" t="s">
        <v>242</v>
      </c>
      <c r="C140" s="3" t="s">
        <v>79</v>
      </c>
      <c r="D140" s="6" t="s">
        <v>304</v>
      </c>
      <c r="E140" s="6" t="s">
        <v>322</v>
      </c>
      <c r="F140" s="11" t="s">
        <v>731</v>
      </c>
      <c r="G140" s="11" t="s">
        <v>593</v>
      </c>
      <c r="H140" s="14" t="s">
        <v>732</v>
      </c>
      <c r="I140" s="14" t="s">
        <v>734</v>
      </c>
      <c r="J140" s="8" t="s">
        <v>771</v>
      </c>
      <c r="K140" s="1" t="s">
        <v>504</v>
      </c>
      <c r="L140" s="32" t="s">
        <v>899</v>
      </c>
    </row>
    <row r="141" spans="1:12" ht="30" hidden="1" x14ac:dyDescent="0.25">
      <c r="A141" s="7" t="s">
        <v>335</v>
      </c>
      <c r="B141" s="6" t="s">
        <v>202</v>
      </c>
      <c r="C141" s="3" t="s">
        <v>96</v>
      </c>
      <c r="D141" s="6" t="s">
        <v>304</v>
      </c>
      <c r="E141" s="6" t="s">
        <v>318</v>
      </c>
      <c r="F141" s="8" t="s">
        <v>592</v>
      </c>
      <c r="G141" s="8" t="s">
        <v>593</v>
      </c>
      <c r="H141" s="8" t="s">
        <v>364</v>
      </c>
      <c r="I141" s="8" t="s">
        <v>367</v>
      </c>
      <c r="J141" s="8" t="s">
        <v>366</v>
      </c>
      <c r="K141" s="1" t="s">
        <v>505</v>
      </c>
      <c r="L141" s="32" t="s">
        <v>899</v>
      </c>
    </row>
    <row r="142" spans="1:12" ht="30" hidden="1" x14ac:dyDescent="0.25">
      <c r="A142" s="7" t="s">
        <v>335</v>
      </c>
      <c r="B142" s="6" t="s">
        <v>202</v>
      </c>
      <c r="C142" s="3" t="s">
        <v>119</v>
      </c>
      <c r="D142" s="6" t="s">
        <v>304</v>
      </c>
      <c r="E142" s="6" t="s">
        <v>318</v>
      </c>
      <c r="F142" s="8" t="s">
        <v>592</v>
      </c>
      <c r="G142" s="8" t="s">
        <v>593</v>
      </c>
      <c r="H142" s="8" t="s">
        <v>364</v>
      </c>
      <c r="I142" s="8" t="s">
        <v>368</v>
      </c>
      <c r="J142" s="8" t="s">
        <v>366</v>
      </c>
      <c r="K142" s="1" t="s">
        <v>506</v>
      </c>
      <c r="L142" s="32" t="s">
        <v>899</v>
      </c>
    </row>
    <row r="143" spans="1:12" ht="30" hidden="1" x14ac:dyDescent="0.25">
      <c r="A143" s="7" t="s">
        <v>335</v>
      </c>
      <c r="B143" s="6" t="s">
        <v>267</v>
      </c>
      <c r="C143" s="3" t="s">
        <v>121</v>
      </c>
      <c r="D143" s="6" t="s">
        <v>304</v>
      </c>
      <c r="E143" s="6" t="s">
        <v>322</v>
      </c>
      <c r="F143" s="8" t="s">
        <v>592</v>
      </c>
      <c r="G143" s="8" t="s">
        <v>593</v>
      </c>
      <c r="H143" s="8" t="s">
        <v>702</v>
      </c>
      <c r="I143" s="8" t="s">
        <v>703</v>
      </c>
      <c r="J143" s="8" t="s">
        <v>771</v>
      </c>
      <c r="K143" s="1" t="s">
        <v>507</v>
      </c>
      <c r="L143" s="32" t="s">
        <v>899</v>
      </c>
    </row>
    <row r="144" spans="1:12" ht="30" hidden="1" x14ac:dyDescent="0.25">
      <c r="A144" s="7" t="s">
        <v>335</v>
      </c>
      <c r="B144" s="6" t="s">
        <v>277</v>
      </c>
      <c r="C144" s="3" t="s">
        <v>136</v>
      </c>
      <c r="D144" s="6" t="s">
        <v>304</v>
      </c>
      <c r="E144" s="6" t="s">
        <v>322</v>
      </c>
      <c r="F144" s="8" t="s">
        <v>592</v>
      </c>
      <c r="G144" s="8" t="s">
        <v>593</v>
      </c>
      <c r="H144" s="8" t="s">
        <v>712</v>
      </c>
      <c r="I144" s="8" t="s">
        <v>713</v>
      </c>
      <c r="J144" s="8" t="s">
        <v>771</v>
      </c>
      <c r="K144" s="1" t="s">
        <v>508</v>
      </c>
      <c r="L144" s="32" t="s">
        <v>900</v>
      </c>
    </row>
    <row r="145" spans="1:12" ht="17.25" hidden="1" customHeight="1" x14ac:dyDescent="0.25">
      <c r="A145" s="7" t="s">
        <v>335</v>
      </c>
      <c r="B145" s="6" t="s">
        <v>278</v>
      </c>
      <c r="C145" s="3" t="s">
        <v>137</v>
      </c>
      <c r="D145" s="6" t="s">
        <v>304</v>
      </c>
      <c r="E145" s="6" t="s">
        <v>305</v>
      </c>
      <c r="F145" s="8" t="s">
        <v>592</v>
      </c>
      <c r="G145" s="8" t="s">
        <v>593</v>
      </c>
      <c r="H145" s="8" t="s">
        <v>349</v>
      </c>
      <c r="I145" s="8" t="s">
        <v>353</v>
      </c>
      <c r="J145" s="8" t="s">
        <v>354</v>
      </c>
      <c r="K145" s="1" t="s">
        <v>509</v>
      </c>
      <c r="L145" s="32" t="s">
        <v>899</v>
      </c>
    </row>
    <row r="146" spans="1:12" ht="30" hidden="1" x14ac:dyDescent="0.25">
      <c r="A146" s="7" t="s">
        <v>335</v>
      </c>
      <c r="B146" s="6" t="s">
        <v>242</v>
      </c>
      <c r="C146" s="3" t="s">
        <v>140</v>
      </c>
      <c r="D146" s="6" t="s">
        <v>304</v>
      </c>
      <c r="E146" s="6" t="s">
        <v>322</v>
      </c>
      <c r="F146" s="8" t="s">
        <v>731</v>
      </c>
      <c r="G146" s="8" t="s">
        <v>593</v>
      </c>
      <c r="H146" s="8" t="s">
        <v>732</v>
      </c>
      <c r="I146" s="8" t="s">
        <v>735</v>
      </c>
      <c r="J146" s="8" t="s">
        <v>771</v>
      </c>
      <c r="K146" s="1" t="s">
        <v>510</v>
      </c>
      <c r="L146" s="32" t="s">
        <v>899</v>
      </c>
    </row>
    <row r="147" spans="1:12" ht="30" hidden="1" x14ac:dyDescent="0.25">
      <c r="A147" s="7" t="s">
        <v>335</v>
      </c>
      <c r="B147" s="6" t="s">
        <v>202</v>
      </c>
      <c r="C147" s="3" t="s">
        <v>142</v>
      </c>
      <c r="D147" s="6" t="s">
        <v>304</v>
      </c>
      <c r="E147" s="6" t="s">
        <v>318</v>
      </c>
      <c r="F147" s="8" t="s">
        <v>592</v>
      </c>
      <c r="G147" s="8" t="s">
        <v>593</v>
      </c>
      <c r="H147" s="8" t="s">
        <v>364</v>
      </c>
      <c r="I147" s="8" t="s">
        <v>369</v>
      </c>
      <c r="J147" s="8" t="s">
        <v>366</v>
      </c>
      <c r="K147" s="1" t="e">
        <v>#N/A</v>
      </c>
      <c r="L147" s="32" t="s">
        <v>899</v>
      </c>
    </row>
    <row r="148" spans="1:12" ht="30" hidden="1" x14ac:dyDescent="0.25">
      <c r="A148" s="7" t="s">
        <v>335</v>
      </c>
      <c r="B148" s="6" t="s">
        <v>288</v>
      </c>
      <c r="C148" s="3" t="s">
        <v>163</v>
      </c>
      <c r="D148" s="6" t="s">
        <v>304</v>
      </c>
      <c r="E148" s="2"/>
      <c r="F148" s="8" t="s">
        <v>592</v>
      </c>
      <c r="G148" s="8" t="s">
        <v>593</v>
      </c>
      <c r="H148" s="8" t="s">
        <v>639</v>
      </c>
      <c r="I148" s="8" t="s">
        <v>640</v>
      </c>
      <c r="J148" s="8" t="s">
        <v>772</v>
      </c>
      <c r="K148" s="1" t="s">
        <v>511</v>
      </c>
      <c r="L148" s="32" t="s">
        <v>899</v>
      </c>
    </row>
    <row r="149" spans="1:12" ht="28.5" hidden="1" customHeight="1" x14ac:dyDescent="0.25">
      <c r="A149" s="7" t="s">
        <v>335</v>
      </c>
      <c r="B149" s="6" t="s">
        <v>198</v>
      </c>
      <c r="C149" s="3" t="s">
        <v>172</v>
      </c>
      <c r="D149" s="6" t="s">
        <v>304</v>
      </c>
      <c r="E149" s="6" t="s">
        <v>305</v>
      </c>
      <c r="F149" s="8" t="s">
        <v>592</v>
      </c>
      <c r="G149" s="8" t="s">
        <v>593</v>
      </c>
      <c r="H149" s="8" t="s">
        <v>349</v>
      </c>
      <c r="I149" s="8" t="s">
        <v>354</v>
      </c>
      <c r="J149" s="8" t="s">
        <v>354</v>
      </c>
      <c r="K149" s="1" t="s">
        <v>512</v>
      </c>
      <c r="L149" s="32" t="s">
        <v>899</v>
      </c>
    </row>
    <row r="150" spans="1:12" ht="30" hidden="1" x14ac:dyDescent="0.25">
      <c r="A150" s="7" t="s">
        <v>335</v>
      </c>
      <c r="B150" s="6" t="s">
        <v>203</v>
      </c>
      <c r="C150" s="54" t="s">
        <v>177</v>
      </c>
      <c r="D150" s="6" t="s">
        <v>304</v>
      </c>
      <c r="E150" s="6" t="s">
        <v>319</v>
      </c>
      <c r="F150" s="8" t="s">
        <v>592</v>
      </c>
      <c r="G150" s="8" t="s">
        <v>593</v>
      </c>
      <c r="H150" s="8" t="s">
        <v>768</v>
      </c>
      <c r="I150" s="8"/>
      <c r="J150" s="8" t="s">
        <v>770</v>
      </c>
      <c r="K150" s="1" t="e">
        <v>#N/A</v>
      </c>
      <c r="L150" s="32" t="e">
        <v>#N/A</v>
      </c>
    </row>
    <row r="151" spans="1:12" ht="30" hidden="1" x14ac:dyDescent="0.25">
      <c r="A151" s="7" t="s">
        <v>335</v>
      </c>
      <c r="B151" s="6" t="s">
        <v>297</v>
      </c>
      <c r="C151" s="3" t="s">
        <v>17</v>
      </c>
      <c r="D151" s="6" t="s">
        <v>304</v>
      </c>
      <c r="E151" s="6" t="s">
        <v>318</v>
      </c>
      <c r="F151" s="8" t="s">
        <v>592</v>
      </c>
      <c r="G151" s="8" t="s">
        <v>593</v>
      </c>
      <c r="H151" s="8" t="s">
        <v>364</v>
      </c>
      <c r="I151" s="8" t="s">
        <v>370</v>
      </c>
      <c r="J151" s="8" t="s">
        <v>366</v>
      </c>
      <c r="K151" s="1" t="s">
        <v>487</v>
      </c>
      <c r="L151" s="32" t="s">
        <v>899</v>
      </c>
    </row>
    <row r="152" spans="1:12" hidden="1" x14ac:dyDescent="0.25">
      <c r="A152" s="7" t="s">
        <v>335</v>
      </c>
      <c r="B152" s="6" t="s">
        <v>203</v>
      </c>
      <c r="C152" s="3" t="s">
        <v>181</v>
      </c>
      <c r="D152" s="6" t="s">
        <v>304</v>
      </c>
      <c r="E152" s="6" t="s">
        <v>319</v>
      </c>
      <c r="F152" s="56" t="s">
        <v>358</v>
      </c>
      <c r="G152" s="56"/>
      <c r="H152" s="56"/>
      <c r="I152" s="56"/>
      <c r="J152" s="56"/>
      <c r="K152" s="1" t="s">
        <v>502</v>
      </c>
      <c r="L152" s="32" t="e">
        <v>#N/A</v>
      </c>
    </row>
    <row r="153" spans="1:12" hidden="1" x14ac:dyDescent="0.25">
      <c r="A153" s="7" t="s">
        <v>339</v>
      </c>
      <c r="B153" s="6" t="s">
        <v>190</v>
      </c>
      <c r="C153" s="3" t="s">
        <v>7</v>
      </c>
      <c r="D153" s="6" t="s">
        <v>310</v>
      </c>
      <c r="E153" s="2"/>
      <c r="F153" s="8"/>
      <c r="G153" s="8"/>
      <c r="H153" s="8"/>
      <c r="I153" s="8"/>
      <c r="J153" s="8"/>
      <c r="K153" s="1" t="s">
        <v>513</v>
      </c>
      <c r="L153" s="32" t="s">
        <v>899</v>
      </c>
    </row>
    <row r="154" spans="1:12" ht="30" hidden="1" x14ac:dyDescent="0.25">
      <c r="A154" s="7" t="s">
        <v>339</v>
      </c>
      <c r="B154" s="6" t="s">
        <v>191</v>
      </c>
      <c r="C154" s="3" t="s">
        <v>8</v>
      </c>
      <c r="D154" s="6" t="s">
        <v>310</v>
      </c>
      <c r="E154" s="2"/>
      <c r="F154" s="8" t="s">
        <v>549</v>
      </c>
      <c r="G154" s="8" t="s">
        <v>595</v>
      </c>
      <c r="H154" s="8" t="s">
        <v>596</v>
      </c>
      <c r="I154" s="8" t="s">
        <v>677</v>
      </c>
      <c r="J154" s="8"/>
      <c r="K154" s="1" t="s">
        <v>514</v>
      </c>
      <c r="L154" s="32" t="s">
        <v>902</v>
      </c>
    </row>
    <row r="155" spans="1:12" ht="30" hidden="1" x14ac:dyDescent="0.25">
      <c r="A155" s="7" t="s">
        <v>339</v>
      </c>
      <c r="B155" s="6" t="s">
        <v>215</v>
      </c>
      <c r="C155" s="3" t="s">
        <v>41</v>
      </c>
      <c r="D155" s="6" t="s">
        <v>310</v>
      </c>
      <c r="E155" s="6"/>
      <c r="F155" s="8" t="s">
        <v>549</v>
      </c>
      <c r="G155" s="8" t="s">
        <v>595</v>
      </c>
      <c r="H155" s="8" t="s">
        <v>619</v>
      </c>
      <c r="I155" s="8"/>
      <c r="J155" s="8"/>
      <c r="K155" s="1" t="s">
        <v>515</v>
      </c>
      <c r="L155" s="32" t="s">
        <v>899</v>
      </c>
    </row>
    <row r="156" spans="1:12" hidden="1" x14ac:dyDescent="0.25">
      <c r="A156" s="7" t="s">
        <v>339</v>
      </c>
      <c r="B156" s="6" t="s">
        <v>225</v>
      </c>
      <c r="C156" s="3" t="s">
        <v>14</v>
      </c>
      <c r="D156" s="6" t="s">
        <v>310</v>
      </c>
      <c r="E156" s="6" t="s">
        <v>325</v>
      </c>
      <c r="F156" s="8" t="s">
        <v>633</v>
      </c>
      <c r="G156" s="8" t="s">
        <v>634</v>
      </c>
      <c r="H156" s="8" t="s">
        <v>635</v>
      </c>
      <c r="I156" s="8" t="s">
        <v>636</v>
      </c>
      <c r="J156" s="8"/>
      <c r="K156" s="1" t="s">
        <v>400</v>
      </c>
      <c r="L156" s="32" t="s">
        <v>901</v>
      </c>
    </row>
    <row r="157" spans="1:12" ht="30" hidden="1" x14ac:dyDescent="0.25">
      <c r="A157" s="7" t="s">
        <v>339</v>
      </c>
      <c r="B157" s="6" t="s">
        <v>234</v>
      </c>
      <c r="C157" s="3" t="s">
        <v>66</v>
      </c>
      <c r="D157" s="6" t="s">
        <v>310</v>
      </c>
      <c r="E157" s="2"/>
      <c r="F157" s="8"/>
      <c r="G157" s="8"/>
      <c r="H157" s="8" t="s">
        <v>642</v>
      </c>
      <c r="I157" s="8" t="s">
        <v>673</v>
      </c>
      <c r="J157" s="8"/>
      <c r="K157" s="1" t="s">
        <v>516</v>
      </c>
      <c r="L157" s="32" t="s">
        <v>900</v>
      </c>
    </row>
    <row r="158" spans="1:12" hidden="1" x14ac:dyDescent="0.25">
      <c r="A158" s="7" t="s">
        <v>339</v>
      </c>
      <c r="B158" s="6" t="s">
        <v>240</v>
      </c>
      <c r="C158" s="54" t="s">
        <v>77</v>
      </c>
      <c r="D158" s="6" t="s">
        <v>310</v>
      </c>
      <c r="E158" s="2"/>
      <c r="F158" s="8"/>
      <c r="G158" s="8"/>
      <c r="H158" s="8"/>
      <c r="I158" s="8"/>
      <c r="J158" s="8"/>
      <c r="K158" s="1" t="e">
        <v>#N/A</v>
      </c>
      <c r="L158" s="32" t="e">
        <v>#N/A</v>
      </c>
    </row>
    <row r="159" spans="1:12" hidden="1" x14ac:dyDescent="0.25">
      <c r="A159" s="7" t="s">
        <v>339</v>
      </c>
      <c r="B159" s="6" t="s">
        <v>241</v>
      </c>
      <c r="C159" s="3" t="s">
        <v>78</v>
      </c>
      <c r="D159" s="6" t="s">
        <v>310</v>
      </c>
      <c r="E159" s="6"/>
      <c r="F159" s="8" t="s">
        <v>651</v>
      </c>
      <c r="G159" s="8" t="s">
        <v>603</v>
      </c>
      <c r="H159" s="8" t="s">
        <v>591</v>
      </c>
      <c r="I159" s="8" t="s">
        <v>652</v>
      </c>
      <c r="J159" s="8"/>
      <c r="K159" s="1" t="s">
        <v>517</v>
      </c>
      <c r="L159" s="32" t="s">
        <v>899</v>
      </c>
    </row>
    <row r="160" spans="1:12" ht="30" hidden="1" x14ac:dyDescent="0.25">
      <c r="A160" s="7" t="s">
        <v>339</v>
      </c>
      <c r="B160" s="6" t="s">
        <v>246</v>
      </c>
      <c r="C160" s="3" t="s">
        <v>85</v>
      </c>
      <c r="D160" s="6" t="s">
        <v>310</v>
      </c>
      <c r="E160" s="6"/>
      <c r="F160" s="8" t="s">
        <v>549</v>
      </c>
      <c r="G160" s="8" t="s">
        <v>595</v>
      </c>
      <c r="H160" s="8" t="s">
        <v>620</v>
      </c>
      <c r="I160" s="8" t="s">
        <v>621</v>
      </c>
      <c r="J160" s="8"/>
      <c r="K160" s="1" t="s">
        <v>518</v>
      </c>
      <c r="L160" s="32" t="s">
        <v>899</v>
      </c>
    </row>
    <row r="161" spans="1:12" ht="30" hidden="1" x14ac:dyDescent="0.25">
      <c r="A161" s="7" t="s">
        <v>339</v>
      </c>
      <c r="B161" s="6" t="s">
        <v>247</v>
      </c>
      <c r="C161" s="3" t="s">
        <v>86</v>
      </c>
      <c r="D161" s="6" t="s">
        <v>310</v>
      </c>
      <c r="E161" s="6"/>
      <c r="F161" s="8" t="s">
        <v>628</v>
      </c>
      <c r="G161" s="8" t="s">
        <v>630</v>
      </c>
      <c r="H161" s="8" t="s">
        <v>629</v>
      </c>
      <c r="I161" s="8" t="s">
        <v>631</v>
      </c>
      <c r="J161" s="8"/>
      <c r="K161" s="1" t="s">
        <v>519</v>
      </c>
      <c r="L161" s="32" t="s">
        <v>899</v>
      </c>
    </row>
    <row r="162" spans="1:12" ht="30" hidden="1" x14ac:dyDescent="0.25">
      <c r="A162" s="7" t="s">
        <v>339</v>
      </c>
      <c r="B162" s="6" t="s">
        <v>253</v>
      </c>
      <c r="C162" s="3" t="s">
        <v>95</v>
      </c>
      <c r="D162" s="6" t="s">
        <v>310</v>
      </c>
      <c r="E162" s="6"/>
      <c r="F162" s="8" t="s">
        <v>549</v>
      </c>
      <c r="G162" s="8" t="s">
        <v>550</v>
      </c>
      <c r="H162" s="8" t="s">
        <v>551</v>
      </c>
      <c r="I162" s="8" t="s">
        <v>552</v>
      </c>
      <c r="J162" s="8"/>
      <c r="K162" s="1" t="s">
        <v>520</v>
      </c>
      <c r="L162" s="32" t="s">
        <v>899</v>
      </c>
    </row>
    <row r="163" spans="1:12" ht="30" hidden="1" x14ac:dyDescent="0.25">
      <c r="A163" s="7" t="s">
        <v>339</v>
      </c>
      <c r="B163" s="6" t="s">
        <v>254</v>
      </c>
      <c r="C163" s="3" t="s">
        <v>98</v>
      </c>
      <c r="D163" s="6" t="s">
        <v>310</v>
      </c>
      <c r="E163" s="2"/>
      <c r="F163" s="8" t="s">
        <v>549</v>
      </c>
      <c r="G163" s="8" t="s">
        <v>595</v>
      </c>
      <c r="H163" s="8" t="s">
        <v>649</v>
      </c>
      <c r="I163" s="8"/>
      <c r="J163" s="8"/>
      <c r="K163" s="1" t="s">
        <v>521</v>
      </c>
      <c r="L163" s="32" t="s">
        <v>902</v>
      </c>
    </row>
    <row r="164" spans="1:12" ht="30" hidden="1" x14ac:dyDescent="0.25">
      <c r="A164" s="7" t="s">
        <v>339</v>
      </c>
      <c r="B164" s="6" t="s">
        <v>255</v>
      </c>
      <c r="C164" s="3" t="s">
        <v>99</v>
      </c>
      <c r="D164" s="6" t="s">
        <v>310</v>
      </c>
      <c r="E164" s="2"/>
      <c r="F164" s="8" t="s">
        <v>549</v>
      </c>
      <c r="G164" s="8" t="s">
        <v>595</v>
      </c>
      <c r="H164" s="8" t="s">
        <v>661</v>
      </c>
      <c r="I164" s="8"/>
      <c r="J164" s="8"/>
      <c r="K164" s="1" t="s">
        <v>522</v>
      </c>
      <c r="L164" s="32" t="s">
        <v>900</v>
      </c>
    </row>
    <row r="165" spans="1:12" hidden="1" x14ac:dyDescent="0.25">
      <c r="A165" s="7" t="s">
        <v>339</v>
      </c>
      <c r="B165" s="6" t="s">
        <v>225</v>
      </c>
      <c r="C165" s="3" t="s">
        <v>100</v>
      </c>
      <c r="D165" s="6" t="s">
        <v>310</v>
      </c>
      <c r="E165" s="6" t="s">
        <v>325</v>
      </c>
      <c r="F165" s="8" t="s">
        <v>633</v>
      </c>
      <c r="G165" s="8" t="s">
        <v>634</v>
      </c>
      <c r="H165" s="8" t="s">
        <v>635</v>
      </c>
      <c r="I165" s="8" t="s">
        <v>637</v>
      </c>
      <c r="J165" s="8"/>
      <c r="K165" s="1" t="s">
        <v>523</v>
      </c>
      <c r="L165" s="32" t="s">
        <v>899</v>
      </c>
    </row>
    <row r="166" spans="1:12" hidden="1" x14ac:dyDescent="0.25">
      <c r="A166" s="7" t="s">
        <v>339</v>
      </c>
      <c r="B166" s="6" t="s">
        <v>257</v>
      </c>
      <c r="C166" s="3" t="s">
        <v>102</v>
      </c>
      <c r="D166" s="6" t="s">
        <v>310</v>
      </c>
      <c r="E166" s="6"/>
      <c r="F166" s="28" t="s">
        <v>603</v>
      </c>
      <c r="G166" s="28" t="s">
        <v>767</v>
      </c>
      <c r="H166" s="28" t="s">
        <v>740</v>
      </c>
      <c r="I166" s="28" t="s">
        <v>740</v>
      </c>
      <c r="J166" s="8"/>
      <c r="K166" s="1" t="s">
        <v>524</v>
      </c>
      <c r="L166" s="32" t="s">
        <v>899</v>
      </c>
    </row>
    <row r="167" spans="1:12" hidden="1" x14ac:dyDescent="0.25">
      <c r="A167" s="7" t="s">
        <v>339</v>
      </c>
      <c r="B167" s="6" t="s">
        <v>258</v>
      </c>
      <c r="C167" s="3" t="s">
        <v>103</v>
      </c>
      <c r="D167" s="6" t="s">
        <v>310</v>
      </c>
      <c r="E167" s="6"/>
      <c r="F167" s="8"/>
      <c r="G167" s="8"/>
      <c r="H167" s="8"/>
      <c r="I167" s="8"/>
      <c r="J167" s="8"/>
      <c r="K167" s="1" t="s">
        <v>525</v>
      </c>
      <c r="L167" s="32" t="s">
        <v>901</v>
      </c>
    </row>
    <row r="168" spans="1:12" hidden="1" x14ac:dyDescent="0.25">
      <c r="A168" s="7" t="s">
        <v>339</v>
      </c>
      <c r="B168" s="6" t="s">
        <v>225</v>
      </c>
      <c r="C168" s="3" t="s">
        <v>109</v>
      </c>
      <c r="D168" s="6" t="s">
        <v>310</v>
      </c>
      <c r="E168" s="6" t="s">
        <v>325</v>
      </c>
      <c r="F168" s="8" t="s">
        <v>633</v>
      </c>
      <c r="G168" s="8" t="s">
        <v>634</v>
      </c>
      <c r="H168" s="8" t="s">
        <v>635</v>
      </c>
      <c r="I168" s="8" t="s">
        <v>638</v>
      </c>
      <c r="J168" s="8"/>
      <c r="K168" s="1" t="s">
        <v>526</v>
      </c>
      <c r="L168" s="32" t="s">
        <v>900</v>
      </c>
    </row>
    <row r="169" spans="1:12" ht="30" hidden="1" x14ac:dyDescent="0.25">
      <c r="A169" s="7" t="s">
        <v>339</v>
      </c>
      <c r="B169" s="6" t="s">
        <v>269</v>
      </c>
      <c r="C169" s="3" t="s">
        <v>123</v>
      </c>
      <c r="D169" s="6" t="s">
        <v>310</v>
      </c>
      <c r="E169" s="6"/>
      <c r="F169" s="8" t="s">
        <v>549</v>
      </c>
      <c r="G169" s="8" t="s">
        <v>595</v>
      </c>
      <c r="H169" s="8" t="s">
        <v>623</v>
      </c>
      <c r="I169" s="8"/>
      <c r="J169" s="8"/>
      <c r="K169" s="1" t="s">
        <v>527</v>
      </c>
      <c r="L169" s="32" t="s">
        <v>899</v>
      </c>
    </row>
    <row r="170" spans="1:12" ht="30" hidden="1" x14ac:dyDescent="0.25">
      <c r="A170" s="7" t="s">
        <v>339</v>
      </c>
      <c r="B170" s="6" t="s">
        <v>275</v>
      </c>
      <c r="C170" s="3" t="s">
        <v>131</v>
      </c>
      <c r="D170" s="6" t="s">
        <v>310</v>
      </c>
      <c r="E170" s="6"/>
      <c r="F170" s="12" t="s">
        <v>549</v>
      </c>
      <c r="G170" s="12" t="s">
        <v>595</v>
      </c>
      <c r="H170" s="12" t="s">
        <v>649</v>
      </c>
      <c r="I170" s="12" t="s">
        <v>650</v>
      </c>
      <c r="J170" s="8"/>
      <c r="K170" s="1" t="s">
        <v>528</v>
      </c>
      <c r="L170" s="32" t="s">
        <v>899</v>
      </c>
    </row>
    <row r="171" spans="1:12" ht="30" hidden="1" x14ac:dyDescent="0.25">
      <c r="A171" s="7" t="s">
        <v>339</v>
      </c>
      <c r="B171" s="6" t="s">
        <v>286</v>
      </c>
      <c r="C171" s="3" t="s">
        <v>157</v>
      </c>
      <c r="D171" s="6" t="s">
        <v>310</v>
      </c>
      <c r="E171" s="6"/>
      <c r="F171" s="8" t="s">
        <v>549</v>
      </c>
      <c r="G171" s="8" t="s">
        <v>595</v>
      </c>
      <c r="H171" s="8" t="s">
        <v>596</v>
      </c>
      <c r="I171" s="8"/>
      <c r="J171" s="8"/>
      <c r="K171" s="1" t="s">
        <v>529</v>
      </c>
      <c r="L171" s="32" t="s">
        <v>899</v>
      </c>
    </row>
    <row r="172" spans="1:12" ht="30" hidden="1" x14ac:dyDescent="0.25">
      <c r="A172" s="7" t="s">
        <v>339</v>
      </c>
      <c r="B172" s="6" t="s">
        <v>292</v>
      </c>
      <c r="C172" s="3" t="s">
        <v>171</v>
      </c>
      <c r="D172" s="6" t="s">
        <v>310</v>
      </c>
      <c r="E172" s="6"/>
      <c r="F172" s="8" t="s">
        <v>549</v>
      </c>
      <c r="G172" s="8" t="s">
        <v>595</v>
      </c>
      <c r="H172" s="8" t="s">
        <v>622</v>
      </c>
      <c r="I172" s="8"/>
      <c r="J172" s="8"/>
      <c r="K172" s="1" t="s">
        <v>530</v>
      </c>
      <c r="L172" s="32" t="s">
        <v>899</v>
      </c>
    </row>
    <row r="173" spans="1:12" ht="30" hidden="1" x14ac:dyDescent="0.25">
      <c r="A173" s="7" t="s">
        <v>339</v>
      </c>
      <c r="B173" s="6" t="s">
        <v>294</v>
      </c>
      <c r="C173" s="3" t="s">
        <v>175</v>
      </c>
      <c r="D173" s="6" t="s">
        <v>310</v>
      </c>
      <c r="E173" s="6"/>
      <c r="F173" s="8" t="s">
        <v>549</v>
      </c>
      <c r="G173" s="8" t="s">
        <v>595</v>
      </c>
      <c r="H173" s="8" t="s">
        <v>660</v>
      </c>
      <c r="I173" s="8" t="s">
        <v>660</v>
      </c>
      <c r="J173" s="8"/>
      <c r="K173" s="1" t="s">
        <v>531</v>
      </c>
      <c r="L173" s="32" t="s">
        <v>899</v>
      </c>
    </row>
    <row r="174" spans="1:12" ht="30" hidden="1" x14ac:dyDescent="0.25">
      <c r="A174" s="7" t="s">
        <v>339</v>
      </c>
      <c r="B174" s="6" t="s">
        <v>295</v>
      </c>
      <c r="C174" s="3" t="s">
        <v>176</v>
      </c>
      <c r="D174" s="6" t="s">
        <v>310</v>
      </c>
      <c r="E174" s="6"/>
      <c r="F174" s="8" t="s">
        <v>549</v>
      </c>
      <c r="G174" s="8" t="s">
        <v>641</v>
      </c>
      <c r="H174" s="8" t="s">
        <v>642</v>
      </c>
      <c r="I174" s="8" t="s">
        <v>643</v>
      </c>
      <c r="J174" s="8"/>
      <c r="K174" s="1" t="s">
        <v>532</v>
      </c>
      <c r="L174" s="32" t="s">
        <v>901</v>
      </c>
    </row>
    <row r="175" spans="1:12" ht="30" hidden="1" x14ac:dyDescent="0.25">
      <c r="A175" s="7" t="s">
        <v>337</v>
      </c>
      <c r="B175" s="6" t="s">
        <v>187</v>
      </c>
      <c r="C175" s="3" t="s">
        <v>4</v>
      </c>
      <c r="D175" s="4" t="s">
        <v>304</v>
      </c>
      <c r="E175" s="4" t="s">
        <v>307</v>
      </c>
      <c r="F175" s="8" t="s">
        <v>604</v>
      </c>
      <c r="G175" s="8" t="s">
        <v>605</v>
      </c>
      <c r="H175" s="8" t="s">
        <v>612</v>
      </c>
      <c r="I175" s="8" t="s">
        <v>613</v>
      </c>
      <c r="J175" s="8" t="s">
        <v>773</v>
      </c>
      <c r="K175" s="1" t="s">
        <v>533</v>
      </c>
      <c r="L175" s="32" t="s">
        <v>899</v>
      </c>
    </row>
    <row r="176" spans="1:12" ht="30" hidden="1" x14ac:dyDescent="0.25">
      <c r="A176" s="7" t="s">
        <v>337</v>
      </c>
      <c r="B176" s="6" t="s">
        <v>199</v>
      </c>
      <c r="C176" s="3" t="s">
        <v>17</v>
      </c>
      <c r="D176" s="4" t="s">
        <v>304</v>
      </c>
      <c r="E176" s="4" t="s">
        <v>315</v>
      </c>
      <c r="F176" s="8" t="s">
        <v>604</v>
      </c>
      <c r="G176" s="8" t="s">
        <v>605</v>
      </c>
      <c r="H176" s="8" t="s">
        <v>606</v>
      </c>
      <c r="I176" s="8" t="s">
        <v>608</v>
      </c>
      <c r="J176" s="8" t="s">
        <v>607</v>
      </c>
      <c r="K176" s="1" t="s">
        <v>487</v>
      </c>
      <c r="L176" s="32" t="s">
        <v>899</v>
      </c>
    </row>
    <row r="177" spans="1:12" ht="30" hidden="1" x14ac:dyDescent="0.25">
      <c r="A177" s="7" t="s">
        <v>337</v>
      </c>
      <c r="B177" s="6" t="s">
        <v>187</v>
      </c>
      <c r="C177" s="3" t="s">
        <v>19</v>
      </c>
      <c r="D177" s="4" t="s">
        <v>304</v>
      </c>
      <c r="E177" s="4" t="s">
        <v>307</v>
      </c>
      <c r="F177" s="8" t="s">
        <v>604</v>
      </c>
      <c r="G177" s="8" t="s">
        <v>605</v>
      </c>
      <c r="H177" s="8" t="s">
        <v>612</v>
      </c>
      <c r="I177" s="8"/>
      <c r="J177" s="8" t="s">
        <v>773</v>
      </c>
      <c r="K177" s="1" t="s">
        <v>534</v>
      </c>
      <c r="L177" s="32" t="s">
        <v>900</v>
      </c>
    </row>
    <row r="178" spans="1:12" ht="30" hidden="1" x14ac:dyDescent="0.25">
      <c r="A178" s="7" t="s">
        <v>337</v>
      </c>
      <c r="B178" s="6" t="s">
        <v>216</v>
      </c>
      <c r="C178" s="3" t="s">
        <v>42</v>
      </c>
      <c r="D178" s="4" t="s">
        <v>304</v>
      </c>
      <c r="E178" s="4" t="s">
        <v>323</v>
      </c>
      <c r="F178" s="8" t="s">
        <v>604</v>
      </c>
      <c r="G178" s="8" t="s">
        <v>605</v>
      </c>
      <c r="H178" s="8" t="s">
        <v>355</v>
      </c>
      <c r="I178" s="8" t="s">
        <v>356</v>
      </c>
      <c r="J178" s="8" t="s">
        <v>774</v>
      </c>
      <c r="K178" s="1" t="s">
        <v>535</v>
      </c>
      <c r="L178" s="32" t="s">
        <v>901</v>
      </c>
    </row>
    <row r="179" spans="1:12" ht="30" hidden="1" x14ac:dyDescent="0.25">
      <c r="A179" s="7" t="s">
        <v>337</v>
      </c>
      <c r="B179" s="6" t="s">
        <v>187</v>
      </c>
      <c r="C179" s="3" t="s">
        <v>76</v>
      </c>
      <c r="D179" s="4" t="s">
        <v>304</v>
      </c>
      <c r="E179" s="4" t="s">
        <v>307</v>
      </c>
      <c r="F179" s="8" t="s">
        <v>604</v>
      </c>
      <c r="G179" s="8" t="s">
        <v>605</v>
      </c>
      <c r="H179" s="8" t="s">
        <v>612</v>
      </c>
      <c r="I179" s="8" t="s">
        <v>614</v>
      </c>
      <c r="J179" s="8" t="s">
        <v>773</v>
      </c>
      <c r="K179" s="1" t="s">
        <v>533</v>
      </c>
      <c r="L179" s="32" t="s">
        <v>899</v>
      </c>
    </row>
    <row r="180" spans="1:12" ht="30" hidden="1" x14ac:dyDescent="0.25">
      <c r="A180" s="7" t="s">
        <v>337</v>
      </c>
      <c r="B180" s="6" t="s">
        <v>244</v>
      </c>
      <c r="C180" s="3" t="s">
        <v>82</v>
      </c>
      <c r="D180" s="4" t="s">
        <v>304</v>
      </c>
      <c r="E180" s="4"/>
      <c r="F180" s="8" t="s">
        <v>372</v>
      </c>
      <c r="G180" s="8" t="s">
        <v>775</v>
      </c>
      <c r="H180" s="8" t="s">
        <v>379</v>
      </c>
      <c r="I180" s="8" t="s">
        <v>380</v>
      </c>
      <c r="J180" s="8" t="s">
        <v>373</v>
      </c>
      <c r="K180" s="1" t="s">
        <v>536</v>
      </c>
      <c r="L180" s="32" t="s">
        <v>899</v>
      </c>
    </row>
    <row r="181" spans="1:12" ht="30" hidden="1" x14ac:dyDescent="0.25">
      <c r="A181" s="7" t="s">
        <v>337</v>
      </c>
      <c r="B181" s="6" t="s">
        <v>245</v>
      </c>
      <c r="C181" s="3" t="s">
        <v>83</v>
      </c>
      <c r="D181" s="4" t="s">
        <v>304</v>
      </c>
      <c r="E181" s="4"/>
      <c r="F181" s="8" t="s">
        <v>372</v>
      </c>
      <c r="G181" s="8" t="s">
        <v>775</v>
      </c>
      <c r="H181" s="8" t="s">
        <v>776</v>
      </c>
      <c r="I181" s="8"/>
      <c r="J181" s="8" t="s">
        <v>777</v>
      </c>
      <c r="K181" s="1" t="s">
        <v>537</v>
      </c>
      <c r="L181" s="32" t="s">
        <v>899</v>
      </c>
    </row>
    <row r="182" spans="1:12" ht="30" hidden="1" x14ac:dyDescent="0.25">
      <c r="A182" s="7" t="s">
        <v>337</v>
      </c>
      <c r="B182" s="6" t="s">
        <v>251</v>
      </c>
      <c r="C182" s="3" t="s">
        <v>91</v>
      </c>
      <c r="D182" s="4" t="s">
        <v>304</v>
      </c>
      <c r="E182" s="4" t="s">
        <v>323</v>
      </c>
      <c r="F182" s="8" t="s">
        <v>604</v>
      </c>
      <c r="G182" s="8" t="s">
        <v>605</v>
      </c>
      <c r="H182" s="8" t="s">
        <v>355</v>
      </c>
      <c r="I182" s="8" t="s">
        <v>357</v>
      </c>
      <c r="J182" s="8" t="s">
        <v>774</v>
      </c>
      <c r="K182" s="1" t="s">
        <v>538</v>
      </c>
      <c r="L182" s="32" t="s">
        <v>900</v>
      </c>
    </row>
    <row r="183" spans="1:12" ht="30" hidden="1" x14ac:dyDescent="0.25">
      <c r="A183" s="7" t="s">
        <v>337</v>
      </c>
      <c r="B183" s="6" t="s">
        <v>256</v>
      </c>
      <c r="C183" s="3" t="s">
        <v>101</v>
      </c>
      <c r="D183" s="4" t="s">
        <v>304</v>
      </c>
      <c r="E183" s="4"/>
      <c r="F183" s="8" t="s">
        <v>604</v>
      </c>
      <c r="G183" s="8" t="s">
        <v>605</v>
      </c>
      <c r="H183" s="8" t="s">
        <v>778</v>
      </c>
      <c r="I183" s="8"/>
      <c r="J183" s="8" t="s">
        <v>779</v>
      </c>
      <c r="K183" s="1" t="s">
        <v>539</v>
      </c>
      <c r="L183" s="32" t="s">
        <v>899</v>
      </c>
    </row>
    <row r="184" spans="1:12" ht="30" hidden="1" x14ac:dyDescent="0.25">
      <c r="A184" s="7" t="s">
        <v>337</v>
      </c>
      <c r="B184" s="6" t="s">
        <v>261</v>
      </c>
      <c r="C184" s="3" t="s">
        <v>112</v>
      </c>
      <c r="D184" s="4" t="s">
        <v>304</v>
      </c>
      <c r="E184" s="4"/>
      <c r="F184" s="8" t="s">
        <v>372</v>
      </c>
      <c r="G184" s="8" t="s">
        <v>775</v>
      </c>
      <c r="H184" s="8" t="s">
        <v>379</v>
      </c>
      <c r="I184" s="8"/>
      <c r="J184" s="8" t="s">
        <v>373</v>
      </c>
      <c r="K184" s="1" t="s">
        <v>540</v>
      </c>
      <c r="L184" s="32" t="s">
        <v>900</v>
      </c>
    </row>
    <row r="185" spans="1:12" ht="30" hidden="1" x14ac:dyDescent="0.25">
      <c r="A185" s="7" t="s">
        <v>337</v>
      </c>
      <c r="B185" s="6" t="s">
        <v>272</v>
      </c>
      <c r="C185" s="3" t="s">
        <v>127</v>
      </c>
      <c r="D185" s="4" t="s">
        <v>304</v>
      </c>
      <c r="E185" s="4" t="s">
        <v>315</v>
      </c>
      <c r="F185" s="8" t="s">
        <v>604</v>
      </c>
      <c r="G185" s="8" t="s">
        <v>898</v>
      </c>
      <c r="H185" s="8" t="s">
        <v>606</v>
      </c>
      <c r="I185" s="8" t="s">
        <v>609</v>
      </c>
      <c r="J185" s="8" t="s">
        <v>607</v>
      </c>
      <c r="K185" s="1" t="s">
        <v>541</v>
      </c>
      <c r="L185" s="32" t="s">
        <v>901</v>
      </c>
    </row>
    <row r="186" spans="1:12" ht="30" hidden="1" x14ac:dyDescent="0.25">
      <c r="A186" s="7" t="s">
        <v>337</v>
      </c>
      <c r="B186" s="6" t="s">
        <v>273</v>
      </c>
      <c r="C186" s="3" t="s">
        <v>128</v>
      </c>
      <c r="D186" s="4" t="s">
        <v>304</v>
      </c>
      <c r="E186" s="4" t="s">
        <v>315</v>
      </c>
      <c r="F186" s="8" t="s">
        <v>604</v>
      </c>
      <c r="G186" s="8" t="s">
        <v>605</v>
      </c>
      <c r="H186" s="8" t="s">
        <v>606</v>
      </c>
      <c r="I186" s="8" t="s">
        <v>610</v>
      </c>
      <c r="J186" s="8" t="s">
        <v>607</v>
      </c>
      <c r="K186" s="1" t="s">
        <v>542</v>
      </c>
      <c r="L186" s="32" t="s">
        <v>900</v>
      </c>
    </row>
    <row r="187" spans="1:12" ht="30" hidden="1" x14ac:dyDescent="0.25">
      <c r="A187" s="7" t="s">
        <v>337</v>
      </c>
      <c r="B187" s="6" t="s">
        <v>273</v>
      </c>
      <c r="C187" s="3" t="s">
        <v>170</v>
      </c>
      <c r="D187" s="4" t="s">
        <v>304</v>
      </c>
      <c r="E187" s="4" t="s">
        <v>315</v>
      </c>
      <c r="F187" s="8" t="s">
        <v>604</v>
      </c>
      <c r="G187" s="8" t="s">
        <v>898</v>
      </c>
      <c r="H187" s="8" t="s">
        <v>606</v>
      </c>
      <c r="I187" s="8" t="s">
        <v>606</v>
      </c>
      <c r="J187" s="8" t="s">
        <v>607</v>
      </c>
      <c r="K187" s="1" t="e">
        <v>#N/A</v>
      </c>
      <c r="L187" s="32" t="s">
        <v>900</v>
      </c>
    </row>
    <row r="188" spans="1:12" ht="30" hidden="1" x14ac:dyDescent="0.25">
      <c r="A188" s="7" t="s">
        <v>337</v>
      </c>
      <c r="B188" s="6" t="s">
        <v>273</v>
      </c>
      <c r="C188" s="3" t="s">
        <v>174</v>
      </c>
      <c r="D188" s="4" t="s">
        <v>304</v>
      </c>
      <c r="E188" s="4" t="s">
        <v>315</v>
      </c>
      <c r="F188" s="8" t="s">
        <v>604</v>
      </c>
      <c r="G188" s="8" t="s">
        <v>898</v>
      </c>
      <c r="H188" s="8" t="s">
        <v>606</v>
      </c>
      <c r="I188" s="8" t="s">
        <v>611</v>
      </c>
      <c r="J188" s="8" t="s">
        <v>607</v>
      </c>
      <c r="K188" s="1" t="s">
        <v>543</v>
      </c>
      <c r="L188" s="32" t="s">
        <v>899</v>
      </c>
    </row>
    <row r="189" spans="1:12" ht="30" hidden="1" x14ac:dyDescent="0.25">
      <c r="A189" s="7" t="s">
        <v>337</v>
      </c>
      <c r="B189" s="6" t="s">
        <v>187</v>
      </c>
      <c r="C189" s="3" t="s">
        <v>178</v>
      </c>
      <c r="D189" s="4" t="s">
        <v>304</v>
      </c>
      <c r="E189" s="4" t="s">
        <v>307</v>
      </c>
      <c r="F189" s="11" t="s">
        <v>604</v>
      </c>
      <c r="G189" s="11" t="s">
        <v>605</v>
      </c>
      <c r="H189" s="11" t="s">
        <v>612</v>
      </c>
      <c r="I189" s="11" t="s">
        <v>615</v>
      </c>
      <c r="J189" s="8" t="s">
        <v>773</v>
      </c>
      <c r="K189" s="1" t="s">
        <v>534</v>
      </c>
      <c r="L189" s="32" t="s">
        <v>900</v>
      </c>
    </row>
    <row r="190" spans="1:12" x14ac:dyDescent="0.25">
      <c r="A190" s="27"/>
      <c r="B190" s="27"/>
      <c r="C190" s="27"/>
      <c r="D190" s="27"/>
      <c r="E190" s="27"/>
      <c r="F190" s="8"/>
      <c r="G190" s="8"/>
      <c r="H190" s="8"/>
      <c r="I190" s="8"/>
    </row>
  </sheetData>
  <autoFilter ref="A1:AD189">
    <filterColumn colId="2">
      <filters>
        <filter val="РОО «Архангельский»"/>
      </filters>
    </filterColumn>
  </autoFilter>
  <mergeCells count="1">
    <mergeCell ref="F152:J152"/>
  </mergeCells>
  <conditionalFormatting sqref="E159 B187 B189 D187:E189">
    <cfRule type="cellIs" dxfId="126" priority="1" stopIfTrue="1" operator="equal">
      <formula>0</formula>
    </cfRule>
  </conditionalFormatting>
  <conditionalFormatting sqref="B122:B123 B150 B38 B35:B36 B61 B88:B90 B144:B145 B148 B69 B48 B152 B40 B56 B100:B101 B75 B154 B167:B170 B184:B185 B82:B83 B174 B51:B53 D51 D156:D170 B177:B179 B108 B43:B45 B110:B115 B96:B98 D115:D151 E137 D65:E66 E129:E135 D52:E56 E159:E169">
    <cfRule type="cellIs" dxfId="125" priority="178" stopIfTrue="1" operator="equal">
      <formula>0</formula>
    </cfRule>
  </conditionalFormatting>
  <conditionalFormatting sqref="B43">
    <cfRule type="cellIs" dxfId="124" priority="177" stopIfTrue="1" operator="equal">
      <formula>0</formula>
    </cfRule>
  </conditionalFormatting>
  <conditionalFormatting sqref="B37">
    <cfRule type="cellIs" dxfId="123" priority="173" stopIfTrue="1" operator="equal">
      <formula>0</formula>
    </cfRule>
  </conditionalFormatting>
  <conditionalFormatting sqref="B46">
    <cfRule type="cellIs" dxfId="122" priority="176" stopIfTrue="1" operator="equal">
      <formula>0</formula>
    </cfRule>
  </conditionalFormatting>
  <conditionalFormatting sqref="B41">
    <cfRule type="cellIs" dxfId="121" priority="175" stopIfTrue="1" operator="equal">
      <formula>0</formula>
    </cfRule>
  </conditionalFormatting>
  <conditionalFormatting sqref="B55">
    <cfRule type="cellIs" dxfId="120" priority="174" stopIfTrue="1" operator="equal">
      <formula>0</formula>
    </cfRule>
  </conditionalFormatting>
  <conditionalFormatting sqref="B47">
    <cfRule type="cellIs" dxfId="119" priority="169" stopIfTrue="1" operator="equal">
      <formula>0</formula>
    </cfRule>
  </conditionalFormatting>
  <conditionalFormatting sqref="B149">
    <cfRule type="cellIs" dxfId="118" priority="172" stopIfTrue="1" operator="equal">
      <formula>0</formula>
    </cfRule>
  </conditionalFormatting>
  <conditionalFormatting sqref="B151">
    <cfRule type="cellIs" dxfId="117" priority="171" stopIfTrue="1" operator="equal">
      <formula>0</formula>
    </cfRule>
  </conditionalFormatting>
  <conditionalFormatting sqref="B176">
    <cfRule type="cellIs" dxfId="116" priority="170" stopIfTrue="1" operator="equal">
      <formula>0</formula>
    </cfRule>
  </conditionalFormatting>
  <conditionalFormatting sqref="B116">
    <cfRule type="cellIs" dxfId="115" priority="167" stopIfTrue="1" operator="equal">
      <formula>0</formula>
    </cfRule>
  </conditionalFormatting>
  <conditionalFormatting sqref="B146">
    <cfRule type="cellIs" dxfId="114" priority="165" stopIfTrue="1" operator="equal">
      <formula>0</formula>
    </cfRule>
  </conditionalFormatting>
  <conditionalFormatting sqref="B104">
    <cfRule type="cellIs" dxfId="113" priority="163" stopIfTrue="1" operator="equal">
      <formula>0</formula>
    </cfRule>
  </conditionalFormatting>
  <conditionalFormatting sqref="B54">
    <cfRule type="cellIs" dxfId="112" priority="161" stopIfTrue="1" operator="equal">
      <formula>0</formula>
    </cfRule>
  </conditionalFormatting>
  <conditionalFormatting sqref="B175">
    <cfRule type="cellIs" dxfId="111" priority="166" stopIfTrue="1" operator="equal">
      <formula>0</formula>
    </cfRule>
  </conditionalFormatting>
  <conditionalFormatting sqref="B34">
    <cfRule type="cellIs" dxfId="110" priority="168" stopIfTrue="1" operator="equal">
      <formula>0</formula>
    </cfRule>
  </conditionalFormatting>
  <conditionalFormatting sqref="B147">
    <cfRule type="cellIs" dxfId="109" priority="160" stopIfTrue="1" operator="equal">
      <formula>0</formula>
    </cfRule>
  </conditionalFormatting>
  <conditionalFormatting sqref="B76">
    <cfRule type="cellIs" dxfId="108" priority="164" stopIfTrue="1" operator="equal">
      <formula>0</formula>
    </cfRule>
  </conditionalFormatting>
  <conditionalFormatting sqref="B70">
    <cfRule type="cellIs" dxfId="107" priority="162" stopIfTrue="1" operator="equal">
      <formula>0</formula>
    </cfRule>
  </conditionalFormatting>
  <conditionalFormatting sqref="B87">
    <cfRule type="cellIs" dxfId="106" priority="159" stopIfTrue="1" operator="equal">
      <formula>0</formula>
    </cfRule>
  </conditionalFormatting>
  <conditionalFormatting sqref="B157">
    <cfRule type="cellIs" dxfId="105" priority="158" stopIfTrue="1" operator="equal">
      <formula>0</formula>
    </cfRule>
  </conditionalFormatting>
  <conditionalFormatting sqref="B99">
    <cfRule type="cellIs" dxfId="104" priority="155" stopIfTrue="1" operator="equal">
      <formula>0</formula>
    </cfRule>
  </conditionalFormatting>
  <conditionalFormatting sqref="B77">
    <cfRule type="cellIs" dxfId="103" priority="157" stopIfTrue="1" operator="equal">
      <formula>0</formula>
    </cfRule>
  </conditionalFormatting>
  <conditionalFormatting sqref="B39">
    <cfRule type="cellIs" dxfId="102" priority="156" stopIfTrue="1" operator="equal">
      <formula>0</formula>
    </cfRule>
  </conditionalFormatting>
  <conditionalFormatting sqref="B153">
    <cfRule type="cellIs" dxfId="101" priority="154" stopIfTrue="1" operator="equal">
      <formula>0</formula>
    </cfRule>
  </conditionalFormatting>
  <conditionalFormatting sqref="B50">
    <cfRule type="cellIs" dxfId="100" priority="153" stopIfTrue="1" operator="equal">
      <formula>0</formula>
    </cfRule>
  </conditionalFormatting>
  <conditionalFormatting sqref="B156">
    <cfRule type="cellIs" dxfId="99" priority="152" stopIfTrue="1" operator="equal">
      <formula>0</formula>
    </cfRule>
  </conditionalFormatting>
  <conditionalFormatting sqref="B102:B103">
    <cfRule type="cellIs" dxfId="98" priority="151" stopIfTrue="1" operator="equal">
      <formula>0</formula>
    </cfRule>
  </conditionalFormatting>
  <conditionalFormatting sqref="B159:B160">
    <cfRule type="cellIs" dxfId="97" priority="150" stopIfTrue="1" operator="equal">
      <formula>0</formula>
    </cfRule>
  </conditionalFormatting>
  <conditionalFormatting sqref="B57">
    <cfRule type="cellIs" dxfId="96" priority="149" stopIfTrue="1" operator="equal">
      <formula>0</formula>
    </cfRule>
  </conditionalFormatting>
  <conditionalFormatting sqref="B71">
    <cfRule type="cellIs" dxfId="95" priority="147" stopIfTrue="1" operator="equal">
      <formula>0</formula>
    </cfRule>
  </conditionalFormatting>
  <conditionalFormatting sqref="B72">
    <cfRule type="cellIs" dxfId="94" priority="146" stopIfTrue="1" operator="equal">
      <formula>0</formula>
    </cfRule>
  </conditionalFormatting>
  <conditionalFormatting sqref="B80">
    <cfRule type="cellIs" dxfId="93" priority="144" stopIfTrue="1" operator="equal">
      <formula>0</formula>
    </cfRule>
  </conditionalFormatting>
  <conditionalFormatting sqref="B49">
    <cfRule type="cellIs" dxfId="92" priority="140" stopIfTrue="1" operator="equal">
      <formula>0</formula>
    </cfRule>
  </conditionalFormatting>
  <conditionalFormatting sqref="B158">
    <cfRule type="cellIs" dxfId="91" priority="139" stopIfTrue="1" operator="equal">
      <formula>0</formula>
    </cfRule>
  </conditionalFormatting>
  <conditionalFormatting sqref="B63">
    <cfRule type="cellIs" dxfId="90" priority="138" stopIfTrue="1" operator="equal">
      <formula>0</formula>
    </cfRule>
  </conditionalFormatting>
  <conditionalFormatting sqref="B62">
    <cfRule type="cellIs" dxfId="89" priority="137" stopIfTrue="1" operator="equal">
      <formula>0</formula>
    </cfRule>
  </conditionalFormatting>
  <conditionalFormatting sqref="B78">
    <cfRule type="cellIs" dxfId="88" priority="134" stopIfTrue="1" operator="equal">
      <formula>0</formula>
    </cfRule>
  </conditionalFormatting>
  <conditionalFormatting sqref="B73">
    <cfRule type="cellIs" dxfId="87" priority="136" stopIfTrue="1" operator="equal">
      <formula>0</formula>
    </cfRule>
  </conditionalFormatting>
  <conditionalFormatting sqref="B79">
    <cfRule type="cellIs" dxfId="86" priority="133" stopIfTrue="1" operator="equal">
      <formula>0</formula>
    </cfRule>
  </conditionalFormatting>
  <conditionalFormatting sqref="B105">
    <cfRule type="cellIs" dxfId="85" priority="132" stopIfTrue="1" operator="equal">
      <formula>0</formula>
    </cfRule>
  </conditionalFormatting>
  <conditionalFormatting sqref="E62">
    <cfRule type="cellIs" dxfId="84" priority="79" stopIfTrue="1" operator="equal">
      <formula>0</formula>
    </cfRule>
  </conditionalFormatting>
  <conditionalFormatting sqref="D67">
    <cfRule type="cellIs" dxfId="83" priority="78" stopIfTrue="1" operator="equal">
      <formula>0</formula>
    </cfRule>
  </conditionalFormatting>
  <conditionalFormatting sqref="E67">
    <cfRule type="cellIs" dxfId="82" priority="77" stopIfTrue="1" operator="equal">
      <formula>0</formula>
    </cfRule>
  </conditionalFormatting>
  <conditionalFormatting sqref="D73">
    <cfRule type="cellIs" dxfId="81" priority="76" stopIfTrue="1" operator="equal">
      <formula>0</formula>
    </cfRule>
  </conditionalFormatting>
  <conditionalFormatting sqref="D78">
    <cfRule type="cellIs" dxfId="80" priority="75" stopIfTrue="1" operator="equal">
      <formula>0</formula>
    </cfRule>
  </conditionalFormatting>
  <conditionalFormatting sqref="D79">
    <cfRule type="cellIs" dxfId="79" priority="74" stopIfTrue="1" operator="equal">
      <formula>0</formula>
    </cfRule>
  </conditionalFormatting>
  <conditionalFormatting sqref="D93">
    <cfRule type="cellIs" dxfId="78" priority="73" stopIfTrue="1" operator="equal">
      <formula>0</formula>
    </cfRule>
  </conditionalFormatting>
  <conditionalFormatting sqref="D69:D70 D74:D77 D96 D86:D92 D82:D83 E156:E157 D174:D185 D58:D61 D35:D48 D152:E154">
    <cfRule type="cellIs" dxfId="77" priority="106" stopIfTrue="1" operator="equal">
      <formula>0</formula>
    </cfRule>
  </conditionalFormatting>
  <conditionalFormatting sqref="D34">
    <cfRule type="cellIs" dxfId="76" priority="105" stopIfTrue="1" operator="equal">
      <formula>0</formula>
    </cfRule>
  </conditionalFormatting>
  <conditionalFormatting sqref="D50">
    <cfRule type="cellIs" dxfId="75" priority="104" stopIfTrue="1" operator="equal">
      <formula>0</formula>
    </cfRule>
  </conditionalFormatting>
  <conditionalFormatting sqref="D85">
    <cfRule type="cellIs" dxfId="74" priority="103" stopIfTrue="1" operator="equal">
      <formula>0</formula>
    </cfRule>
  </conditionalFormatting>
  <conditionalFormatting sqref="D57">
    <cfRule type="cellIs" dxfId="73" priority="102" stopIfTrue="1" operator="equal">
      <formula>0</formula>
    </cfRule>
  </conditionalFormatting>
  <conditionalFormatting sqref="D80">
    <cfRule type="cellIs" dxfId="72" priority="98" stopIfTrue="1" operator="equal">
      <formula>0</formula>
    </cfRule>
  </conditionalFormatting>
  <conditionalFormatting sqref="D68">
    <cfRule type="cellIs" dxfId="71" priority="101" stopIfTrue="1" operator="equal">
      <formula>0</formula>
    </cfRule>
  </conditionalFormatting>
  <conditionalFormatting sqref="D94">
    <cfRule type="cellIs" dxfId="70" priority="97" stopIfTrue="1" operator="equal">
      <formula>0</formula>
    </cfRule>
  </conditionalFormatting>
  <conditionalFormatting sqref="D71">
    <cfRule type="cellIs" dxfId="69" priority="100" stopIfTrue="1" operator="equal">
      <formula>0</formula>
    </cfRule>
  </conditionalFormatting>
  <conditionalFormatting sqref="D72">
    <cfRule type="cellIs" dxfId="68" priority="99" stopIfTrue="1" operator="equal">
      <formula>0</formula>
    </cfRule>
  </conditionalFormatting>
  <conditionalFormatting sqref="E51 E96 E138 E86 E115 E127 E136 E123 E82:E83 E117:E121 E144:E151 E74:E77 E35:E47 E58:E61 E89:E90 E174:E185">
    <cfRule type="cellIs" dxfId="67" priority="96" stopIfTrue="1" operator="equal">
      <formula>0</formula>
    </cfRule>
  </conditionalFormatting>
  <conditionalFormatting sqref="E34">
    <cfRule type="cellIs" dxfId="66" priority="95" stopIfTrue="1" operator="equal">
      <formula>0</formula>
    </cfRule>
  </conditionalFormatting>
  <conditionalFormatting sqref="E153">
    <cfRule type="cellIs" dxfId="65" priority="94" stopIfTrue="1" operator="equal">
      <formula>0</formula>
    </cfRule>
  </conditionalFormatting>
  <conditionalFormatting sqref="E50">
    <cfRule type="cellIs" dxfId="64" priority="93" stopIfTrue="1" operator="equal">
      <formula>0</formula>
    </cfRule>
  </conditionalFormatting>
  <conditionalFormatting sqref="E156">
    <cfRule type="cellIs" dxfId="63" priority="92" stopIfTrue="1" operator="equal">
      <formula>0</formula>
    </cfRule>
  </conditionalFormatting>
  <conditionalFormatting sqref="E85">
    <cfRule type="cellIs" dxfId="62" priority="91" stopIfTrue="1" operator="equal">
      <formula>0</formula>
    </cfRule>
  </conditionalFormatting>
  <conditionalFormatting sqref="E57">
    <cfRule type="cellIs" dxfId="61" priority="89" stopIfTrue="1" operator="equal">
      <formula>0</formula>
    </cfRule>
  </conditionalFormatting>
  <conditionalFormatting sqref="E160">
    <cfRule type="cellIs" dxfId="60" priority="90" stopIfTrue="1" operator="equal">
      <formula>0</formula>
    </cfRule>
  </conditionalFormatting>
  <conditionalFormatting sqref="E170">
    <cfRule type="cellIs" dxfId="59" priority="88" stopIfTrue="1" operator="equal">
      <formula>0</formula>
    </cfRule>
  </conditionalFormatting>
  <conditionalFormatting sqref="E68">
    <cfRule type="cellIs" dxfId="58" priority="87" stopIfTrue="1" operator="equal">
      <formula>0</formula>
    </cfRule>
  </conditionalFormatting>
  <conditionalFormatting sqref="E139:E143">
    <cfRule type="cellIs" dxfId="57" priority="86" stopIfTrue="1" operator="equal">
      <formula>0</formula>
    </cfRule>
  </conditionalFormatting>
  <conditionalFormatting sqref="D49">
    <cfRule type="cellIs" dxfId="56" priority="85" stopIfTrue="1" operator="equal">
      <formula>0</formula>
    </cfRule>
  </conditionalFormatting>
  <conditionalFormatting sqref="E48">
    <cfRule type="cellIs" dxfId="55" priority="83" stopIfTrue="1" operator="equal">
      <formula>0</formula>
    </cfRule>
  </conditionalFormatting>
  <conditionalFormatting sqref="E49">
    <cfRule type="cellIs" dxfId="54" priority="84" stopIfTrue="1" operator="equal">
      <formula>0</formula>
    </cfRule>
  </conditionalFormatting>
  <conditionalFormatting sqref="E158">
    <cfRule type="cellIs" dxfId="53" priority="82" stopIfTrue="1" operator="equal">
      <formula>0</formula>
    </cfRule>
  </conditionalFormatting>
  <conditionalFormatting sqref="D63">
    <cfRule type="cellIs" dxfId="52" priority="81" stopIfTrue="1" operator="equal">
      <formula>0</formula>
    </cfRule>
  </conditionalFormatting>
  <conditionalFormatting sqref="D62">
    <cfRule type="cellIs" dxfId="51" priority="80" stopIfTrue="1" operator="equal">
      <formula>0</formula>
    </cfRule>
  </conditionalFormatting>
  <conditionalFormatting sqref="E116">
    <cfRule type="cellIs" dxfId="50" priority="72" stopIfTrue="1" operator="equal">
      <formula>0</formula>
    </cfRule>
  </conditionalFormatting>
  <conditionalFormatting sqref="E124">
    <cfRule type="cellIs" dxfId="49" priority="71" stopIfTrue="1" operator="equal">
      <formula>0</formula>
    </cfRule>
  </conditionalFormatting>
  <conditionalFormatting sqref="E125">
    <cfRule type="cellIs" dxfId="48" priority="70" stopIfTrue="1" operator="equal">
      <formula>0</formula>
    </cfRule>
  </conditionalFormatting>
  <conditionalFormatting sqref="E126">
    <cfRule type="cellIs" dxfId="47" priority="69" stopIfTrue="1" operator="equal">
      <formula>0</formula>
    </cfRule>
  </conditionalFormatting>
  <conditionalFormatting sqref="E69">
    <cfRule type="cellIs" dxfId="46" priority="68" stopIfTrue="1" operator="equal">
      <formula>0</formula>
    </cfRule>
  </conditionalFormatting>
  <conditionalFormatting sqref="E70">
    <cfRule type="cellIs" dxfId="45" priority="67" stopIfTrue="1" operator="equal">
      <formula>0</formula>
    </cfRule>
  </conditionalFormatting>
  <conditionalFormatting sqref="E71">
    <cfRule type="cellIs" dxfId="44" priority="66" stopIfTrue="1" operator="equal">
      <formula>0</formula>
    </cfRule>
  </conditionalFormatting>
  <conditionalFormatting sqref="E72">
    <cfRule type="cellIs" dxfId="43" priority="65" stopIfTrue="1" operator="equal">
      <formula>0</formula>
    </cfRule>
  </conditionalFormatting>
  <conditionalFormatting sqref="E73">
    <cfRule type="cellIs" dxfId="42" priority="64" stopIfTrue="1" operator="equal">
      <formula>0</formula>
    </cfRule>
  </conditionalFormatting>
  <conditionalFormatting sqref="E63">
    <cfRule type="cellIs" dxfId="41" priority="63" stopIfTrue="1" operator="equal">
      <formula>0</formula>
    </cfRule>
  </conditionalFormatting>
  <conditionalFormatting sqref="E87">
    <cfRule type="cellIs" dxfId="40" priority="62" stopIfTrue="1" operator="equal">
      <formula>0</formula>
    </cfRule>
  </conditionalFormatting>
  <conditionalFormatting sqref="E91">
    <cfRule type="cellIs" dxfId="39" priority="61" stopIfTrue="1" operator="equal">
      <formula>0</formula>
    </cfRule>
  </conditionalFormatting>
  <conditionalFormatting sqref="E92">
    <cfRule type="cellIs" dxfId="38" priority="60" stopIfTrue="1" operator="equal">
      <formula>0</formula>
    </cfRule>
  </conditionalFormatting>
  <conditionalFormatting sqref="E93">
    <cfRule type="cellIs" dxfId="37" priority="59" stopIfTrue="1" operator="equal">
      <formula>0</formula>
    </cfRule>
  </conditionalFormatting>
  <conditionalFormatting sqref="E94">
    <cfRule type="cellIs" dxfId="36" priority="58" stopIfTrue="1" operator="equal">
      <formula>0</formula>
    </cfRule>
  </conditionalFormatting>
  <conditionalFormatting sqref="E78">
    <cfRule type="cellIs" dxfId="35" priority="57" stopIfTrue="1" operator="equal">
      <formula>0</formula>
    </cfRule>
  </conditionalFormatting>
  <conditionalFormatting sqref="E79">
    <cfRule type="cellIs" dxfId="34" priority="56" stopIfTrue="1" operator="equal">
      <formula>0</formula>
    </cfRule>
  </conditionalFormatting>
  <conditionalFormatting sqref="E80">
    <cfRule type="cellIs" dxfId="33" priority="55" stopIfTrue="1" operator="equal">
      <formula>0</formula>
    </cfRule>
  </conditionalFormatting>
  <conditionalFormatting sqref="E128">
    <cfRule type="cellIs" dxfId="32" priority="54" stopIfTrue="1" operator="equal">
      <formula>0</formula>
    </cfRule>
  </conditionalFormatting>
  <conditionalFormatting sqref="D95">
    <cfRule type="cellIs" dxfId="31" priority="52" stopIfTrue="1" operator="equal">
      <formula>0</formula>
    </cfRule>
  </conditionalFormatting>
  <conditionalFormatting sqref="E95">
    <cfRule type="cellIs" dxfId="30" priority="51" stopIfTrue="1" operator="equal">
      <formula>0</formula>
    </cfRule>
  </conditionalFormatting>
  <conditionalFormatting sqref="B81">
    <cfRule type="cellIs" dxfId="29" priority="50" stopIfTrue="1" operator="equal">
      <formula>0</formula>
    </cfRule>
  </conditionalFormatting>
  <conditionalFormatting sqref="D81">
    <cfRule type="cellIs" dxfId="28" priority="48" stopIfTrue="1" operator="equal">
      <formula>0</formula>
    </cfRule>
  </conditionalFormatting>
  <conditionalFormatting sqref="E81">
    <cfRule type="cellIs" dxfId="27" priority="46" stopIfTrue="1" operator="equal">
      <formula>0</formula>
    </cfRule>
  </conditionalFormatting>
  <conditionalFormatting sqref="B64">
    <cfRule type="cellIs" dxfId="26" priority="45" stopIfTrue="1" operator="equal">
      <formula>0</formula>
    </cfRule>
  </conditionalFormatting>
  <conditionalFormatting sqref="D64">
    <cfRule type="cellIs" dxfId="25" priority="43" stopIfTrue="1" operator="equal">
      <formula>0</formula>
    </cfRule>
  </conditionalFormatting>
  <conditionalFormatting sqref="D171:D172">
    <cfRule type="cellIs" dxfId="24" priority="39" stopIfTrue="1" operator="equal">
      <formula>0</formula>
    </cfRule>
  </conditionalFormatting>
  <conditionalFormatting sqref="E64">
    <cfRule type="cellIs" dxfId="23" priority="42" stopIfTrue="1" operator="equal">
      <formula>0</formula>
    </cfRule>
  </conditionalFormatting>
  <conditionalFormatting sqref="E173">
    <cfRule type="cellIs" dxfId="22" priority="34" stopIfTrue="1" operator="equal">
      <formula>0</formula>
    </cfRule>
  </conditionalFormatting>
  <conditionalFormatting sqref="B171:B172">
    <cfRule type="cellIs" dxfId="21" priority="41" stopIfTrue="1" operator="equal">
      <formula>0</formula>
    </cfRule>
  </conditionalFormatting>
  <conditionalFormatting sqref="E171:E172">
    <cfRule type="cellIs" dxfId="20" priority="38" stopIfTrue="1" operator="equal">
      <formula>0</formula>
    </cfRule>
  </conditionalFormatting>
  <conditionalFormatting sqref="D173">
    <cfRule type="cellIs" dxfId="19" priority="35" stopIfTrue="1" operator="equal">
      <formula>0</formula>
    </cfRule>
  </conditionalFormatting>
  <conditionalFormatting sqref="B173">
    <cfRule type="cellIs" dxfId="18" priority="37" stopIfTrue="1" operator="equal">
      <formula>0</formula>
    </cfRule>
  </conditionalFormatting>
  <conditionalFormatting sqref="B155">
    <cfRule type="cellIs" dxfId="17" priority="33" stopIfTrue="1" operator="equal">
      <formula>0</formula>
    </cfRule>
  </conditionalFormatting>
  <conditionalFormatting sqref="D155:E155">
    <cfRule type="cellIs" dxfId="16" priority="32" stopIfTrue="1" operator="equal">
      <formula>0</formula>
    </cfRule>
  </conditionalFormatting>
  <conditionalFormatting sqref="E122">
    <cfRule type="cellIs" dxfId="15" priority="31" stopIfTrue="1" operator="equal">
      <formula>0</formula>
    </cfRule>
  </conditionalFormatting>
  <conditionalFormatting sqref="E88">
    <cfRule type="cellIs" dxfId="14" priority="30" stopIfTrue="1" operator="equal">
      <formula>0</formula>
    </cfRule>
  </conditionalFormatting>
  <conditionalFormatting sqref="B186">
    <cfRule type="cellIs" dxfId="13" priority="29" stopIfTrue="1" operator="equal">
      <formula>0</formula>
    </cfRule>
  </conditionalFormatting>
  <conditionalFormatting sqref="D186">
    <cfRule type="cellIs" dxfId="12" priority="27" stopIfTrue="1" operator="equal">
      <formula>0</formula>
    </cfRule>
  </conditionalFormatting>
  <conditionalFormatting sqref="E186">
    <cfRule type="cellIs" dxfId="11" priority="26" stopIfTrue="1" operator="equal">
      <formula>0</formula>
    </cfRule>
  </conditionalFormatting>
  <conditionalFormatting sqref="D97:D105">
    <cfRule type="cellIs" dxfId="10" priority="22" stopIfTrue="1" operator="equal">
      <formula>0</formula>
    </cfRule>
  </conditionalFormatting>
  <conditionalFormatting sqref="B84">
    <cfRule type="cellIs" dxfId="9" priority="20" stopIfTrue="1" operator="equal">
      <formula>0</formula>
    </cfRule>
  </conditionalFormatting>
  <conditionalFormatting sqref="D84">
    <cfRule type="cellIs" dxfId="8" priority="18" stopIfTrue="1" operator="equal">
      <formula>0</formula>
    </cfRule>
  </conditionalFormatting>
  <conditionalFormatting sqref="E84">
    <cfRule type="cellIs" dxfId="7" priority="17" stopIfTrue="1" operator="equal">
      <formula>0</formula>
    </cfRule>
  </conditionalFormatting>
  <conditionalFormatting sqref="B188">
    <cfRule type="cellIs" dxfId="6" priority="3" stopIfTrue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41"/>
  <sheetViews>
    <sheetView tabSelected="1" workbookViewId="0">
      <selection activeCell="D2" sqref="D2"/>
    </sheetView>
  </sheetViews>
  <sheetFormatPr defaultRowHeight="15" x14ac:dyDescent="0.25"/>
  <cols>
    <col min="1" max="1" width="26.42578125" style="1" customWidth="1"/>
    <col min="2" max="2" width="36.85546875" style="1" customWidth="1"/>
    <col min="3" max="3" width="31.28515625" style="1" customWidth="1"/>
    <col min="4" max="4" width="23.28515625" style="1" customWidth="1"/>
    <col min="5" max="5" width="36.5703125" style="1" customWidth="1"/>
    <col min="6" max="6" width="14" style="1" customWidth="1"/>
  </cols>
  <sheetData>
    <row r="2" spans="1:6" ht="30" x14ac:dyDescent="0.25">
      <c r="A2" s="39" t="s">
        <v>825</v>
      </c>
      <c r="B2" s="35" t="s">
        <v>820</v>
      </c>
      <c r="C2" s="35" t="s">
        <v>821</v>
      </c>
      <c r="D2" s="35" t="s">
        <v>822</v>
      </c>
      <c r="E2" s="35" t="s">
        <v>823</v>
      </c>
      <c r="F2" s="35" t="s">
        <v>903</v>
      </c>
    </row>
    <row r="3" spans="1:6" ht="45" x14ac:dyDescent="0.25">
      <c r="A3" s="2" t="s">
        <v>834</v>
      </c>
      <c r="B3" s="36" t="s">
        <v>833</v>
      </c>
      <c r="C3" s="36" t="s">
        <v>836</v>
      </c>
      <c r="D3" s="37" t="s">
        <v>670</v>
      </c>
      <c r="E3" s="37" t="s">
        <v>670</v>
      </c>
      <c r="F3" s="21" t="s">
        <v>670</v>
      </c>
    </row>
    <row r="4" spans="1:6" x14ac:dyDescent="0.25">
      <c r="A4" s="2" t="s">
        <v>835</v>
      </c>
      <c r="B4" s="36" t="s">
        <v>826</v>
      </c>
      <c r="C4" s="36" t="s">
        <v>836</v>
      </c>
      <c r="D4" s="37" t="s">
        <v>670</v>
      </c>
      <c r="E4" s="37" t="s">
        <v>670</v>
      </c>
      <c r="F4" s="21" t="s">
        <v>670</v>
      </c>
    </row>
    <row r="5" spans="1:6" s="34" customFormat="1" x14ac:dyDescent="0.25">
      <c r="A5" s="21" t="s">
        <v>298</v>
      </c>
      <c r="B5" s="36" t="s">
        <v>824</v>
      </c>
      <c r="C5" s="38">
        <v>10000000</v>
      </c>
      <c r="D5" s="37" t="s">
        <v>670</v>
      </c>
      <c r="E5" s="37" t="s">
        <v>670</v>
      </c>
      <c r="F5" s="21" t="s">
        <v>670</v>
      </c>
    </row>
    <row r="6" spans="1:6" s="34" customFormat="1" x14ac:dyDescent="0.25">
      <c r="A6" s="21" t="s">
        <v>298</v>
      </c>
      <c r="B6" s="36" t="s">
        <v>826</v>
      </c>
      <c r="C6" s="38">
        <v>10000000</v>
      </c>
      <c r="D6" s="37" t="s">
        <v>670</v>
      </c>
      <c r="E6" s="37" t="s">
        <v>670</v>
      </c>
      <c r="F6" s="21" t="s">
        <v>670</v>
      </c>
    </row>
    <row r="7" spans="1:6" s="34" customFormat="1" x14ac:dyDescent="0.25">
      <c r="A7" s="21" t="s">
        <v>298</v>
      </c>
      <c r="B7" s="36" t="s">
        <v>827</v>
      </c>
      <c r="C7" s="38">
        <v>10000000</v>
      </c>
      <c r="D7" s="37" t="s">
        <v>670</v>
      </c>
      <c r="E7" s="37" t="s">
        <v>670</v>
      </c>
      <c r="F7" s="21" t="s">
        <v>670</v>
      </c>
    </row>
    <row r="8" spans="1:6" s="34" customFormat="1" x14ac:dyDescent="0.25">
      <c r="A8" s="21" t="s">
        <v>298</v>
      </c>
      <c r="B8" s="36" t="s">
        <v>828</v>
      </c>
      <c r="C8" s="38">
        <v>10000000</v>
      </c>
      <c r="D8" s="37" t="s">
        <v>670</v>
      </c>
      <c r="E8" s="37" t="s">
        <v>670</v>
      </c>
      <c r="F8" s="21" t="s">
        <v>670</v>
      </c>
    </row>
    <row r="9" spans="1:6" s="34" customFormat="1" x14ac:dyDescent="0.25">
      <c r="A9" s="21" t="s">
        <v>298</v>
      </c>
      <c r="B9" s="36" t="s">
        <v>829</v>
      </c>
      <c r="C9" s="38">
        <v>10000000</v>
      </c>
      <c r="D9" s="37" t="s">
        <v>670</v>
      </c>
      <c r="E9" s="37" t="s">
        <v>670</v>
      </c>
      <c r="F9" s="21" t="s">
        <v>670</v>
      </c>
    </row>
    <row r="10" spans="1:6" s="34" customFormat="1" x14ac:dyDescent="0.25">
      <c r="A10" s="21" t="s">
        <v>298</v>
      </c>
      <c r="B10" s="36" t="s">
        <v>830</v>
      </c>
      <c r="C10" s="38">
        <v>10000000</v>
      </c>
      <c r="D10" s="37" t="s">
        <v>670</v>
      </c>
      <c r="E10" s="37" t="s">
        <v>670</v>
      </c>
      <c r="F10" s="21" t="s">
        <v>670</v>
      </c>
    </row>
    <row r="11" spans="1:6" s="34" customFormat="1" x14ac:dyDescent="0.25">
      <c r="A11" s="21" t="s">
        <v>298</v>
      </c>
      <c r="B11" s="36" t="s">
        <v>831</v>
      </c>
      <c r="C11" s="38">
        <v>10000000</v>
      </c>
      <c r="D11" s="37" t="s">
        <v>670</v>
      </c>
      <c r="E11" s="37" t="s">
        <v>670</v>
      </c>
      <c r="F11" s="21" t="s">
        <v>670</v>
      </c>
    </row>
    <row r="12" spans="1:6" s="34" customFormat="1" x14ac:dyDescent="0.25">
      <c r="A12" s="21" t="s">
        <v>298</v>
      </c>
      <c r="B12" s="36" t="s">
        <v>832</v>
      </c>
      <c r="C12" s="38">
        <v>10000000</v>
      </c>
      <c r="D12" s="37" t="s">
        <v>670</v>
      </c>
      <c r="E12" s="37" t="s">
        <v>670</v>
      </c>
      <c r="F12" s="21" t="s">
        <v>670</v>
      </c>
    </row>
    <row r="13" spans="1:6" s="34" customFormat="1" ht="30" x14ac:dyDescent="0.25">
      <c r="A13" s="32" t="s">
        <v>838</v>
      </c>
      <c r="B13" s="40" t="s">
        <v>839</v>
      </c>
      <c r="C13" s="41">
        <v>4500000</v>
      </c>
      <c r="D13" s="40" t="s">
        <v>871</v>
      </c>
      <c r="E13" s="3" t="s">
        <v>65</v>
      </c>
      <c r="F13" s="21" t="str">
        <f>VLOOKUP(E13,Лист1!$C$2:$L$189,10,0)</f>
        <v>ОИК</v>
      </c>
    </row>
    <row r="14" spans="1:6" s="34" customFormat="1" ht="30" x14ac:dyDescent="0.25">
      <c r="A14" s="32" t="s">
        <v>838</v>
      </c>
      <c r="B14" s="40" t="s">
        <v>839</v>
      </c>
      <c r="C14" s="41">
        <v>4500000</v>
      </c>
      <c r="D14" s="40" t="s">
        <v>871</v>
      </c>
      <c r="E14" s="3" t="s">
        <v>70</v>
      </c>
      <c r="F14" s="21" t="str">
        <f>VLOOKUP(E14,Лист1!$C$2:$L$189,10,0)</f>
        <v>ГИК</v>
      </c>
    </row>
    <row r="15" spans="1:6" s="34" customFormat="1" ht="30" x14ac:dyDescent="0.25">
      <c r="A15" s="32" t="s">
        <v>838</v>
      </c>
      <c r="B15" s="40" t="s">
        <v>839</v>
      </c>
      <c r="C15" s="41">
        <v>4500000</v>
      </c>
      <c r="D15" s="40" t="s">
        <v>871</v>
      </c>
      <c r="E15" s="3" t="s">
        <v>9</v>
      </c>
      <c r="F15" s="21" t="str">
        <f>VLOOKUP(E15,Лист1!$C$2:$L$189,10,0)</f>
        <v>ОИК</v>
      </c>
    </row>
    <row r="16" spans="1:6" s="34" customFormat="1" ht="30" x14ac:dyDescent="0.25">
      <c r="A16" s="32" t="s">
        <v>838</v>
      </c>
      <c r="B16" s="40" t="s">
        <v>839</v>
      </c>
      <c r="C16" s="41">
        <v>4500000</v>
      </c>
      <c r="D16" s="40" t="s">
        <v>871</v>
      </c>
      <c r="E16" s="3" t="s">
        <v>89</v>
      </c>
      <c r="F16" s="21" t="str">
        <f>VLOOKUP(E16,Лист1!$C$2:$L$189,10,0)</f>
        <v>ЦИК</v>
      </c>
    </row>
    <row r="17" spans="1:6" s="34" customFormat="1" ht="30" x14ac:dyDescent="0.25">
      <c r="A17" s="32" t="s">
        <v>838</v>
      </c>
      <c r="B17" s="40" t="s">
        <v>839</v>
      </c>
      <c r="C17" s="41">
        <v>4500000</v>
      </c>
      <c r="D17" s="40" t="s">
        <v>871</v>
      </c>
      <c r="E17" s="3" t="s">
        <v>180</v>
      </c>
      <c r="F17" s="21">
        <f>VLOOKUP(E17,Лист1!$C$2:$L$189,10,0)</f>
        <v>0</v>
      </c>
    </row>
    <row r="18" spans="1:6" s="34" customFormat="1" ht="30" x14ac:dyDescent="0.25">
      <c r="A18" s="32" t="s">
        <v>841</v>
      </c>
      <c r="B18" s="42" t="s">
        <v>840</v>
      </c>
      <c r="C18" s="41">
        <v>4500000</v>
      </c>
      <c r="D18" s="40" t="s">
        <v>891</v>
      </c>
      <c r="E18" s="3" t="s">
        <v>17</v>
      </c>
      <c r="F18" s="21" t="str">
        <f>VLOOKUP(E18,Лист1!$C$2:$L$189,10,0)</f>
        <v>ОИК</v>
      </c>
    </row>
    <row r="19" spans="1:6" s="34" customFormat="1" ht="30" x14ac:dyDescent="0.25">
      <c r="A19" s="32" t="s">
        <v>841</v>
      </c>
      <c r="B19" s="42" t="s">
        <v>840</v>
      </c>
      <c r="C19" s="41">
        <v>4500000</v>
      </c>
      <c r="D19" s="40" t="s">
        <v>891</v>
      </c>
      <c r="E19" s="3" t="s">
        <v>127</v>
      </c>
      <c r="F19" s="21" t="str">
        <f>VLOOKUP(E19,Лист1!$C$2:$L$189,10,0)</f>
        <v>ГИК</v>
      </c>
    </row>
    <row r="20" spans="1:6" s="34" customFormat="1" ht="30" x14ac:dyDescent="0.25">
      <c r="A20" s="32" t="s">
        <v>841</v>
      </c>
      <c r="B20" s="42" t="s">
        <v>840</v>
      </c>
      <c r="C20" s="41">
        <v>4500000</v>
      </c>
      <c r="D20" s="40" t="s">
        <v>891</v>
      </c>
      <c r="E20" s="3" t="s">
        <v>128</v>
      </c>
      <c r="F20" s="21" t="str">
        <f>VLOOKUP(E20,Лист1!$C$2:$L$189,10,0)</f>
        <v>ЦИК</v>
      </c>
    </row>
    <row r="21" spans="1:6" s="34" customFormat="1" ht="30" x14ac:dyDescent="0.25">
      <c r="A21" s="32" t="s">
        <v>841</v>
      </c>
      <c r="B21" s="42" t="s">
        <v>840</v>
      </c>
      <c r="C21" s="41">
        <v>4500000</v>
      </c>
      <c r="D21" s="40" t="s">
        <v>891</v>
      </c>
      <c r="E21" s="3" t="s">
        <v>170</v>
      </c>
      <c r="F21" s="21" t="str">
        <f>VLOOKUP(E21,Лист1!$C$2:$L$189,10,0)</f>
        <v>ЦИК</v>
      </c>
    </row>
    <row r="22" spans="1:6" s="34" customFormat="1" ht="30" x14ac:dyDescent="0.25">
      <c r="A22" s="32" t="s">
        <v>841</v>
      </c>
      <c r="B22" s="42" t="s">
        <v>840</v>
      </c>
      <c r="C22" s="41">
        <v>4500000</v>
      </c>
      <c r="D22" s="40" t="s">
        <v>891</v>
      </c>
      <c r="E22" s="3" t="s">
        <v>174</v>
      </c>
      <c r="F22" s="21" t="str">
        <f>VLOOKUP(E22,Лист1!$C$2:$L$189,10,0)</f>
        <v>ОИК</v>
      </c>
    </row>
    <row r="23" spans="1:6" s="34" customFormat="1" ht="30" x14ac:dyDescent="0.25">
      <c r="A23" s="32" t="s">
        <v>843</v>
      </c>
      <c r="B23" s="40" t="s">
        <v>842</v>
      </c>
      <c r="C23" s="41">
        <v>4500000</v>
      </c>
      <c r="D23" s="40" t="s">
        <v>880</v>
      </c>
      <c r="E23" s="3" t="s">
        <v>1</v>
      </c>
      <c r="F23" s="21" t="str">
        <f>VLOOKUP(E23,Лист1!$C$2:$L$189,10,0)</f>
        <v>ГИК</v>
      </c>
    </row>
    <row r="24" spans="1:6" s="34" customFormat="1" ht="30" x14ac:dyDescent="0.25">
      <c r="A24" s="32" t="s">
        <v>843</v>
      </c>
      <c r="B24" s="40" t="s">
        <v>842</v>
      </c>
      <c r="C24" s="41">
        <v>4500000</v>
      </c>
      <c r="D24" s="40" t="s">
        <v>880</v>
      </c>
      <c r="E24" s="3" t="s">
        <v>125</v>
      </c>
      <c r="F24" s="21" t="str">
        <f>VLOOKUP(E24,Лист1!$C$2:$L$189,10,0)</f>
        <v>ОИК</v>
      </c>
    </row>
    <row r="25" spans="1:6" s="34" customFormat="1" ht="30" x14ac:dyDescent="0.25">
      <c r="A25" s="32" t="s">
        <v>843</v>
      </c>
      <c r="B25" s="40" t="s">
        <v>842</v>
      </c>
      <c r="C25" s="41">
        <v>4500000</v>
      </c>
      <c r="D25" s="40" t="s">
        <v>880</v>
      </c>
      <c r="E25" s="3" t="s">
        <v>159</v>
      </c>
      <c r="F25" s="21" t="str">
        <f>VLOOKUP(E25,Лист1!$C$2:$L$189,10,0)</f>
        <v>ЦИК</v>
      </c>
    </row>
    <row r="26" spans="1:6" s="34" customFormat="1" ht="45" x14ac:dyDescent="0.25">
      <c r="A26" s="32" t="s">
        <v>845</v>
      </c>
      <c r="B26" s="40" t="s">
        <v>844</v>
      </c>
      <c r="C26" s="41">
        <v>4500000</v>
      </c>
      <c r="D26" s="40" t="s">
        <v>881</v>
      </c>
      <c r="E26" s="3" t="s">
        <v>32</v>
      </c>
      <c r="F26" s="21" t="str">
        <f>VLOOKUP(E26,Лист1!$C$2:$L$189,10,0)</f>
        <v>ЦИК</v>
      </c>
    </row>
    <row r="27" spans="1:6" s="34" customFormat="1" ht="45" x14ac:dyDescent="0.25">
      <c r="A27" s="32" t="s">
        <v>845</v>
      </c>
      <c r="B27" s="40" t="s">
        <v>844</v>
      </c>
      <c r="C27" s="41">
        <v>4500000</v>
      </c>
      <c r="D27" s="40" t="s">
        <v>881</v>
      </c>
      <c r="E27" s="3" t="s">
        <v>49</v>
      </c>
      <c r="F27" s="21" t="str">
        <f>VLOOKUP(E27,Лист1!$C$2:$L$189,10,0)</f>
        <v>ЦИК</v>
      </c>
    </row>
    <row r="28" spans="1:6" s="34" customFormat="1" ht="45" x14ac:dyDescent="0.25">
      <c r="A28" s="32" t="s">
        <v>845</v>
      </c>
      <c r="B28" s="40" t="s">
        <v>844</v>
      </c>
      <c r="C28" s="41">
        <v>4500000</v>
      </c>
      <c r="D28" s="40" t="s">
        <v>881</v>
      </c>
      <c r="E28" s="3" t="s">
        <v>57</v>
      </c>
      <c r="F28" s="21" t="str">
        <f>VLOOKUP(E28,Лист1!$C$2:$L$189,10,0)</f>
        <v>ЦИК</v>
      </c>
    </row>
    <row r="29" spans="1:6" s="34" customFormat="1" ht="45" x14ac:dyDescent="0.25">
      <c r="A29" s="32" t="s">
        <v>845</v>
      </c>
      <c r="B29" s="40" t="s">
        <v>844</v>
      </c>
      <c r="C29" s="41">
        <v>4500000</v>
      </c>
      <c r="D29" s="40" t="s">
        <v>881</v>
      </c>
      <c r="E29" s="3" t="s">
        <v>61</v>
      </c>
      <c r="F29" s="21" t="str">
        <f>VLOOKUP(E29,Лист1!$C$2:$L$189,10,0)</f>
        <v>ГИК</v>
      </c>
    </row>
    <row r="30" spans="1:6" s="34" customFormat="1" ht="45" x14ac:dyDescent="0.25">
      <c r="A30" s="32" t="s">
        <v>845</v>
      </c>
      <c r="B30" s="40" t="s">
        <v>844</v>
      </c>
      <c r="C30" s="41">
        <v>4500000</v>
      </c>
      <c r="D30" s="40" t="s">
        <v>881</v>
      </c>
      <c r="E30" s="3" t="s">
        <v>130</v>
      </c>
      <c r="F30" s="21" t="str">
        <f>VLOOKUP(E30,Лист1!$C$2:$L$189,10,0)</f>
        <v>ГИК</v>
      </c>
    </row>
    <row r="31" spans="1:6" s="34" customFormat="1" ht="45" x14ac:dyDescent="0.25">
      <c r="A31" s="32" t="s">
        <v>845</v>
      </c>
      <c r="B31" s="40" t="s">
        <v>844</v>
      </c>
      <c r="C31" s="41">
        <v>4500000</v>
      </c>
      <c r="D31" s="40" t="s">
        <v>881</v>
      </c>
      <c r="E31" s="3" t="s">
        <v>133</v>
      </c>
      <c r="F31" s="21" t="str">
        <f>VLOOKUP(E31,Лист1!$C$2:$L$189,10,0)</f>
        <v>ОИК</v>
      </c>
    </row>
    <row r="32" spans="1:6" s="34" customFormat="1" ht="45" x14ac:dyDescent="0.25">
      <c r="A32" s="32" t="s">
        <v>845</v>
      </c>
      <c r="B32" s="40" t="s">
        <v>844</v>
      </c>
      <c r="C32" s="41">
        <v>4500000</v>
      </c>
      <c r="D32" s="40" t="s">
        <v>881</v>
      </c>
      <c r="E32" s="3" t="s">
        <v>139</v>
      </c>
      <c r="F32" s="21" t="str">
        <f>VLOOKUP(E32,Лист1!$C$2:$L$189,10,0)</f>
        <v>ОИК</v>
      </c>
    </row>
    <row r="33" spans="1:6" s="34" customFormat="1" ht="45" x14ac:dyDescent="0.25">
      <c r="A33" s="32" t="s">
        <v>845</v>
      </c>
      <c r="B33" s="40" t="s">
        <v>844</v>
      </c>
      <c r="C33" s="41">
        <v>4500000</v>
      </c>
      <c r="D33" s="40" t="s">
        <v>881</v>
      </c>
      <c r="E33" s="3" t="s">
        <v>153</v>
      </c>
      <c r="F33" s="21" t="str">
        <f>VLOOKUP(E33,Лист1!$C$2:$L$189,10,0)</f>
        <v>ОИК</v>
      </c>
    </row>
    <row r="34" spans="1:6" ht="30" x14ac:dyDescent="0.25">
      <c r="A34" s="32" t="s">
        <v>847</v>
      </c>
      <c r="B34" s="12" t="s">
        <v>846</v>
      </c>
      <c r="C34" s="41">
        <v>4500000</v>
      </c>
      <c r="D34" s="12" t="s">
        <v>886</v>
      </c>
      <c r="E34" s="3" t="s">
        <v>26</v>
      </c>
      <c r="F34" s="21" t="str">
        <f>VLOOKUP(E34,Лист1!$C$2:$L$189,10,0)</f>
        <v>ОИК</v>
      </c>
    </row>
    <row r="35" spans="1:6" ht="30" x14ac:dyDescent="0.25">
      <c r="A35" s="32" t="s">
        <v>847</v>
      </c>
      <c r="B35" s="12" t="s">
        <v>846</v>
      </c>
      <c r="C35" s="41">
        <v>4500000</v>
      </c>
      <c r="D35" s="12" t="s">
        <v>886</v>
      </c>
      <c r="E35" s="3" t="s">
        <v>96</v>
      </c>
      <c r="F35" s="21" t="str">
        <f>VLOOKUP(E35,Лист1!$C$2:$L$189,10,0)</f>
        <v>ОИК</v>
      </c>
    </row>
    <row r="36" spans="1:6" ht="30" x14ac:dyDescent="0.25">
      <c r="A36" s="32" t="s">
        <v>847</v>
      </c>
      <c r="B36" s="12" t="s">
        <v>846</v>
      </c>
      <c r="C36" s="41">
        <v>4500000</v>
      </c>
      <c r="D36" s="12" t="s">
        <v>886</v>
      </c>
      <c r="E36" s="3" t="s">
        <v>119</v>
      </c>
      <c r="F36" s="21" t="str">
        <f>VLOOKUP(E36,Лист1!$C$2:$L$189,10,0)</f>
        <v>ОИК</v>
      </c>
    </row>
    <row r="37" spans="1:6" ht="30" x14ac:dyDescent="0.25">
      <c r="A37" s="32" t="s">
        <v>847</v>
      </c>
      <c r="B37" s="12" t="s">
        <v>846</v>
      </c>
      <c r="C37" s="41">
        <v>4500000</v>
      </c>
      <c r="D37" s="12" t="s">
        <v>886</v>
      </c>
      <c r="E37" s="3" t="s">
        <v>142</v>
      </c>
      <c r="F37" s="21" t="str">
        <f>VLOOKUP(E37,Лист1!$C$2:$L$189,10,0)</f>
        <v>ОИК</v>
      </c>
    </row>
    <row r="38" spans="1:6" ht="30" x14ac:dyDescent="0.25">
      <c r="A38" s="32" t="s">
        <v>847</v>
      </c>
      <c r="B38" s="12" t="s">
        <v>846</v>
      </c>
      <c r="C38" s="41">
        <v>4500000</v>
      </c>
      <c r="D38" s="12" t="s">
        <v>886</v>
      </c>
      <c r="E38" s="3" t="s">
        <v>17</v>
      </c>
      <c r="F38" s="21" t="str">
        <f>VLOOKUP(E38,Лист1!$C$2:$L$189,10,0)</f>
        <v>ОИК</v>
      </c>
    </row>
    <row r="39" spans="1:6" ht="30" x14ac:dyDescent="0.25">
      <c r="A39" s="32" t="s">
        <v>849</v>
      </c>
      <c r="B39" s="12" t="s">
        <v>848</v>
      </c>
      <c r="C39" s="41">
        <v>4500000</v>
      </c>
      <c r="D39" s="12" t="s">
        <v>882</v>
      </c>
      <c r="E39" s="3" t="s">
        <v>58</v>
      </c>
      <c r="F39" s="21" t="str">
        <f>VLOOKUP(E39,Лист1!$C$2:$L$189,10,0)</f>
        <v>ЦИК</v>
      </c>
    </row>
    <row r="40" spans="1:6" ht="30" x14ac:dyDescent="0.25">
      <c r="A40" s="32" t="s">
        <v>849</v>
      </c>
      <c r="B40" s="12" t="s">
        <v>848</v>
      </c>
      <c r="C40" s="41">
        <v>4500000</v>
      </c>
      <c r="D40" s="12" t="s">
        <v>882</v>
      </c>
      <c r="E40" s="3" t="s">
        <v>73</v>
      </c>
      <c r="F40" s="21" t="str">
        <f>VLOOKUP(E40,Лист1!$C$2:$L$189,10,0)</f>
        <v>ОИК</v>
      </c>
    </row>
    <row r="41" spans="1:6" ht="30" x14ac:dyDescent="0.25">
      <c r="A41" s="32" t="s">
        <v>849</v>
      </c>
      <c r="B41" s="12" t="s">
        <v>848</v>
      </c>
      <c r="C41" s="41">
        <v>4500000</v>
      </c>
      <c r="D41" s="12" t="s">
        <v>882</v>
      </c>
      <c r="E41" s="3" t="s">
        <v>97</v>
      </c>
      <c r="F41" s="21" t="str">
        <f>VLOOKUP(E41,Лист1!$C$2:$L$189,10,0)</f>
        <v>ОИК</v>
      </c>
    </row>
    <row r="42" spans="1:6" ht="30" x14ac:dyDescent="0.25">
      <c r="A42" s="32" t="s">
        <v>849</v>
      </c>
      <c r="B42" s="12" t="s">
        <v>848</v>
      </c>
      <c r="C42" s="41">
        <v>4500000</v>
      </c>
      <c r="D42" s="12" t="s">
        <v>882</v>
      </c>
      <c r="E42" s="3" t="s">
        <v>113</v>
      </c>
      <c r="F42" s="21" t="str">
        <f>VLOOKUP(E42,Лист1!$C$2:$L$189,10,0)</f>
        <v>ГИК</v>
      </c>
    </row>
    <row r="43" spans="1:6" ht="30" x14ac:dyDescent="0.25">
      <c r="A43" s="32" t="s">
        <v>849</v>
      </c>
      <c r="B43" s="12" t="s">
        <v>848</v>
      </c>
      <c r="C43" s="41">
        <v>4500000</v>
      </c>
      <c r="D43" s="12" t="s">
        <v>882</v>
      </c>
      <c r="E43" s="3" t="s">
        <v>166</v>
      </c>
      <c r="F43" s="21" t="str">
        <f>VLOOKUP(E43,Лист1!$C$2:$L$189,10,0)</f>
        <v>ГИК</v>
      </c>
    </row>
    <row r="44" spans="1:6" ht="30" x14ac:dyDescent="0.25">
      <c r="A44" s="32" t="s">
        <v>847</v>
      </c>
      <c r="B44" s="12" t="s">
        <v>850</v>
      </c>
      <c r="C44" s="41">
        <v>4500000</v>
      </c>
      <c r="D44" s="12" t="s">
        <v>887</v>
      </c>
      <c r="E44" s="3" t="s">
        <v>2</v>
      </c>
      <c r="F44" s="21" t="str">
        <f>VLOOKUP(E44,Лист1!$C$2:$L$189,10,0)</f>
        <v>ОИК</v>
      </c>
    </row>
    <row r="45" spans="1:6" ht="30" x14ac:dyDescent="0.25">
      <c r="A45" s="32" t="s">
        <v>847</v>
      </c>
      <c r="B45" s="12" t="s">
        <v>850</v>
      </c>
      <c r="C45" s="41">
        <v>4500000</v>
      </c>
      <c r="D45" s="12" t="s">
        <v>887</v>
      </c>
      <c r="E45" s="3" t="s">
        <v>16</v>
      </c>
      <c r="F45" s="21" t="str">
        <f>VLOOKUP(E45,Лист1!$C$2:$L$189,10,0)</f>
        <v>ЦИК</v>
      </c>
    </row>
    <row r="46" spans="1:6" ht="30" x14ac:dyDescent="0.25">
      <c r="A46" s="32" t="s">
        <v>847</v>
      </c>
      <c r="B46" s="12" t="s">
        <v>850</v>
      </c>
      <c r="C46" s="41">
        <v>4500000</v>
      </c>
      <c r="D46" s="12" t="s">
        <v>887</v>
      </c>
      <c r="E46" s="3" t="s">
        <v>64</v>
      </c>
      <c r="F46" s="21" t="str">
        <f>VLOOKUP(E46,Лист1!$C$2:$L$189,10,0)</f>
        <v>ОИК</v>
      </c>
    </row>
    <row r="47" spans="1:6" ht="30" x14ac:dyDescent="0.25">
      <c r="A47" s="32" t="s">
        <v>847</v>
      </c>
      <c r="B47" s="12" t="s">
        <v>850</v>
      </c>
      <c r="C47" s="41">
        <v>4500000</v>
      </c>
      <c r="D47" s="12" t="s">
        <v>887</v>
      </c>
      <c r="E47" s="3" t="s">
        <v>137</v>
      </c>
      <c r="F47" s="21" t="str">
        <f>VLOOKUP(E47,Лист1!$C$2:$L$189,10,0)</f>
        <v>ОИК</v>
      </c>
    </row>
    <row r="48" spans="1:6" ht="30" x14ac:dyDescent="0.25">
      <c r="A48" s="32" t="s">
        <v>847</v>
      </c>
      <c r="B48" s="12" t="s">
        <v>850</v>
      </c>
      <c r="C48" s="41">
        <v>4500000</v>
      </c>
      <c r="D48" s="12" t="s">
        <v>887</v>
      </c>
      <c r="E48" s="3" t="s">
        <v>172</v>
      </c>
      <c r="F48" s="21" t="str">
        <f>VLOOKUP(E48,Лист1!$C$2:$L$189,10,0)</f>
        <v>ОИК</v>
      </c>
    </row>
    <row r="49" spans="1:6" ht="30" x14ac:dyDescent="0.25">
      <c r="A49" s="32" t="s">
        <v>841</v>
      </c>
      <c r="B49" s="12" t="s">
        <v>851</v>
      </c>
      <c r="C49" s="41">
        <v>4500000</v>
      </c>
      <c r="D49" s="12" t="s">
        <v>892</v>
      </c>
      <c r="E49" s="3" t="s">
        <v>4</v>
      </c>
      <c r="F49" s="21" t="str">
        <f>VLOOKUP(E49,Лист1!$C$2:$L$189,10,0)</f>
        <v>ОИК</v>
      </c>
    </row>
    <row r="50" spans="1:6" ht="30" x14ac:dyDescent="0.25">
      <c r="A50" s="32" t="s">
        <v>841</v>
      </c>
      <c r="B50" s="12" t="s">
        <v>851</v>
      </c>
      <c r="C50" s="41">
        <v>4500000</v>
      </c>
      <c r="D50" s="12" t="s">
        <v>892</v>
      </c>
      <c r="E50" s="3" t="s">
        <v>19</v>
      </c>
      <c r="F50" s="21" t="str">
        <f>VLOOKUP(E50,Лист1!$C$2:$L$189,10,0)</f>
        <v>ЦИК</v>
      </c>
    </row>
    <row r="51" spans="1:6" ht="30" x14ac:dyDescent="0.25">
      <c r="A51" s="32" t="s">
        <v>841</v>
      </c>
      <c r="B51" s="12" t="s">
        <v>851</v>
      </c>
      <c r="C51" s="41">
        <v>4500000</v>
      </c>
      <c r="D51" s="12" t="s">
        <v>892</v>
      </c>
      <c r="E51" s="3" t="s">
        <v>76</v>
      </c>
      <c r="F51" s="21" t="str">
        <f>VLOOKUP(E51,Лист1!$C$2:$L$189,10,0)</f>
        <v>ОИК</v>
      </c>
    </row>
    <row r="52" spans="1:6" ht="30" x14ac:dyDescent="0.25">
      <c r="A52" s="32" t="s">
        <v>841</v>
      </c>
      <c r="B52" s="12" t="s">
        <v>851</v>
      </c>
      <c r="C52" s="41">
        <v>4500000</v>
      </c>
      <c r="D52" s="12" t="s">
        <v>892</v>
      </c>
      <c r="E52" s="3" t="s">
        <v>178</v>
      </c>
      <c r="F52" s="21" t="str">
        <f>VLOOKUP(E52,Лист1!$C$2:$L$189,10,0)</f>
        <v>ЦИК</v>
      </c>
    </row>
    <row r="53" spans="1:6" ht="45" x14ac:dyDescent="0.25">
      <c r="A53" s="32" t="s">
        <v>879</v>
      </c>
      <c r="B53" s="43" t="s">
        <v>852</v>
      </c>
      <c r="C53" s="41">
        <v>4500000</v>
      </c>
      <c r="D53" s="12" t="s">
        <v>878</v>
      </c>
      <c r="E53" s="3" t="s">
        <v>13</v>
      </c>
      <c r="F53" s="21" t="str">
        <f>VLOOKUP(E53,Лист1!$C$2:$L$189,10,0)</f>
        <v>ЦИК</v>
      </c>
    </row>
    <row r="54" spans="1:6" ht="45" x14ac:dyDescent="0.25">
      <c r="A54" s="32" t="s">
        <v>879</v>
      </c>
      <c r="B54" s="43" t="s">
        <v>852</v>
      </c>
      <c r="C54" s="41">
        <v>4500000</v>
      </c>
      <c r="D54" s="12" t="s">
        <v>878</v>
      </c>
      <c r="E54" s="3" t="s">
        <v>72</v>
      </c>
      <c r="F54" s="21" t="str">
        <f>VLOOKUP(E54,Лист1!$C$2:$L$189,10,0)</f>
        <v>ЦИК</v>
      </c>
    </row>
    <row r="55" spans="1:6" ht="45" x14ac:dyDescent="0.25">
      <c r="A55" s="32" t="s">
        <v>879</v>
      </c>
      <c r="B55" s="43" t="s">
        <v>852</v>
      </c>
      <c r="C55" s="41">
        <v>4500000</v>
      </c>
      <c r="D55" s="12" t="s">
        <v>878</v>
      </c>
      <c r="E55" s="3" t="s">
        <v>164</v>
      </c>
      <c r="F55" s="21" t="str">
        <f>VLOOKUP(E55,Лист1!$C$2:$L$189,10,0)</f>
        <v>ЦИК</v>
      </c>
    </row>
    <row r="56" spans="1:6" ht="45" x14ac:dyDescent="0.25">
      <c r="A56" s="32" t="s">
        <v>879</v>
      </c>
      <c r="B56" s="43" t="s">
        <v>852</v>
      </c>
      <c r="C56" s="41">
        <v>4500000</v>
      </c>
      <c r="D56" s="12" t="s">
        <v>878</v>
      </c>
      <c r="E56" s="3" t="s">
        <v>88</v>
      </c>
      <c r="F56" s="21" t="str">
        <f>VLOOKUP(E56,Лист1!$C$2:$L$189,10,0)</f>
        <v>ЦИК</v>
      </c>
    </row>
    <row r="57" spans="1:6" ht="45" x14ac:dyDescent="0.25">
      <c r="A57" s="32" t="s">
        <v>879</v>
      </c>
      <c r="B57" s="43" t="s">
        <v>852</v>
      </c>
      <c r="C57" s="41">
        <v>4500000</v>
      </c>
      <c r="D57" s="12" t="s">
        <v>878</v>
      </c>
      <c r="E57" s="3" t="s">
        <v>108</v>
      </c>
      <c r="F57" s="21" t="str">
        <f>VLOOKUP(E57,Лист1!$C$2:$L$189,10,0)</f>
        <v>ЦИК</v>
      </c>
    </row>
    <row r="58" spans="1:6" ht="45" x14ac:dyDescent="0.25">
      <c r="A58" s="32" t="s">
        <v>879</v>
      </c>
      <c r="B58" s="43" t="s">
        <v>852</v>
      </c>
      <c r="C58" s="41">
        <v>4500000</v>
      </c>
      <c r="D58" s="12" t="s">
        <v>878</v>
      </c>
      <c r="E58" s="3" t="s">
        <v>114</v>
      </c>
      <c r="F58" s="21" t="str">
        <f>VLOOKUP(E58,Лист1!$C$2:$L$189,10,0)</f>
        <v>ЦИК</v>
      </c>
    </row>
    <row r="59" spans="1:6" ht="45" x14ac:dyDescent="0.25">
      <c r="A59" s="32" t="s">
        <v>879</v>
      </c>
      <c r="B59" s="43" t="s">
        <v>852</v>
      </c>
      <c r="C59" s="41">
        <v>4500000</v>
      </c>
      <c r="D59" s="12" t="s">
        <v>878</v>
      </c>
      <c r="E59" s="3" t="s">
        <v>129</v>
      </c>
      <c r="F59" s="21" t="str">
        <f>VLOOKUP(E59,Лист1!$C$2:$L$189,10,0)</f>
        <v>ЦИК</v>
      </c>
    </row>
    <row r="60" spans="1:6" ht="45" x14ac:dyDescent="0.25">
      <c r="A60" s="32" t="s">
        <v>879</v>
      </c>
      <c r="B60" s="43" t="s">
        <v>852</v>
      </c>
      <c r="C60" s="41">
        <v>4500000</v>
      </c>
      <c r="D60" s="12" t="s">
        <v>878</v>
      </c>
      <c r="E60" s="3" t="s">
        <v>145</v>
      </c>
      <c r="F60" s="21" t="str">
        <f>VLOOKUP(E60,Лист1!$C$2:$L$189,10,0)</f>
        <v>ЦИК</v>
      </c>
    </row>
    <row r="61" spans="1:6" ht="45" x14ac:dyDescent="0.25">
      <c r="A61" s="32" t="s">
        <v>879</v>
      </c>
      <c r="B61" s="43" t="s">
        <v>852</v>
      </c>
      <c r="C61" s="41">
        <v>4500000</v>
      </c>
      <c r="D61" s="12" t="s">
        <v>878</v>
      </c>
      <c r="E61" s="3" t="s">
        <v>149</v>
      </c>
      <c r="F61" s="21" t="str">
        <f>VLOOKUP(E61,Лист1!$C$2:$L$189,10,0)</f>
        <v>ЦИК</v>
      </c>
    </row>
    <row r="62" spans="1:6" ht="45" x14ac:dyDescent="0.25">
      <c r="A62" s="32" t="s">
        <v>879</v>
      </c>
      <c r="B62" s="43" t="s">
        <v>852</v>
      </c>
      <c r="C62" s="41">
        <v>4500000</v>
      </c>
      <c r="D62" s="12" t="s">
        <v>878</v>
      </c>
      <c r="E62" s="3" t="s">
        <v>162</v>
      </c>
      <c r="F62" s="21" t="str">
        <f>VLOOKUP(E62,Лист1!$C$2:$L$189,10,0)</f>
        <v>ЦИК</v>
      </c>
    </row>
    <row r="63" spans="1:6" ht="30" x14ac:dyDescent="0.25">
      <c r="A63" s="32" t="s">
        <v>841</v>
      </c>
      <c r="B63" s="12" t="s">
        <v>853</v>
      </c>
      <c r="C63" s="41">
        <v>4500000</v>
      </c>
      <c r="D63" s="12" t="s">
        <v>893</v>
      </c>
      <c r="E63" s="3" t="s">
        <v>42</v>
      </c>
      <c r="F63" s="21" t="str">
        <f>VLOOKUP(E63,Лист1!$C$2:$L$189,10,0)</f>
        <v>ГИК</v>
      </c>
    </row>
    <row r="64" spans="1:6" ht="30" x14ac:dyDescent="0.25">
      <c r="A64" s="32" t="s">
        <v>841</v>
      </c>
      <c r="B64" s="12" t="s">
        <v>853</v>
      </c>
      <c r="C64" s="41">
        <v>4500000</v>
      </c>
      <c r="D64" s="12" t="s">
        <v>893</v>
      </c>
      <c r="E64" s="3" t="s">
        <v>91</v>
      </c>
      <c r="F64" s="21" t="str">
        <f>VLOOKUP(E64,Лист1!$C$2:$L$189,10,0)</f>
        <v>ЦИК</v>
      </c>
    </row>
    <row r="65" spans="1:6" ht="30" x14ac:dyDescent="0.25">
      <c r="A65" s="32" t="s">
        <v>855</v>
      </c>
      <c r="B65" s="12" t="s">
        <v>854</v>
      </c>
      <c r="C65" s="41">
        <v>4500000</v>
      </c>
      <c r="D65" s="12" t="s">
        <v>872</v>
      </c>
      <c r="E65" s="3" t="s">
        <v>28</v>
      </c>
      <c r="F65" s="21" t="str">
        <f>VLOOKUP(E65,Лист1!$C$2:$L$189,10,0)</f>
        <v>ЦИК</v>
      </c>
    </row>
    <row r="66" spans="1:6" ht="30" x14ac:dyDescent="0.25">
      <c r="A66" s="32" t="s">
        <v>855</v>
      </c>
      <c r="B66" s="12" t="s">
        <v>854</v>
      </c>
      <c r="C66" s="41">
        <v>4500000</v>
      </c>
      <c r="D66" s="12" t="s">
        <v>872</v>
      </c>
      <c r="E66" s="3" t="s">
        <v>55</v>
      </c>
      <c r="F66" s="21">
        <f>VLOOKUP(E66,Лист1!$C$2:$L$189,10,0)</f>
        <v>0</v>
      </c>
    </row>
    <row r="67" spans="1:6" ht="30" x14ac:dyDescent="0.25">
      <c r="A67" s="32" t="s">
        <v>855</v>
      </c>
      <c r="B67" s="12" t="s">
        <v>854</v>
      </c>
      <c r="C67" s="41">
        <v>4500000</v>
      </c>
      <c r="D67" s="12" t="s">
        <v>872</v>
      </c>
      <c r="E67" s="3" t="s">
        <v>68</v>
      </c>
      <c r="F67" s="21" t="str">
        <f>VLOOKUP(E67,Лист1!$C$2:$L$189,10,0)</f>
        <v>ОИК</v>
      </c>
    </row>
    <row r="68" spans="1:6" ht="30" x14ac:dyDescent="0.25">
      <c r="A68" s="32" t="s">
        <v>857</v>
      </c>
      <c r="B68" s="12" t="s">
        <v>856</v>
      </c>
      <c r="C68" s="41">
        <v>4500000</v>
      </c>
      <c r="D68" s="12" t="s">
        <v>890</v>
      </c>
      <c r="E68" s="3" t="s">
        <v>14</v>
      </c>
      <c r="F68" s="21" t="str">
        <f>VLOOKUP(E68,Лист1!$C$2:$L$189,10,0)</f>
        <v>ГИК</v>
      </c>
    </row>
    <row r="69" spans="1:6" ht="30" x14ac:dyDescent="0.25">
      <c r="A69" s="32" t="s">
        <v>857</v>
      </c>
      <c r="B69" s="12" t="s">
        <v>856</v>
      </c>
      <c r="C69" s="41">
        <v>4500000</v>
      </c>
      <c r="D69" s="12" t="s">
        <v>890</v>
      </c>
      <c r="E69" s="3" t="s">
        <v>100</v>
      </c>
      <c r="F69" s="21" t="str">
        <f>VLOOKUP(E69,Лист1!$C$2:$L$189,10,0)</f>
        <v>ОИК</v>
      </c>
    </row>
    <row r="70" spans="1:6" ht="30" x14ac:dyDescent="0.25">
      <c r="A70" s="32" t="s">
        <v>857</v>
      </c>
      <c r="B70" s="12" t="s">
        <v>856</v>
      </c>
      <c r="C70" s="41">
        <v>4500000</v>
      </c>
      <c r="D70" s="12" t="s">
        <v>890</v>
      </c>
      <c r="E70" s="3" t="s">
        <v>109</v>
      </c>
      <c r="F70" s="21" t="str">
        <f>VLOOKUP(E70,Лист1!$C$2:$L$189,10,0)</f>
        <v>ЦИК</v>
      </c>
    </row>
    <row r="71" spans="1:6" ht="30" x14ac:dyDescent="0.25">
      <c r="A71" s="32" t="s">
        <v>855</v>
      </c>
      <c r="B71" s="12" t="s">
        <v>858</v>
      </c>
      <c r="C71" s="41">
        <v>4500000</v>
      </c>
      <c r="D71" s="12" t="s">
        <v>873</v>
      </c>
      <c r="E71" s="3" t="s">
        <v>138</v>
      </c>
      <c r="F71" s="21" t="str">
        <f>VLOOKUP(E71,Лист1!$C$2:$L$189,10,0)</f>
        <v>ЦИК</v>
      </c>
    </row>
    <row r="72" spans="1:6" ht="30" x14ac:dyDescent="0.25">
      <c r="A72" s="32" t="s">
        <v>855</v>
      </c>
      <c r="B72" s="12" t="s">
        <v>858</v>
      </c>
      <c r="C72" s="41">
        <v>4500000</v>
      </c>
      <c r="D72" s="12" t="s">
        <v>873</v>
      </c>
      <c r="E72" s="3" t="s">
        <v>155</v>
      </c>
      <c r="F72" s="21" t="str">
        <f>VLOOKUP(E72,Лист1!$C$2:$L$189,10,0)</f>
        <v>ЦИК</v>
      </c>
    </row>
    <row r="73" spans="1:6" ht="30" x14ac:dyDescent="0.25">
      <c r="A73" s="32" t="s">
        <v>855</v>
      </c>
      <c r="B73" s="12" t="s">
        <v>858</v>
      </c>
      <c r="C73" s="41">
        <v>4500000</v>
      </c>
      <c r="D73" s="12" t="s">
        <v>873</v>
      </c>
      <c r="E73" s="3" t="s">
        <v>165</v>
      </c>
      <c r="F73" s="21" t="str">
        <f>VLOOKUP(E73,Лист1!$C$2:$L$189,10,0)</f>
        <v>ЦИК</v>
      </c>
    </row>
    <row r="74" spans="1:6" ht="30" x14ac:dyDescent="0.25">
      <c r="A74" s="32" t="s">
        <v>860</v>
      </c>
      <c r="B74" s="12" t="s">
        <v>859</v>
      </c>
      <c r="C74" s="41">
        <v>4500000</v>
      </c>
      <c r="D74" s="12" t="s">
        <v>888</v>
      </c>
      <c r="E74" s="3" t="s">
        <v>27</v>
      </c>
      <c r="F74" s="21" t="str">
        <f>VLOOKUP(E74,Лист1!$C$2:$L$189,10,0)</f>
        <v>ЦИК</v>
      </c>
    </row>
    <row r="75" spans="1:6" ht="30" x14ac:dyDescent="0.25">
      <c r="A75" s="32" t="s">
        <v>860</v>
      </c>
      <c r="B75" s="12" t="s">
        <v>859</v>
      </c>
      <c r="C75" s="41">
        <v>4500000</v>
      </c>
      <c r="D75" s="12" t="s">
        <v>888</v>
      </c>
      <c r="E75" s="3" t="s">
        <v>177</v>
      </c>
      <c r="F75" s="21" t="e">
        <f>VLOOKUP(E75,Лист1!$C$2:$L$189,10,0)</f>
        <v>#N/A</v>
      </c>
    </row>
    <row r="76" spans="1:6" ht="30" x14ac:dyDescent="0.25">
      <c r="A76" s="32" t="s">
        <v>860</v>
      </c>
      <c r="B76" s="12" t="s">
        <v>859</v>
      </c>
      <c r="C76" s="41">
        <v>4500000</v>
      </c>
      <c r="D76" s="12" t="s">
        <v>888</v>
      </c>
      <c r="E76" s="3" t="s">
        <v>181</v>
      </c>
      <c r="F76" s="21" t="e">
        <f>VLOOKUP(E76,Лист1!$C$2:$L$189,10,0)</f>
        <v>#N/A</v>
      </c>
    </row>
    <row r="77" spans="1:6" ht="30" x14ac:dyDescent="0.25">
      <c r="A77" s="32" t="s">
        <v>849</v>
      </c>
      <c r="B77" s="12" t="s">
        <v>861</v>
      </c>
      <c r="C77" s="41">
        <v>4500000</v>
      </c>
      <c r="D77" s="12" t="s">
        <v>883</v>
      </c>
      <c r="E77" s="3" t="s">
        <v>20</v>
      </c>
      <c r="F77" s="21" t="str">
        <f>VLOOKUP(E77,Лист1!$C$2:$L$189,10,0)</f>
        <v>ОИК</v>
      </c>
    </row>
    <row r="78" spans="1:6" ht="30" x14ac:dyDescent="0.25">
      <c r="A78" s="32" t="s">
        <v>849</v>
      </c>
      <c r="B78" s="12" t="s">
        <v>861</v>
      </c>
      <c r="C78" s="41">
        <v>4500000</v>
      </c>
      <c r="D78" s="12" t="s">
        <v>883</v>
      </c>
      <c r="E78" s="3" t="s">
        <v>33</v>
      </c>
      <c r="F78" s="21" t="str">
        <f>VLOOKUP(E78,Лист1!$C$2:$L$189,10,0)</f>
        <v>ГИК</v>
      </c>
    </row>
    <row r="79" spans="1:6" ht="30" x14ac:dyDescent="0.25">
      <c r="A79" s="32" t="s">
        <v>849</v>
      </c>
      <c r="B79" s="12" t="s">
        <v>861</v>
      </c>
      <c r="C79" s="41">
        <v>4500000</v>
      </c>
      <c r="D79" s="12" t="s">
        <v>883</v>
      </c>
      <c r="E79" s="3" t="s">
        <v>47</v>
      </c>
      <c r="F79" s="21" t="str">
        <f>VLOOKUP(E79,Лист1!$C$2:$L$189,10,0)</f>
        <v>ЦИК</v>
      </c>
    </row>
    <row r="80" spans="1:6" ht="30" x14ac:dyDescent="0.25">
      <c r="A80" s="32" t="s">
        <v>849</v>
      </c>
      <c r="B80" s="12" t="s">
        <v>861</v>
      </c>
      <c r="C80" s="41">
        <v>4500000</v>
      </c>
      <c r="D80" s="12" t="s">
        <v>883</v>
      </c>
      <c r="E80" s="3" t="s">
        <v>106</v>
      </c>
      <c r="F80" s="21" t="str">
        <f>VLOOKUP(E80,Лист1!$C$2:$L$189,10,0)</f>
        <v>ОИК</v>
      </c>
    </row>
    <row r="81" spans="1:6" ht="30" x14ac:dyDescent="0.25">
      <c r="A81" s="32" t="s">
        <v>863</v>
      </c>
      <c r="B81" s="12" t="s">
        <v>862</v>
      </c>
      <c r="C81" s="41">
        <v>4500000</v>
      </c>
      <c r="D81" s="12" t="s">
        <v>874</v>
      </c>
      <c r="E81" s="3" t="s">
        <v>10</v>
      </c>
      <c r="F81" s="21" t="str">
        <f>VLOOKUP(E81,Лист1!$C$2:$L$189,10,0)</f>
        <v>ОИК</v>
      </c>
    </row>
    <row r="82" spans="1:6" ht="30" x14ac:dyDescent="0.25">
      <c r="A82" s="32" t="s">
        <v>863</v>
      </c>
      <c r="B82" s="12" t="s">
        <v>862</v>
      </c>
      <c r="C82" s="41">
        <v>4500000</v>
      </c>
      <c r="D82" s="12" t="s">
        <v>874</v>
      </c>
      <c r="E82" s="3" t="s">
        <v>46</v>
      </c>
      <c r="F82" s="21" t="str">
        <f>VLOOKUP(E82,Лист1!$C$2:$L$189,10,0)</f>
        <v>ЦИК</v>
      </c>
    </row>
    <row r="83" spans="1:6" ht="30" x14ac:dyDescent="0.25">
      <c r="A83" s="32" t="s">
        <v>863</v>
      </c>
      <c r="B83" s="12" t="s">
        <v>862</v>
      </c>
      <c r="C83" s="41">
        <v>4500000</v>
      </c>
      <c r="D83" s="12" t="s">
        <v>874</v>
      </c>
      <c r="E83" s="3" t="s">
        <v>134</v>
      </c>
      <c r="F83" s="21" t="str">
        <f>VLOOKUP(E83,Лист1!$C$2:$L$189,10,0)</f>
        <v>ОИК</v>
      </c>
    </row>
    <row r="84" spans="1:6" ht="30" x14ac:dyDescent="0.25">
      <c r="A84" s="32" t="s">
        <v>849</v>
      </c>
      <c r="B84" s="12" t="s">
        <v>864</v>
      </c>
      <c r="C84" s="41">
        <v>4500000</v>
      </c>
      <c r="D84" s="12" t="s">
        <v>884</v>
      </c>
      <c r="E84" s="3" t="s">
        <v>75</v>
      </c>
      <c r="F84" s="21" t="str">
        <f>VLOOKUP(E84,Лист1!$C$2:$L$189,10,0)</f>
        <v>ЦИК</v>
      </c>
    </row>
    <row r="85" spans="1:6" ht="30" x14ac:dyDescent="0.25">
      <c r="A85" s="32" t="s">
        <v>849</v>
      </c>
      <c r="B85" s="12" t="s">
        <v>864</v>
      </c>
      <c r="C85" s="41">
        <v>4500000</v>
      </c>
      <c r="D85" s="12" t="s">
        <v>884</v>
      </c>
      <c r="E85" s="3" t="s">
        <v>141</v>
      </c>
      <c r="F85" s="21" t="str">
        <f>VLOOKUP(E85,Лист1!$C$2:$L$189,10,0)</f>
        <v>ОИК</v>
      </c>
    </row>
    <row r="86" spans="1:6" ht="30" x14ac:dyDescent="0.25">
      <c r="A86" s="32" t="s">
        <v>849</v>
      </c>
      <c r="B86" s="12" t="s">
        <v>864</v>
      </c>
      <c r="C86" s="41">
        <v>4500000</v>
      </c>
      <c r="D86" s="12" t="s">
        <v>884</v>
      </c>
      <c r="E86" s="3" t="s">
        <v>161</v>
      </c>
      <c r="F86" s="21" t="str">
        <f>VLOOKUP(E86,Лист1!$C$2:$L$189,10,0)</f>
        <v>ОИК</v>
      </c>
    </row>
    <row r="87" spans="1:6" ht="30" x14ac:dyDescent="0.25">
      <c r="A87" s="32" t="s">
        <v>855</v>
      </c>
      <c r="B87" s="12" t="s">
        <v>865</v>
      </c>
      <c r="C87" s="41">
        <v>4500000</v>
      </c>
      <c r="D87" s="12" t="s">
        <v>875</v>
      </c>
      <c r="E87" s="3" t="s">
        <v>54</v>
      </c>
      <c r="F87" s="21" t="str">
        <f>VLOOKUP(E87,Лист1!$C$2:$L$189,10,0)</f>
        <v>ГИК</v>
      </c>
    </row>
    <row r="88" spans="1:6" ht="30" x14ac:dyDescent="0.25">
      <c r="A88" s="32" t="s">
        <v>855</v>
      </c>
      <c r="B88" s="12" t="s">
        <v>865</v>
      </c>
      <c r="C88" s="41">
        <v>4500000</v>
      </c>
      <c r="D88" s="12" t="s">
        <v>875</v>
      </c>
      <c r="E88" s="3" t="s">
        <v>56</v>
      </c>
      <c r="F88" s="21" t="str">
        <f>VLOOKUP(E88,Лист1!$C$2:$L$189,10,0)</f>
        <v>ОИК</v>
      </c>
    </row>
    <row r="89" spans="1:6" ht="30" x14ac:dyDescent="0.25">
      <c r="A89" s="32" t="s">
        <v>855</v>
      </c>
      <c r="B89" s="12" t="s">
        <v>865</v>
      </c>
      <c r="C89" s="41">
        <v>4500000</v>
      </c>
      <c r="D89" s="12" t="s">
        <v>875</v>
      </c>
      <c r="E89" s="3" t="s">
        <v>90</v>
      </c>
      <c r="F89" s="21" t="str">
        <f>VLOOKUP(E89,Лист1!$C$2:$L$189,10,0)</f>
        <v>ГИК</v>
      </c>
    </row>
    <row r="90" spans="1:6" ht="38.25" x14ac:dyDescent="0.25">
      <c r="A90" s="32" t="s">
        <v>855</v>
      </c>
      <c r="B90" s="12" t="s">
        <v>865</v>
      </c>
      <c r="C90" s="41">
        <v>4500000</v>
      </c>
      <c r="D90" s="12" t="s">
        <v>875</v>
      </c>
      <c r="E90" s="22" t="s">
        <v>894</v>
      </c>
      <c r="F90" s="21" t="e">
        <f>VLOOKUP(E90,Лист1!$C$2:$L$189,10,0)</f>
        <v>#N/A</v>
      </c>
    </row>
    <row r="91" spans="1:6" ht="30" x14ac:dyDescent="0.25">
      <c r="A91" s="32" t="s">
        <v>855</v>
      </c>
      <c r="B91" s="12" t="s">
        <v>865</v>
      </c>
      <c r="C91" s="41">
        <v>4500000</v>
      </c>
      <c r="D91" s="12" t="s">
        <v>875</v>
      </c>
      <c r="E91" s="3" t="s">
        <v>135</v>
      </c>
      <c r="F91" s="21" t="str">
        <f>VLOOKUP(E91,Лист1!$C$2:$L$189,10,0)</f>
        <v>ГИК</v>
      </c>
    </row>
    <row r="92" spans="1:6" ht="30" x14ac:dyDescent="0.25">
      <c r="A92" s="32" t="s">
        <v>855</v>
      </c>
      <c r="B92" s="12" t="s">
        <v>865</v>
      </c>
      <c r="C92" s="41">
        <v>4500000</v>
      </c>
      <c r="D92" s="12" t="s">
        <v>875</v>
      </c>
      <c r="E92" s="3" t="s">
        <v>143</v>
      </c>
      <c r="F92" s="21" t="str">
        <f>VLOOKUP(E92,Лист1!$C$2:$L$189,10,0)</f>
        <v>ГИК</v>
      </c>
    </row>
    <row r="93" spans="1:6" ht="30" x14ac:dyDescent="0.25">
      <c r="A93" s="32" t="s">
        <v>855</v>
      </c>
      <c r="B93" s="12" t="s">
        <v>865</v>
      </c>
      <c r="C93" s="41">
        <v>4500000</v>
      </c>
      <c r="D93" s="12" t="s">
        <v>875</v>
      </c>
      <c r="E93" s="3" t="s">
        <v>168</v>
      </c>
      <c r="F93" s="21" t="str">
        <f>VLOOKUP(E93,Лист1!$C$2:$L$189,10,0)</f>
        <v>ОИК</v>
      </c>
    </row>
    <row r="94" spans="1:6" ht="30" x14ac:dyDescent="0.25">
      <c r="A94" s="32" t="s">
        <v>843</v>
      </c>
      <c r="B94" s="12" t="s">
        <v>866</v>
      </c>
      <c r="C94" s="41">
        <v>4500000</v>
      </c>
      <c r="D94" s="12" t="s">
        <v>885</v>
      </c>
      <c r="E94" s="3" t="s">
        <v>59</v>
      </c>
      <c r="F94" s="21" t="str">
        <f>VLOOKUP(E94,Лист1!$C$2:$L$189,10,0)</f>
        <v>ОИК</v>
      </c>
    </row>
    <row r="95" spans="1:6" ht="30" x14ac:dyDescent="0.25">
      <c r="A95" s="32" t="s">
        <v>843</v>
      </c>
      <c r="B95" s="12" t="s">
        <v>866</v>
      </c>
      <c r="C95" s="41">
        <v>4500000</v>
      </c>
      <c r="D95" s="12" t="s">
        <v>885</v>
      </c>
      <c r="E95" s="3" t="s">
        <v>92</v>
      </c>
      <c r="F95" s="21" t="str">
        <f>VLOOKUP(E95,Лист1!$C$2:$L$189,10,0)</f>
        <v>ОИК</v>
      </c>
    </row>
    <row r="96" spans="1:6" ht="30" x14ac:dyDescent="0.25">
      <c r="A96" s="32" t="s">
        <v>843</v>
      </c>
      <c r="B96" s="12" t="s">
        <v>866</v>
      </c>
      <c r="C96" s="41">
        <v>4500000</v>
      </c>
      <c r="D96" s="12" t="s">
        <v>885</v>
      </c>
      <c r="E96" s="3" t="s">
        <v>110</v>
      </c>
      <c r="F96" s="21" t="str">
        <f>VLOOKUP(E96,Лист1!$C$2:$L$189,10,0)</f>
        <v>ОИК</v>
      </c>
    </row>
    <row r="97" spans="1:6" ht="30" x14ac:dyDescent="0.25">
      <c r="A97" s="32" t="s">
        <v>843</v>
      </c>
      <c r="B97" s="12" t="s">
        <v>866</v>
      </c>
      <c r="C97" s="41">
        <v>4500000</v>
      </c>
      <c r="D97" s="12" t="s">
        <v>885</v>
      </c>
      <c r="E97" s="3" t="s">
        <v>17</v>
      </c>
      <c r="F97" s="21" t="str">
        <f>VLOOKUP(E97,Лист1!$C$2:$L$189,10,0)</f>
        <v>ОИК</v>
      </c>
    </row>
    <row r="98" spans="1:6" ht="30" x14ac:dyDescent="0.25">
      <c r="A98" s="32" t="s">
        <v>843</v>
      </c>
      <c r="B98" s="12" t="s">
        <v>866</v>
      </c>
      <c r="C98" s="41">
        <v>4500000</v>
      </c>
      <c r="D98" s="12" t="s">
        <v>885</v>
      </c>
      <c r="E98" s="3" t="s">
        <v>156</v>
      </c>
      <c r="F98" s="21" t="str">
        <f>VLOOKUP(E98,Лист1!$C$2:$L$189,10,0)</f>
        <v>ЦИК</v>
      </c>
    </row>
    <row r="99" spans="1:6" ht="30" x14ac:dyDescent="0.25">
      <c r="A99" s="32" t="s">
        <v>843</v>
      </c>
      <c r="B99" s="12" t="s">
        <v>866</v>
      </c>
      <c r="C99" s="41">
        <v>4500000</v>
      </c>
      <c r="D99" s="12" t="s">
        <v>885</v>
      </c>
      <c r="E99" s="3" t="s">
        <v>160</v>
      </c>
      <c r="F99" s="21" t="str">
        <f>VLOOKUP(E99,Лист1!$C$2:$L$189,10,0)</f>
        <v>ЦИК</v>
      </c>
    </row>
    <row r="100" spans="1:6" ht="30" x14ac:dyDescent="0.25">
      <c r="A100" s="32" t="s">
        <v>868</v>
      </c>
      <c r="B100" s="12" t="s">
        <v>867</v>
      </c>
      <c r="C100" s="41">
        <v>4500000</v>
      </c>
      <c r="D100" s="12" t="s">
        <v>876</v>
      </c>
      <c r="E100" s="3" t="s">
        <v>6</v>
      </c>
      <c r="F100" s="21" t="str">
        <f>VLOOKUP(E100,Лист1!$C$2:$L$189,10,0)</f>
        <v>ЦИК</v>
      </c>
    </row>
    <row r="101" spans="1:6" ht="30" x14ac:dyDescent="0.25">
      <c r="A101" s="32" t="s">
        <v>868</v>
      </c>
      <c r="B101" s="12" t="s">
        <v>867</v>
      </c>
      <c r="C101" s="41">
        <v>4500000</v>
      </c>
      <c r="D101" s="12" t="s">
        <v>876</v>
      </c>
      <c r="E101" s="3" t="s">
        <v>11</v>
      </c>
      <c r="F101" s="21" t="str">
        <f>VLOOKUP(E101,Лист1!$C$2:$L$189,10,0)</f>
        <v>ГИК</v>
      </c>
    </row>
    <row r="102" spans="1:6" ht="30" x14ac:dyDescent="0.25">
      <c r="A102" s="32" t="s">
        <v>868</v>
      </c>
      <c r="B102" s="12" t="s">
        <v>867</v>
      </c>
      <c r="C102" s="41">
        <v>4500000</v>
      </c>
      <c r="D102" s="12" t="s">
        <v>876</v>
      </c>
      <c r="E102" s="3" t="s">
        <v>25</v>
      </c>
      <c r="F102" s="21" t="str">
        <f>VLOOKUP(E102,Лист1!$C$2:$L$189,10,0)</f>
        <v>ОИК</v>
      </c>
    </row>
    <row r="103" spans="1:6" ht="30" x14ac:dyDescent="0.25">
      <c r="A103" s="32" t="s">
        <v>868</v>
      </c>
      <c r="B103" s="12" t="s">
        <v>867</v>
      </c>
      <c r="C103" s="41">
        <v>4500000</v>
      </c>
      <c r="D103" s="12" t="s">
        <v>876</v>
      </c>
      <c r="E103" s="3" t="s">
        <v>40</v>
      </c>
      <c r="F103" s="21" t="str">
        <f>VLOOKUP(E103,Лист1!$C$2:$L$189,10,0)</f>
        <v>ГИК</v>
      </c>
    </row>
    <row r="104" spans="1:6" ht="30" x14ac:dyDescent="0.25">
      <c r="A104" s="32" t="s">
        <v>868</v>
      </c>
      <c r="B104" s="12" t="s">
        <v>867</v>
      </c>
      <c r="C104" s="41">
        <v>4500000</v>
      </c>
      <c r="D104" s="12" t="s">
        <v>876</v>
      </c>
      <c r="E104" s="3" t="s">
        <v>51</v>
      </c>
      <c r="F104" s="21" t="str">
        <f>VLOOKUP(E104,Лист1!$C$2:$L$189,10,0)</f>
        <v>ГИК</v>
      </c>
    </row>
    <row r="105" spans="1:6" ht="30" x14ac:dyDescent="0.25">
      <c r="A105" s="32" t="s">
        <v>868</v>
      </c>
      <c r="B105" s="12" t="s">
        <v>867</v>
      </c>
      <c r="C105" s="41">
        <v>4500000</v>
      </c>
      <c r="D105" s="12" t="s">
        <v>876</v>
      </c>
      <c r="E105" s="3" t="s">
        <v>116</v>
      </c>
      <c r="F105" s="21" t="str">
        <f>VLOOKUP(E105,Лист1!$C$2:$L$189,10,0)</f>
        <v>ЦИК</v>
      </c>
    </row>
    <row r="106" spans="1:6" ht="30" x14ac:dyDescent="0.25">
      <c r="A106" s="32" t="s">
        <v>868</v>
      </c>
      <c r="B106" s="12" t="s">
        <v>867</v>
      </c>
      <c r="C106" s="41">
        <v>4500000</v>
      </c>
      <c r="D106" s="12" t="s">
        <v>876</v>
      </c>
      <c r="E106" s="3" t="s">
        <v>132</v>
      </c>
      <c r="F106" s="21" t="str">
        <f>VLOOKUP(E106,Лист1!$C$2:$L$189,10,0)</f>
        <v>ГИК</v>
      </c>
    </row>
    <row r="107" spans="1:6" ht="30" x14ac:dyDescent="0.25">
      <c r="A107" s="32" t="s">
        <v>868</v>
      </c>
      <c r="B107" s="12" t="s">
        <v>867</v>
      </c>
      <c r="C107" s="41">
        <v>4500000</v>
      </c>
      <c r="D107" s="12" t="s">
        <v>876</v>
      </c>
      <c r="E107" s="3" t="s">
        <v>147</v>
      </c>
      <c r="F107" s="21" t="str">
        <f>VLOOKUP(E107,Лист1!$C$2:$L$189,10,0)</f>
        <v>ОИК</v>
      </c>
    </row>
    <row r="108" spans="1:6" ht="60" x14ac:dyDescent="0.25">
      <c r="A108" s="32" t="s">
        <v>860</v>
      </c>
      <c r="B108" s="12" t="s">
        <v>869</v>
      </c>
      <c r="C108" s="41">
        <v>4500000</v>
      </c>
      <c r="D108" s="12" t="s">
        <v>889</v>
      </c>
      <c r="E108" s="3" t="s">
        <v>37</v>
      </c>
      <c r="F108" s="21" t="str">
        <f>VLOOKUP(E108,Лист1!$C$2:$L$189,10,0)</f>
        <v>ОИК</v>
      </c>
    </row>
    <row r="109" spans="1:6" ht="60" x14ac:dyDescent="0.25">
      <c r="A109" s="32" t="s">
        <v>860</v>
      </c>
      <c r="B109" s="12" t="s">
        <v>869</v>
      </c>
      <c r="C109" s="41">
        <v>4500000</v>
      </c>
      <c r="D109" s="12" t="s">
        <v>889</v>
      </c>
      <c r="E109" s="3" t="s">
        <v>79</v>
      </c>
      <c r="F109" s="21" t="str">
        <f>VLOOKUP(E109,Лист1!$C$2:$L$189,10,0)</f>
        <v>ОИК</v>
      </c>
    </row>
    <row r="110" spans="1:6" ht="60" x14ac:dyDescent="0.25">
      <c r="A110" s="32" t="s">
        <v>860</v>
      </c>
      <c r="B110" s="12" t="s">
        <v>869</v>
      </c>
      <c r="C110" s="41">
        <v>4500000</v>
      </c>
      <c r="D110" s="12" t="s">
        <v>889</v>
      </c>
      <c r="E110" s="3" t="s">
        <v>121</v>
      </c>
      <c r="F110" s="21" t="str">
        <f>VLOOKUP(E110,Лист1!$C$2:$L$189,10,0)</f>
        <v>ОИК</v>
      </c>
    </row>
    <row r="111" spans="1:6" ht="60" x14ac:dyDescent="0.25">
      <c r="A111" s="32" t="s">
        <v>860</v>
      </c>
      <c r="B111" s="12" t="s">
        <v>869</v>
      </c>
      <c r="C111" s="41">
        <v>4500000</v>
      </c>
      <c r="D111" s="12" t="s">
        <v>889</v>
      </c>
      <c r="E111" s="3" t="s">
        <v>136</v>
      </c>
      <c r="F111" s="21" t="str">
        <f>VLOOKUP(E111,Лист1!$C$2:$L$189,10,0)</f>
        <v>ЦИК</v>
      </c>
    </row>
    <row r="112" spans="1:6" ht="60" x14ac:dyDescent="0.25">
      <c r="A112" s="32" t="s">
        <v>860</v>
      </c>
      <c r="B112" s="12" t="s">
        <v>869</v>
      </c>
      <c r="C112" s="41">
        <v>4500000</v>
      </c>
      <c r="D112" s="12" t="s">
        <v>889</v>
      </c>
      <c r="E112" s="3" t="s">
        <v>140</v>
      </c>
      <c r="F112" s="21" t="str">
        <f>VLOOKUP(E112,Лист1!$C$2:$L$189,10,0)</f>
        <v>ОИК</v>
      </c>
    </row>
    <row r="113" spans="1:6" ht="30" x14ac:dyDescent="0.25">
      <c r="A113" s="32" t="s">
        <v>863</v>
      </c>
      <c r="B113" s="12" t="s">
        <v>870</v>
      </c>
      <c r="C113" s="41">
        <v>4500000</v>
      </c>
      <c r="D113" s="12" t="s">
        <v>877</v>
      </c>
      <c r="E113" s="3" t="s">
        <v>24</v>
      </c>
      <c r="F113" s="21" t="str">
        <f>VLOOKUP(E113,Лист1!$C$2:$L$189,10,0)</f>
        <v>ГИК</v>
      </c>
    </row>
    <row r="114" spans="1:6" ht="30" x14ac:dyDescent="0.25">
      <c r="A114" s="32" t="s">
        <v>863</v>
      </c>
      <c r="B114" s="12" t="s">
        <v>870</v>
      </c>
      <c r="C114" s="41">
        <v>4500000</v>
      </c>
      <c r="D114" s="12" t="s">
        <v>877</v>
      </c>
      <c r="E114" s="3" t="s">
        <v>62</v>
      </c>
      <c r="F114" s="21" t="str">
        <f>VLOOKUP(E114,Лист1!$C$2:$L$189,10,0)</f>
        <v>ОИК</v>
      </c>
    </row>
    <row r="115" spans="1:6" ht="30" x14ac:dyDescent="0.25">
      <c r="A115" s="32" t="s">
        <v>863</v>
      </c>
      <c r="B115" s="12" t="s">
        <v>870</v>
      </c>
      <c r="C115" s="41">
        <v>4500000</v>
      </c>
      <c r="D115" s="12" t="s">
        <v>877</v>
      </c>
      <c r="E115" s="3" t="s">
        <v>84</v>
      </c>
      <c r="F115" s="21" t="str">
        <f>VLOOKUP(E115,Лист1!$C$2:$L$189,10,0)</f>
        <v>ЦИК</v>
      </c>
    </row>
    <row r="116" spans="1:6" ht="30.75" thickBot="1" x14ac:dyDescent="0.3">
      <c r="A116" s="11" t="s">
        <v>863</v>
      </c>
      <c r="B116" s="12" t="s">
        <v>870</v>
      </c>
      <c r="C116" s="41">
        <v>4500000</v>
      </c>
      <c r="D116" s="12" t="s">
        <v>877</v>
      </c>
      <c r="E116" s="3" t="s">
        <v>167</v>
      </c>
      <c r="F116" s="21" t="str">
        <f>VLOOKUP(E116,Лист1!$C$2:$L$189,10,0)</f>
        <v>ОИК</v>
      </c>
    </row>
    <row r="117" spans="1:6" x14ac:dyDescent="0.25">
      <c r="A117" s="45" t="s">
        <v>342</v>
      </c>
      <c r="B117" s="44" t="str">
        <f>VLOOKUP(E117,Лист1!$C$2:$J$189,4,0)</f>
        <v>Иванова Татьяна Николаевна</v>
      </c>
      <c r="C117" s="55">
        <v>3000000</v>
      </c>
      <c r="D117" s="32" t="s">
        <v>186</v>
      </c>
      <c r="E117" s="32" t="s">
        <v>3</v>
      </c>
      <c r="F117" s="21" t="str">
        <f>VLOOKUP(E117,Лист1!$C$2:$L$189,10,0)</f>
        <v>ОИК</v>
      </c>
    </row>
    <row r="118" spans="1:6" ht="30" x14ac:dyDescent="0.25">
      <c r="A118" s="46" t="s">
        <v>343</v>
      </c>
      <c r="B118" s="44">
        <f>VLOOKUP(E118,Лист1!$C$2:$J$189,5,0)</f>
        <v>0</v>
      </c>
      <c r="C118" s="55">
        <v>3000000</v>
      </c>
      <c r="D118" s="32" t="s">
        <v>186</v>
      </c>
      <c r="E118" s="32" t="s">
        <v>3</v>
      </c>
      <c r="F118" s="21" t="str">
        <f>VLOOKUP(E118,Лист1!$C$2:$L$189,10,0)</f>
        <v>ОИК</v>
      </c>
    </row>
    <row r="119" spans="1:6" x14ac:dyDescent="0.25">
      <c r="A119" s="46" t="s">
        <v>600</v>
      </c>
      <c r="B119" s="44" t="str">
        <f>VLOOKUP(E119,Лист1!$C$2:$J$189,6,0)</f>
        <v>Орлов Евгений Анатольевич</v>
      </c>
      <c r="C119" s="55">
        <v>3000000</v>
      </c>
      <c r="D119" s="32" t="s">
        <v>186</v>
      </c>
      <c r="E119" s="32" t="s">
        <v>3</v>
      </c>
      <c r="F119" s="21" t="str">
        <f>VLOOKUP(E119,Лист1!$C$2:$L$189,10,0)</f>
        <v>ОИК</v>
      </c>
    </row>
    <row r="120" spans="1:6" ht="30" x14ac:dyDescent="0.25">
      <c r="A120" s="46" t="s">
        <v>837</v>
      </c>
      <c r="B120" s="44">
        <f>VLOOKUP(E120,Лист1!$C$2:$J$189,7,0)</f>
        <v>0</v>
      </c>
      <c r="C120" s="55">
        <v>3000000</v>
      </c>
      <c r="D120" s="32" t="s">
        <v>186</v>
      </c>
      <c r="E120" s="32" t="s">
        <v>3</v>
      </c>
      <c r="F120" s="21" t="str">
        <f>VLOOKUP(E120,Лист1!$C$2:$L$189,10,0)</f>
        <v>ОИК</v>
      </c>
    </row>
    <row r="121" spans="1:6" ht="30.75" thickBot="1" x14ac:dyDescent="0.3">
      <c r="A121" s="47" t="s">
        <v>662</v>
      </c>
      <c r="B121" s="44" t="str">
        <f>VLOOKUP(E121,Лист1!$C$2:$J$189,8,0)</f>
        <v>Близнюков Алексей Борисович</v>
      </c>
      <c r="C121" s="55">
        <v>3000000</v>
      </c>
      <c r="D121" s="32" t="s">
        <v>186</v>
      </c>
      <c r="E121" s="32" t="s">
        <v>3</v>
      </c>
      <c r="F121" s="21" t="str">
        <f>VLOOKUP(E121,Лист1!$C$2:$L$189,10,0)</f>
        <v>ОИК</v>
      </c>
    </row>
    <row r="122" spans="1:6" ht="30" x14ac:dyDescent="0.25">
      <c r="A122" s="45" t="s">
        <v>342</v>
      </c>
      <c r="B122" s="44">
        <f>VLOOKUP(E122,Лист1!$C$2:$J$189,4,0)</f>
        <v>0</v>
      </c>
      <c r="C122" s="55">
        <v>3000000</v>
      </c>
      <c r="D122" s="40" t="s">
        <v>871</v>
      </c>
      <c r="E122" s="32" t="s">
        <v>9</v>
      </c>
      <c r="F122" s="21" t="str">
        <f>VLOOKUP(E122,Лист1!$C$2:$L$189,10,0)</f>
        <v>ОИК</v>
      </c>
    </row>
    <row r="123" spans="1:6" ht="30" x14ac:dyDescent="0.25">
      <c r="A123" s="46" t="s">
        <v>343</v>
      </c>
      <c r="B123" s="44">
        <f>VLOOKUP(E123,Лист1!$C$2:$J$189,5,0)</f>
        <v>0</v>
      </c>
      <c r="C123" s="55">
        <v>3000000</v>
      </c>
      <c r="D123" s="40" t="s">
        <v>871</v>
      </c>
      <c r="E123" s="32" t="s">
        <v>9</v>
      </c>
      <c r="F123" s="21" t="str">
        <f>VLOOKUP(E123,Лист1!$C$2:$L$189,10,0)</f>
        <v>ОИК</v>
      </c>
    </row>
    <row r="124" spans="1:6" ht="30" x14ac:dyDescent="0.25">
      <c r="A124" s="46" t="s">
        <v>600</v>
      </c>
      <c r="B124" s="44" t="str">
        <f>VLOOKUP(E124,Лист1!$C$2:$J$189,6,0)</f>
        <v>Малых Ирина Александровна</v>
      </c>
      <c r="C124" s="55">
        <v>3000000</v>
      </c>
      <c r="D124" s="40" t="s">
        <v>871</v>
      </c>
      <c r="E124" s="32" t="s">
        <v>9</v>
      </c>
      <c r="F124" s="21" t="str">
        <f>VLOOKUP(E124,Лист1!$C$2:$L$189,10,0)</f>
        <v>ОИК</v>
      </c>
    </row>
    <row r="125" spans="1:6" ht="30" x14ac:dyDescent="0.25">
      <c r="A125" s="46" t="s">
        <v>837</v>
      </c>
      <c r="B125" s="44">
        <f>VLOOKUP(E125,Лист1!$C$2:$J$189,7,0)</f>
        <v>0</v>
      </c>
      <c r="C125" s="55">
        <v>3000000</v>
      </c>
      <c r="D125" s="40" t="s">
        <v>871</v>
      </c>
      <c r="E125" s="32" t="s">
        <v>9</v>
      </c>
      <c r="F125" s="21" t="str">
        <f>VLOOKUP(E125,Лист1!$C$2:$L$189,10,0)</f>
        <v>ОИК</v>
      </c>
    </row>
    <row r="126" spans="1:6" ht="30.75" thickBot="1" x14ac:dyDescent="0.3">
      <c r="A126" s="47" t="s">
        <v>662</v>
      </c>
      <c r="B126" s="44" t="str">
        <f>VLOOKUP(E126,Лист1!$C$2:$J$189,8,0)</f>
        <v>Кушнарева Наталья Николаевна</v>
      </c>
      <c r="C126" s="55">
        <v>3000000</v>
      </c>
      <c r="D126" s="40" t="s">
        <v>871</v>
      </c>
      <c r="E126" s="32" t="s">
        <v>9</v>
      </c>
      <c r="F126" s="21" t="str">
        <f>VLOOKUP(E126,Лист1!$C$2:$L$189,10,0)</f>
        <v>ОИК</v>
      </c>
    </row>
    <row r="127" spans="1:6" x14ac:dyDescent="0.25">
      <c r="A127" s="45" t="s">
        <v>342</v>
      </c>
      <c r="B127" s="44">
        <f>VLOOKUP(E127,Лист1!$C$2:$J$189,4,0)</f>
        <v>0</v>
      </c>
      <c r="C127" s="55">
        <v>3000000</v>
      </c>
      <c r="D127" s="32" t="s">
        <v>205</v>
      </c>
      <c r="E127" s="32" t="s">
        <v>29</v>
      </c>
      <c r="F127" s="21" t="str">
        <f>VLOOKUP(E127,Лист1!$C$2:$L$189,10,0)</f>
        <v>ОИК</v>
      </c>
    </row>
    <row r="128" spans="1:6" ht="30" x14ac:dyDescent="0.25">
      <c r="A128" s="46" t="s">
        <v>343</v>
      </c>
      <c r="B128" s="44">
        <f>VLOOKUP(E128,Лист1!$C$2:$J$189,5,0)</f>
        <v>0</v>
      </c>
      <c r="C128" s="55">
        <v>3000000</v>
      </c>
      <c r="D128" s="32" t="s">
        <v>205</v>
      </c>
      <c r="E128" s="32" t="s">
        <v>29</v>
      </c>
      <c r="F128" s="21" t="str">
        <f>VLOOKUP(E128,Лист1!$C$2:$L$189,10,0)</f>
        <v>ОИК</v>
      </c>
    </row>
    <row r="129" spans="1:6" x14ac:dyDescent="0.25">
      <c r="A129" s="46" t="s">
        <v>600</v>
      </c>
      <c r="B129" s="44" t="str">
        <f>VLOOKUP(E129,Лист1!$C$2:$J$189,6,0)</f>
        <v xml:space="preserve">Лхасаранова Инесса Владимировна </v>
      </c>
      <c r="C129" s="55">
        <v>3000000</v>
      </c>
      <c r="D129" s="32" t="s">
        <v>205</v>
      </c>
      <c r="E129" s="32" t="s">
        <v>29</v>
      </c>
      <c r="F129" s="21" t="str">
        <f>VLOOKUP(E129,Лист1!$C$2:$L$189,10,0)</f>
        <v>ОИК</v>
      </c>
    </row>
    <row r="130" spans="1:6" ht="30" x14ac:dyDescent="0.25">
      <c r="A130" s="46" t="s">
        <v>837</v>
      </c>
      <c r="B130" s="44">
        <f>VLOOKUP(E130,Лист1!$C$2:$J$189,7,0)</f>
        <v>0</v>
      </c>
      <c r="C130" s="55">
        <v>3000000</v>
      </c>
      <c r="D130" s="32" t="s">
        <v>205</v>
      </c>
      <c r="E130" s="32" t="s">
        <v>29</v>
      </c>
      <c r="F130" s="21" t="str">
        <f>VLOOKUP(E130,Лист1!$C$2:$L$189,10,0)</f>
        <v>ОИК</v>
      </c>
    </row>
    <row r="131" spans="1:6" ht="30.75" thickBot="1" x14ac:dyDescent="0.3">
      <c r="A131" s="47" t="s">
        <v>662</v>
      </c>
      <c r="B131" s="44" t="str">
        <f>VLOOKUP(E131,Лист1!$C$2:$J$189,8,0)</f>
        <v>Шабанов Юрий Владимирович</v>
      </c>
      <c r="C131" s="55">
        <v>3000000</v>
      </c>
      <c r="D131" s="32" t="s">
        <v>205</v>
      </c>
      <c r="E131" s="32" t="s">
        <v>29</v>
      </c>
      <c r="F131" s="21" t="str">
        <f>VLOOKUP(E131,Лист1!$C$2:$L$189,10,0)</f>
        <v>ОИК</v>
      </c>
    </row>
    <row r="132" spans="1:6" x14ac:dyDescent="0.25">
      <c r="A132" s="45" t="s">
        <v>342</v>
      </c>
      <c r="B132" s="44" t="str">
        <f>VLOOKUP(E132,Лист1!$C$2:$J$189,4,0)</f>
        <v>Костарева О.Ю.</v>
      </c>
      <c r="C132" s="55">
        <v>3000000</v>
      </c>
      <c r="D132" s="32" t="s">
        <v>210</v>
      </c>
      <c r="E132" s="32" t="s">
        <v>35</v>
      </c>
      <c r="F132" s="21" t="str">
        <f>VLOOKUP(E132,Лист1!$C$2:$L$189,10,0)</f>
        <v>ОИК</v>
      </c>
    </row>
    <row r="133" spans="1:6" ht="30" x14ac:dyDescent="0.25">
      <c r="A133" s="46" t="s">
        <v>343</v>
      </c>
      <c r="B133" s="44" t="str">
        <f>VLOOKUP(E133,Лист1!$C$2:$J$189,5,0)</f>
        <v>Разумович Л.Г.</v>
      </c>
      <c r="C133" s="55">
        <v>3000000</v>
      </c>
      <c r="D133" s="32" t="s">
        <v>210</v>
      </c>
      <c r="E133" s="32" t="s">
        <v>35</v>
      </c>
      <c r="F133" s="21" t="str">
        <f>VLOOKUP(E133,Лист1!$C$2:$L$189,10,0)</f>
        <v>ОИК</v>
      </c>
    </row>
    <row r="134" spans="1:6" x14ac:dyDescent="0.25">
      <c r="A134" s="46" t="s">
        <v>600</v>
      </c>
      <c r="B134" s="44" t="str">
        <f>VLOOKUP(E134,Лист1!$C$2:$J$189,6,0)</f>
        <v>Халмактанов Николай Алексеевич</v>
      </c>
      <c r="C134" s="55">
        <v>3000000</v>
      </c>
      <c r="D134" s="32" t="s">
        <v>210</v>
      </c>
      <c r="E134" s="32" t="s">
        <v>35</v>
      </c>
      <c r="F134" s="21" t="str">
        <f>VLOOKUP(E134,Лист1!$C$2:$L$189,10,0)</f>
        <v>ОИК</v>
      </c>
    </row>
    <row r="135" spans="1:6" ht="30" x14ac:dyDescent="0.25">
      <c r="A135" s="46" t="s">
        <v>837</v>
      </c>
      <c r="B135" s="44" t="str">
        <f>VLOOKUP(E135,Лист1!$C$2:$J$189,7,0)</f>
        <v>Путинцев С.В.</v>
      </c>
      <c r="C135" s="55">
        <v>3000000</v>
      </c>
      <c r="D135" s="32" t="s">
        <v>210</v>
      </c>
      <c r="E135" s="32" t="s">
        <v>35</v>
      </c>
      <c r="F135" s="21" t="str">
        <f>VLOOKUP(E135,Лист1!$C$2:$L$189,10,0)</f>
        <v>ОИК</v>
      </c>
    </row>
    <row r="136" spans="1:6" ht="30.75" thickBot="1" x14ac:dyDescent="0.3">
      <c r="A136" s="47" t="s">
        <v>662</v>
      </c>
      <c r="B136" s="44" t="str">
        <f>VLOOKUP(E136,Лист1!$C$2:$J$189,8,0)</f>
        <v>Братухина Инна Федоровна</v>
      </c>
      <c r="C136" s="55">
        <v>3000000</v>
      </c>
      <c r="D136" s="32" t="s">
        <v>210</v>
      </c>
      <c r="E136" s="32" t="s">
        <v>35</v>
      </c>
      <c r="F136" s="21" t="str">
        <f>VLOOKUP(E136,Лист1!$C$2:$L$189,10,0)</f>
        <v>ОИК</v>
      </c>
    </row>
    <row r="137" spans="1:6" x14ac:dyDescent="0.25">
      <c r="A137" s="45" t="s">
        <v>342</v>
      </c>
      <c r="B137" s="44">
        <f>VLOOKUP(E137,Лист1!$C$2:$J$189,4,0)</f>
        <v>0</v>
      </c>
      <c r="C137" s="55">
        <v>4000000</v>
      </c>
      <c r="D137" s="32" t="s">
        <v>218</v>
      </c>
      <c r="E137" s="32" t="s">
        <v>45</v>
      </c>
      <c r="F137" s="21" t="str">
        <f>VLOOKUP(E137,Лист1!$C$2:$L$189,10,0)</f>
        <v>ЦИК</v>
      </c>
    </row>
    <row r="138" spans="1:6" ht="30" x14ac:dyDescent="0.25">
      <c r="A138" s="46" t="s">
        <v>343</v>
      </c>
      <c r="B138" s="44">
        <f>VLOOKUP(E138,Лист1!$C$2:$J$189,5,0)</f>
        <v>0</v>
      </c>
      <c r="C138" s="55">
        <v>4000000</v>
      </c>
      <c r="D138" s="32" t="s">
        <v>218</v>
      </c>
      <c r="E138" s="32" t="s">
        <v>45</v>
      </c>
      <c r="F138" s="21" t="str">
        <f>VLOOKUP(E138,Лист1!$C$2:$L$189,10,0)</f>
        <v>ЦИК</v>
      </c>
    </row>
    <row r="139" spans="1:6" x14ac:dyDescent="0.25">
      <c r="A139" s="46" t="s">
        <v>600</v>
      </c>
      <c r="B139" s="44" t="str">
        <f>VLOOKUP(E139,Лист1!$C$2:$J$189,6,0)</f>
        <v>Леонтьев Денис Валерьевич</v>
      </c>
      <c r="C139" s="55">
        <v>4000000</v>
      </c>
      <c r="D139" s="32" t="s">
        <v>218</v>
      </c>
      <c r="E139" s="32" t="s">
        <v>45</v>
      </c>
      <c r="F139" s="21" t="str">
        <f>VLOOKUP(E139,Лист1!$C$2:$L$189,10,0)</f>
        <v>ЦИК</v>
      </c>
    </row>
    <row r="140" spans="1:6" ht="30" x14ac:dyDescent="0.25">
      <c r="A140" s="46" t="s">
        <v>837</v>
      </c>
      <c r="B140" s="44">
        <f>VLOOKUP(E140,Лист1!$C$2:$J$189,7,0)</f>
        <v>0</v>
      </c>
      <c r="C140" s="55">
        <v>4000000</v>
      </c>
      <c r="D140" s="32" t="s">
        <v>218</v>
      </c>
      <c r="E140" s="32" t="s">
        <v>45</v>
      </c>
      <c r="F140" s="21" t="str">
        <f>VLOOKUP(E140,Лист1!$C$2:$L$189,10,0)</f>
        <v>ЦИК</v>
      </c>
    </row>
    <row r="141" spans="1:6" ht="30.75" thickBot="1" x14ac:dyDescent="0.3">
      <c r="A141" s="47" t="s">
        <v>662</v>
      </c>
      <c r="B141" s="44" t="str">
        <f>VLOOKUP(E141,Лист1!$C$2:$J$189,8,0)</f>
        <v>Родионов Максим Андреевич</v>
      </c>
      <c r="C141" s="55">
        <v>4000000</v>
      </c>
      <c r="D141" s="32" t="s">
        <v>218</v>
      </c>
      <c r="E141" s="32" t="s">
        <v>45</v>
      </c>
      <c r="F141" s="21" t="str">
        <f>VLOOKUP(E141,Лист1!$C$2:$L$189,10,0)</f>
        <v>ЦИК</v>
      </c>
    </row>
    <row r="142" spans="1:6" x14ac:dyDescent="0.25">
      <c r="A142" s="45" t="s">
        <v>342</v>
      </c>
      <c r="B142" s="44">
        <f>VLOOKUP(E142,Лист1!$C$2:$J$189,4,0)</f>
        <v>0</v>
      </c>
      <c r="C142" s="55">
        <v>3000000</v>
      </c>
      <c r="D142" s="32" t="s">
        <v>221</v>
      </c>
      <c r="E142" s="32" t="s">
        <v>48</v>
      </c>
      <c r="F142" s="21" t="str">
        <f>VLOOKUP(E142,Лист1!$C$2:$L$189,10,0)</f>
        <v>ОИК</v>
      </c>
    </row>
    <row r="143" spans="1:6" ht="30" x14ac:dyDescent="0.25">
      <c r="A143" s="46" t="s">
        <v>343</v>
      </c>
      <c r="B143" s="44">
        <f>VLOOKUP(E143,Лист1!$C$2:$J$189,5,0)</f>
        <v>0</v>
      </c>
      <c r="C143" s="55">
        <v>3000000</v>
      </c>
      <c r="D143" s="32" t="s">
        <v>221</v>
      </c>
      <c r="E143" s="32" t="s">
        <v>48</v>
      </c>
      <c r="F143" s="21" t="str">
        <f>VLOOKUP(E143,Лист1!$C$2:$L$189,10,0)</f>
        <v>ОИК</v>
      </c>
    </row>
    <row r="144" spans="1:6" x14ac:dyDescent="0.25">
      <c r="A144" s="46" t="s">
        <v>600</v>
      </c>
      <c r="B144" s="44" t="str">
        <f>VLOOKUP(E144,Лист1!$C$2:$J$189,6,0)</f>
        <v>Селиванов Владимир Борисович</v>
      </c>
      <c r="C144" s="55">
        <v>3000000</v>
      </c>
      <c r="D144" s="32" t="s">
        <v>221</v>
      </c>
      <c r="E144" s="32" t="s">
        <v>48</v>
      </c>
      <c r="F144" s="21" t="str">
        <f>VLOOKUP(E144,Лист1!$C$2:$L$189,10,0)</f>
        <v>ОИК</v>
      </c>
    </row>
    <row r="145" spans="1:6" ht="60" x14ac:dyDescent="0.25">
      <c r="A145" s="46" t="s">
        <v>837</v>
      </c>
      <c r="B145" s="44" t="str">
        <f>VLOOKUP(E145,Лист1!$C$2:$J$189,7,0)</f>
        <v>Богданова Жанна Михайловна  директор ОО "Театральный", Станова Светлана Леонидовна-директор ОО "Корсаковский".</v>
      </c>
      <c r="C145" s="55">
        <v>3000000</v>
      </c>
      <c r="D145" s="32" t="s">
        <v>221</v>
      </c>
      <c r="E145" s="32" t="s">
        <v>48</v>
      </c>
      <c r="F145" s="21" t="str">
        <f>VLOOKUP(E145,Лист1!$C$2:$L$189,10,0)</f>
        <v>ОИК</v>
      </c>
    </row>
    <row r="146" spans="1:6" ht="30.75" thickBot="1" x14ac:dyDescent="0.3">
      <c r="A146" s="47" t="s">
        <v>662</v>
      </c>
      <c r="B146" s="44" t="str">
        <f>VLOOKUP(E146,Лист1!$C$2:$J$189,8,0)</f>
        <v>Дунаева Юлия Юрьевна</v>
      </c>
      <c r="C146" s="55">
        <v>3000000</v>
      </c>
      <c r="D146" s="32" t="s">
        <v>221</v>
      </c>
      <c r="E146" s="32" t="s">
        <v>48</v>
      </c>
      <c r="F146" s="21" t="str">
        <f>VLOOKUP(E146,Лист1!$C$2:$L$189,10,0)</f>
        <v>ОИК</v>
      </c>
    </row>
    <row r="147" spans="1:6" ht="30" x14ac:dyDescent="0.25">
      <c r="A147" s="45" t="s">
        <v>342</v>
      </c>
      <c r="B147" s="44" t="str">
        <f>VLOOKUP(E147,Лист1!$C$2:$J$189,4,0)</f>
        <v>Иванова Татьяна Николаевна</v>
      </c>
      <c r="C147" s="55">
        <v>3000000</v>
      </c>
      <c r="D147" s="40" t="s">
        <v>871</v>
      </c>
      <c r="E147" s="32" t="s">
        <v>65</v>
      </c>
      <c r="F147" s="21" t="str">
        <f>VLOOKUP(E147,Лист1!$C$2:$L$189,10,0)</f>
        <v>ОИК</v>
      </c>
    </row>
    <row r="148" spans="1:6" ht="30" x14ac:dyDescent="0.25">
      <c r="A148" s="46" t="s">
        <v>343</v>
      </c>
      <c r="B148" s="44" t="str">
        <f>VLOOKUP(E148,Лист1!$C$2:$J$189,5,0)</f>
        <v>Лобастов Андрей Владимирович</v>
      </c>
      <c r="C148" s="55">
        <v>3000000</v>
      </c>
      <c r="D148" s="40" t="s">
        <v>871</v>
      </c>
      <c r="E148" s="32" t="s">
        <v>65</v>
      </c>
      <c r="F148" s="21" t="str">
        <f>VLOOKUP(E148,Лист1!$C$2:$L$189,10,0)</f>
        <v>ОИК</v>
      </c>
    </row>
    <row r="149" spans="1:6" ht="30" x14ac:dyDescent="0.25">
      <c r="A149" s="46" t="s">
        <v>600</v>
      </c>
      <c r="B149" s="44" t="str">
        <f>VLOOKUP(E149,Лист1!$C$2:$J$189,6,0)</f>
        <v>Кузьменко Виктор Владимирович</v>
      </c>
      <c r="C149" s="55">
        <v>3000000</v>
      </c>
      <c r="D149" s="40" t="s">
        <v>871</v>
      </c>
      <c r="E149" s="32" t="s">
        <v>65</v>
      </c>
      <c r="F149" s="21" t="str">
        <f>VLOOKUP(E149,Лист1!$C$2:$L$189,10,0)</f>
        <v>ОИК</v>
      </c>
    </row>
    <row r="150" spans="1:6" ht="30" x14ac:dyDescent="0.25">
      <c r="A150" s="46" t="s">
        <v>837</v>
      </c>
      <c r="B150" s="44" t="str">
        <f>VLOOKUP(E150,Лист1!$C$2:$J$189,7,0)</f>
        <v>Друян Михаил Юрьевич</v>
      </c>
      <c r="C150" s="55">
        <v>3000000</v>
      </c>
      <c r="D150" s="40" t="s">
        <v>871</v>
      </c>
      <c r="E150" s="32" t="s">
        <v>65</v>
      </c>
      <c r="F150" s="21" t="str">
        <f>VLOOKUP(E150,Лист1!$C$2:$L$189,10,0)</f>
        <v>ОИК</v>
      </c>
    </row>
    <row r="151" spans="1:6" ht="30.75" thickBot="1" x14ac:dyDescent="0.3">
      <c r="A151" s="47" t="s">
        <v>662</v>
      </c>
      <c r="B151" s="44" t="str">
        <f>VLOOKUP(E151,Лист1!$C$2:$J$189,8,0)</f>
        <v xml:space="preserve">Фомина Екатерина Юрьевна </v>
      </c>
      <c r="C151" s="55">
        <v>3000000</v>
      </c>
      <c r="D151" s="40" t="s">
        <v>871</v>
      </c>
      <c r="E151" s="32" t="s">
        <v>65</v>
      </c>
      <c r="F151" s="21" t="str">
        <f>VLOOKUP(E151,Лист1!$C$2:$L$189,10,0)</f>
        <v>ОИК</v>
      </c>
    </row>
    <row r="152" spans="1:6" ht="30" x14ac:dyDescent="0.25">
      <c r="A152" s="45" t="s">
        <v>342</v>
      </c>
      <c r="B152" s="44" t="str">
        <f>VLOOKUP(E152,Лист1!$C$2:$J$189,4,0)</f>
        <v>Иванова Татьяна Николаевна</v>
      </c>
      <c r="C152" s="55">
        <v>2500000</v>
      </c>
      <c r="D152" s="40" t="s">
        <v>871</v>
      </c>
      <c r="E152" s="32" t="s">
        <v>70</v>
      </c>
      <c r="F152" s="21" t="str">
        <f>VLOOKUP(E152,Лист1!$C$2:$L$189,10,0)</f>
        <v>ГИК</v>
      </c>
    </row>
    <row r="153" spans="1:6" ht="30" x14ac:dyDescent="0.25">
      <c r="A153" s="46" t="s">
        <v>343</v>
      </c>
      <c r="B153" s="44" t="str">
        <f>VLOOKUP(E153,Лист1!$C$2:$J$189,5,0)</f>
        <v>Лобастов Андрей Владимирович</v>
      </c>
      <c r="C153" s="55">
        <v>2500000</v>
      </c>
      <c r="D153" s="40" t="s">
        <v>871</v>
      </c>
      <c r="E153" s="32" t="s">
        <v>70</v>
      </c>
      <c r="F153" s="21" t="str">
        <f>VLOOKUP(E153,Лист1!$C$2:$L$189,10,0)</f>
        <v>ГИК</v>
      </c>
    </row>
    <row r="154" spans="1:6" ht="30" x14ac:dyDescent="0.25">
      <c r="A154" s="46" t="s">
        <v>600</v>
      </c>
      <c r="B154" s="44" t="str">
        <f>VLOOKUP(E154,Лист1!$C$2:$J$189,6,0)</f>
        <v>Кузьменко Виктор Владимирович</v>
      </c>
      <c r="C154" s="55">
        <v>2500000</v>
      </c>
      <c r="D154" s="40" t="s">
        <v>871</v>
      </c>
      <c r="E154" s="32" t="s">
        <v>70</v>
      </c>
      <c r="F154" s="21" t="str">
        <f>VLOOKUP(E154,Лист1!$C$2:$L$189,10,0)</f>
        <v>ГИК</v>
      </c>
    </row>
    <row r="155" spans="1:6" ht="30" x14ac:dyDescent="0.25">
      <c r="A155" s="46" t="s">
        <v>837</v>
      </c>
      <c r="B155" s="44" t="str">
        <f>VLOOKUP(E155,Лист1!$C$2:$J$189,7,0)</f>
        <v>Кудашева Анна  Владимировна</v>
      </c>
      <c r="C155" s="55">
        <v>2500000</v>
      </c>
      <c r="D155" s="40" t="s">
        <v>871</v>
      </c>
      <c r="E155" s="32" t="s">
        <v>70</v>
      </c>
      <c r="F155" s="21" t="str">
        <f>VLOOKUP(E155,Лист1!$C$2:$L$189,10,0)</f>
        <v>ГИК</v>
      </c>
    </row>
    <row r="156" spans="1:6" ht="30.75" thickBot="1" x14ac:dyDescent="0.3">
      <c r="A156" s="47" t="s">
        <v>662</v>
      </c>
      <c r="B156" s="44" t="str">
        <f>VLOOKUP(E156,Лист1!$C$2:$J$189,8,0)</f>
        <v xml:space="preserve">Фомина Екатерина Юрьевна </v>
      </c>
      <c r="C156" s="55">
        <v>2500000</v>
      </c>
      <c r="D156" s="40" t="s">
        <v>871</v>
      </c>
      <c r="E156" s="32" t="s">
        <v>70</v>
      </c>
      <c r="F156" s="21" t="str">
        <f>VLOOKUP(E156,Лист1!$C$2:$L$189,10,0)</f>
        <v>ГИК</v>
      </c>
    </row>
    <row r="157" spans="1:6" ht="30" x14ac:dyDescent="0.25">
      <c r="A157" s="45" t="s">
        <v>342</v>
      </c>
      <c r="B157" s="44" t="str">
        <f>VLOOKUP(E157,Лист1!$C$2:$J$189,4,0)</f>
        <v>Иванова Татьяна Николаевна</v>
      </c>
      <c r="C157" s="55">
        <v>4000000</v>
      </c>
      <c r="D157" s="40" t="s">
        <v>871</v>
      </c>
      <c r="E157" s="32" t="s">
        <v>89</v>
      </c>
      <c r="F157" s="21" t="str">
        <f>VLOOKUP(E157,Лист1!$C$2:$L$189,10,0)</f>
        <v>ЦИК</v>
      </c>
    </row>
    <row r="158" spans="1:6" ht="30" x14ac:dyDescent="0.25">
      <c r="A158" s="46" t="s">
        <v>343</v>
      </c>
      <c r="B158" s="44" t="str">
        <f>VLOOKUP(E158,Лист1!$C$2:$J$189,5,0)</f>
        <v>Лобастов Андрей Владимирович</v>
      </c>
      <c r="C158" s="55">
        <v>4000000</v>
      </c>
      <c r="D158" s="40" t="s">
        <v>871</v>
      </c>
      <c r="E158" s="32" t="s">
        <v>89</v>
      </c>
      <c r="F158" s="21" t="str">
        <f>VLOOKUP(E158,Лист1!$C$2:$L$189,10,0)</f>
        <v>ЦИК</v>
      </c>
    </row>
    <row r="159" spans="1:6" ht="30" x14ac:dyDescent="0.25">
      <c r="A159" s="46" t="s">
        <v>600</v>
      </c>
      <c r="B159" s="44" t="str">
        <f>VLOOKUP(E159,Лист1!$C$2:$J$189,6,0)</f>
        <v>Кузьменко Виктор Владимирович</v>
      </c>
      <c r="C159" s="55">
        <v>4000000</v>
      </c>
      <c r="D159" s="40" t="s">
        <v>871</v>
      </c>
      <c r="E159" s="32" t="s">
        <v>89</v>
      </c>
      <c r="F159" s="21" t="str">
        <f>VLOOKUP(E159,Лист1!$C$2:$L$189,10,0)</f>
        <v>ЦИК</v>
      </c>
    </row>
    <row r="160" spans="1:6" ht="30" x14ac:dyDescent="0.25">
      <c r="A160" s="46" t="s">
        <v>837</v>
      </c>
      <c r="B160" s="44">
        <f>VLOOKUP(E160,Лист1!$C$2:$J$189,7,0)</f>
        <v>0</v>
      </c>
      <c r="C160" s="55">
        <v>4000000</v>
      </c>
      <c r="D160" s="40" t="s">
        <v>871</v>
      </c>
      <c r="E160" s="32" t="s">
        <v>89</v>
      </c>
      <c r="F160" s="21" t="str">
        <f>VLOOKUP(E160,Лист1!$C$2:$L$189,10,0)</f>
        <v>ЦИК</v>
      </c>
    </row>
    <row r="161" spans="1:6" ht="30.75" thickBot="1" x14ac:dyDescent="0.3">
      <c r="A161" s="47" t="s">
        <v>662</v>
      </c>
      <c r="B161" s="44" t="str">
        <f>VLOOKUP(E161,Лист1!$C$2:$J$189,8,0)</f>
        <v xml:space="preserve">Фомина Екатерина Юрьевна </v>
      </c>
      <c r="C161" s="55">
        <v>4000000</v>
      </c>
      <c r="D161" s="40" t="s">
        <v>871</v>
      </c>
      <c r="E161" s="32" t="s">
        <v>89</v>
      </c>
      <c r="F161" s="21" t="str">
        <f>VLOOKUP(E161,Лист1!$C$2:$L$189,10,0)</f>
        <v>ЦИК</v>
      </c>
    </row>
    <row r="162" spans="1:6" x14ac:dyDescent="0.25">
      <c r="A162" s="45" t="s">
        <v>342</v>
      </c>
      <c r="B162" s="44">
        <f>VLOOKUP(E162,Лист1!$C$2:$J$189,4,0)</f>
        <v>0</v>
      </c>
      <c r="C162" s="55">
        <v>4000000</v>
      </c>
      <c r="D162" s="32" t="s">
        <v>186</v>
      </c>
      <c r="E162" s="32" t="s">
        <v>93</v>
      </c>
      <c r="F162" s="21" t="str">
        <f>VLOOKUP(E162,Лист1!$C$2:$L$189,10,0)</f>
        <v>ЦИК</v>
      </c>
    </row>
    <row r="163" spans="1:6" ht="30" x14ac:dyDescent="0.25">
      <c r="A163" s="46" t="s">
        <v>343</v>
      </c>
      <c r="B163" s="44">
        <f>VLOOKUP(E163,Лист1!$C$2:$J$189,5,0)</f>
        <v>0</v>
      </c>
      <c r="C163" s="55">
        <v>4000000</v>
      </c>
      <c r="D163" s="32" t="s">
        <v>186</v>
      </c>
      <c r="E163" s="32" t="s">
        <v>93</v>
      </c>
      <c r="F163" s="21" t="str">
        <f>VLOOKUP(E163,Лист1!$C$2:$L$189,10,0)</f>
        <v>ЦИК</v>
      </c>
    </row>
    <row r="164" spans="1:6" x14ac:dyDescent="0.25">
      <c r="A164" s="46" t="s">
        <v>600</v>
      </c>
      <c r="B164" s="44" t="str">
        <f>VLOOKUP(E164,Лист1!$C$2:$J$189,6,0)</f>
        <v>Орлов Евгений Анатольевич</v>
      </c>
      <c r="C164" s="55">
        <v>4000000</v>
      </c>
      <c r="D164" s="32" t="s">
        <v>186</v>
      </c>
      <c r="E164" s="32" t="s">
        <v>93</v>
      </c>
      <c r="F164" s="21" t="str">
        <f>VLOOKUP(E164,Лист1!$C$2:$L$189,10,0)</f>
        <v>ЦИК</v>
      </c>
    </row>
    <row r="165" spans="1:6" ht="30" x14ac:dyDescent="0.25">
      <c r="A165" s="46" t="s">
        <v>837</v>
      </c>
      <c r="B165" s="44">
        <f>VLOOKUP(E165,Лист1!$C$2:$J$189,7,0)</f>
        <v>0</v>
      </c>
      <c r="C165" s="55">
        <v>4000000</v>
      </c>
      <c r="D165" s="32" t="s">
        <v>186</v>
      </c>
      <c r="E165" s="32" t="s">
        <v>93</v>
      </c>
      <c r="F165" s="21" t="str">
        <f>VLOOKUP(E165,Лист1!$C$2:$L$189,10,0)</f>
        <v>ЦИК</v>
      </c>
    </row>
    <row r="166" spans="1:6" ht="30.75" thickBot="1" x14ac:dyDescent="0.3">
      <c r="A166" s="47" t="s">
        <v>662</v>
      </c>
      <c r="B166" s="44" t="str">
        <f>VLOOKUP(E166,Лист1!$C$2:$J$189,8,0)</f>
        <v>Близнюков Алексей Борисович</v>
      </c>
      <c r="C166" s="55">
        <v>4000000</v>
      </c>
      <c r="D166" s="32" t="s">
        <v>186</v>
      </c>
      <c r="E166" s="32" t="s">
        <v>93</v>
      </c>
      <c r="F166" s="21" t="str">
        <f>VLOOKUP(E166,Лист1!$C$2:$L$189,10,0)</f>
        <v>ЦИК</v>
      </c>
    </row>
    <row r="167" spans="1:6" x14ac:dyDescent="0.25">
      <c r="A167" s="45" t="s">
        <v>342</v>
      </c>
      <c r="B167" s="44">
        <f>VLOOKUP(E167,Лист1!$C$2:$J$189,4,0)</f>
        <v>0</v>
      </c>
      <c r="C167" s="55">
        <v>2500000</v>
      </c>
      <c r="D167" s="32" t="s">
        <v>259</v>
      </c>
      <c r="E167" s="32" t="s">
        <v>105</v>
      </c>
      <c r="F167" s="21" t="str">
        <f>VLOOKUP(E167,Лист1!$C$2:$L$189,10,0)</f>
        <v>ГИК</v>
      </c>
    </row>
    <row r="168" spans="1:6" ht="30" x14ac:dyDescent="0.25">
      <c r="A168" s="46" t="s">
        <v>343</v>
      </c>
      <c r="B168" s="44">
        <f>VLOOKUP(E168,Лист1!$C$2:$J$189,5,0)</f>
        <v>0</v>
      </c>
      <c r="C168" s="55">
        <v>2500000</v>
      </c>
      <c r="D168" s="32" t="s">
        <v>259</v>
      </c>
      <c r="E168" s="32" t="s">
        <v>105</v>
      </c>
      <c r="F168" s="21" t="str">
        <f>VLOOKUP(E168,Лист1!$C$2:$L$189,10,0)</f>
        <v>ГИК</v>
      </c>
    </row>
    <row r="169" spans="1:6" x14ac:dyDescent="0.25">
      <c r="A169" s="46" t="s">
        <v>600</v>
      </c>
      <c r="B169" s="44" t="str">
        <f>VLOOKUP(E169,Лист1!$C$2:$J$189,6,0)</f>
        <v>Орлов Евгений Анатольевич</v>
      </c>
      <c r="C169" s="55">
        <v>2500000</v>
      </c>
      <c r="D169" s="32" t="s">
        <v>259</v>
      </c>
      <c r="E169" s="32" t="s">
        <v>105</v>
      </c>
      <c r="F169" s="21" t="str">
        <f>VLOOKUP(E169,Лист1!$C$2:$L$189,10,0)</f>
        <v>ГИК</v>
      </c>
    </row>
    <row r="170" spans="1:6" ht="30" x14ac:dyDescent="0.25">
      <c r="A170" s="46" t="s">
        <v>837</v>
      </c>
      <c r="B170" s="44">
        <f>VLOOKUP(E170,Лист1!$C$2:$J$189,7,0)</f>
        <v>0</v>
      </c>
      <c r="C170" s="55">
        <v>2500000</v>
      </c>
      <c r="D170" s="32" t="s">
        <v>259</v>
      </c>
      <c r="E170" s="32" t="s">
        <v>105</v>
      </c>
      <c r="F170" s="21" t="str">
        <f>VLOOKUP(E170,Лист1!$C$2:$L$189,10,0)</f>
        <v>ГИК</v>
      </c>
    </row>
    <row r="171" spans="1:6" ht="30.75" thickBot="1" x14ac:dyDescent="0.3">
      <c r="A171" s="47" t="s">
        <v>662</v>
      </c>
      <c r="B171" s="44" t="str">
        <f>VLOOKUP(E171,Лист1!$C$2:$J$189,8,0)</f>
        <v>Близнюков Алексей Борисович</v>
      </c>
      <c r="C171" s="55">
        <v>2500000</v>
      </c>
      <c r="D171" s="32" t="s">
        <v>259</v>
      </c>
      <c r="E171" s="32" t="s">
        <v>105</v>
      </c>
      <c r="F171" s="21" t="str">
        <f>VLOOKUP(E171,Лист1!$C$2:$L$189,10,0)</f>
        <v>ГИК</v>
      </c>
    </row>
    <row r="172" spans="1:6" x14ac:dyDescent="0.25">
      <c r="A172" s="45" t="s">
        <v>342</v>
      </c>
      <c r="B172" s="44">
        <f>VLOOKUP(E172,Лист1!$C$2:$J$189,4,0)</f>
        <v>0</v>
      </c>
      <c r="C172" s="55">
        <v>3000000</v>
      </c>
      <c r="D172" s="32" t="s">
        <v>271</v>
      </c>
      <c r="E172" s="32" t="s">
        <v>126</v>
      </c>
      <c r="F172" s="21" t="str">
        <f>VLOOKUP(E172,Лист1!$C$2:$L$189,10,0)</f>
        <v>ОИК</v>
      </c>
    </row>
    <row r="173" spans="1:6" ht="30" x14ac:dyDescent="0.25">
      <c r="A173" s="46" t="s">
        <v>343</v>
      </c>
      <c r="B173" s="44">
        <f>VLOOKUP(E173,Лист1!$C$2:$J$189,5,0)</f>
        <v>0</v>
      </c>
      <c r="C173" s="55">
        <v>3000000</v>
      </c>
      <c r="D173" s="32" t="s">
        <v>271</v>
      </c>
      <c r="E173" s="32" t="s">
        <v>126</v>
      </c>
      <c r="F173" s="21" t="str">
        <f>VLOOKUP(E173,Лист1!$C$2:$L$189,10,0)</f>
        <v>ОИК</v>
      </c>
    </row>
    <row r="174" spans="1:6" x14ac:dyDescent="0.25">
      <c r="A174" s="46" t="s">
        <v>600</v>
      </c>
      <c r="B174" s="44" t="str">
        <f>VLOOKUP(E174,Лист1!$C$2:$J$189,6,0)</f>
        <v>Сырченко Элеонора Евгеньевна</v>
      </c>
      <c r="C174" s="55">
        <v>3000000</v>
      </c>
      <c r="D174" s="32" t="s">
        <v>271</v>
      </c>
      <c r="E174" s="32" t="s">
        <v>126</v>
      </c>
      <c r="F174" s="21" t="str">
        <f>VLOOKUP(E174,Лист1!$C$2:$L$189,10,0)</f>
        <v>ОИК</v>
      </c>
    </row>
    <row r="175" spans="1:6" ht="30" x14ac:dyDescent="0.25">
      <c r="A175" s="46" t="s">
        <v>837</v>
      </c>
      <c r="B175" s="44" t="str">
        <f>VLOOKUP(E175,Лист1!$C$2:$J$189,7,0)</f>
        <v>Клопова Марина Анатольевна</v>
      </c>
      <c r="C175" s="55">
        <v>3000000</v>
      </c>
      <c r="D175" s="32" t="s">
        <v>271</v>
      </c>
      <c r="E175" s="32" t="s">
        <v>126</v>
      </c>
      <c r="F175" s="21" t="str">
        <f>VLOOKUP(E175,Лист1!$C$2:$L$189,10,0)</f>
        <v>ОИК</v>
      </c>
    </row>
    <row r="176" spans="1:6" ht="30.75" thickBot="1" x14ac:dyDescent="0.3">
      <c r="A176" s="47" t="s">
        <v>662</v>
      </c>
      <c r="B176" s="44" t="str">
        <f>VLOOKUP(E176,Лист1!$C$2:$J$189,8,0)</f>
        <v>Бачевская Олеся Александровна</v>
      </c>
      <c r="C176" s="55">
        <v>3000000</v>
      </c>
      <c r="D176" s="32" t="s">
        <v>271</v>
      </c>
      <c r="E176" s="32" t="s">
        <v>126</v>
      </c>
      <c r="F176" s="21" t="str">
        <f>VLOOKUP(E176,Лист1!$C$2:$L$189,10,0)</f>
        <v>ОИК</v>
      </c>
    </row>
    <row r="177" spans="1:6" ht="30" x14ac:dyDescent="0.25">
      <c r="A177" s="45" t="s">
        <v>342</v>
      </c>
      <c r="B177" s="44">
        <f>VLOOKUP(E177,Лист1!$C$2:$J$189,4,0)</f>
        <v>0</v>
      </c>
      <c r="C177" s="55">
        <v>3000000</v>
      </c>
      <c r="D177" s="32" t="s">
        <v>293</v>
      </c>
      <c r="E177" s="32" t="s">
        <v>173</v>
      </c>
      <c r="F177" s="21" t="str">
        <f>VLOOKUP(E177,Лист1!$C$2:$L$189,10,0)</f>
        <v>ОИК</v>
      </c>
    </row>
    <row r="178" spans="1:6" ht="30" x14ac:dyDescent="0.25">
      <c r="A178" s="46" t="s">
        <v>343</v>
      </c>
      <c r="B178" s="44">
        <f>VLOOKUP(E178,Лист1!$C$2:$J$189,5,0)</f>
        <v>0</v>
      </c>
      <c r="C178" s="55">
        <v>3000000</v>
      </c>
      <c r="D178" s="32" t="s">
        <v>293</v>
      </c>
      <c r="E178" s="32" t="s">
        <v>173</v>
      </c>
      <c r="F178" s="21" t="str">
        <f>VLOOKUP(E178,Лист1!$C$2:$L$189,10,0)</f>
        <v>ОИК</v>
      </c>
    </row>
    <row r="179" spans="1:6" ht="30" x14ac:dyDescent="0.25">
      <c r="A179" s="46" t="s">
        <v>600</v>
      </c>
      <c r="B179" s="44" t="str">
        <f>VLOOKUP(E179,Лист1!$C$2:$J$189,6,0)</f>
        <v>Зубарь Галина Викторовна</v>
      </c>
      <c r="C179" s="55">
        <v>3000000</v>
      </c>
      <c r="D179" s="32" t="s">
        <v>293</v>
      </c>
      <c r="E179" s="32" t="s">
        <v>173</v>
      </c>
      <c r="F179" s="21" t="str">
        <f>VLOOKUP(E179,Лист1!$C$2:$L$189,10,0)</f>
        <v>ОИК</v>
      </c>
    </row>
    <row r="180" spans="1:6" ht="30" x14ac:dyDescent="0.25">
      <c r="A180" s="46" t="s">
        <v>837</v>
      </c>
      <c r="B180" s="44">
        <f>VLOOKUP(E180,Лист1!$C$2:$J$189,7,0)</f>
        <v>0</v>
      </c>
      <c r="C180" s="55">
        <v>3000000</v>
      </c>
      <c r="D180" s="32" t="s">
        <v>293</v>
      </c>
      <c r="E180" s="32" t="s">
        <v>173</v>
      </c>
      <c r="F180" s="21" t="str">
        <f>VLOOKUP(E180,Лист1!$C$2:$L$189,10,0)</f>
        <v>ОИК</v>
      </c>
    </row>
    <row r="181" spans="1:6" ht="30.75" thickBot="1" x14ac:dyDescent="0.3">
      <c r="A181" s="47" t="s">
        <v>662</v>
      </c>
      <c r="B181" s="44" t="str">
        <f>VLOOKUP(E181,Лист1!$C$2:$J$189,8,0)</f>
        <v>Зеликсон Никита Борисович</v>
      </c>
      <c r="C181" s="55">
        <v>3000000</v>
      </c>
      <c r="D181" s="32" t="s">
        <v>293</v>
      </c>
      <c r="E181" s="32" t="s">
        <v>173</v>
      </c>
      <c r="F181" s="21" t="str">
        <f>VLOOKUP(E181,Лист1!$C$2:$L$189,10,0)</f>
        <v>ОИК</v>
      </c>
    </row>
    <row r="182" spans="1:6" x14ac:dyDescent="0.25">
      <c r="A182" s="45" t="s">
        <v>342</v>
      </c>
      <c r="B182" s="44">
        <f>VLOOKUP(E182,Лист1!$C$2:$J$189,4,0)</f>
        <v>0</v>
      </c>
      <c r="C182" s="32">
        <v>3000000</v>
      </c>
      <c r="D182" s="32" t="s">
        <v>296</v>
      </c>
      <c r="E182" s="32" t="s">
        <v>125</v>
      </c>
      <c r="F182" s="21" t="str">
        <f>VLOOKUP(E182,Лист1!$C$2:$L$189,10,0)</f>
        <v>ОИК</v>
      </c>
    </row>
    <row r="183" spans="1:6" ht="30" x14ac:dyDescent="0.25">
      <c r="A183" s="46" t="s">
        <v>343</v>
      </c>
      <c r="B183" s="44">
        <f>VLOOKUP(E183,Лист1!$C$2:$J$189,5,0)</f>
        <v>0</v>
      </c>
      <c r="C183" s="32">
        <v>3000000</v>
      </c>
      <c r="D183" s="32" t="s">
        <v>296</v>
      </c>
      <c r="E183" s="32" t="s">
        <v>125</v>
      </c>
      <c r="F183" s="21" t="str">
        <f>VLOOKUP(E183,Лист1!$C$2:$L$189,10,0)</f>
        <v>ОИК</v>
      </c>
    </row>
    <row r="184" spans="1:6" x14ac:dyDescent="0.25">
      <c r="A184" s="46" t="s">
        <v>600</v>
      </c>
      <c r="B184" s="44" t="str">
        <f>VLOOKUP(E184,Лист1!$C$2:$J$189,6,0)</f>
        <v>Леонтьев Денис Валерьевич</v>
      </c>
      <c r="C184" s="32">
        <v>3000000</v>
      </c>
      <c r="D184" s="32" t="s">
        <v>296</v>
      </c>
      <c r="E184" s="32" t="s">
        <v>125</v>
      </c>
      <c r="F184" s="21" t="str">
        <f>VLOOKUP(E184,Лист1!$C$2:$L$189,10,0)</f>
        <v>ОИК</v>
      </c>
    </row>
    <row r="185" spans="1:6" ht="30" x14ac:dyDescent="0.25">
      <c r="A185" s="46" t="s">
        <v>837</v>
      </c>
      <c r="B185" s="44" t="str">
        <f>VLOOKUP(E185,Лист1!$C$2:$J$189,7,0)</f>
        <v>Старыгина Елена Павловна</v>
      </c>
      <c r="C185" s="32">
        <v>3000000</v>
      </c>
      <c r="D185" s="32" t="s">
        <v>296</v>
      </c>
      <c r="E185" s="32" t="s">
        <v>125</v>
      </c>
      <c r="F185" s="21" t="str">
        <f>VLOOKUP(E185,Лист1!$C$2:$L$189,10,0)</f>
        <v>ОИК</v>
      </c>
    </row>
    <row r="186" spans="1:6" ht="30.75" thickBot="1" x14ac:dyDescent="0.3">
      <c r="A186" s="47" t="s">
        <v>662</v>
      </c>
      <c r="B186" s="44" t="str">
        <f>VLOOKUP(E186,Лист1!$C$2:$J$189,8,0)</f>
        <v>Родионов Максим Андреевич</v>
      </c>
      <c r="C186" s="32">
        <v>3000000</v>
      </c>
      <c r="D186" s="32" t="s">
        <v>296</v>
      </c>
      <c r="E186" s="32" t="s">
        <v>125</v>
      </c>
      <c r="F186" s="21" t="str">
        <f>VLOOKUP(E186,Лист1!$C$2:$L$189,10,0)</f>
        <v>ОИК</v>
      </c>
    </row>
    <row r="187" spans="1:6" ht="30" x14ac:dyDescent="0.25">
      <c r="A187" s="49" t="s">
        <v>342</v>
      </c>
      <c r="B187" s="50" t="str">
        <f>VLOOKUP(E187,Лист1!$C$2:$J$189,4,0)</f>
        <v>закрыт</v>
      </c>
      <c r="C187" s="48"/>
      <c r="D187" s="40" t="s">
        <v>871</v>
      </c>
      <c r="E187" s="48" t="s">
        <v>180</v>
      </c>
      <c r="F187" s="21">
        <f>VLOOKUP(E187,Лист1!$C$2:$L$189,10,0)</f>
        <v>0</v>
      </c>
    </row>
    <row r="188" spans="1:6" ht="30" x14ac:dyDescent="0.25">
      <c r="A188" s="51" t="s">
        <v>343</v>
      </c>
      <c r="B188" s="50">
        <f>VLOOKUP(E188,Лист1!$C$2:$J$189,5,0)</f>
        <v>0</v>
      </c>
      <c r="C188" s="48"/>
      <c r="D188" s="40" t="s">
        <v>871</v>
      </c>
      <c r="E188" s="48" t="s">
        <v>180</v>
      </c>
      <c r="F188" s="21">
        <f>VLOOKUP(E188,Лист1!$C$2:$L$189,10,0)</f>
        <v>0</v>
      </c>
    </row>
    <row r="189" spans="1:6" ht="30" x14ac:dyDescent="0.25">
      <c r="A189" s="51" t="s">
        <v>600</v>
      </c>
      <c r="B189" s="50" t="str">
        <f>VLOOKUP(E189,Лист1!$C$2:$J$189,6,0)</f>
        <v>Кузьменко Виктор Владимирович</v>
      </c>
      <c r="C189" s="48"/>
      <c r="D189" s="40" t="s">
        <v>871</v>
      </c>
      <c r="E189" s="48" t="s">
        <v>180</v>
      </c>
      <c r="F189" s="21">
        <f>VLOOKUP(E189,Лист1!$C$2:$L$189,10,0)</f>
        <v>0</v>
      </c>
    </row>
    <row r="190" spans="1:6" ht="30" x14ac:dyDescent="0.25">
      <c r="A190" s="51" t="s">
        <v>837</v>
      </c>
      <c r="B190" s="50" t="str">
        <f>VLOOKUP(E190,Лист1!$C$2:$J$189,7,0)</f>
        <v>Уткина Галина Васильевна</v>
      </c>
      <c r="C190" s="48"/>
      <c r="D190" s="40" t="s">
        <v>871</v>
      </c>
      <c r="E190" s="48" t="s">
        <v>180</v>
      </c>
      <c r="F190" s="21">
        <f>VLOOKUP(E190,Лист1!$C$2:$L$189,10,0)</f>
        <v>0</v>
      </c>
    </row>
    <row r="191" spans="1:6" ht="30.75" thickBot="1" x14ac:dyDescent="0.3">
      <c r="A191" s="52" t="s">
        <v>662</v>
      </c>
      <c r="B191" s="50" t="str">
        <f>VLOOKUP(E191,Лист1!$C$2:$J$189,8,0)</f>
        <v xml:space="preserve">Фомина Екатерина Юрьевна </v>
      </c>
      <c r="C191" s="48"/>
      <c r="D191" s="40" t="s">
        <v>871</v>
      </c>
      <c r="E191" s="48" t="s">
        <v>180</v>
      </c>
      <c r="F191" s="21">
        <f>VLOOKUP(E191,Лист1!$C$2:$L$189,10,0)</f>
        <v>0</v>
      </c>
    </row>
    <row r="192" spans="1:6" ht="30" x14ac:dyDescent="0.25">
      <c r="A192" s="45" t="s">
        <v>342</v>
      </c>
      <c r="B192" s="44" t="str">
        <f>VLOOKUP(E192,Лист1!$C$2:$J$189,4,0)</f>
        <v>Канищева Ираида Витальевна</v>
      </c>
      <c r="C192" s="32" t="s">
        <v>906</v>
      </c>
      <c r="D192" s="32" t="s">
        <v>905</v>
      </c>
      <c r="E192" s="32" t="s">
        <v>5</v>
      </c>
      <c r="F192" s="21" t="str">
        <f>VLOOKUP(E192,Лист1!$C$2:$L$189,10,0)</f>
        <v>ГИК</v>
      </c>
    </row>
    <row r="193" spans="1:6" ht="30" x14ac:dyDescent="0.25">
      <c r="A193" s="46" t="s">
        <v>343</v>
      </c>
      <c r="B193" s="44" t="str">
        <f>VLOOKUP(E193,Лист1!$C$2:$J$189,5,0)</f>
        <v>Фомич Ольга Владимировна</v>
      </c>
      <c r="C193" s="32" t="s">
        <v>906</v>
      </c>
      <c r="D193" s="32" t="s">
        <v>905</v>
      </c>
      <c r="E193" s="32" t="s">
        <v>5</v>
      </c>
      <c r="F193" s="21" t="str">
        <f>VLOOKUP(E193,Лист1!$C$2:$L$189,10,0)</f>
        <v>ГИК</v>
      </c>
    </row>
    <row r="194" spans="1:6" ht="30" x14ac:dyDescent="0.25">
      <c r="A194" s="46" t="s">
        <v>600</v>
      </c>
      <c r="B194" s="44" t="str">
        <f>VLOOKUP(E194,Лист1!$C$2:$J$189,6,0)</f>
        <v>Вострухина Елена Евгеньевна</v>
      </c>
      <c r="C194" s="32" t="s">
        <v>906</v>
      </c>
      <c r="D194" s="32" t="s">
        <v>905</v>
      </c>
      <c r="E194" s="32" t="s">
        <v>5</v>
      </c>
      <c r="F194" s="21" t="str">
        <f>VLOOKUP(E194,Лист1!$C$2:$L$189,10,0)</f>
        <v>ГИК</v>
      </c>
    </row>
    <row r="195" spans="1:6" ht="30" x14ac:dyDescent="0.25">
      <c r="A195" s="46" t="s">
        <v>837</v>
      </c>
      <c r="B195" s="44" t="str">
        <f>VLOOKUP(E195,Лист1!$C$2:$J$189,7,0)</f>
        <v>Вострухина Елена Евгеньевна</v>
      </c>
      <c r="C195" s="32" t="s">
        <v>906</v>
      </c>
      <c r="D195" s="32" t="s">
        <v>905</v>
      </c>
      <c r="E195" s="32" t="s">
        <v>5</v>
      </c>
      <c r="F195" s="21" t="str">
        <f>VLOOKUP(E195,Лист1!$C$2:$L$189,10,0)</f>
        <v>ГИК</v>
      </c>
    </row>
    <row r="196" spans="1:6" ht="30.75" thickBot="1" x14ac:dyDescent="0.3">
      <c r="A196" s="47" t="s">
        <v>662</v>
      </c>
      <c r="B196" s="44">
        <f>VLOOKUP(E196,Лист1!$C$2:$J$189,8,0)</f>
        <v>0</v>
      </c>
      <c r="C196" s="32" t="s">
        <v>906</v>
      </c>
      <c r="D196" s="32" t="s">
        <v>905</v>
      </c>
      <c r="E196" s="32" t="s">
        <v>5</v>
      </c>
      <c r="F196" s="21" t="str">
        <f>VLOOKUP(E196,Лист1!$C$2:$L$189,10,0)</f>
        <v>ГИК</v>
      </c>
    </row>
    <row r="197" spans="1:6" ht="30" x14ac:dyDescent="0.25">
      <c r="A197" s="45" t="s">
        <v>342</v>
      </c>
      <c r="B197" s="44" t="str">
        <f>VLOOKUP(E197,Лист1!$C$2:$J$189,4,0)</f>
        <v>Канищева Ираида Витальевна</v>
      </c>
      <c r="C197" s="55">
        <v>4000000</v>
      </c>
      <c r="D197" s="32" t="s">
        <v>905</v>
      </c>
      <c r="E197" s="32" t="s">
        <v>12</v>
      </c>
      <c r="F197" s="21" t="str">
        <f>VLOOKUP(E197,Лист1!$C$2:$L$189,10,0)</f>
        <v>ОИК</v>
      </c>
    </row>
    <row r="198" spans="1:6" ht="30" x14ac:dyDescent="0.25">
      <c r="A198" s="46" t="s">
        <v>343</v>
      </c>
      <c r="B198" s="44" t="str">
        <f>VLOOKUP(E198,Лист1!$C$2:$J$189,5,0)</f>
        <v>Фомич Ольга Владимировна</v>
      </c>
      <c r="C198" s="55">
        <v>4000000</v>
      </c>
      <c r="D198" s="32" t="s">
        <v>905</v>
      </c>
      <c r="E198" s="32" t="s">
        <v>12</v>
      </c>
      <c r="F198" s="21" t="str">
        <f>VLOOKUP(E198,Лист1!$C$2:$L$189,10,0)</f>
        <v>ОИК</v>
      </c>
    </row>
    <row r="199" spans="1:6" ht="30" x14ac:dyDescent="0.25">
      <c r="A199" s="46" t="s">
        <v>600</v>
      </c>
      <c r="B199" s="44" t="str">
        <f>VLOOKUP(E199,Лист1!$C$2:$J$189,6,0)</f>
        <v>Арбузов Сергей Юрьевич</v>
      </c>
      <c r="C199" s="55">
        <v>4000000</v>
      </c>
      <c r="D199" s="32" t="s">
        <v>905</v>
      </c>
      <c r="E199" s="32" t="s">
        <v>12</v>
      </c>
      <c r="F199" s="21" t="str">
        <f>VLOOKUP(E199,Лист1!$C$2:$L$189,10,0)</f>
        <v>ОИК</v>
      </c>
    </row>
    <row r="200" spans="1:6" ht="30" x14ac:dyDescent="0.25">
      <c r="A200" s="46" t="s">
        <v>837</v>
      </c>
      <c r="B200" s="44" t="str">
        <f>VLOOKUP(E200,Лист1!$C$2:$J$189,7,0)</f>
        <v>Тимчук Наталья Сергеевна</v>
      </c>
      <c r="C200" s="55">
        <v>4000000</v>
      </c>
      <c r="D200" s="32" t="s">
        <v>905</v>
      </c>
      <c r="E200" s="32" t="s">
        <v>12</v>
      </c>
      <c r="F200" s="21" t="str">
        <f>VLOOKUP(E200,Лист1!$C$2:$L$189,10,0)</f>
        <v>ОИК</v>
      </c>
    </row>
    <row r="201" spans="1:6" ht="30.75" thickBot="1" x14ac:dyDescent="0.3">
      <c r="A201" s="47" t="s">
        <v>662</v>
      </c>
      <c r="B201" s="44">
        <f>VLOOKUP(E201,Лист1!$C$2:$J$189,8,0)</f>
        <v>0</v>
      </c>
      <c r="C201" s="55">
        <v>4000000</v>
      </c>
      <c r="D201" s="32" t="s">
        <v>905</v>
      </c>
      <c r="E201" s="32" t="s">
        <v>12</v>
      </c>
      <c r="F201" s="21" t="str">
        <f>VLOOKUP(E201,Лист1!$C$2:$L$189,10,0)</f>
        <v>ОИК</v>
      </c>
    </row>
    <row r="202" spans="1:6" ht="30" x14ac:dyDescent="0.25">
      <c r="A202" s="45" t="s">
        <v>342</v>
      </c>
      <c r="B202" s="44" t="str">
        <f>VLOOKUP(E202,Лист1!$C$2:$J$189,4,0)</f>
        <v>Канищева Ираида Витальевна</v>
      </c>
      <c r="C202" s="55">
        <v>4000000</v>
      </c>
      <c r="D202" s="32" t="s">
        <v>905</v>
      </c>
      <c r="E202" s="32" t="s">
        <v>14</v>
      </c>
      <c r="F202" s="21" t="str">
        <f>VLOOKUP(E202,Лист1!$C$2:$L$189,10,0)</f>
        <v>ГИК</v>
      </c>
    </row>
    <row r="203" spans="1:6" ht="30" x14ac:dyDescent="0.25">
      <c r="A203" s="46" t="s">
        <v>343</v>
      </c>
      <c r="B203" s="44" t="str">
        <f>VLOOKUP(E203,Лист1!$C$2:$J$189,5,0)</f>
        <v>Фомич Ольга Владимировна</v>
      </c>
      <c r="C203" s="55">
        <v>4000000</v>
      </c>
      <c r="D203" s="32" t="s">
        <v>905</v>
      </c>
      <c r="E203" s="32" t="s">
        <v>14</v>
      </c>
      <c r="F203" s="21" t="str">
        <f>VLOOKUP(E203,Лист1!$C$2:$L$189,10,0)</f>
        <v>ГИК</v>
      </c>
    </row>
    <row r="204" spans="1:6" ht="30" x14ac:dyDescent="0.25">
      <c r="A204" s="46" t="s">
        <v>600</v>
      </c>
      <c r="B204" s="44" t="str">
        <f>VLOOKUP(E204,Лист1!$C$2:$J$189,6,0)</f>
        <v>Галинская Татьяна Федоровна</v>
      </c>
      <c r="C204" s="55">
        <v>4000000</v>
      </c>
      <c r="D204" s="32" t="s">
        <v>905</v>
      </c>
      <c r="E204" s="32" t="s">
        <v>14</v>
      </c>
      <c r="F204" s="21" t="str">
        <f>VLOOKUP(E204,Лист1!$C$2:$L$189,10,0)</f>
        <v>ГИК</v>
      </c>
    </row>
    <row r="205" spans="1:6" ht="30" x14ac:dyDescent="0.25">
      <c r="A205" s="46" t="s">
        <v>837</v>
      </c>
      <c r="B205" s="44" t="str">
        <f>VLOOKUP(E205,Лист1!$C$2:$J$189,7,0)</f>
        <v>Данич Анжелика Александровна</v>
      </c>
      <c r="C205" s="55">
        <v>4000000</v>
      </c>
      <c r="D205" s="32" t="s">
        <v>905</v>
      </c>
      <c r="E205" s="32" t="s">
        <v>14</v>
      </c>
      <c r="F205" s="21" t="str">
        <f>VLOOKUP(E205,Лист1!$C$2:$L$189,10,0)</f>
        <v>ГИК</v>
      </c>
    </row>
    <row r="206" spans="1:6" ht="30.75" thickBot="1" x14ac:dyDescent="0.3">
      <c r="A206" s="47" t="s">
        <v>662</v>
      </c>
      <c r="B206" s="44">
        <f>VLOOKUP(E206,Лист1!$C$2:$J$189,8,0)</f>
        <v>0</v>
      </c>
      <c r="C206" s="55">
        <v>4000000</v>
      </c>
      <c r="D206" s="32" t="s">
        <v>905</v>
      </c>
      <c r="E206" s="32" t="s">
        <v>14</v>
      </c>
      <c r="F206" s="21" t="str">
        <f>VLOOKUP(E206,Лист1!$C$2:$L$189,10,0)</f>
        <v>ГИК</v>
      </c>
    </row>
    <row r="207" spans="1:6" ht="30" x14ac:dyDescent="0.25">
      <c r="A207" s="45" t="s">
        <v>342</v>
      </c>
      <c r="B207" s="44" t="str">
        <f>VLOOKUP(E207,Лист1!$C$2:$J$189,4,0)</f>
        <v>Канищева Ираида Витальевна</v>
      </c>
      <c r="C207" s="55">
        <v>4000000</v>
      </c>
      <c r="D207" s="32" t="s">
        <v>905</v>
      </c>
      <c r="E207" s="32" t="s">
        <v>15</v>
      </c>
      <c r="F207" s="21" t="str">
        <f>VLOOKUP(E207,Лист1!$C$2:$L$189,10,0)</f>
        <v>ЦИК</v>
      </c>
    </row>
    <row r="208" spans="1:6" ht="30" x14ac:dyDescent="0.25">
      <c r="A208" s="46" t="s">
        <v>343</v>
      </c>
      <c r="B208" s="44" t="str">
        <f>VLOOKUP(E208,Лист1!$C$2:$J$189,5,0)</f>
        <v>Фомич Ольга Владимировна</v>
      </c>
      <c r="C208" s="55">
        <v>4000000</v>
      </c>
      <c r="D208" s="32" t="s">
        <v>905</v>
      </c>
      <c r="E208" s="32" t="s">
        <v>15</v>
      </c>
      <c r="F208" s="21" t="str">
        <f>VLOOKUP(E208,Лист1!$C$2:$L$189,10,0)</f>
        <v>ЦИК</v>
      </c>
    </row>
    <row r="209" spans="1:6" ht="30" x14ac:dyDescent="0.25">
      <c r="A209" s="46" t="s">
        <v>600</v>
      </c>
      <c r="B209" s="44" t="str">
        <f>VLOOKUP(E209,Лист1!$C$2:$J$189,6,0)</f>
        <v>Нитиевский Вячеслав Анатольевич</v>
      </c>
      <c r="C209" s="55">
        <v>4000000</v>
      </c>
      <c r="D209" s="32" t="s">
        <v>905</v>
      </c>
      <c r="E209" s="32" t="s">
        <v>15</v>
      </c>
      <c r="F209" s="21" t="str">
        <f>VLOOKUP(E209,Лист1!$C$2:$L$189,10,0)</f>
        <v>ЦИК</v>
      </c>
    </row>
    <row r="210" spans="1:6" ht="30" x14ac:dyDescent="0.25">
      <c r="A210" s="46" t="s">
        <v>837</v>
      </c>
      <c r="B210" s="44" t="str">
        <f>VLOOKUP(E210,Лист1!$C$2:$J$189,7,0)</f>
        <v>Чехлова Елена Михайловна</v>
      </c>
      <c r="C210" s="55">
        <v>4000000</v>
      </c>
      <c r="D210" s="32" t="s">
        <v>905</v>
      </c>
      <c r="E210" s="32" t="s">
        <v>15</v>
      </c>
      <c r="F210" s="21" t="str">
        <f>VLOOKUP(E210,Лист1!$C$2:$L$189,10,0)</f>
        <v>ЦИК</v>
      </c>
    </row>
    <row r="211" spans="1:6" ht="30.75" thickBot="1" x14ac:dyDescent="0.3">
      <c r="A211" s="47" t="s">
        <v>662</v>
      </c>
      <c r="B211" s="44">
        <f>VLOOKUP(E211,Лист1!$C$2:$J$189,8,0)</f>
        <v>0</v>
      </c>
      <c r="C211" s="55">
        <v>4000000</v>
      </c>
      <c r="D211" s="32" t="s">
        <v>905</v>
      </c>
      <c r="E211" s="32" t="s">
        <v>15</v>
      </c>
      <c r="F211" s="21" t="str">
        <f>VLOOKUP(E211,Лист1!$C$2:$L$189,10,0)</f>
        <v>ЦИК</v>
      </c>
    </row>
    <row r="212" spans="1:6" ht="30" x14ac:dyDescent="0.25">
      <c r="A212" s="45" t="s">
        <v>342</v>
      </c>
      <c r="B212" s="44" t="str">
        <f>VLOOKUP(E212,Лист1!$C$2:$J$189,4,0)</f>
        <v>Канищева Ираида Витальевна</v>
      </c>
      <c r="C212" s="55">
        <v>4000000</v>
      </c>
      <c r="D212" s="32" t="s">
        <v>905</v>
      </c>
      <c r="E212" s="32" t="s">
        <v>18</v>
      </c>
      <c r="F212" s="21" t="str">
        <f>VLOOKUP(E212,Лист1!$C$2:$L$189,10,0)</f>
        <v>ЦИК</v>
      </c>
    </row>
    <row r="213" spans="1:6" ht="30" x14ac:dyDescent="0.25">
      <c r="A213" s="46" t="s">
        <v>343</v>
      </c>
      <c r="B213" s="44" t="str">
        <f>VLOOKUP(E213,Лист1!$C$2:$J$189,5,0)</f>
        <v>Фомич Ольга Владимировна</v>
      </c>
      <c r="C213" s="55">
        <v>4000000</v>
      </c>
      <c r="D213" s="32" t="s">
        <v>905</v>
      </c>
      <c r="E213" s="32" t="s">
        <v>18</v>
      </c>
      <c r="F213" s="21" t="str">
        <f>VLOOKUP(E213,Лист1!$C$2:$L$189,10,0)</f>
        <v>ЦИК</v>
      </c>
    </row>
    <row r="214" spans="1:6" ht="30" x14ac:dyDescent="0.25">
      <c r="A214" s="46" t="s">
        <v>600</v>
      </c>
      <c r="B214" s="44" t="str">
        <f>VLOOKUP(E214,Лист1!$C$2:$J$189,6,0)</f>
        <v>Серышева Эльвира Павловна</v>
      </c>
      <c r="C214" s="55">
        <v>4000000</v>
      </c>
      <c r="D214" s="32" t="s">
        <v>905</v>
      </c>
      <c r="E214" s="32" t="s">
        <v>18</v>
      </c>
      <c r="F214" s="21" t="str">
        <f>VLOOKUP(E214,Лист1!$C$2:$L$189,10,0)</f>
        <v>ЦИК</v>
      </c>
    </row>
    <row r="215" spans="1:6" ht="30" x14ac:dyDescent="0.25">
      <c r="A215" s="46" t="s">
        <v>837</v>
      </c>
      <c r="B215" s="44" t="str">
        <f>VLOOKUP(E215,Лист1!$C$2:$J$189,7,0)</f>
        <v>Гамаюнова Евгения Михайловна</v>
      </c>
      <c r="C215" s="55">
        <v>4000000</v>
      </c>
      <c r="D215" s="32" t="s">
        <v>905</v>
      </c>
      <c r="E215" s="32" t="s">
        <v>18</v>
      </c>
      <c r="F215" s="21" t="str">
        <f>VLOOKUP(E215,Лист1!$C$2:$L$189,10,0)</f>
        <v>ЦИК</v>
      </c>
    </row>
    <row r="216" spans="1:6" ht="30.75" thickBot="1" x14ac:dyDescent="0.3">
      <c r="A216" s="47" t="s">
        <v>662</v>
      </c>
      <c r="B216" s="44">
        <f>VLOOKUP(E216,Лист1!$C$2:$J$189,8,0)</f>
        <v>0</v>
      </c>
      <c r="C216" s="55">
        <v>4000000</v>
      </c>
      <c r="D216" s="32" t="s">
        <v>905</v>
      </c>
      <c r="E216" s="32" t="s">
        <v>18</v>
      </c>
      <c r="F216" s="21" t="str">
        <f>VLOOKUP(E216,Лист1!$C$2:$L$189,10,0)</f>
        <v>ЦИК</v>
      </c>
    </row>
    <row r="217" spans="1:6" ht="30" x14ac:dyDescent="0.25">
      <c r="A217" s="45" t="s">
        <v>342</v>
      </c>
      <c r="B217" s="44" t="str">
        <f>VLOOKUP(E217,Лист1!$C$2:$J$189,4,0)</f>
        <v>Канищева Ираида Витальевна</v>
      </c>
      <c r="C217" s="55">
        <v>4000000</v>
      </c>
      <c r="D217" s="32" t="s">
        <v>905</v>
      </c>
      <c r="E217" s="32" t="s">
        <v>21</v>
      </c>
      <c r="F217" s="21" t="str">
        <f>VLOOKUP(E217,Лист1!$C$2:$L$189,10,0)</f>
        <v>ОИК</v>
      </c>
    </row>
    <row r="218" spans="1:6" ht="30" x14ac:dyDescent="0.25">
      <c r="A218" s="46" t="s">
        <v>343</v>
      </c>
      <c r="B218" s="44" t="str">
        <f>VLOOKUP(E218,Лист1!$C$2:$J$189,5,0)</f>
        <v>Фомич Ольга Владимировна</v>
      </c>
      <c r="C218" s="55">
        <v>4000000</v>
      </c>
      <c r="D218" s="32" t="s">
        <v>905</v>
      </c>
      <c r="E218" s="32" t="s">
        <v>21</v>
      </c>
      <c r="F218" s="21" t="str">
        <f>VLOOKUP(E218,Лист1!$C$2:$L$189,10,0)</f>
        <v>ОИК</v>
      </c>
    </row>
    <row r="219" spans="1:6" ht="30" x14ac:dyDescent="0.25">
      <c r="A219" s="46" t="s">
        <v>600</v>
      </c>
      <c r="B219" s="44" t="str">
        <f>VLOOKUP(E219,Лист1!$C$2:$J$189,6,0)</f>
        <v>Бахарев Сергей Геннадьевич</v>
      </c>
      <c r="C219" s="55">
        <v>4000000</v>
      </c>
      <c r="D219" s="32" t="s">
        <v>905</v>
      </c>
      <c r="E219" s="32" t="s">
        <v>21</v>
      </c>
      <c r="F219" s="21" t="str">
        <f>VLOOKUP(E219,Лист1!$C$2:$L$189,10,0)</f>
        <v>ОИК</v>
      </c>
    </row>
    <row r="220" spans="1:6" ht="30" x14ac:dyDescent="0.25">
      <c r="A220" s="46" t="s">
        <v>837</v>
      </c>
      <c r="B220" s="44" t="str">
        <f>VLOOKUP(E220,Лист1!$C$2:$J$189,7,0)</f>
        <v>Бахарев Сергей Геннадьевич</v>
      </c>
      <c r="C220" s="55">
        <v>4000000</v>
      </c>
      <c r="D220" s="32" t="s">
        <v>905</v>
      </c>
      <c r="E220" s="32" t="s">
        <v>21</v>
      </c>
      <c r="F220" s="21" t="str">
        <f>VLOOKUP(E220,Лист1!$C$2:$L$189,10,0)</f>
        <v>ОИК</v>
      </c>
    </row>
    <row r="221" spans="1:6" ht="30.75" thickBot="1" x14ac:dyDescent="0.3">
      <c r="A221" s="47" t="s">
        <v>662</v>
      </c>
      <c r="B221" s="44" t="str">
        <f>VLOOKUP(E221,Лист1!$C$2:$J$189,8,0)</f>
        <v xml:space="preserve">Деменкова Юлия Ивановна </v>
      </c>
      <c r="C221" s="55">
        <v>4000000</v>
      </c>
      <c r="D221" s="32" t="s">
        <v>905</v>
      </c>
      <c r="E221" s="32" t="s">
        <v>21</v>
      </c>
      <c r="F221" s="21" t="str">
        <f>VLOOKUP(E221,Лист1!$C$2:$L$189,10,0)</f>
        <v>ОИК</v>
      </c>
    </row>
    <row r="222" spans="1:6" ht="30" x14ac:dyDescent="0.25">
      <c r="A222" s="45" t="s">
        <v>342</v>
      </c>
      <c r="B222" s="44" t="str">
        <f>VLOOKUP(E222,Лист1!$C$2:$J$189,4,0)</f>
        <v>Канищева Ираида Витальевна</v>
      </c>
      <c r="C222" s="55">
        <v>4000000</v>
      </c>
      <c r="D222" s="32" t="s">
        <v>905</v>
      </c>
      <c r="E222" s="32" t="s">
        <v>22</v>
      </c>
      <c r="F222" s="21" t="str">
        <f>VLOOKUP(E222,Лист1!$C$2:$L$189,10,0)</f>
        <v>ОИК</v>
      </c>
    </row>
    <row r="223" spans="1:6" ht="30" x14ac:dyDescent="0.25">
      <c r="A223" s="46" t="s">
        <v>343</v>
      </c>
      <c r="B223" s="44" t="str">
        <f>VLOOKUP(E223,Лист1!$C$2:$J$189,5,0)</f>
        <v>Фомич Ольга Владимировна</v>
      </c>
      <c r="C223" s="55">
        <v>4000000</v>
      </c>
      <c r="D223" s="32" t="s">
        <v>905</v>
      </c>
      <c r="E223" s="32" t="s">
        <v>22</v>
      </c>
      <c r="F223" s="21" t="str">
        <f>VLOOKUP(E223,Лист1!$C$2:$L$189,10,0)</f>
        <v>ОИК</v>
      </c>
    </row>
    <row r="224" spans="1:6" ht="30" x14ac:dyDescent="0.25">
      <c r="A224" s="46" t="s">
        <v>600</v>
      </c>
      <c r="B224" s="44" t="str">
        <f>VLOOKUP(E224,Лист1!$C$2:$J$189,6,0)</f>
        <v>Галинская Татьяна Федоровна</v>
      </c>
      <c r="C224" s="55">
        <v>4000000</v>
      </c>
      <c r="D224" s="32" t="s">
        <v>905</v>
      </c>
      <c r="E224" s="32" t="s">
        <v>22</v>
      </c>
      <c r="F224" s="21" t="str">
        <f>VLOOKUP(E224,Лист1!$C$2:$L$189,10,0)</f>
        <v>ОИК</v>
      </c>
    </row>
    <row r="225" spans="1:6" ht="30" x14ac:dyDescent="0.25">
      <c r="A225" s="46" t="s">
        <v>837</v>
      </c>
      <c r="B225" s="44" t="str">
        <f>VLOOKUP(E225,Лист1!$C$2:$J$189,7,0)</f>
        <v>Галинская Татьяна Федоровна</v>
      </c>
      <c r="C225" s="55">
        <v>4000000</v>
      </c>
      <c r="D225" s="32" t="s">
        <v>905</v>
      </c>
      <c r="E225" s="32" t="s">
        <v>22</v>
      </c>
      <c r="F225" s="21" t="str">
        <f>VLOOKUP(E225,Лист1!$C$2:$L$189,10,0)</f>
        <v>ОИК</v>
      </c>
    </row>
    <row r="226" spans="1:6" ht="30.75" thickBot="1" x14ac:dyDescent="0.3">
      <c r="A226" s="47" t="s">
        <v>662</v>
      </c>
      <c r="B226" s="44">
        <f>VLOOKUP(E226,Лист1!$C$2:$J$189,8,0)</f>
        <v>0</v>
      </c>
      <c r="C226" s="55">
        <v>4000000</v>
      </c>
      <c r="D226" s="32" t="s">
        <v>905</v>
      </c>
      <c r="E226" s="32" t="s">
        <v>22</v>
      </c>
      <c r="F226" s="21" t="str">
        <f>VLOOKUP(E226,Лист1!$C$2:$L$189,10,0)</f>
        <v>ОИК</v>
      </c>
    </row>
    <row r="227" spans="1:6" ht="30" x14ac:dyDescent="0.25">
      <c r="A227" s="45" t="s">
        <v>342</v>
      </c>
      <c r="B227" s="44" t="str">
        <f>VLOOKUP(E227,Лист1!$C$2:$J$189,4,0)</f>
        <v>Канищева Ираида Витальевна</v>
      </c>
      <c r="C227" s="55">
        <v>4000000</v>
      </c>
      <c r="D227" s="32" t="s">
        <v>905</v>
      </c>
      <c r="E227" s="32" t="s">
        <v>23</v>
      </c>
      <c r="F227" s="21" t="str">
        <f>VLOOKUP(E227,Лист1!$C$2:$L$189,10,0)</f>
        <v>ОИК</v>
      </c>
    </row>
    <row r="228" spans="1:6" ht="30" x14ac:dyDescent="0.25">
      <c r="A228" s="46" t="s">
        <v>343</v>
      </c>
      <c r="B228" s="44" t="str">
        <f>VLOOKUP(E228,Лист1!$C$2:$J$189,5,0)</f>
        <v>Фомич Ольга Владимировна</v>
      </c>
      <c r="C228" s="55">
        <v>4000000</v>
      </c>
      <c r="D228" s="32" t="s">
        <v>905</v>
      </c>
      <c r="E228" s="32" t="s">
        <v>23</v>
      </c>
      <c r="F228" s="21" t="str">
        <f>VLOOKUP(E228,Лист1!$C$2:$L$189,10,0)</f>
        <v>ОИК</v>
      </c>
    </row>
    <row r="229" spans="1:6" ht="30" x14ac:dyDescent="0.25">
      <c r="A229" s="46" t="s">
        <v>600</v>
      </c>
      <c r="B229" s="44" t="str">
        <f>VLOOKUP(E229,Лист1!$C$2:$J$189,6,0)</f>
        <v>Белокопытова Надежда Викторовна</v>
      </c>
      <c r="C229" s="55">
        <v>4000000</v>
      </c>
      <c r="D229" s="32" t="s">
        <v>905</v>
      </c>
      <c r="E229" s="32" t="s">
        <v>23</v>
      </c>
      <c r="F229" s="21" t="str">
        <f>VLOOKUP(E229,Лист1!$C$2:$L$189,10,0)</f>
        <v>ОИК</v>
      </c>
    </row>
    <row r="230" spans="1:6" ht="30" x14ac:dyDescent="0.25">
      <c r="A230" s="46" t="s">
        <v>837</v>
      </c>
      <c r="B230" s="44" t="str">
        <f>VLOOKUP(E230,Лист1!$C$2:$J$189,7,0)</f>
        <v>Бужази Екатерина Владимировна</v>
      </c>
      <c r="C230" s="55">
        <v>4000000</v>
      </c>
      <c r="D230" s="32" t="s">
        <v>905</v>
      </c>
      <c r="E230" s="32" t="s">
        <v>23</v>
      </c>
      <c r="F230" s="21" t="str">
        <f>VLOOKUP(E230,Лист1!$C$2:$L$189,10,0)</f>
        <v>ОИК</v>
      </c>
    </row>
    <row r="231" spans="1:6" ht="30.75" thickBot="1" x14ac:dyDescent="0.3">
      <c r="A231" s="47" t="s">
        <v>662</v>
      </c>
      <c r="B231" s="44">
        <f>VLOOKUP(E231,Лист1!$C$2:$J$189,8,0)</f>
        <v>0</v>
      </c>
      <c r="C231" s="55">
        <v>4000000</v>
      </c>
      <c r="D231" s="32" t="s">
        <v>905</v>
      </c>
      <c r="E231" s="32" t="s">
        <v>23</v>
      </c>
      <c r="F231" s="21" t="str">
        <f>VLOOKUP(E231,Лист1!$C$2:$L$189,10,0)</f>
        <v>ОИК</v>
      </c>
    </row>
    <row r="232" spans="1:6" ht="30" x14ac:dyDescent="0.25">
      <c r="A232" s="45" t="s">
        <v>342</v>
      </c>
      <c r="B232" s="44" t="str">
        <f>VLOOKUP(E232,Лист1!$C$2:$J$189,4,0)</f>
        <v>Канищева Ираида Витальевна</v>
      </c>
      <c r="C232" s="55">
        <v>4000000</v>
      </c>
      <c r="D232" s="32" t="s">
        <v>905</v>
      </c>
      <c r="E232" s="32" t="s">
        <v>30</v>
      </c>
      <c r="F232" s="21" t="str">
        <f>VLOOKUP(E232,Лист1!$C$2:$L$189,10,0)</f>
        <v>ЦИК</v>
      </c>
    </row>
    <row r="233" spans="1:6" ht="30" x14ac:dyDescent="0.25">
      <c r="A233" s="46" t="s">
        <v>343</v>
      </c>
      <c r="B233" s="44" t="str">
        <f>VLOOKUP(E233,Лист1!$C$2:$J$189,5,0)</f>
        <v>Фомич Ольга Владимировна</v>
      </c>
      <c r="C233" s="55">
        <v>4000000</v>
      </c>
      <c r="D233" s="32" t="s">
        <v>905</v>
      </c>
      <c r="E233" s="32" t="s">
        <v>30</v>
      </c>
      <c r="F233" s="21" t="str">
        <f>VLOOKUP(E233,Лист1!$C$2:$L$189,10,0)</f>
        <v>ЦИК</v>
      </c>
    </row>
    <row r="234" spans="1:6" ht="30" x14ac:dyDescent="0.25">
      <c r="A234" s="46" t="s">
        <v>600</v>
      </c>
      <c r="B234" s="44" t="str">
        <f>VLOOKUP(E234,Лист1!$C$2:$J$189,6,0)</f>
        <v xml:space="preserve">Волгина Юлия Викторовна </v>
      </c>
      <c r="C234" s="55">
        <v>4000000</v>
      </c>
      <c r="D234" s="32" t="s">
        <v>905</v>
      </c>
      <c r="E234" s="32" t="s">
        <v>30</v>
      </c>
      <c r="F234" s="21" t="str">
        <f>VLOOKUP(E234,Лист1!$C$2:$L$189,10,0)</f>
        <v>ЦИК</v>
      </c>
    </row>
    <row r="235" spans="1:6" ht="30" x14ac:dyDescent="0.25">
      <c r="A235" s="46" t="s">
        <v>837</v>
      </c>
      <c r="B235" s="44" t="str">
        <f>VLOOKUP(E235,Лист1!$C$2:$J$189,7,0)</f>
        <v>Волгина Юлия Викторовна</v>
      </c>
      <c r="C235" s="55">
        <v>4000000</v>
      </c>
      <c r="D235" s="32" t="s">
        <v>905</v>
      </c>
      <c r="E235" s="32" t="s">
        <v>30</v>
      </c>
      <c r="F235" s="21" t="str">
        <f>VLOOKUP(E235,Лист1!$C$2:$L$189,10,0)</f>
        <v>ЦИК</v>
      </c>
    </row>
    <row r="236" spans="1:6" ht="30.75" thickBot="1" x14ac:dyDescent="0.3">
      <c r="A236" s="47" t="s">
        <v>662</v>
      </c>
      <c r="B236" s="44">
        <f>VLOOKUP(E236,Лист1!$C$2:$J$189,8,0)</f>
        <v>0</v>
      </c>
      <c r="C236" s="55">
        <v>4000000</v>
      </c>
      <c r="D236" s="32" t="s">
        <v>905</v>
      </c>
      <c r="E236" s="32" t="s">
        <v>30</v>
      </c>
      <c r="F236" s="21" t="str">
        <f>VLOOKUP(E236,Лист1!$C$2:$L$189,10,0)</f>
        <v>ЦИК</v>
      </c>
    </row>
    <row r="237" spans="1:6" ht="30" x14ac:dyDescent="0.25">
      <c r="A237" s="45" t="s">
        <v>342</v>
      </c>
      <c r="B237" s="44" t="str">
        <f>VLOOKUP(E237,Лист1!$C$2:$J$189,4,0)</f>
        <v>Канищева Ираида Витальевна</v>
      </c>
      <c r="C237" s="55">
        <v>4000000</v>
      </c>
      <c r="D237" s="32" t="s">
        <v>905</v>
      </c>
      <c r="E237" s="32" t="s">
        <v>31</v>
      </c>
      <c r="F237" s="21" t="str">
        <f>VLOOKUP(E237,Лист1!$C$2:$L$189,10,0)</f>
        <v>ОИК</v>
      </c>
    </row>
    <row r="238" spans="1:6" ht="30" x14ac:dyDescent="0.25">
      <c r="A238" s="46" t="s">
        <v>343</v>
      </c>
      <c r="B238" s="44" t="str">
        <f>VLOOKUP(E238,Лист1!$C$2:$J$189,5,0)</f>
        <v>Фомич Ольга Владимировна</v>
      </c>
      <c r="C238" s="55">
        <v>4000000</v>
      </c>
      <c r="D238" s="32" t="s">
        <v>905</v>
      </c>
      <c r="E238" s="32" t="s">
        <v>31</v>
      </c>
      <c r="F238" s="21" t="str">
        <f>VLOOKUP(E238,Лист1!$C$2:$L$189,10,0)</f>
        <v>ОИК</v>
      </c>
    </row>
    <row r="239" spans="1:6" ht="30" x14ac:dyDescent="0.25">
      <c r="A239" s="46" t="s">
        <v>600</v>
      </c>
      <c r="B239" s="44" t="str">
        <f>VLOOKUP(E239,Лист1!$C$2:$J$189,6,0)</f>
        <v>Шевченко Александр Александрович</v>
      </c>
      <c r="C239" s="55">
        <v>4000000</v>
      </c>
      <c r="D239" s="32" t="s">
        <v>905</v>
      </c>
      <c r="E239" s="32" t="s">
        <v>31</v>
      </c>
      <c r="F239" s="21" t="str">
        <f>VLOOKUP(E239,Лист1!$C$2:$L$189,10,0)</f>
        <v>ОИК</v>
      </c>
    </row>
    <row r="240" spans="1:6" ht="30" x14ac:dyDescent="0.25">
      <c r="A240" s="46" t="s">
        <v>837</v>
      </c>
      <c r="B240" s="44" t="str">
        <f>VLOOKUP(E240,Лист1!$C$2:$J$189,7,0)</f>
        <v>Никифоров Алексей Александрович</v>
      </c>
      <c r="C240" s="55">
        <v>4000000</v>
      </c>
      <c r="D240" s="32" t="s">
        <v>905</v>
      </c>
      <c r="E240" s="32" t="s">
        <v>31</v>
      </c>
      <c r="F240" s="21" t="str">
        <f>VLOOKUP(E240,Лист1!$C$2:$L$189,10,0)</f>
        <v>ОИК</v>
      </c>
    </row>
    <row r="241" spans="1:6" ht="30.75" thickBot="1" x14ac:dyDescent="0.3">
      <c r="A241" s="47" t="s">
        <v>662</v>
      </c>
      <c r="B241" s="44">
        <f>VLOOKUP(E241,Лист1!$C$2:$J$189,8,0)</f>
        <v>0</v>
      </c>
      <c r="C241" s="55">
        <v>4000000</v>
      </c>
      <c r="D241" s="32" t="s">
        <v>905</v>
      </c>
      <c r="E241" s="32" t="s">
        <v>31</v>
      </c>
      <c r="F241" s="21" t="str">
        <f>VLOOKUP(E241,Лист1!$C$2:$L$189,10,0)</f>
        <v>ОИК</v>
      </c>
    </row>
    <row r="242" spans="1:6" ht="30" x14ac:dyDescent="0.25">
      <c r="A242" s="45" t="s">
        <v>342</v>
      </c>
      <c r="B242" s="44" t="str">
        <f>VLOOKUP(E242,Лист1!$C$2:$J$189,4,0)</f>
        <v>Канищева Ираида Витальевна</v>
      </c>
      <c r="C242" s="55">
        <v>4000000</v>
      </c>
      <c r="D242" s="32" t="s">
        <v>905</v>
      </c>
      <c r="E242" s="32" t="s">
        <v>34</v>
      </c>
      <c r="F242" s="21" t="str">
        <f>VLOOKUP(E242,Лист1!$C$2:$L$189,10,0)</f>
        <v>ОИК</v>
      </c>
    </row>
    <row r="243" spans="1:6" ht="30" x14ac:dyDescent="0.25">
      <c r="A243" s="46" t="s">
        <v>343</v>
      </c>
      <c r="B243" s="44" t="str">
        <f>VLOOKUP(E243,Лист1!$C$2:$J$189,5,0)</f>
        <v>Фомич Ольга Владимировна</v>
      </c>
      <c r="C243" s="55">
        <v>4000000</v>
      </c>
      <c r="D243" s="32" t="s">
        <v>905</v>
      </c>
      <c r="E243" s="32" t="s">
        <v>34</v>
      </c>
      <c r="F243" s="21" t="str">
        <f>VLOOKUP(E243,Лист1!$C$2:$L$189,10,0)</f>
        <v>ОИК</v>
      </c>
    </row>
    <row r="244" spans="1:6" ht="30" x14ac:dyDescent="0.25">
      <c r="A244" s="46" t="s">
        <v>600</v>
      </c>
      <c r="B244" s="44" t="str">
        <f>VLOOKUP(E244,Лист1!$C$2:$J$189,6,0)</f>
        <v>Некрасова Наталья Николаевна</v>
      </c>
      <c r="C244" s="55">
        <v>4000000</v>
      </c>
      <c r="D244" s="32" t="s">
        <v>905</v>
      </c>
      <c r="E244" s="32" t="s">
        <v>34</v>
      </c>
      <c r="F244" s="21" t="str">
        <f>VLOOKUP(E244,Лист1!$C$2:$L$189,10,0)</f>
        <v>ОИК</v>
      </c>
    </row>
    <row r="245" spans="1:6" ht="30" x14ac:dyDescent="0.25">
      <c r="A245" s="46" t="s">
        <v>837</v>
      </c>
      <c r="B245" s="44" t="str">
        <f>VLOOKUP(E245,Лист1!$C$2:$J$189,7,0)</f>
        <v>Юхман Юрий Иванович</v>
      </c>
      <c r="C245" s="55">
        <v>4000000</v>
      </c>
      <c r="D245" s="32" t="s">
        <v>905</v>
      </c>
      <c r="E245" s="32" t="s">
        <v>34</v>
      </c>
      <c r="F245" s="21" t="str">
        <f>VLOOKUP(E245,Лист1!$C$2:$L$189,10,0)</f>
        <v>ОИК</v>
      </c>
    </row>
    <row r="246" spans="1:6" ht="30.75" thickBot="1" x14ac:dyDescent="0.3">
      <c r="A246" s="47" t="s">
        <v>662</v>
      </c>
      <c r="B246" s="44">
        <f>VLOOKUP(E246,Лист1!$C$2:$J$189,8,0)</f>
        <v>0</v>
      </c>
      <c r="C246" s="55">
        <v>4000000</v>
      </c>
      <c r="D246" s="32" t="s">
        <v>905</v>
      </c>
      <c r="E246" s="32" t="s">
        <v>34</v>
      </c>
      <c r="F246" s="21" t="str">
        <f>VLOOKUP(E246,Лист1!$C$2:$L$189,10,0)</f>
        <v>ОИК</v>
      </c>
    </row>
    <row r="247" spans="1:6" ht="30" x14ac:dyDescent="0.25">
      <c r="A247" s="45" t="s">
        <v>342</v>
      </c>
      <c r="B247" s="44" t="str">
        <f>VLOOKUP(E247,Лист1!$C$2:$J$189,4,0)</f>
        <v>Канищева Ираида Витальевна</v>
      </c>
      <c r="C247" s="55">
        <v>4000000</v>
      </c>
      <c r="D247" s="32" t="s">
        <v>905</v>
      </c>
      <c r="E247" s="32" t="s">
        <v>36</v>
      </c>
      <c r="F247" s="21" t="str">
        <f>VLOOKUP(E247,Лист1!$C$2:$L$189,10,0)</f>
        <v>ЦИК</v>
      </c>
    </row>
    <row r="248" spans="1:6" ht="30" x14ac:dyDescent="0.25">
      <c r="A248" s="46" t="s">
        <v>343</v>
      </c>
      <c r="B248" s="44" t="str">
        <f>VLOOKUP(E248,Лист1!$C$2:$J$189,5,0)</f>
        <v>Фомич Ольга Владимировна</v>
      </c>
      <c r="C248" s="55">
        <v>4000000</v>
      </c>
      <c r="D248" s="32" t="s">
        <v>905</v>
      </c>
      <c r="E248" s="32" t="s">
        <v>36</v>
      </c>
      <c r="F248" s="21" t="str">
        <f>VLOOKUP(E248,Лист1!$C$2:$L$189,10,0)</f>
        <v>ЦИК</v>
      </c>
    </row>
    <row r="249" spans="1:6" ht="30" x14ac:dyDescent="0.25">
      <c r="A249" s="46" t="s">
        <v>600</v>
      </c>
      <c r="B249" s="44" t="str">
        <f>VLOOKUP(E249,Лист1!$C$2:$J$189,6,0)</f>
        <v>Потапова Анна Анатольевна</v>
      </c>
      <c r="C249" s="55">
        <v>4000000</v>
      </c>
      <c r="D249" s="32" t="s">
        <v>905</v>
      </c>
      <c r="E249" s="32" t="s">
        <v>36</v>
      </c>
      <c r="F249" s="21" t="str">
        <f>VLOOKUP(E249,Лист1!$C$2:$L$189,10,0)</f>
        <v>ЦИК</v>
      </c>
    </row>
    <row r="250" spans="1:6" ht="30" x14ac:dyDescent="0.25">
      <c r="A250" s="46" t="s">
        <v>837</v>
      </c>
      <c r="B250" s="44" t="str">
        <f>VLOOKUP(E250,Лист1!$C$2:$J$189,7,0)</f>
        <v>Васильева Оксана Александровна</v>
      </c>
      <c r="C250" s="55">
        <v>4000000</v>
      </c>
      <c r="D250" s="32" t="s">
        <v>905</v>
      </c>
      <c r="E250" s="32" t="s">
        <v>36</v>
      </c>
      <c r="F250" s="21" t="str">
        <f>VLOOKUP(E250,Лист1!$C$2:$L$189,10,0)</f>
        <v>ЦИК</v>
      </c>
    </row>
    <row r="251" spans="1:6" ht="30.75" thickBot="1" x14ac:dyDescent="0.3">
      <c r="A251" s="47" t="s">
        <v>662</v>
      </c>
      <c r="B251" s="44">
        <f>VLOOKUP(E251,Лист1!$C$2:$J$189,8,0)</f>
        <v>0</v>
      </c>
      <c r="C251" s="55">
        <v>4000000</v>
      </c>
      <c r="D251" s="32" t="s">
        <v>905</v>
      </c>
      <c r="E251" s="32" t="s">
        <v>36</v>
      </c>
      <c r="F251" s="21" t="str">
        <f>VLOOKUP(E251,Лист1!$C$2:$L$189,10,0)</f>
        <v>ЦИК</v>
      </c>
    </row>
    <row r="252" spans="1:6" ht="30" x14ac:dyDescent="0.25">
      <c r="A252" s="45" t="s">
        <v>342</v>
      </c>
      <c r="B252" s="44" t="str">
        <f>VLOOKUP(E252,Лист1!$C$2:$J$189,4,0)</f>
        <v>Канищева Ираида Витальевна</v>
      </c>
      <c r="C252" s="55">
        <v>4000000</v>
      </c>
      <c r="D252" s="32" t="s">
        <v>905</v>
      </c>
      <c r="E252" s="32" t="s">
        <v>38</v>
      </c>
      <c r="F252" s="21" t="str">
        <f>VLOOKUP(E252,Лист1!$C$2:$L$189,10,0)</f>
        <v>ОИК</v>
      </c>
    </row>
    <row r="253" spans="1:6" ht="30" x14ac:dyDescent="0.25">
      <c r="A253" s="46" t="s">
        <v>343</v>
      </c>
      <c r="B253" s="44" t="str">
        <f>VLOOKUP(E253,Лист1!$C$2:$J$189,5,0)</f>
        <v>Фомич Ольга Владимировна</v>
      </c>
      <c r="C253" s="55">
        <v>4000000</v>
      </c>
      <c r="D253" s="32" t="s">
        <v>905</v>
      </c>
      <c r="E253" s="32" t="s">
        <v>38</v>
      </c>
      <c r="F253" s="21" t="str">
        <f>VLOOKUP(E253,Лист1!$C$2:$L$189,10,0)</f>
        <v>ОИК</v>
      </c>
    </row>
    <row r="254" spans="1:6" ht="30" x14ac:dyDescent="0.25">
      <c r="A254" s="46" t="s">
        <v>600</v>
      </c>
      <c r="B254" s="44" t="str">
        <f>VLOOKUP(E254,Лист1!$C$2:$J$189,6,0)</f>
        <v>Некрасова Наталья Николаевна</v>
      </c>
      <c r="C254" s="55">
        <v>4000000</v>
      </c>
      <c r="D254" s="32" t="s">
        <v>905</v>
      </c>
      <c r="E254" s="32" t="s">
        <v>38</v>
      </c>
      <c r="F254" s="21" t="str">
        <f>VLOOKUP(E254,Лист1!$C$2:$L$189,10,0)</f>
        <v>ОИК</v>
      </c>
    </row>
    <row r="255" spans="1:6" ht="30" x14ac:dyDescent="0.25">
      <c r="A255" s="46" t="s">
        <v>837</v>
      </c>
      <c r="B255" s="44" t="str">
        <f>VLOOKUP(E255,Лист1!$C$2:$J$189,7,0)</f>
        <v>Скворцова Оксана Евгеньевна</v>
      </c>
      <c r="C255" s="55">
        <v>4000000</v>
      </c>
      <c r="D255" s="32" t="s">
        <v>905</v>
      </c>
      <c r="E255" s="32" t="s">
        <v>38</v>
      </c>
      <c r="F255" s="21" t="str">
        <f>VLOOKUP(E255,Лист1!$C$2:$L$189,10,0)</f>
        <v>ОИК</v>
      </c>
    </row>
    <row r="256" spans="1:6" ht="30.75" thickBot="1" x14ac:dyDescent="0.3">
      <c r="A256" s="47" t="s">
        <v>662</v>
      </c>
      <c r="B256" s="44">
        <f>VLOOKUP(E256,Лист1!$C$2:$J$189,8,0)</f>
        <v>0</v>
      </c>
      <c r="C256" s="55">
        <v>4000000</v>
      </c>
      <c r="D256" s="32" t="s">
        <v>905</v>
      </c>
      <c r="E256" s="32" t="s">
        <v>38</v>
      </c>
      <c r="F256" s="21" t="str">
        <f>VLOOKUP(E256,Лист1!$C$2:$L$189,10,0)</f>
        <v>ОИК</v>
      </c>
    </row>
    <row r="257" spans="1:6" ht="30" x14ac:dyDescent="0.25">
      <c r="A257" s="45" t="s">
        <v>342</v>
      </c>
      <c r="B257" s="44" t="str">
        <f>VLOOKUP(E257,Лист1!$C$2:$J$189,4,0)</f>
        <v>Канищева Ираида Витальевна</v>
      </c>
      <c r="C257" s="55">
        <v>4000000</v>
      </c>
      <c r="D257" s="32" t="s">
        <v>905</v>
      </c>
      <c r="E257" s="32" t="s">
        <v>39</v>
      </c>
      <c r="F257" s="21" t="str">
        <f>VLOOKUP(E257,Лист1!$C$2:$L$189,10,0)</f>
        <v>ГИК</v>
      </c>
    </row>
    <row r="258" spans="1:6" ht="30" x14ac:dyDescent="0.25">
      <c r="A258" s="46" t="s">
        <v>343</v>
      </c>
      <c r="B258" s="44" t="str">
        <f>VLOOKUP(E258,Лист1!$C$2:$J$189,5,0)</f>
        <v>Фомич Ольга Владимировна</v>
      </c>
      <c r="C258" s="55">
        <v>4000000</v>
      </c>
      <c r="D258" s="32" t="s">
        <v>905</v>
      </c>
      <c r="E258" s="32" t="s">
        <v>39</v>
      </c>
      <c r="F258" s="21" t="str">
        <f>VLOOKUP(E258,Лист1!$C$2:$L$189,10,0)</f>
        <v>ГИК</v>
      </c>
    </row>
    <row r="259" spans="1:6" ht="30" x14ac:dyDescent="0.25">
      <c r="A259" s="46" t="s">
        <v>600</v>
      </c>
      <c r="B259" s="44" t="str">
        <f>VLOOKUP(E259,Лист1!$C$2:$J$189,6,0)</f>
        <v>Арбузов Сергей Юрьевич</v>
      </c>
      <c r="C259" s="55">
        <v>4000000</v>
      </c>
      <c r="D259" s="32" t="s">
        <v>905</v>
      </c>
      <c r="E259" s="32" t="s">
        <v>39</v>
      </c>
      <c r="F259" s="21" t="str">
        <f>VLOOKUP(E259,Лист1!$C$2:$L$189,10,0)</f>
        <v>ГИК</v>
      </c>
    </row>
    <row r="260" spans="1:6" ht="30" x14ac:dyDescent="0.25">
      <c r="A260" s="46" t="s">
        <v>837</v>
      </c>
      <c r="B260" s="44" t="str">
        <f>VLOOKUP(E260,Лист1!$C$2:$J$189,7,0)</f>
        <v>Арбузов Сергей Юрьевич</v>
      </c>
      <c r="C260" s="55">
        <v>4000000</v>
      </c>
      <c r="D260" s="32" t="s">
        <v>905</v>
      </c>
      <c r="E260" s="32" t="s">
        <v>39</v>
      </c>
      <c r="F260" s="21" t="str">
        <f>VLOOKUP(E260,Лист1!$C$2:$L$189,10,0)</f>
        <v>ГИК</v>
      </c>
    </row>
    <row r="261" spans="1:6" ht="30.75" thickBot="1" x14ac:dyDescent="0.3">
      <c r="A261" s="47" t="s">
        <v>662</v>
      </c>
      <c r="B261" s="44">
        <f>VLOOKUP(E261,Лист1!$C$2:$J$189,8,0)</f>
        <v>0</v>
      </c>
      <c r="C261" s="55">
        <v>4000000</v>
      </c>
      <c r="D261" s="32" t="s">
        <v>905</v>
      </c>
      <c r="E261" s="32" t="s">
        <v>39</v>
      </c>
      <c r="F261" s="21" t="str">
        <f>VLOOKUP(E261,Лист1!$C$2:$L$189,10,0)</f>
        <v>ГИК</v>
      </c>
    </row>
    <row r="262" spans="1:6" ht="30" x14ac:dyDescent="0.25">
      <c r="A262" s="45" t="s">
        <v>342</v>
      </c>
      <c r="B262" s="44" t="str">
        <f>VLOOKUP(E262,Лист1!$C$2:$J$189,4,0)</f>
        <v>Канищева Ираида Витальевна</v>
      </c>
      <c r="C262" s="55">
        <v>4000000</v>
      </c>
      <c r="D262" s="32" t="s">
        <v>905</v>
      </c>
      <c r="E262" s="32" t="s">
        <v>44</v>
      </c>
      <c r="F262" s="21" t="str">
        <f>VLOOKUP(E262,Лист1!$C$2:$L$189,10,0)</f>
        <v>ОИК</v>
      </c>
    </row>
    <row r="263" spans="1:6" ht="30" x14ac:dyDescent="0.25">
      <c r="A263" s="46" t="s">
        <v>343</v>
      </c>
      <c r="B263" s="44" t="str">
        <f>VLOOKUP(E263,Лист1!$C$2:$J$189,5,0)</f>
        <v>Фомич Ольга Владимировна</v>
      </c>
      <c r="C263" s="55">
        <v>4000000</v>
      </c>
      <c r="D263" s="32" t="s">
        <v>905</v>
      </c>
      <c r="E263" s="32" t="s">
        <v>44</v>
      </c>
      <c r="F263" s="21" t="str">
        <f>VLOOKUP(E263,Лист1!$C$2:$L$189,10,0)</f>
        <v>ОИК</v>
      </c>
    </row>
    <row r="264" spans="1:6" ht="30" x14ac:dyDescent="0.25">
      <c r="A264" s="46" t="s">
        <v>600</v>
      </c>
      <c r="B264" s="44" t="str">
        <f>VLOOKUP(E264,Лист1!$C$2:$J$189,6,0)</f>
        <v>Сидельникова Евгения Андреевна</v>
      </c>
      <c r="C264" s="55">
        <v>4000000</v>
      </c>
      <c r="D264" s="32" t="s">
        <v>905</v>
      </c>
      <c r="E264" s="32" t="s">
        <v>44</v>
      </c>
      <c r="F264" s="21" t="str">
        <f>VLOOKUP(E264,Лист1!$C$2:$L$189,10,0)</f>
        <v>ОИК</v>
      </c>
    </row>
    <row r="265" spans="1:6" ht="30" x14ac:dyDescent="0.25">
      <c r="A265" s="46" t="s">
        <v>837</v>
      </c>
      <c r="B265" s="44" t="str">
        <f>VLOOKUP(E265,Лист1!$C$2:$J$189,7,0)</f>
        <v>Сидельникова Евгения Андреевна</v>
      </c>
      <c r="C265" s="55">
        <v>4000000</v>
      </c>
      <c r="D265" s="32" t="s">
        <v>905</v>
      </c>
      <c r="E265" s="32" t="s">
        <v>44</v>
      </c>
      <c r="F265" s="21" t="str">
        <f>VLOOKUP(E265,Лист1!$C$2:$L$189,10,0)</f>
        <v>ОИК</v>
      </c>
    </row>
    <row r="266" spans="1:6" ht="30.75" thickBot="1" x14ac:dyDescent="0.3">
      <c r="A266" s="47" t="s">
        <v>662</v>
      </c>
      <c r="B266" s="44">
        <f>VLOOKUP(E266,Лист1!$C$2:$J$189,8,0)</f>
        <v>0</v>
      </c>
      <c r="C266" s="55">
        <v>4000000</v>
      </c>
      <c r="D266" s="32" t="s">
        <v>905</v>
      </c>
      <c r="E266" s="32" t="s">
        <v>44</v>
      </c>
      <c r="F266" s="21" t="str">
        <f>VLOOKUP(E266,Лист1!$C$2:$L$189,10,0)</f>
        <v>ОИК</v>
      </c>
    </row>
    <row r="267" spans="1:6" ht="30" x14ac:dyDescent="0.25">
      <c r="A267" s="45" t="s">
        <v>342</v>
      </c>
      <c r="B267" s="44" t="str">
        <f>VLOOKUP(E267,Лист1!$C$2:$J$189,4,0)</f>
        <v>Канищева Ираида Витальевна</v>
      </c>
      <c r="C267" s="55">
        <v>4000000</v>
      </c>
      <c r="D267" s="32" t="s">
        <v>905</v>
      </c>
      <c r="E267" s="32" t="s">
        <v>52</v>
      </c>
      <c r="F267" s="21" t="str">
        <f>VLOOKUP(E267,Лист1!$C$2:$L$189,10,0)</f>
        <v>ОИК</v>
      </c>
    </row>
    <row r="268" spans="1:6" ht="30" x14ac:dyDescent="0.25">
      <c r="A268" s="46" t="s">
        <v>343</v>
      </c>
      <c r="B268" s="44" t="str">
        <f>VLOOKUP(E268,Лист1!$C$2:$J$189,5,0)</f>
        <v>Фомич Ольга Владимировна</v>
      </c>
      <c r="C268" s="55">
        <v>4000000</v>
      </c>
      <c r="D268" s="32" t="s">
        <v>905</v>
      </c>
      <c r="E268" s="32" t="s">
        <v>52</v>
      </c>
      <c r="F268" s="21" t="str">
        <f>VLOOKUP(E268,Лист1!$C$2:$L$189,10,0)</f>
        <v>ОИК</v>
      </c>
    </row>
    <row r="269" spans="1:6" ht="30" x14ac:dyDescent="0.25">
      <c r="A269" s="46" t="s">
        <v>600</v>
      </c>
      <c r="B269" s="44" t="str">
        <f>VLOOKUP(E269,Лист1!$C$2:$J$189,6,0)</f>
        <v>Гаджимурадова Сирена Джабраиловна</v>
      </c>
      <c r="C269" s="55">
        <v>4000000</v>
      </c>
      <c r="D269" s="32" t="s">
        <v>905</v>
      </c>
      <c r="E269" s="32" t="s">
        <v>52</v>
      </c>
      <c r="F269" s="21" t="str">
        <f>VLOOKUP(E269,Лист1!$C$2:$L$189,10,0)</f>
        <v>ОИК</v>
      </c>
    </row>
    <row r="270" spans="1:6" ht="30" x14ac:dyDescent="0.25">
      <c r="A270" s="46" t="s">
        <v>837</v>
      </c>
      <c r="B270" s="44" t="str">
        <f>VLOOKUP(E270,Лист1!$C$2:$J$189,7,0)</f>
        <v>Петухова Марина Викторовна</v>
      </c>
      <c r="C270" s="55">
        <v>4000000</v>
      </c>
      <c r="D270" s="32" t="s">
        <v>905</v>
      </c>
      <c r="E270" s="32" t="s">
        <v>52</v>
      </c>
      <c r="F270" s="21" t="str">
        <f>VLOOKUP(E270,Лист1!$C$2:$L$189,10,0)</f>
        <v>ОИК</v>
      </c>
    </row>
    <row r="271" spans="1:6" ht="30.75" thickBot="1" x14ac:dyDescent="0.3">
      <c r="A271" s="47" t="s">
        <v>662</v>
      </c>
      <c r="B271" s="44">
        <f>VLOOKUP(E271,Лист1!$C$2:$J$189,8,0)</f>
        <v>0</v>
      </c>
      <c r="C271" s="55">
        <v>4000000</v>
      </c>
      <c r="D271" s="32" t="s">
        <v>905</v>
      </c>
      <c r="E271" s="32" t="s">
        <v>52</v>
      </c>
      <c r="F271" s="21" t="str">
        <f>VLOOKUP(E271,Лист1!$C$2:$L$189,10,0)</f>
        <v>ОИК</v>
      </c>
    </row>
    <row r="272" spans="1:6" ht="30" x14ac:dyDescent="0.25">
      <c r="A272" s="45" t="s">
        <v>342</v>
      </c>
      <c r="B272" s="44" t="str">
        <f>VLOOKUP(E272,Лист1!$C$2:$J$189,4,0)</f>
        <v>Канищева Ираида Витальевна</v>
      </c>
      <c r="C272" s="55">
        <v>4000000</v>
      </c>
      <c r="D272" s="32" t="s">
        <v>905</v>
      </c>
      <c r="E272" s="32" t="s">
        <v>53</v>
      </c>
      <c r="F272" s="21" t="str">
        <f>VLOOKUP(E272,Лист1!$C$2:$L$189,10,0)</f>
        <v>ЦИК</v>
      </c>
    </row>
    <row r="273" spans="1:6" ht="30" x14ac:dyDescent="0.25">
      <c r="A273" s="46" t="s">
        <v>343</v>
      </c>
      <c r="B273" s="44" t="str">
        <f>VLOOKUP(E273,Лист1!$C$2:$J$189,5,0)</f>
        <v>Фомич Ольга Владимировна</v>
      </c>
      <c r="C273" s="55">
        <v>4000000</v>
      </c>
      <c r="D273" s="32" t="s">
        <v>905</v>
      </c>
      <c r="E273" s="32" t="s">
        <v>53</v>
      </c>
      <c r="F273" s="21" t="str">
        <f>VLOOKUP(E273,Лист1!$C$2:$L$189,10,0)</f>
        <v>ЦИК</v>
      </c>
    </row>
    <row r="274" spans="1:6" ht="30" x14ac:dyDescent="0.25">
      <c r="A274" s="46" t="s">
        <v>600</v>
      </c>
      <c r="B274" s="44" t="str">
        <f>VLOOKUP(E274,Лист1!$C$2:$J$189,6,0)</f>
        <v>Капранов Игорь Евгеньевич</v>
      </c>
      <c r="C274" s="55">
        <v>4000000</v>
      </c>
      <c r="D274" s="32" t="s">
        <v>905</v>
      </c>
      <c r="E274" s="32" t="s">
        <v>53</v>
      </c>
      <c r="F274" s="21" t="str">
        <f>VLOOKUP(E274,Лист1!$C$2:$L$189,10,0)</f>
        <v>ЦИК</v>
      </c>
    </row>
    <row r="275" spans="1:6" ht="30" x14ac:dyDescent="0.25">
      <c r="A275" s="46" t="s">
        <v>837</v>
      </c>
      <c r="B275" s="44" t="str">
        <f>VLOOKUP(E275,Лист1!$C$2:$J$189,7,0)</f>
        <v>Капранов Игорь Евгеньевич</v>
      </c>
      <c r="C275" s="55">
        <v>4000000</v>
      </c>
      <c r="D275" s="32" t="s">
        <v>905</v>
      </c>
      <c r="E275" s="32" t="s">
        <v>53</v>
      </c>
      <c r="F275" s="21" t="str">
        <f>VLOOKUP(E275,Лист1!$C$2:$L$189,10,0)</f>
        <v>ЦИК</v>
      </c>
    </row>
    <row r="276" spans="1:6" ht="30.75" thickBot="1" x14ac:dyDescent="0.3">
      <c r="A276" s="47" t="s">
        <v>662</v>
      </c>
      <c r="B276" s="44">
        <f>VLOOKUP(E276,Лист1!$C$2:$J$189,8,0)</f>
        <v>0</v>
      </c>
      <c r="C276" s="55">
        <v>4000000</v>
      </c>
      <c r="D276" s="32" t="s">
        <v>905</v>
      </c>
      <c r="E276" s="32" t="s">
        <v>53</v>
      </c>
      <c r="F276" s="21" t="str">
        <f>VLOOKUP(E276,Лист1!$C$2:$L$189,10,0)</f>
        <v>ЦИК</v>
      </c>
    </row>
    <row r="277" spans="1:6" ht="30" x14ac:dyDescent="0.25">
      <c r="A277" s="45" t="s">
        <v>342</v>
      </c>
      <c r="B277" s="44" t="str">
        <f>VLOOKUP(E277,Лист1!$C$2:$J$189,4,0)</f>
        <v>Канищева Ираида Витальевна</v>
      </c>
      <c r="C277" s="55">
        <v>4000000</v>
      </c>
      <c r="D277" s="32" t="s">
        <v>905</v>
      </c>
      <c r="E277" s="32" t="s">
        <v>60</v>
      </c>
      <c r="F277" s="21" t="str">
        <f>VLOOKUP(E277,Лист1!$C$2:$L$189,10,0)</f>
        <v>ЦИК</v>
      </c>
    </row>
    <row r="278" spans="1:6" ht="30" x14ac:dyDescent="0.25">
      <c r="A278" s="46" t="s">
        <v>343</v>
      </c>
      <c r="B278" s="44" t="str">
        <f>VLOOKUP(E278,Лист1!$C$2:$J$189,5,0)</f>
        <v>Фомич Ольга Владимировна</v>
      </c>
      <c r="C278" s="55">
        <v>4000000</v>
      </c>
      <c r="D278" s="32" t="s">
        <v>905</v>
      </c>
      <c r="E278" s="32" t="s">
        <v>60</v>
      </c>
      <c r="F278" s="21" t="str">
        <f>VLOOKUP(E278,Лист1!$C$2:$L$189,10,0)</f>
        <v>ЦИК</v>
      </c>
    </row>
    <row r="279" spans="1:6" ht="30" x14ac:dyDescent="0.25">
      <c r="A279" s="46" t="s">
        <v>600</v>
      </c>
      <c r="B279" s="44" t="str">
        <f>VLOOKUP(E279,Лист1!$C$2:$J$189,6,0)</f>
        <v>Арбузов Сергей Юрьевич</v>
      </c>
      <c r="C279" s="55">
        <v>4000000</v>
      </c>
      <c r="D279" s="32" t="s">
        <v>905</v>
      </c>
      <c r="E279" s="32" t="s">
        <v>60</v>
      </c>
      <c r="F279" s="21" t="str">
        <f>VLOOKUP(E279,Лист1!$C$2:$L$189,10,0)</f>
        <v>ЦИК</v>
      </c>
    </row>
    <row r="280" spans="1:6" ht="30" x14ac:dyDescent="0.25">
      <c r="A280" s="46" t="s">
        <v>837</v>
      </c>
      <c r="B280" s="44" t="str">
        <f>VLOOKUP(E280,Лист1!$C$2:$J$189,7,0)</f>
        <v>Сердюк Ирина Леонидовна</v>
      </c>
      <c r="C280" s="55">
        <v>4000000</v>
      </c>
      <c r="D280" s="32" t="s">
        <v>905</v>
      </c>
      <c r="E280" s="32" t="s">
        <v>60</v>
      </c>
      <c r="F280" s="21" t="str">
        <f>VLOOKUP(E280,Лист1!$C$2:$L$189,10,0)</f>
        <v>ЦИК</v>
      </c>
    </row>
    <row r="281" spans="1:6" ht="30.75" thickBot="1" x14ac:dyDescent="0.3">
      <c r="A281" s="47" t="s">
        <v>662</v>
      </c>
      <c r="B281" s="44">
        <f>VLOOKUP(E281,Лист1!$C$2:$J$189,8,0)</f>
        <v>0</v>
      </c>
      <c r="C281" s="55">
        <v>4000000</v>
      </c>
      <c r="D281" s="32" t="s">
        <v>905</v>
      </c>
      <c r="E281" s="32" t="s">
        <v>60</v>
      </c>
      <c r="F281" s="21" t="str">
        <f>VLOOKUP(E281,Лист1!$C$2:$L$189,10,0)</f>
        <v>ЦИК</v>
      </c>
    </row>
    <row r="282" spans="1:6" ht="30" x14ac:dyDescent="0.25">
      <c r="A282" s="45" t="s">
        <v>342</v>
      </c>
      <c r="B282" s="44" t="str">
        <f>VLOOKUP(E282,Лист1!$C$2:$J$189,4,0)</f>
        <v>Канищева Ираида Витальевна</v>
      </c>
      <c r="C282" s="55">
        <v>4000000</v>
      </c>
      <c r="D282" s="32" t="s">
        <v>905</v>
      </c>
      <c r="E282" s="32" t="s">
        <v>63</v>
      </c>
      <c r="F282" s="21" t="str">
        <f>VLOOKUP(E282,Лист1!$C$2:$L$189,10,0)</f>
        <v>ОИК</v>
      </c>
    </row>
    <row r="283" spans="1:6" ht="30" x14ac:dyDescent="0.25">
      <c r="A283" s="46" t="s">
        <v>343</v>
      </c>
      <c r="B283" s="44" t="str">
        <f>VLOOKUP(E283,Лист1!$C$2:$J$189,5,0)</f>
        <v>Фомич Ольга Владимировна</v>
      </c>
      <c r="C283" s="55">
        <v>4000000</v>
      </c>
      <c r="D283" s="32" t="s">
        <v>905</v>
      </c>
      <c r="E283" s="32" t="s">
        <v>63</v>
      </c>
      <c r="F283" s="21" t="str">
        <f>VLOOKUP(E283,Лист1!$C$2:$L$189,10,0)</f>
        <v>ОИК</v>
      </c>
    </row>
    <row r="284" spans="1:6" ht="30" x14ac:dyDescent="0.25">
      <c r="A284" s="46" t="s">
        <v>600</v>
      </c>
      <c r="B284" s="44" t="str">
        <f>VLOOKUP(E284,Лист1!$C$2:$J$189,6,0)</f>
        <v>Комарова Юлия Глебовна</v>
      </c>
      <c r="C284" s="55">
        <v>4000000</v>
      </c>
      <c r="D284" s="32" t="s">
        <v>905</v>
      </c>
      <c r="E284" s="32" t="s">
        <v>63</v>
      </c>
      <c r="F284" s="21" t="str">
        <f>VLOOKUP(E284,Лист1!$C$2:$L$189,10,0)</f>
        <v>ОИК</v>
      </c>
    </row>
    <row r="285" spans="1:6" ht="30" x14ac:dyDescent="0.25">
      <c r="A285" s="46" t="s">
        <v>837</v>
      </c>
      <c r="B285" s="44" t="str">
        <f>VLOOKUP(E285,Лист1!$C$2:$J$189,7,0)</f>
        <v>Крюков Леонид Сергеевич</v>
      </c>
      <c r="C285" s="55">
        <v>4000000</v>
      </c>
      <c r="D285" s="32" t="s">
        <v>905</v>
      </c>
      <c r="E285" s="32" t="s">
        <v>63</v>
      </c>
      <c r="F285" s="21" t="str">
        <f>VLOOKUP(E285,Лист1!$C$2:$L$189,10,0)</f>
        <v>ОИК</v>
      </c>
    </row>
    <row r="286" spans="1:6" ht="30.75" thickBot="1" x14ac:dyDescent="0.3">
      <c r="A286" s="47" t="s">
        <v>662</v>
      </c>
      <c r="B286" s="44">
        <f>VLOOKUP(E286,Лист1!$C$2:$J$189,8,0)</f>
        <v>0</v>
      </c>
      <c r="C286" s="55">
        <v>4000000</v>
      </c>
      <c r="D286" s="32" t="s">
        <v>905</v>
      </c>
      <c r="E286" s="32" t="s">
        <v>63</v>
      </c>
      <c r="F286" s="21" t="str">
        <f>VLOOKUP(E286,Лист1!$C$2:$L$189,10,0)</f>
        <v>ОИК</v>
      </c>
    </row>
    <row r="287" spans="1:6" ht="30" x14ac:dyDescent="0.25">
      <c r="A287" s="45" t="s">
        <v>342</v>
      </c>
      <c r="B287" s="44" t="str">
        <f>VLOOKUP(E287,Лист1!$C$2:$J$189,4,0)</f>
        <v>Канищева Ираида Витальевна</v>
      </c>
      <c r="C287" s="55">
        <v>4000000</v>
      </c>
      <c r="D287" s="32" t="s">
        <v>905</v>
      </c>
      <c r="E287" s="32" t="s">
        <v>74</v>
      </c>
      <c r="F287" s="21" t="str">
        <f>VLOOKUP(E287,Лист1!$C$2:$L$189,10,0)</f>
        <v>ЦИК</v>
      </c>
    </row>
    <row r="288" spans="1:6" ht="30" x14ac:dyDescent="0.25">
      <c r="A288" s="46" t="s">
        <v>343</v>
      </c>
      <c r="B288" s="44" t="str">
        <f>VLOOKUP(E288,Лист1!$C$2:$J$189,5,0)</f>
        <v>Фомич Ольга Владимировна</v>
      </c>
      <c r="C288" s="55">
        <v>4000000</v>
      </c>
      <c r="D288" s="32" t="s">
        <v>905</v>
      </c>
      <c r="E288" s="32" t="s">
        <v>74</v>
      </c>
      <c r="F288" s="21" t="str">
        <f>VLOOKUP(E288,Лист1!$C$2:$L$189,10,0)</f>
        <v>ЦИК</v>
      </c>
    </row>
    <row r="289" spans="1:6" ht="30" x14ac:dyDescent="0.25">
      <c r="A289" s="46" t="s">
        <v>600</v>
      </c>
      <c r="B289" s="44" t="str">
        <f>VLOOKUP(E289,Лист1!$C$2:$J$189,6,0)</f>
        <v>Белокопытова Надежда Викторовна</v>
      </c>
      <c r="C289" s="55">
        <v>4000000</v>
      </c>
      <c r="D289" s="32" t="s">
        <v>905</v>
      </c>
      <c r="E289" s="32" t="s">
        <v>74</v>
      </c>
      <c r="F289" s="21" t="str">
        <f>VLOOKUP(E289,Лист1!$C$2:$L$189,10,0)</f>
        <v>ЦИК</v>
      </c>
    </row>
    <row r="290" spans="1:6" ht="30" x14ac:dyDescent="0.25">
      <c r="A290" s="46" t="s">
        <v>837</v>
      </c>
      <c r="B290" s="44" t="str">
        <f>VLOOKUP(E290,Лист1!$C$2:$J$189,7,0)</f>
        <v>Новиков Борис Анатольевич</v>
      </c>
      <c r="C290" s="55">
        <v>4000000</v>
      </c>
      <c r="D290" s="32" t="s">
        <v>905</v>
      </c>
      <c r="E290" s="32" t="s">
        <v>74</v>
      </c>
      <c r="F290" s="21" t="str">
        <f>VLOOKUP(E290,Лист1!$C$2:$L$189,10,0)</f>
        <v>ЦИК</v>
      </c>
    </row>
    <row r="291" spans="1:6" ht="30.75" thickBot="1" x14ac:dyDescent="0.3">
      <c r="A291" s="47" t="s">
        <v>662</v>
      </c>
      <c r="B291" s="44">
        <f>VLOOKUP(E291,Лист1!$C$2:$J$189,8,0)</f>
        <v>0</v>
      </c>
      <c r="C291" s="55">
        <v>4000000</v>
      </c>
      <c r="D291" s="32" t="s">
        <v>905</v>
      </c>
      <c r="E291" s="32" t="s">
        <v>74</v>
      </c>
      <c r="F291" s="21" t="str">
        <f>VLOOKUP(E291,Лист1!$C$2:$L$189,10,0)</f>
        <v>ЦИК</v>
      </c>
    </row>
    <row r="292" spans="1:6" ht="30" x14ac:dyDescent="0.25">
      <c r="A292" s="45" t="s">
        <v>342</v>
      </c>
      <c r="B292" s="44" t="str">
        <f>VLOOKUP(E292,Лист1!$C$2:$J$189,4,0)</f>
        <v>Канищева Ираида Витальевна</v>
      </c>
      <c r="C292" s="55">
        <v>4000000</v>
      </c>
      <c r="D292" s="32" t="s">
        <v>905</v>
      </c>
      <c r="E292" s="32" t="s">
        <v>80</v>
      </c>
      <c r="F292" s="21" t="str">
        <f>VLOOKUP(E292,Лист1!$C$2:$L$189,10,0)</f>
        <v>ЦИК</v>
      </c>
    </row>
    <row r="293" spans="1:6" ht="30" x14ac:dyDescent="0.25">
      <c r="A293" s="46" t="s">
        <v>343</v>
      </c>
      <c r="B293" s="44" t="str">
        <f>VLOOKUP(E293,Лист1!$C$2:$J$189,5,0)</f>
        <v>Фомич Ольга Владимировна</v>
      </c>
      <c r="C293" s="55">
        <v>4000000</v>
      </c>
      <c r="D293" s="32" t="s">
        <v>905</v>
      </c>
      <c r="E293" s="32" t="s">
        <v>80</v>
      </c>
      <c r="F293" s="21" t="str">
        <f>VLOOKUP(E293,Лист1!$C$2:$L$189,10,0)</f>
        <v>ЦИК</v>
      </c>
    </row>
    <row r="294" spans="1:6" ht="30" x14ac:dyDescent="0.25">
      <c r="A294" s="46" t="s">
        <v>600</v>
      </c>
      <c r="B294" s="44" t="str">
        <f>VLOOKUP(E294,Лист1!$C$2:$J$189,6,0)</f>
        <v>Сизова Галина Александровна</v>
      </c>
      <c r="C294" s="55">
        <v>4000000</v>
      </c>
      <c r="D294" s="32" t="s">
        <v>905</v>
      </c>
      <c r="E294" s="32" t="s">
        <v>80</v>
      </c>
      <c r="F294" s="21" t="str">
        <f>VLOOKUP(E294,Лист1!$C$2:$L$189,10,0)</f>
        <v>ЦИК</v>
      </c>
    </row>
    <row r="295" spans="1:6" ht="30" x14ac:dyDescent="0.25">
      <c r="A295" s="46" t="s">
        <v>837</v>
      </c>
      <c r="B295" s="44" t="str">
        <f>VLOOKUP(E295,Лист1!$C$2:$J$189,7,0)</f>
        <v>Сизова Галина Александровна</v>
      </c>
      <c r="C295" s="55">
        <v>4000000</v>
      </c>
      <c r="D295" s="32" t="s">
        <v>905</v>
      </c>
      <c r="E295" s="32" t="s">
        <v>80</v>
      </c>
      <c r="F295" s="21" t="str">
        <f>VLOOKUP(E295,Лист1!$C$2:$L$189,10,0)</f>
        <v>ЦИК</v>
      </c>
    </row>
    <row r="296" spans="1:6" ht="30.75" thickBot="1" x14ac:dyDescent="0.3">
      <c r="A296" s="47" t="s">
        <v>662</v>
      </c>
      <c r="B296" s="44">
        <f>VLOOKUP(E296,Лист1!$C$2:$J$189,8,0)</f>
        <v>0</v>
      </c>
      <c r="C296" s="55">
        <v>4000000</v>
      </c>
      <c r="D296" s="32" t="s">
        <v>905</v>
      </c>
      <c r="E296" s="32" t="s">
        <v>80</v>
      </c>
      <c r="F296" s="21" t="str">
        <f>VLOOKUP(E296,Лист1!$C$2:$L$189,10,0)</f>
        <v>ЦИК</v>
      </c>
    </row>
    <row r="297" spans="1:6" ht="30" x14ac:dyDescent="0.25">
      <c r="A297" s="45" t="s">
        <v>342</v>
      </c>
      <c r="B297" s="44" t="str">
        <f>VLOOKUP(E297,Лист1!$C$2:$J$189,4,0)</f>
        <v>Канищева Ираида Витальевна</v>
      </c>
      <c r="C297" s="55">
        <v>4000000</v>
      </c>
      <c r="D297" s="32" t="s">
        <v>905</v>
      </c>
      <c r="E297" s="32" t="s">
        <v>104</v>
      </c>
      <c r="F297" s="21" t="str">
        <f>VLOOKUP(E297,Лист1!$C$2:$L$189,10,0)</f>
        <v>ОИК</v>
      </c>
    </row>
    <row r="298" spans="1:6" ht="30" x14ac:dyDescent="0.25">
      <c r="A298" s="46" t="s">
        <v>343</v>
      </c>
      <c r="B298" s="44" t="str">
        <f>VLOOKUP(E298,Лист1!$C$2:$J$189,5,0)</f>
        <v>Фомич Ольга Владимировна</v>
      </c>
      <c r="C298" s="55">
        <v>4000000</v>
      </c>
      <c r="D298" s="32" t="s">
        <v>905</v>
      </c>
      <c r="E298" s="32" t="s">
        <v>104</v>
      </c>
      <c r="F298" s="21" t="str">
        <f>VLOOKUP(E298,Лист1!$C$2:$L$189,10,0)</f>
        <v>ОИК</v>
      </c>
    </row>
    <row r="299" spans="1:6" ht="30" x14ac:dyDescent="0.25">
      <c r="A299" s="46" t="s">
        <v>600</v>
      </c>
      <c r="B299" s="44" t="str">
        <f>VLOOKUP(E299,Лист1!$C$2:$J$189,6,0)</f>
        <v>Куряева Ирена Викторовна</v>
      </c>
      <c r="C299" s="55">
        <v>4000000</v>
      </c>
      <c r="D299" s="32" t="s">
        <v>905</v>
      </c>
      <c r="E299" s="32" t="s">
        <v>104</v>
      </c>
      <c r="F299" s="21" t="str">
        <f>VLOOKUP(E299,Лист1!$C$2:$L$189,10,0)</f>
        <v>ОИК</v>
      </c>
    </row>
    <row r="300" spans="1:6" ht="30" x14ac:dyDescent="0.25">
      <c r="A300" s="46" t="s">
        <v>837</v>
      </c>
      <c r="B300" s="44" t="str">
        <f>VLOOKUP(E300,Лист1!$C$2:$J$189,7,0)</f>
        <v>Куряева Ирена Викторовна</v>
      </c>
      <c r="C300" s="55">
        <v>4000000</v>
      </c>
      <c r="D300" s="32" t="s">
        <v>905</v>
      </c>
      <c r="E300" s="32" t="s">
        <v>104</v>
      </c>
      <c r="F300" s="21" t="str">
        <f>VLOOKUP(E300,Лист1!$C$2:$L$189,10,0)</f>
        <v>ОИК</v>
      </c>
    </row>
    <row r="301" spans="1:6" ht="30.75" thickBot="1" x14ac:dyDescent="0.3">
      <c r="A301" s="47" t="s">
        <v>662</v>
      </c>
      <c r="B301" s="44">
        <f>VLOOKUP(E301,Лист1!$C$2:$J$189,8,0)</f>
        <v>0</v>
      </c>
      <c r="C301" s="55">
        <v>4000000</v>
      </c>
      <c r="D301" s="32" t="s">
        <v>905</v>
      </c>
      <c r="E301" s="32" t="s">
        <v>104</v>
      </c>
      <c r="F301" s="21" t="str">
        <f>VLOOKUP(E301,Лист1!$C$2:$L$189,10,0)</f>
        <v>ОИК</v>
      </c>
    </row>
    <row r="302" spans="1:6" ht="30" x14ac:dyDescent="0.25">
      <c r="A302" s="45" t="s">
        <v>342</v>
      </c>
      <c r="B302" s="44" t="str">
        <f>VLOOKUP(E302,Лист1!$C$2:$J$189,4,0)</f>
        <v>Канищева Ираида Витальевна</v>
      </c>
      <c r="C302" s="55">
        <v>4000000</v>
      </c>
      <c r="D302" s="32" t="s">
        <v>905</v>
      </c>
      <c r="E302" s="32" t="s">
        <v>107</v>
      </c>
      <c r="F302" s="21" t="str">
        <f>VLOOKUP(E302,Лист1!$C$2:$L$189,10,0)</f>
        <v>ЦИК</v>
      </c>
    </row>
    <row r="303" spans="1:6" ht="30" x14ac:dyDescent="0.25">
      <c r="A303" s="46" t="s">
        <v>343</v>
      </c>
      <c r="B303" s="44" t="str">
        <f>VLOOKUP(E303,Лист1!$C$2:$J$189,5,0)</f>
        <v>Фомич Ольга Владимировна</v>
      </c>
      <c r="C303" s="55">
        <v>4000000</v>
      </c>
      <c r="D303" s="32" t="s">
        <v>905</v>
      </c>
      <c r="E303" s="32" t="s">
        <v>107</v>
      </c>
      <c r="F303" s="21" t="str">
        <f>VLOOKUP(E303,Лист1!$C$2:$L$189,10,0)</f>
        <v>ЦИК</v>
      </c>
    </row>
    <row r="304" spans="1:6" ht="30" x14ac:dyDescent="0.25">
      <c r="A304" s="46" t="s">
        <v>600</v>
      </c>
      <c r="B304" s="44" t="str">
        <f>VLOOKUP(E304,Лист1!$C$2:$J$189,6,0)</f>
        <v>Галинская Татьяна Федоровна</v>
      </c>
      <c r="C304" s="55">
        <v>4000000</v>
      </c>
      <c r="D304" s="32" t="s">
        <v>905</v>
      </c>
      <c r="E304" s="32" t="s">
        <v>107</v>
      </c>
      <c r="F304" s="21" t="str">
        <f>VLOOKUP(E304,Лист1!$C$2:$L$189,10,0)</f>
        <v>ЦИК</v>
      </c>
    </row>
    <row r="305" spans="1:6" ht="30" x14ac:dyDescent="0.25">
      <c r="A305" s="46" t="s">
        <v>837</v>
      </c>
      <c r="B305" s="44" t="str">
        <f>VLOOKUP(E305,Лист1!$C$2:$J$189,7,0)</f>
        <v>Кириенкова Наталья Викторовна</v>
      </c>
      <c r="C305" s="55">
        <v>4000000</v>
      </c>
      <c r="D305" s="32" t="s">
        <v>905</v>
      </c>
      <c r="E305" s="32" t="s">
        <v>107</v>
      </c>
      <c r="F305" s="21" t="str">
        <f>VLOOKUP(E305,Лист1!$C$2:$L$189,10,0)</f>
        <v>ЦИК</v>
      </c>
    </row>
    <row r="306" spans="1:6" ht="30.75" thickBot="1" x14ac:dyDescent="0.3">
      <c r="A306" s="47" t="s">
        <v>662</v>
      </c>
      <c r="B306" s="44">
        <f>VLOOKUP(E306,Лист1!$C$2:$J$189,8,0)</f>
        <v>0</v>
      </c>
      <c r="C306" s="55">
        <v>4000000</v>
      </c>
      <c r="D306" s="32" t="s">
        <v>905</v>
      </c>
      <c r="E306" s="32" t="s">
        <v>107</v>
      </c>
      <c r="F306" s="21" t="str">
        <f>VLOOKUP(E306,Лист1!$C$2:$L$189,10,0)</f>
        <v>ЦИК</v>
      </c>
    </row>
    <row r="307" spans="1:6" ht="30" x14ac:dyDescent="0.25">
      <c r="A307" s="45" t="s">
        <v>342</v>
      </c>
      <c r="B307" s="44" t="str">
        <f>VLOOKUP(E307,Лист1!$C$2:$J$189,4,0)</f>
        <v>Канищева Ираида Витальевна</v>
      </c>
      <c r="C307" s="55">
        <v>4000000</v>
      </c>
      <c r="D307" s="32" t="s">
        <v>905</v>
      </c>
      <c r="E307" s="32" t="s">
        <v>115</v>
      </c>
      <c r="F307" s="21" t="str">
        <f>VLOOKUP(E307,Лист1!$C$2:$L$189,10,0)</f>
        <v>ЦИК</v>
      </c>
    </row>
    <row r="308" spans="1:6" ht="30" x14ac:dyDescent="0.25">
      <c r="A308" s="46" t="s">
        <v>343</v>
      </c>
      <c r="B308" s="44" t="str">
        <f>VLOOKUP(E308,Лист1!$C$2:$J$189,5,0)</f>
        <v>Фомич Ольга Владимировна</v>
      </c>
      <c r="C308" s="55">
        <v>4000000</v>
      </c>
      <c r="D308" s="32" t="s">
        <v>905</v>
      </c>
      <c r="E308" s="32" t="s">
        <v>115</v>
      </c>
      <c r="F308" s="21" t="str">
        <f>VLOOKUP(E308,Лист1!$C$2:$L$189,10,0)</f>
        <v>ЦИК</v>
      </c>
    </row>
    <row r="309" spans="1:6" ht="30" x14ac:dyDescent="0.25">
      <c r="A309" s="46" t="s">
        <v>600</v>
      </c>
      <c r="B309" s="44" t="str">
        <f>VLOOKUP(E309,Лист1!$C$2:$J$189,6,0)</f>
        <v>Серышева Эльвира Павловна</v>
      </c>
      <c r="C309" s="55">
        <v>4000000</v>
      </c>
      <c r="D309" s="32" t="s">
        <v>905</v>
      </c>
      <c r="E309" s="32" t="s">
        <v>115</v>
      </c>
      <c r="F309" s="21" t="str">
        <f>VLOOKUP(E309,Лист1!$C$2:$L$189,10,0)</f>
        <v>ЦИК</v>
      </c>
    </row>
    <row r="310" spans="1:6" ht="30" x14ac:dyDescent="0.25">
      <c r="A310" s="46" t="s">
        <v>837</v>
      </c>
      <c r="B310" s="44" t="str">
        <f>VLOOKUP(E310,Лист1!$C$2:$J$189,7,0)</f>
        <v>Лисицкая Татьяна Станиславовна</v>
      </c>
      <c r="C310" s="55">
        <v>4000000</v>
      </c>
      <c r="D310" s="32" t="s">
        <v>905</v>
      </c>
      <c r="E310" s="32" t="s">
        <v>115</v>
      </c>
      <c r="F310" s="21" t="str">
        <f>VLOOKUP(E310,Лист1!$C$2:$L$189,10,0)</f>
        <v>ЦИК</v>
      </c>
    </row>
    <row r="311" spans="1:6" ht="30.75" thickBot="1" x14ac:dyDescent="0.3">
      <c r="A311" s="47" t="s">
        <v>662</v>
      </c>
      <c r="B311" s="44" t="str">
        <f>VLOOKUP(E311,Лист1!$C$2:$J$189,8,0)</f>
        <v>Новикова Ксения Дмитриевна</v>
      </c>
      <c r="C311" s="55">
        <v>4000000</v>
      </c>
      <c r="D311" s="32" t="s">
        <v>905</v>
      </c>
      <c r="E311" s="32" t="s">
        <v>115</v>
      </c>
      <c r="F311" s="21" t="str">
        <f>VLOOKUP(E311,Лист1!$C$2:$L$189,10,0)</f>
        <v>ЦИК</v>
      </c>
    </row>
    <row r="312" spans="1:6" ht="30" x14ac:dyDescent="0.25">
      <c r="A312" s="45" t="s">
        <v>342</v>
      </c>
      <c r="B312" s="44" t="str">
        <f>VLOOKUP(E312,Лист1!$C$2:$J$189,4,0)</f>
        <v>Канищева Ираида Витальевна</v>
      </c>
      <c r="C312" s="55">
        <v>4000000</v>
      </c>
      <c r="D312" s="32" t="s">
        <v>905</v>
      </c>
      <c r="E312" s="32" t="s">
        <v>122</v>
      </c>
      <c r="F312" s="21" t="str">
        <f>VLOOKUP(E312,Лист1!$C$2:$L$189,10,0)</f>
        <v>ОИК</v>
      </c>
    </row>
    <row r="313" spans="1:6" ht="30" x14ac:dyDescent="0.25">
      <c r="A313" s="46" t="s">
        <v>343</v>
      </c>
      <c r="B313" s="44" t="str">
        <f>VLOOKUP(E313,Лист1!$C$2:$J$189,5,0)</f>
        <v>Фомич Ольга Владимировна</v>
      </c>
      <c r="C313" s="55">
        <v>4000000</v>
      </c>
      <c r="D313" s="32" t="s">
        <v>905</v>
      </c>
      <c r="E313" s="32" t="s">
        <v>122</v>
      </c>
      <c r="F313" s="21" t="str">
        <f>VLOOKUP(E313,Лист1!$C$2:$L$189,10,0)</f>
        <v>ОИК</v>
      </c>
    </row>
    <row r="314" spans="1:6" ht="30" x14ac:dyDescent="0.25">
      <c r="A314" s="46" t="s">
        <v>600</v>
      </c>
      <c r="B314" s="44" t="str">
        <f>VLOOKUP(E314,Лист1!$C$2:$J$189,6,0)</f>
        <v>Шевченко Александр Александрович</v>
      </c>
      <c r="C314" s="55">
        <v>4000000</v>
      </c>
      <c r="D314" s="32" t="s">
        <v>905</v>
      </c>
      <c r="E314" s="32" t="s">
        <v>122</v>
      </c>
      <c r="F314" s="21" t="str">
        <f>VLOOKUP(E314,Лист1!$C$2:$L$189,10,0)</f>
        <v>ОИК</v>
      </c>
    </row>
    <row r="315" spans="1:6" ht="30" x14ac:dyDescent="0.25">
      <c r="A315" s="46" t="s">
        <v>837</v>
      </c>
      <c r="B315" s="44" t="str">
        <f>VLOOKUP(E315,Лист1!$C$2:$J$189,7,0)</f>
        <v>Дьякова Татьяна Петровна</v>
      </c>
      <c r="C315" s="55">
        <v>4000000</v>
      </c>
      <c r="D315" s="32" t="s">
        <v>905</v>
      </c>
      <c r="E315" s="32" t="s">
        <v>122</v>
      </c>
      <c r="F315" s="21" t="str">
        <f>VLOOKUP(E315,Лист1!$C$2:$L$189,10,0)</f>
        <v>ОИК</v>
      </c>
    </row>
    <row r="316" spans="1:6" ht="30.75" thickBot="1" x14ac:dyDescent="0.3">
      <c r="A316" s="47" t="s">
        <v>662</v>
      </c>
      <c r="B316" s="44">
        <f>VLOOKUP(E316,Лист1!$C$2:$J$189,8,0)</f>
        <v>0</v>
      </c>
      <c r="C316" s="55">
        <v>4000000</v>
      </c>
      <c r="D316" s="32" t="s">
        <v>905</v>
      </c>
      <c r="E316" s="32" t="s">
        <v>122</v>
      </c>
      <c r="F316" s="21" t="str">
        <f>VLOOKUP(E316,Лист1!$C$2:$L$189,10,0)</f>
        <v>ОИК</v>
      </c>
    </row>
    <row r="317" spans="1:6" ht="30" x14ac:dyDescent="0.25">
      <c r="A317" s="45" t="s">
        <v>342</v>
      </c>
      <c r="B317" s="44" t="str">
        <f>VLOOKUP(E317,Лист1!$C$2:$J$189,4,0)</f>
        <v>Канищева Ираида Витальевна</v>
      </c>
      <c r="C317" s="55">
        <v>4000000</v>
      </c>
      <c r="D317" s="32" t="s">
        <v>905</v>
      </c>
      <c r="E317" s="32" t="s">
        <v>124</v>
      </c>
      <c r="F317" s="21" t="str">
        <f>VLOOKUP(E317,Лист1!$C$2:$L$189,10,0)</f>
        <v>ОИК</v>
      </c>
    </row>
    <row r="318" spans="1:6" ht="30" x14ac:dyDescent="0.25">
      <c r="A318" s="46" t="s">
        <v>343</v>
      </c>
      <c r="B318" s="44" t="str">
        <f>VLOOKUP(E318,Лист1!$C$2:$J$189,5,0)</f>
        <v>Фомич Ольга Владимировна</v>
      </c>
      <c r="C318" s="55">
        <v>4000000</v>
      </c>
      <c r="D318" s="32" t="s">
        <v>905</v>
      </c>
      <c r="E318" s="32" t="s">
        <v>124</v>
      </c>
      <c r="F318" s="21" t="str">
        <f>VLOOKUP(E318,Лист1!$C$2:$L$189,10,0)</f>
        <v>ОИК</v>
      </c>
    </row>
    <row r="319" spans="1:6" ht="30" x14ac:dyDescent="0.25">
      <c r="A319" s="46" t="s">
        <v>600</v>
      </c>
      <c r="B319" s="44" t="str">
        <f>VLOOKUP(E319,Лист1!$C$2:$J$189,6,0)</f>
        <v>Вострухина Елена Евгеньевна</v>
      </c>
      <c r="C319" s="55">
        <v>4000000</v>
      </c>
      <c r="D319" s="32" t="s">
        <v>905</v>
      </c>
      <c r="E319" s="32" t="s">
        <v>124</v>
      </c>
      <c r="F319" s="21" t="str">
        <f>VLOOKUP(E319,Лист1!$C$2:$L$189,10,0)</f>
        <v>ОИК</v>
      </c>
    </row>
    <row r="320" spans="1:6" ht="30" x14ac:dyDescent="0.25">
      <c r="A320" s="46" t="s">
        <v>837</v>
      </c>
      <c r="B320" s="44" t="str">
        <f>VLOOKUP(E320,Лист1!$C$2:$J$189,7,0)</f>
        <v>Филюшкина О.А.</v>
      </c>
      <c r="C320" s="55">
        <v>4000000</v>
      </c>
      <c r="D320" s="32" t="s">
        <v>905</v>
      </c>
      <c r="E320" s="32" t="s">
        <v>124</v>
      </c>
      <c r="F320" s="21" t="str">
        <f>VLOOKUP(E320,Лист1!$C$2:$L$189,10,0)</f>
        <v>ОИК</v>
      </c>
    </row>
    <row r="321" spans="1:6" ht="30.75" thickBot="1" x14ac:dyDescent="0.3">
      <c r="A321" s="47" t="s">
        <v>662</v>
      </c>
      <c r="B321" s="44">
        <f>VLOOKUP(E321,Лист1!$C$2:$J$189,8,0)</f>
        <v>0</v>
      </c>
      <c r="C321" s="55">
        <v>4000000</v>
      </c>
      <c r="D321" s="32" t="s">
        <v>905</v>
      </c>
      <c r="E321" s="32" t="s">
        <v>124</v>
      </c>
      <c r="F321" s="21" t="str">
        <f>VLOOKUP(E321,Лист1!$C$2:$L$189,10,0)</f>
        <v>ОИК</v>
      </c>
    </row>
    <row r="322" spans="1:6" ht="30" x14ac:dyDescent="0.25">
      <c r="A322" s="45" t="s">
        <v>342</v>
      </c>
      <c r="B322" s="44" t="str">
        <f>VLOOKUP(E322,Лист1!$C$2:$J$189,4,0)</f>
        <v>Канищева Ираида Витальевна</v>
      </c>
      <c r="C322" s="55">
        <v>4000000</v>
      </c>
      <c r="D322" s="32" t="s">
        <v>905</v>
      </c>
      <c r="E322" s="32" t="s">
        <v>144</v>
      </c>
      <c r="F322" s="21" t="str">
        <f>VLOOKUP(E322,Лист1!$C$2:$L$189,10,0)</f>
        <v>ОИК</v>
      </c>
    </row>
    <row r="323" spans="1:6" ht="30" x14ac:dyDescent="0.25">
      <c r="A323" s="46" t="s">
        <v>343</v>
      </c>
      <c r="B323" s="44" t="str">
        <f>VLOOKUP(E323,Лист1!$C$2:$J$189,5,0)</f>
        <v>Фомич Ольга Владимировна</v>
      </c>
      <c r="C323" s="55">
        <v>4000000</v>
      </c>
      <c r="D323" s="32" t="s">
        <v>905</v>
      </c>
      <c r="E323" s="32" t="s">
        <v>144</v>
      </c>
      <c r="F323" s="21" t="str">
        <f>VLOOKUP(E323,Лист1!$C$2:$L$189,10,0)</f>
        <v>ОИК</v>
      </c>
    </row>
    <row r="324" spans="1:6" ht="30" x14ac:dyDescent="0.25">
      <c r="A324" s="46" t="s">
        <v>600</v>
      </c>
      <c r="B324" s="44" t="str">
        <f>VLOOKUP(E324,Лист1!$C$2:$J$189,6,0)</f>
        <v>Куряева Ирена Викторовна</v>
      </c>
      <c r="C324" s="55">
        <v>4000000</v>
      </c>
      <c r="D324" s="32" t="s">
        <v>905</v>
      </c>
      <c r="E324" s="32" t="s">
        <v>144</v>
      </c>
      <c r="F324" s="21" t="str">
        <f>VLOOKUP(E324,Лист1!$C$2:$L$189,10,0)</f>
        <v>ОИК</v>
      </c>
    </row>
    <row r="325" spans="1:6" ht="30" x14ac:dyDescent="0.25">
      <c r="A325" s="46" t="s">
        <v>837</v>
      </c>
      <c r="B325" s="44" t="str">
        <f>VLOOKUP(E325,Лист1!$C$2:$J$189,7,0)</f>
        <v>Просвирникова А.Ю.</v>
      </c>
      <c r="C325" s="55">
        <v>4000000</v>
      </c>
      <c r="D325" s="32" t="s">
        <v>905</v>
      </c>
      <c r="E325" s="32" t="s">
        <v>144</v>
      </c>
      <c r="F325" s="21" t="str">
        <f>VLOOKUP(E325,Лист1!$C$2:$L$189,10,0)</f>
        <v>ОИК</v>
      </c>
    </row>
    <row r="326" spans="1:6" ht="30.75" thickBot="1" x14ac:dyDescent="0.3">
      <c r="A326" s="47" t="s">
        <v>662</v>
      </c>
      <c r="B326" s="44">
        <f>VLOOKUP(E326,Лист1!$C$2:$J$189,8,0)</f>
        <v>0</v>
      </c>
      <c r="C326" s="55">
        <v>4000000</v>
      </c>
      <c r="D326" s="32" t="s">
        <v>905</v>
      </c>
      <c r="E326" s="32" t="s">
        <v>144</v>
      </c>
      <c r="F326" s="21" t="str">
        <f>VLOOKUP(E326,Лист1!$C$2:$L$189,10,0)</f>
        <v>ОИК</v>
      </c>
    </row>
    <row r="327" spans="1:6" ht="30" x14ac:dyDescent="0.25">
      <c r="A327" s="45" t="s">
        <v>342</v>
      </c>
      <c r="B327" s="44" t="str">
        <f>VLOOKUP(E327,Лист1!$C$2:$J$189,4,0)</f>
        <v>Канищева Ираида Витальевна</v>
      </c>
      <c r="C327" s="55">
        <v>4000000</v>
      </c>
      <c r="D327" s="32" t="s">
        <v>905</v>
      </c>
      <c r="E327" s="32" t="s">
        <v>146</v>
      </c>
      <c r="F327" s="21" t="str">
        <f>VLOOKUP(E327,Лист1!$C$2:$L$189,10,0)</f>
        <v>ОИК</v>
      </c>
    </row>
    <row r="328" spans="1:6" ht="30" x14ac:dyDescent="0.25">
      <c r="A328" s="46" t="s">
        <v>343</v>
      </c>
      <c r="B328" s="44" t="str">
        <f>VLOOKUP(E328,Лист1!$C$2:$J$189,5,0)</f>
        <v>Фомич Ольга Владимировна</v>
      </c>
      <c r="C328" s="55">
        <v>4000000</v>
      </c>
      <c r="D328" s="32" t="s">
        <v>905</v>
      </c>
      <c r="E328" s="32" t="s">
        <v>146</v>
      </c>
      <c r="F328" s="21" t="str">
        <f>VLOOKUP(E328,Лист1!$C$2:$L$189,10,0)</f>
        <v>ОИК</v>
      </c>
    </row>
    <row r="329" spans="1:6" ht="30" x14ac:dyDescent="0.25">
      <c r="A329" s="46" t="s">
        <v>600</v>
      </c>
      <c r="B329" s="44" t="str">
        <f>VLOOKUP(E329,Лист1!$C$2:$J$189,6,0)</f>
        <v>Галинская Татьяна Федоровна</v>
      </c>
      <c r="C329" s="55">
        <v>4000000</v>
      </c>
      <c r="D329" s="32" t="s">
        <v>905</v>
      </c>
      <c r="E329" s="32" t="s">
        <v>146</v>
      </c>
      <c r="F329" s="21" t="str">
        <f>VLOOKUP(E329,Лист1!$C$2:$L$189,10,0)</f>
        <v>ОИК</v>
      </c>
    </row>
    <row r="330" spans="1:6" ht="30" x14ac:dyDescent="0.25">
      <c r="A330" s="46" t="s">
        <v>837</v>
      </c>
      <c r="B330" s="44" t="str">
        <f>VLOOKUP(E330,Лист1!$C$2:$J$189,7,0)</f>
        <v>Лапенко Елена Николаевна</v>
      </c>
      <c r="C330" s="55">
        <v>4000000</v>
      </c>
      <c r="D330" s="32" t="s">
        <v>905</v>
      </c>
      <c r="E330" s="32" t="s">
        <v>146</v>
      </c>
      <c r="F330" s="21" t="str">
        <f>VLOOKUP(E330,Лист1!$C$2:$L$189,10,0)</f>
        <v>ОИК</v>
      </c>
    </row>
    <row r="331" spans="1:6" ht="30.75" thickBot="1" x14ac:dyDescent="0.3">
      <c r="A331" s="47" t="s">
        <v>662</v>
      </c>
      <c r="B331" s="44">
        <f>VLOOKUP(E331,Лист1!$C$2:$J$189,8,0)</f>
        <v>0</v>
      </c>
      <c r="C331" s="55">
        <v>4000000</v>
      </c>
      <c r="D331" s="32" t="s">
        <v>905</v>
      </c>
      <c r="E331" s="32" t="s">
        <v>146</v>
      </c>
      <c r="F331" s="21" t="str">
        <f>VLOOKUP(E331,Лист1!$C$2:$L$189,10,0)</f>
        <v>ОИК</v>
      </c>
    </row>
    <row r="332" spans="1:6" ht="30" x14ac:dyDescent="0.25">
      <c r="A332" s="45" t="s">
        <v>342</v>
      </c>
      <c r="B332" s="44" t="str">
        <f>VLOOKUP(E332,Лист1!$C$2:$J$189,4,0)</f>
        <v>Канищева Ираида Витальевна</v>
      </c>
      <c r="C332" s="55">
        <v>4000000</v>
      </c>
      <c r="D332" s="32" t="s">
        <v>905</v>
      </c>
      <c r="E332" s="32" t="s">
        <v>169</v>
      </c>
      <c r="F332" s="21" t="str">
        <f>VLOOKUP(E332,Лист1!$C$2:$L$189,10,0)</f>
        <v>ОИК</v>
      </c>
    </row>
    <row r="333" spans="1:6" ht="30" x14ac:dyDescent="0.25">
      <c r="A333" s="46" t="s">
        <v>343</v>
      </c>
      <c r="B333" s="44" t="str">
        <f>VLOOKUP(E333,Лист1!$C$2:$J$189,5,0)</f>
        <v>Фомич Ольга Владимировна</v>
      </c>
      <c r="C333" s="55">
        <v>4000000</v>
      </c>
      <c r="D333" s="32" t="s">
        <v>905</v>
      </c>
      <c r="E333" s="32" t="s">
        <v>169</v>
      </c>
      <c r="F333" s="21" t="str">
        <f>VLOOKUP(E333,Лист1!$C$2:$L$189,10,0)</f>
        <v>ОИК</v>
      </c>
    </row>
    <row r="334" spans="1:6" ht="30" x14ac:dyDescent="0.25">
      <c r="A334" s="46" t="s">
        <v>600</v>
      </c>
      <c r="B334" s="44" t="str">
        <f>VLOOKUP(E334,Лист1!$C$2:$J$189,6,0)</f>
        <v>Белокопытова Недежда Викторовна</v>
      </c>
      <c r="C334" s="55">
        <v>4000000</v>
      </c>
      <c r="D334" s="32" t="s">
        <v>905</v>
      </c>
      <c r="E334" s="32" t="s">
        <v>169</v>
      </c>
      <c r="F334" s="21" t="str">
        <f>VLOOKUP(E334,Лист1!$C$2:$L$189,10,0)</f>
        <v>ОИК</v>
      </c>
    </row>
    <row r="335" spans="1:6" ht="30" x14ac:dyDescent="0.25">
      <c r="A335" s="46" t="s">
        <v>837</v>
      </c>
      <c r="B335" s="44" t="str">
        <f>VLOOKUP(E335,Лист1!$C$2:$J$189,7,0)</f>
        <v>Ахмедова Мария Андреевна</v>
      </c>
      <c r="C335" s="55">
        <v>4000000</v>
      </c>
      <c r="D335" s="32" t="s">
        <v>905</v>
      </c>
      <c r="E335" s="32" t="s">
        <v>169</v>
      </c>
      <c r="F335" s="21" t="str">
        <f>VLOOKUP(E335,Лист1!$C$2:$L$189,10,0)</f>
        <v>ОИК</v>
      </c>
    </row>
    <row r="336" spans="1:6" ht="30.75" thickBot="1" x14ac:dyDescent="0.3">
      <c r="A336" s="47" t="s">
        <v>662</v>
      </c>
      <c r="B336" s="44">
        <f>VLOOKUP(E336,Лист1!$C$2:$J$189,8,0)</f>
        <v>0</v>
      </c>
      <c r="C336" s="55">
        <v>4000000</v>
      </c>
      <c r="D336" s="32" t="s">
        <v>905</v>
      </c>
      <c r="E336" s="32" t="s">
        <v>169</v>
      </c>
      <c r="F336" s="21" t="str">
        <f>VLOOKUP(E336,Лист1!$C$2:$L$189,10,0)</f>
        <v>ОИК</v>
      </c>
    </row>
    <row r="337" spans="1:6" x14ac:dyDescent="0.25">
      <c r="A337" s="45" t="s">
        <v>342</v>
      </c>
      <c r="B337" s="44" t="str">
        <f>VLOOKUP(E337,Лист1!$C$2:$J$189,4,0)</f>
        <v>Мокрый Александр Семенович</v>
      </c>
      <c r="C337" s="55">
        <v>3000000</v>
      </c>
      <c r="D337" s="32" t="s">
        <v>183</v>
      </c>
      <c r="E337" s="32" t="s">
        <v>0</v>
      </c>
      <c r="F337" s="21" t="str">
        <f>VLOOKUP(E337,Лист1!$C$2:$L$189,10,0)</f>
        <v>ОИК</v>
      </c>
    </row>
    <row r="338" spans="1:6" ht="30" x14ac:dyDescent="0.25">
      <c r="A338" s="46" t="s">
        <v>343</v>
      </c>
      <c r="B338" s="44" t="str">
        <f>VLOOKUP(E338,Лист1!$C$2:$J$189,5,0)</f>
        <v>Ахмадишин Артур Маратович</v>
      </c>
      <c r="C338" s="55">
        <v>3000000</v>
      </c>
      <c r="D338" s="32" t="s">
        <v>183</v>
      </c>
      <c r="E338" s="32" t="s">
        <v>0</v>
      </c>
      <c r="F338" s="21" t="str">
        <f>VLOOKUP(E338,Лист1!$C$2:$L$189,10,0)</f>
        <v>ОИК</v>
      </c>
    </row>
    <row r="339" spans="1:6" x14ac:dyDescent="0.25">
      <c r="A339" s="46" t="s">
        <v>600</v>
      </c>
      <c r="B339" s="44" t="str">
        <f>VLOOKUP(E339,Лист1!$C$2:$J$189,6,0)</f>
        <v>Панасенко Вячеслав Сергеевич</v>
      </c>
      <c r="C339" s="55">
        <v>3000000</v>
      </c>
      <c r="D339" s="32" t="s">
        <v>183</v>
      </c>
      <c r="E339" s="32" t="s">
        <v>0</v>
      </c>
      <c r="F339" s="21" t="str">
        <f>VLOOKUP(E339,Лист1!$C$2:$L$189,10,0)</f>
        <v>ОИК</v>
      </c>
    </row>
    <row r="340" spans="1:6" ht="30" x14ac:dyDescent="0.25">
      <c r="A340" s="46" t="s">
        <v>837</v>
      </c>
      <c r="B340" s="44" t="str">
        <f>VLOOKUP(E340,Лист1!$C$2:$J$189,7,0)</f>
        <v>Бондарчук Наталья Геннадьевна</v>
      </c>
      <c r="C340" s="55">
        <v>3000000</v>
      </c>
      <c r="D340" s="32" t="s">
        <v>183</v>
      </c>
      <c r="E340" s="32" t="s">
        <v>0</v>
      </c>
      <c r="F340" s="21" t="str">
        <f>VLOOKUP(E340,Лист1!$C$2:$L$189,10,0)</f>
        <v>ОИК</v>
      </c>
    </row>
    <row r="341" spans="1:6" ht="30.75" thickBot="1" x14ac:dyDescent="0.3">
      <c r="A341" s="47" t="s">
        <v>662</v>
      </c>
      <c r="B341" s="44">
        <f>VLOOKUP(E341,Лист1!$C$2:$J$189,8,0)</f>
        <v>0</v>
      </c>
      <c r="C341" s="55">
        <v>3000000</v>
      </c>
      <c r="D341" s="32" t="s">
        <v>183</v>
      </c>
      <c r="E341" s="32" t="s">
        <v>0</v>
      </c>
      <c r="F341" s="21" t="str">
        <f>VLOOKUP(E341,Лист1!$C$2:$L$189,10,0)</f>
        <v>ОИК</v>
      </c>
    </row>
    <row r="342" spans="1:6" ht="30" x14ac:dyDescent="0.25">
      <c r="A342" s="45" t="s">
        <v>342</v>
      </c>
      <c r="B342" s="44" t="str">
        <f>VLOOKUP(E342,Лист1!$C$2:$J$189,4,0)</f>
        <v>Мокрый Александр Семенович</v>
      </c>
      <c r="C342" s="55">
        <v>4000000</v>
      </c>
      <c r="D342" s="12" t="s">
        <v>876</v>
      </c>
      <c r="E342" s="32" t="s">
        <v>6</v>
      </c>
      <c r="F342" s="21" t="str">
        <f>VLOOKUP(E342,Лист1!$C$2:$L$189,10,0)</f>
        <v>ЦИК</v>
      </c>
    </row>
    <row r="343" spans="1:6" ht="30" x14ac:dyDescent="0.25">
      <c r="A343" s="46" t="s">
        <v>343</v>
      </c>
      <c r="B343" s="44" t="str">
        <f>VLOOKUP(E343,Лист1!$C$2:$J$189,5,0)</f>
        <v>Ахмадишин Артур Маратович</v>
      </c>
      <c r="C343" s="55">
        <v>4000000</v>
      </c>
      <c r="D343" s="12" t="s">
        <v>876</v>
      </c>
      <c r="E343" s="32" t="s">
        <v>6</v>
      </c>
      <c r="F343" s="21" t="str">
        <f>VLOOKUP(E343,Лист1!$C$2:$L$189,10,0)</f>
        <v>ЦИК</v>
      </c>
    </row>
    <row r="344" spans="1:6" ht="30" x14ac:dyDescent="0.25">
      <c r="A344" s="46" t="s">
        <v>600</v>
      </c>
      <c r="B344" s="44" t="str">
        <f>VLOOKUP(E344,Лист1!$C$2:$J$189,6,0)</f>
        <v>Давлетшина Марьям Наилевна</v>
      </c>
      <c r="C344" s="55">
        <v>4000000</v>
      </c>
      <c r="D344" s="12" t="s">
        <v>876</v>
      </c>
      <c r="E344" s="32" t="s">
        <v>6</v>
      </c>
      <c r="F344" s="21" t="str">
        <f>VLOOKUP(E344,Лист1!$C$2:$L$189,10,0)</f>
        <v>ЦИК</v>
      </c>
    </row>
    <row r="345" spans="1:6" ht="30" x14ac:dyDescent="0.25">
      <c r="A345" s="46" t="s">
        <v>837</v>
      </c>
      <c r="B345" s="44" t="str">
        <f>VLOOKUP(E345,Лист1!$C$2:$J$189,7,0)</f>
        <v>Миннегалиева Эльвира Анваровна</v>
      </c>
      <c r="C345" s="55">
        <v>4000000</v>
      </c>
      <c r="D345" s="12" t="s">
        <v>876</v>
      </c>
      <c r="E345" s="32" t="s">
        <v>6</v>
      </c>
      <c r="F345" s="21" t="str">
        <f>VLOOKUP(E345,Лист1!$C$2:$L$189,10,0)</f>
        <v>ЦИК</v>
      </c>
    </row>
    <row r="346" spans="1:6" ht="30.75" thickBot="1" x14ac:dyDescent="0.3">
      <c r="A346" s="47" t="s">
        <v>662</v>
      </c>
      <c r="B346" s="44">
        <f>VLOOKUP(E346,Лист1!$C$2:$J$189,8,0)</f>
        <v>0</v>
      </c>
      <c r="C346" s="55">
        <v>4000000</v>
      </c>
      <c r="D346" s="12" t="s">
        <v>876</v>
      </c>
      <c r="E346" s="32" t="s">
        <v>6</v>
      </c>
      <c r="F346" s="21" t="str">
        <f>VLOOKUP(E346,Лист1!$C$2:$L$189,10,0)</f>
        <v>ЦИК</v>
      </c>
    </row>
    <row r="347" spans="1:6" ht="30" x14ac:dyDescent="0.25">
      <c r="A347" s="45" t="s">
        <v>342</v>
      </c>
      <c r="B347" s="44" t="str">
        <f>VLOOKUP(E347,Лист1!$C$2:$J$189,4,0)</f>
        <v>Мокрый Александр Семенович</v>
      </c>
      <c r="C347" s="55">
        <v>3000000</v>
      </c>
      <c r="D347" s="12" t="s">
        <v>874</v>
      </c>
      <c r="E347" s="32" t="s">
        <v>10</v>
      </c>
      <c r="F347" s="21" t="str">
        <f>VLOOKUP(E347,Лист1!$C$2:$L$189,10,0)</f>
        <v>ОИК</v>
      </c>
    </row>
    <row r="348" spans="1:6" ht="30" x14ac:dyDescent="0.25">
      <c r="A348" s="46" t="s">
        <v>343</v>
      </c>
      <c r="B348" s="44" t="str">
        <f>VLOOKUP(E348,Лист1!$C$2:$J$189,5,0)</f>
        <v>Добровольцева Галина Вальтеровна</v>
      </c>
      <c r="C348" s="55">
        <v>3000000</v>
      </c>
      <c r="D348" s="12" t="s">
        <v>874</v>
      </c>
      <c r="E348" s="32" t="s">
        <v>10</v>
      </c>
      <c r="F348" s="21" t="str">
        <f>VLOOKUP(E348,Лист1!$C$2:$L$189,10,0)</f>
        <v>ОИК</v>
      </c>
    </row>
    <row r="349" spans="1:6" ht="30" x14ac:dyDescent="0.25">
      <c r="A349" s="46" t="s">
        <v>600</v>
      </c>
      <c r="B349" s="44" t="str">
        <f>VLOOKUP(E349,Лист1!$C$2:$J$189,6,0)</f>
        <v>Сериков Дмитрий Васильевич</v>
      </c>
      <c r="C349" s="55">
        <v>3000000</v>
      </c>
      <c r="D349" s="12" t="s">
        <v>874</v>
      </c>
      <c r="E349" s="32" t="s">
        <v>10</v>
      </c>
      <c r="F349" s="21" t="str">
        <f>VLOOKUP(E349,Лист1!$C$2:$L$189,10,0)</f>
        <v>ОИК</v>
      </c>
    </row>
    <row r="350" spans="1:6" ht="30" x14ac:dyDescent="0.25">
      <c r="A350" s="46" t="s">
        <v>837</v>
      </c>
      <c r="B350" s="44" t="str">
        <f>VLOOKUP(E350,Лист1!$C$2:$J$189,7,0)</f>
        <v>Гололобова Татьяна Викторовна</v>
      </c>
      <c r="C350" s="55">
        <v>3000000</v>
      </c>
      <c r="D350" s="12" t="s">
        <v>874</v>
      </c>
      <c r="E350" s="32" t="s">
        <v>10</v>
      </c>
      <c r="F350" s="21" t="str">
        <f>VLOOKUP(E350,Лист1!$C$2:$L$189,10,0)</f>
        <v>ОИК</v>
      </c>
    </row>
    <row r="351" spans="1:6" ht="30.75" thickBot="1" x14ac:dyDescent="0.3">
      <c r="A351" s="47" t="s">
        <v>662</v>
      </c>
      <c r="B351" s="44">
        <f>VLOOKUP(E351,Лист1!$C$2:$J$189,8,0)</f>
        <v>0</v>
      </c>
      <c r="C351" s="55">
        <v>3000000</v>
      </c>
      <c r="D351" s="12" t="s">
        <v>874</v>
      </c>
      <c r="E351" s="32" t="s">
        <v>10</v>
      </c>
      <c r="F351" s="21" t="str">
        <f>VLOOKUP(E351,Лист1!$C$2:$L$189,10,0)</f>
        <v>ОИК</v>
      </c>
    </row>
    <row r="352" spans="1:6" ht="30" x14ac:dyDescent="0.25">
      <c r="A352" s="45" t="s">
        <v>342</v>
      </c>
      <c r="B352" s="44" t="str">
        <f>VLOOKUP(E352,Лист1!$C$2:$J$189,4,0)</f>
        <v>Мокрый Александр Семенович</v>
      </c>
      <c r="C352" s="55">
        <v>2500000</v>
      </c>
      <c r="D352" s="12" t="s">
        <v>876</v>
      </c>
      <c r="E352" s="32" t="s">
        <v>11</v>
      </c>
      <c r="F352" s="21" t="str">
        <f>VLOOKUP(E352,Лист1!$C$2:$L$189,10,0)</f>
        <v>ГИК</v>
      </c>
    </row>
    <row r="353" spans="1:6" ht="30" x14ac:dyDescent="0.25">
      <c r="A353" s="46" t="s">
        <v>343</v>
      </c>
      <c r="B353" s="44" t="str">
        <f>VLOOKUP(E353,Лист1!$C$2:$J$189,5,0)</f>
        <v>Ахмадишин Артур Маратович</v>
      </c>
      <c r="C353" s="55">
        <v>2500000</v>
      </c>
      <c r="D353" s="12" t="s">
        <v>876</v>
      </c>
      <c r="E353" s="32" t="s">
        <v>11</v>
      </c>
      <c r="F353" s="21" t="str">
        <f>VLOOKUP(E353,Лист1!$C$2:$L$189,10,0)</f>
        <v>ГИК</v>
      </c>
    </row>
    <row r="354" spans="1:6" ht="30" x14ac:dyDescent="0.25">
      <c r="A354" s="46" t="s">
        <v>600</v>
      </c>
      <c r="B354" s="44" t="str">
        <f>VLOOKUP(E354,Лист1!$C$2:$J$189,6,0)</f>
        <v>Давлетшина Марьям Наилевна</v>
      </c>
      <c r="C354" s="55">
        <v>2500000</v>
      </c>
      <c r="D354" s="12" t="s">
        <v>876</v>
      </c>
      <c r="E354" s="32" t="s">
        <v>11</v>
      </c>
      <c r="F354" s="21" t="str">
        <f>VLOOKUP(E354,Лист1!$C$2:$L$189,10,0)</f>
        <v>ГИК</v>
      </c>
    </row>
    <row r="355" spans="1:6" ht="30" x14ac:dyDescent="0.25">
      <c r="A355" s="46" t="s">
        <v>837</v>
      </c>
      <c r="B355" s="44" t="str">
        <f>VLOOKUP(E355,Лист1!$C$2:$J$189,7,0)</f>
        <v>Хаматшин Артур Ильдарович</v>
      </c>
      <c r="C355" s="55">
        <v>2500000</v>
      </c>
      <c r="D355" s="12" t="s">
        <v>876</v>
      </c>
      <c r="E355" s="32" t="s">
        <v>11</v>
      </c>
      <c r="F355" s="21" t="str">
        <f>VLOOKUP(E355,Лист1!$C$2:$L$189,10,0)</f>
        <v>ГИК</v>
      </c>
    </row>
    <row r="356" spans="1:6" ht="30.75" thickBot="1" x14ac:dyDescent="0.3">
      <c r="A356" s="47" t="s">
        <v>662</v>
      </c>
      <c r="B356" s="44">
        <f>VLOOKUP(E356,Лист1!$C$2:$J$189,8,0)</f>
        <v>0</v>
      </c>
      <c r="C356" s="55">
        <v>2500000</v>
      </c>
      <c r="D356" s="12" t="s">
        <v>876</v>
      </c>
      <c r="E356" s="32" t="s">
        <v>11</v>
      </c>
      <c r="F356" s="21" t="str">
        <f>VLOOKUP(E356,Лист1!$C$2:$L$189,10,0)</f>
        <v>ГИК</v>
      </c>
    </row>
    <row r="357" spans="1:6" ht="30" x14ac:dyDescent="0.25">
      <c r="A357" s="45" t="s">
        <v>342</v>
      </c>
      <c r="B357" s="44" t="str">
        <f>VLOOKUP(E357,Лист1!$C$2:$J$189,4,0)</f>
        <v>Мокрый Александр Семенович</v>
      </c>
      <c r="C357" s="55">
        <v>2500000</v>
      </c>
      <c r="D357" s="12" t="s">
        <v>877</v>
      </c>
      <c r="E357" s="32" t="s">
        <v>24</v>
      </c>
      <c r="F357" s="21" t="str">
        <f>VLOOKUP(E357,Лист1!$C$2:$L$189,10,0)</f>
        <v>ГИК</v>
      </c>
    </row>
    <row r="358" spans="1:6" ht="30" x14ac:dyDescent="0.25">
      <c r="A358" s="46" t="s">
        <v>343</v>
      </c>
      <c r="B358" s="44">
        <f>VLOOKUP(E358,Лист1!$C$2:$J$189,5,0)</f>
        <v>0</v>
      </c>
      <c r="C358" s="55">
        <v>2500000</v>
      </c>
      <c r="D358" s="12" t="s">
        <v>877</v>
      </c>
      <c r="E358" s="32" t="s">
        <v>24</v>
      </c>
      <c r="F358" s="21" t="str">
        <f>VLOOKUP(E358,Лист1!$C$2:$L$189,10,0)</f>
        <v>ГИК</v>
      </c>
    </row>
    <row r="359" spans="1:6" ht="30" x14ac:dyDescent="0.25">
      <c r="A359" s="46" t="s">
        <v>600</v>
      </c>
      <c r="B359" s="44" t="str">
        <f>VLOOKUP(E359,Лист1!$C$2:$J$189,6,0)</f>
        <v>Стрельников Владимир Викторович</v>
      </c>
      <c r="C359" s="55">
        <v>2500000</v>
      </c>
      <c r="D359" s="12" t="s">
        <v>877</v>
      </c>
      <c r="E359" s="32" t="s">
        <v>24</v>
      </c>
      <c r="F359" s="21" t="str">
        <f>VLOOKUP(E359,Лист1!$C$2:$L$189,10,0)</f>
        <v>ГИК</v>
      </c>
    </row>
    <row r="360" spans="1:6" ht="30" x14ac:dyDescent="0.25">
      <c r="A360" s="46" t="s">
        <v>837</v>
      </c>
      <c r="B360" s="44" t="str">
        <f>VLOOKUP(E360,Лист1!$C$2:$J$189,7,0)</f>
        <v>Хомякова Юлия Андреевна</v>
      </c>
      <c r="C360" s="55">
        <v>2500000</v>
      </c>
      <c r="D360" s="12" t="s">
        <v>877</v>
      </c>
      <c r="E360" s="32" t="s">
        <v>24</v>
      </c>
      <c r="F360" s="21" t="str">
        <f>VLOOKUP(E360,Лист1!$C$2:$L$189,10,0)</f>
        <v>ГИК</v>
      </c>
    </row>
    <row r="361" spans="1:6" ht="30.75" thickBot="1" x14ac:dyDescent="0.3">
      <c r="A361" s="47" t="s">
        <v>662</v>
      </c>
      <c r="B361" s="44">
        <f>VLOOKUP(E361,Лист1!$C$2:$J$189,8,0)</f>
        <v>0</v>
      </c>
      <c r="C361" s="55">
        <v>2500000</v>
      </c>
      <c r="D361" s="12" t="s">
        <v>877</v>
      </c>
      <c r="E361" s="32" t="s">
        <v>24</v>
      </c>
      <c r="F361" s="21" t="str">
        <f>VLOOKUP(E361,Лист1!$C$2:$L$189,10,0)</f>
        <v>ГИК</v>
      </c>
    </row>
    <row r="362" spans="1:6" ht="30" x14ac:dyDescent="0.25">
      <c r="A362" s="45" t="s">
        <v>342</v>
      </c>
      <c r="B362" s="44" t="str">
        <f>VLOOKUP(E362,Лист1!$C$2:$J$189,4,0)</f>
        <v>Мокрый Александр Семенович</v>
      </c>
      <c r="C362" s="55">
        <v>3000000</v>
      </c>
      <c r="D362" s="12" t="s">
        <v>876</v>
      </c>
      <c r="E362" s="32" t="s">
        <v>25</v>
      </c>
      <c r="F362" s="21" t="str">
        <f>VLOOKUP(E362,Лист1!$C$2:$L$189,10,0)</f>
        <v>ОИК</v>
      </c>
    </row>
    <row r="363" spans="1:6" ht="30" x14ac:dyDescent="0.25">
      <c r="A363" s="46" t="s">
        <v>343</v>
      </c>
      <c r="B363" s="44" t="str">
        <f>VLOOKUP(E363,Лист1!$C$2:$J$189,5,0)</f>
        <v>Ахмадишин Артур Маратович</v>
      </c>
      <c r="C363" s="55">
        <v>3000000</v>
      </c>
      <c r="D363" s="12" t="s">
        <v>876</v>
      </c>
      <c r="E363" s="32" t="s">
        <v>25</v>
      </c>
      <c r="F363" s="21" t="str">
        <f>VLOOKUP(E363,Лист1!$C$2:$L$189,10,0)</f>
        <v>ОИК</v>
      </c>
    </row>
    <row r="364" spans="1:6" ht="30" x14ac:dyDescent="0.25">
      <c r="A364" s="46" t="s">
        <v>600</v>
      </c>
      <c r="B364" s="44" t="str">
        <f>VLOOKUP(E364,Лист1!$C$2:$J$189,6,0)</f>
        <v>Давлетшина Марьям Наилевна</v>
      </c>
      <c r="C364" s="55">
        <v>3000000</v>
      </c>
      <c r="D364" s="12" t="s">
        <v>876</v>
      </c>
      <c r="E364" s="32" t="s">
        <v>25</v>
      </c>
      <c r="F364" s="21" t="str">
        <f>VLOOKUP(E364,Лист1!$C$2:$L$189,10,0)</f>
        <v>ОИК</v>
      </c>
    </row>
    <row r="365" spans="1:6" ht="30" x14ac:dyDescent="0.25">
      <c r="A365" s="46" t="s">
        <v>837</v>
      </c>
      <c r="B365" s="44" t="str">
        <f>VLOOKUP(E365,Лист1!$C$2:$J$189,7,0)</f>
        <v>Липовецкая Елена Алексеевна</v>
      </c>
      <c r="C365" s="55">
        <v>3000000</v>
      </c>
      <c r="D365" s="12" t="s">
        <v>876</v>
      </c>
      <c r="E365" s="32" t="s">
        <v>25</v>
      </c>
      <c r="F365" s="21" t="str">
        <f>VLOOKUP(E365,Лист1!$C$2:$L$189,10,0)</f>
        <v>ОИК</v>
      </c>
    </row>
    <row r="366" spans="1:6" ht="30.75" thickBot="1" x14ac:dyDescent="0.3">
      <c r="A366" s="47" t="s">
        <v>662</v>
      </c>
      <c r="B366" s="44">
        <f>VLOOKUP(E366,Лист1!$C$2:$J$189,8,0)</f>
        <v>0</v>
      </c>
      <c r="C366" s="55">
        <v>3000000</v>
      </c>
      <c r="D366" s="12" t="s">
        <v>876</v>
      </c>
      <c r="E366" s="32" t="s">
        <v>25</v>
      </c>
      <c r="F366" s="21" t="str">
        <f>VLOOKUP(E366,Лист1!$C$2:$L$189,10,0)</f>
        <v>ОИК</v>
      </c>
    </row>
    <row r="367" spans="1:6" ht="30" x14ac:dyDescent="0.25">
      <c r="A367" s="45" t="s">
        <v>342</v>
      </c>
      <c r="B367" s="44" t="str">
        <f>VLOOKUP(E367,Лист1!$C$2:$J$189,4,0)</f>
        <v>Мокрый Александр Семенович</v>
      </c>
      <c r="C367" s="55">
        <v>4000000</v>
      </c>
      <c r="D367" s="12" t="s">
        <v>872</v>
      </c>
      <c r="E367" s="32" t="s">
        <v>28</v>
      </c>
      <c r="F367" s="21" t="str">
        <f>VLOOKUP(E367,Лист1!$C$2:$L$189,10,0)</f>
        <v>ЦИК</v>
      </c>
    </row>
    <row r="368" spans="1:6" ht="30" x14ac:dyDescent="0.25">
      <c r="A368" s="46" t="s">
        <v>343</v>
      </c>
      <c r="B368" s="44" t="str">
        <f>VLOOKUP(E368,Лист1!$C$2:$J$189,5,0)</f>
        <v>Куленкова Елена Александровна</v>
      </c>
      <c r="C368" s="55">
        <v>4000000</v>
      </c>
      <c r="D368" s="12" t="s">
        <v>872</v>
      </c>
      <c r="E368" s="32" t="s">
        <v>28</v>
      </c>
      <c r="F368" s="21" t="str">
        <f>VLOOKUP(E368,Лист1!$C$2:$L$189,10,0)</f>
        <v>ЦИК</v>
      </c>
    </row>
    <row r="369" spans="1:6" ht="30" x14ac:dyDescent="0.25">
      <c r="A369" s="46" t="s">
        <v>600</v>
      </c>
      <c r="B369" s="44" t="str">
        <f>VLOOKUP(E369,Лист1!$C$2:$J$189,6,0)</f>
        <v>Рожковский Игорь Леонидович</v>
      </c>
      <c r="C369" s="55">
        <v>4000000</v>
      </c>
      <c r="D369" s="12" t="s">
        <v>872</v>
      </c>
      <c r="E369" s="32" t="s">
        <v>28</v>
      </c>
      <c r="F369" s="21" t="str">
        <f>VLOOKUP(E369,Лист1!$C$2:$L$189,10,0)</f>
        <v>ЦИК</v>
      </c>
    </row>
    <row r="370" spans="1:6" ht="30" x14ac:dyDescent="0.25">
      <c r="A370" s="46" t="s">
        <v>837</v>
      </c>
      <c r="B370" s="44" t="str">
        <f>VLOOKUP(E370,Лист1!$C$2:$J$189,7,0)</f>
        <v>Новоземцева Кристина Валерьевна</v>
      </c>
      <c r="C370" s="55">
        <v>4000000</v>
      </c>
      <c r="D370" s="12" t="s">
        <v>872</v>
      </c>
      <c r="E370" s="32" t="s">
        <v>28</v>
      </c>
      <c r="F370" s="21" t="str">
        <f>VLOOKUP(E370,Лист1!$C$2:$L$189,10,0)</f>
        <v>ЦИК</v>
      </c>
    </row>
    <row r="371" spans="1:6" ht="30.75" thickBot="1" x14ac:dyDescent="0.3">
      <c r="A371" s="47" t="s">
        <v>662</v>
      </c>
      <c r="B371" s="44">
        <f>VLOOKUP(E371,Лист1!$C$2:$J$189,8,0)</f>
        <v>0</v>
      </c>
      <c r="C371" s="55">
        <v>4000000</v>
      </c>
      <c r="D371" s="12" t="s">
        <v>872</v>
      </c>
      <c r="E371" s="32" t="s">
        <v>28</v>
      </c>
      <c r="F371" s="21" t="str">
        <f>VLOOKUP(E371,Лист1!$C$2:$L$189,10,0)</f>
        <v>ЦИК</v>
      </c>
    </row>
    <row r="372" spans="1:6" ht="30" x14ac:dyDescent="0.25">
      <c r="A372" s="45" t="s">
        <v>342</v>
      </c>
      <c r="B372" s="44" t="str">
        <f>VLOOKUP(E372,Лист1!$C$2:$J$189,4,0)</f>
        <v>Мокрый Александр Семенович</v>
      </c>
      <c r="C372" s="55">
        <v>2500000</v>
      </c>
      <c r="D372" s="12" t="s">
        <v>876</v>
      </c>
      <c r="E372" s="32" t="s">
        <v>40</v>
      </c>
      <c r="F372" s="21" t="str">
        <f>VLOOKUP(E372,Лист1!$C$2:$L$189,10,0)</f>
        <v>ГИК</v>
      </c>
    </row>
    <row r="373" spans="1:6" ht="30" x14ac:dyDescent="0.25">
      <c r="A373" s="46" t="s">
        <v>343</v>
      </c>
      <c r="B373" s="44" t="str">
        <f>VLOOKUP(E373,Лист1!$C$2:$J$189,5,0)</f>
        <v>Ахмадишин Артур Маратович</v>
      </c>
      <c r="C373" s="55">
        <v>2500000</v>
      </c>
      <c r="D373" s="12" t="s">
        <v>876</v>
      </c>
      <c r="E373" s="32" t="s">
        <v>40</v>
      </c>
      <c r="F373" s="21" t="str">
        <f>VLOOKUP(E373,Лист1!$C$2:$L$189,10,0)</f>
        <v>ГИК</v>
      </c>
    </row>
    <row r="374" spans="1:6" ht="30" x14ac:dyDescent="0.25">
      <c r="A374" s="46" t="s">
        <v>600</v>
      </c>
      <c r="B374" s="44" t="str">
        <f>VLOOKUP(E374,Лист1!$C$2:$J$189,6,0)</f>
        <v>Давлетшина Марьям Наилевна</v>
      </c>
      <c r="C374" s="55">
        <v>2500000</v>
      </c>
      <c r="D374" s="12" t="s">
        <v>876</v>
      </c>
      <c r="E374" s="32" t="s">
        <v>40</v>
      </c>
      <c r="F374" s="21" t="str">
        <f>VLOOKUP(E374,Лист1!$C$2:$L$189,10,0)</f>
        <v>ГИК</v>
      </c>
    </row>
    <row r="375" spans="1:6" ht="30" x14ac:dyDescent="0.25">
      <c r="A375" s="46" t="s">
        <v>837</v>
      </c>
      <c r="B375" s="44" t="str">
        <f>VLOOKUP(E375,Лист1!$C$2:$J$189,7,0)</f>
        <v>Логинова Юлия Геннадьевна</v>
      </c>
      <c r="C375" s="55">
        <v>2500000</v>
      </c>
      <c r="D375" s="12" t="s">
        <v>876</v>
      </c>
      <c r="E375" s="32" t="s">
        <v>40</v>
      </c>
      <c r="F375" s="21" t="str">
        <f>VLOOKUP(E375,Лист1!$C$2:$L$189,10,0)</f>
        <v>ГИК</v>
      </c>
    </row>
    <row r="376" spans="1:6" ht="30" x14ac:dyDescent="0.25">
      <c r="A376" s="32" t="s">
        <v>662</v>
      </c>
      <c r="B376" s="44">
        <f>VLOOKUP(E376,Лист1!$C$2:$J$189,8,0)</f>
        <v>0</v>
      </c>
      <c r="C376" s="55">
        <v>2500000</v>
      </c>
      <c r="D376" s="12" t="s">
        <v>876</v>
      </c>
      <c r="E376" s="32" t="s">
        <v>40</v>
      </c>
      <c r="F376" s="21" t="str">
        <f>VLOOKUP(E376,Лист1!$C$2:$L$189,10,0)</f>
        <v>ГИК</v>
      </c>
    </row>
    <row r="377" spans="1:6" x14ac:dyDescent="0.25">
      <c r="A377" s="32" t="s">
        <v>342</v>
      </c>
      <c r="B377" s="44" t="str">
        <f>VLOOKUP(E377,Лист1!$C$2:$J$189,4,0)</f>
        <v>Мокрый Александр Семенович</v>
      </c>
      <c r="C377" s="32">
        <v>2500000</v>
      </c>
      <c r="D377" s="32" t="s">
        <v>217</v>
      </c>
      <c r="E377" s="32" t="s">
        <v>43</v>
      </c>
      <c r="F377" s="21" t="str">
        <f>VLOOKUP(E377,Лист1!$C$2:$L$189,10,0)</f>
        <v>ГИК</v>
      </c>
    </row>
    <row r="378" spans="1:6" ht="30" x14ac:dyDescent="0.25">
      <c r="A378" s="32" t="s">
        <v>343</v>
      </c>
      <c r="B378" s="44" t="str">
        <f>VLOOKUP(E378,Лист1!$C$2:$J$189,5,0)</f>
        <v>Добровольская Г.В.</v>
      </c>
      <c r="C378" s="55">
        <v>2500000</v>
      </c>
      <c r="D378" s="32" t="s">
        <v>217</v>
      </c>
      <c r="E378" s="32" t="s">
        <v>43</v>
      </c>
      <c r="F378" s="21" t="str">
        <f>VLOOKUP(E378,Лист1!$C$2:$L$189,10,0)</f>
        <v>ГИК</v>
      </c>
    </row>
    <row r="379" spans="1:6" x14ac:dyDescent="0.25">
      <c r="A379" s="32" t="s">
        <v>600</v>
      </c>
      <c r="B379" s="44" t="str">
        <f>VLOOKUP(E379,Лист1!$C$2:$J$189,6,0)</f>
        <v>Шишикин С.А.</v>
      </c>
      <c r="C379" s="55">
        <v>2500000</v>
      </c>
      <c r="D379" s="32" t="s">
        <v>217</v>
      </c>
      <c r="E379" s="32" t="s">
        <v>43</v>
      </c>
      <c r="F379" s="21" t="str">
        <f>VLOOKUP(E379,Лист1!$C$2:$L$189,10,0)</f>
        <v>ГИК</v>
      </c>
    </row>
    <row r="380" spans="1:6" ht="30" x14ac:dyDescent="0.25">
      <c r="A380" s="32" t="s">
        <v>837</v>
      </c>
      <c r="B380" s="44">
        <f>VLOOKUP(E380,Лист1!$C$2:$J$189,7,0)</f>
        <v>0</v>
      </c>
      <c r="C380" s="55">
        <v>2500000</v>
      </c>
      <c r="D380" s="32" t="s">
        <v>217</v>
      </c>
      <c r="E380" s="32" t="s">
        <v>43</v>
      </c>
      <c r="F380" s="21" t="str">
        <f>VLOOKUP(E380,Лист1!$C$2:$L$189,10,0)</f>
        <v>ГИК</v>
      </c>
    </row>
    <row r="381" spans="1:6" ht="30" x14ac:dyDescent="0.25">
      <c r="A381" s="32" t="s">
        <v>662</v>
      </c>
      <c r="B381" s="44">
        <f>VLOOKUP(E381,Лист1!$C$2:$J$189,8,0)</f>
        <v>0</v>
      </c>
      <c r="C381" s="55">
        <v>2500000</v>
      </c>
      <c r="D381" s="32" t="s">
        <v>217</v>
      </c>
      <c r="E381" s="32" t="s">
        <v>43</v>
      </c>
      <c r="F381" s="21" t="str">
        <f>VLOOKUP(E381,Лист1!$C$2:$L$189,10,0)</f>
        <v>ГИК</v>
      </c>
    </row>
    <row r="382" spans="1:6" ht="30" x14ac:dyDescent="0.25">
      <c r="A382" s="32" t="s">
        <v>342</v>
      </c>
      <c r="B382" s="44" t="str">
        <f>VLOOKUP(E382,Лист1!$C$2:$J$189,4,0)</f>
        <v>Мокрый Александр Семенович</v>
      </c>
      <c r="C382" s="55">
        <v>4000000</v>
      </c>
      <c r="D382" s="12" t="s">
        <v>874</v>
      </c>
      <c r="E382" s="32" t="s">
        <v>46</v>
      </c>
      <c r="F382" s="21" t="str">
        <f>VLOOKUP(E382,Лист1!$C$2:$L$189,10,0)</f>
        <v>ЦИК</v>
      </c>
    </row>
    <row r="383" spans="1:6" ht="30" x14ac:dyDescent="0.25">
      <c r="A383" s="32" t="s">
        <v>343</v>
      </c>
      <c r="B383" s="44" t="str">
        <f>VLOOKUP(E383,Лист1!$C$2:$J$189,5,0)</f>
        <v>Добровольцева Галина Вальтеровна</v>
      </c>
      <c r="C383" s="55">
        <v>4000000</v>
      </c>
      <c r="D383" s="12" t="s">
        <v>874</v>
      </c>
      <c r="E383" s="32" t="s">
        <v>46</v>
      </c>
      <c r="F383" s="21" t="str">
        <f>VLOOKUP(E383,Лист1!$C$2:$L$189,10,0)</f>
        <v>ЦИК</v>
      </c>
    </row>
    <row r="384" spans="1:6" ht="30" x14ac:dyDescent="0.25">
      <c r="A384" s="32" t="s">
        <v>600</v>
      </c>
      <c r="B384" s="44" t="str">
        <f>VLOOKUP(E384,Лист1!$C$2:$J$189,6,0)</f>
        <v>Сериков Дмитрий Васильевич</v>
      </c>
      <c r="C384" s="55">
        <v>4000000</v>
      </c>
      <c r="D384" s="12" t="s">
        <v>874</v>
      </c>
      <c r="E384" s="32" t="s">
        <v>46</v>
      </c>
      <c r="F384" s="21" t="str">
        <f>VLOOKUP(E384,Лист1!$C$2:$L$189,10,0)</f>
        <v>ЦИК</v>
      </c>
    </row>
    <row r="385" spans="1:6" ht="30" x14ac:dyDescent="0.25">
      <c r="A385" s="32" t="s">
        <v>837</v>
      </c>
      <c r="B385" s="44" t="str">
        <f>VLOOKUP(E385,Лист1!$C$2:$J$189,7,0)</f>
        <v>Варюта Евгения Вачеславовна</v>
      </c>
      <c r="C385" s="55">
        <v>4000000</v>
      </c>
      <c r="D385" s="12" t="s">
        <v>874</v>
      </c>
      <c r="E385" s="32" t="s">
        <v>46</v>
      </c>
      <c r="F385" s="21" t="str">
        <f>VLOOKUP(E385,Лист1!$C$2:$L$189,10,0)</f>
        <v>ЦИК</v>
      </c>
    </row>
    <row r="386" spans="1:6" ht="30" x14ac:dyDescent="0.25">
      <c r="A386" s="32" t="s">
        <v>662</v>
      </c>
      <c r="B386" s="44">
        <f>VLOOKUP(E386,Лист1!$C$2:$J$189,8,0)</f>
        <v>0</v>
      </c>
      <c r="C386" s="55">
        <v>4000000</v>
      </c>
      <c r="D386" s="12" t="s">
        <v>874</v>
      </c>
      <c r="E386" s="32" t="s">
        <v>46</v>
      </c>
      <c r="F386" s="21" t="str">
        <f>VLOOKUP(E386,Лист1!$C$2:$L$189,10,0)</f>
        <v>ЦИК</v>
      </c>
    </row>
    <row r="387" spans="1:6" ht="30" x14ac:dyDescent="0.25">
      <c r="A387" s="32" t="s">
        <v>342</v>
      </c>
      <c r="B387" s="44" t="str">
        <f>VLOOKUP(E387,Лист1!$C$2:$J$189,4,0)</f>
        <v>Мокрый Александр Семенович</v>
      </c>
      <c r="C387" s="55">
        <v>2500000</v>
      </c>
      <c r="D387" s="12" t="s">
        <v>876</v>
      </c>
      <c r="E387" s="32" t="s">
        <v>51</v>
      </c>
      <c r="F387" s="21" t="str">
        <f>VLOOKUP(E387,Лист1!$C$2:$L$189,10,0)</f>
        <v>ГИК</v>
      </c>
    </row>
    <row r="388" spans="1:6" ht="30" x14ac:dyDescent="0.25">
      <c r="A388" s="32" t="s">
        <v>343</v>
      </c>
      <c r="B388" s="44" t="str">
        <f>VLOOKUP(E388,Лист1!$C$2:$J$189,5,0)</f>
        <v>Ахмадишин Артур Маратович</v>
      </c>
      <c r="C388" s="55">
        <v>2500000</v>
      </c>
      <c r="D388" s="12" t="s">
        <v>876</v>
      </c>
      <c r="E388" s="32" t="s">
        <v>51</v>
      </c>
      <c r="F388" s="21" t="str">
        <f>VLOOKUP(E388,Лист1!$C$2:$L$189,10,0)</f>
        <v>ГИК</v>
      </c>
    </row>
    <row r="389" spans="1:6" ht="30" x14ac:dyDescent="0.25">
      <c r="A389" s="32" t="s">
        <v>600</v>
      </c>
      <c r="B389" s="44" t="str">
        <f>VLOOKUP(E389,Лист1!$C$2:$J$189,6,0)</f>
        <v>Давлетшина Марьям Наилевна</v>
      </c>
      <c r="C389" s="55">
        <v>2500000</v>
      </c>
      <c r="D389" s="12" t="s">
        <v>876</v>
      </c>
      <c r="E389" s="32" t="s">
        <v>51</v>
      </c>
      <c r="F389" s="21" t="str">
        <f>VLOOKUP(E389,Лист1!$C$2:$L$189,10,0)</f>
        <v>ГИК</v>
      </c>
    </row>
    <row r="390" spans="1:6" ht="30" x14ac:dyDescent="0.25">
      <c r="A390" s="32" t="s">
        <v>837</v>
      </c>
      <c r="B390" s="44" t="str">
        <f>VLOOKUP(E390,Лист1!$C$2:$J$189,7,0)</f>
        <v>Латыпова Гульназ Раисовна</v>
      </c>
      <c r="C390" s="55">
        <v>2500000</v>
      </c>
      <c r="D390" s="12" t="s">
        <v>876</v>
      </c>
      <c r="E390" s="32" t="s">
        <v>51</v>
      </c>
      <c r="F390" s="21" t="str">
        <f>VLOOKUP(E390,Лист1!$C$2:$L$189,10,0)</f>
        <v>ГИК</v>
      </c>
    </row>
    <row r="391" spans="1:6" ht="30" x14ac:dyDescent="0.25">
      <c r="A391" s="32" t="s">
        <v>662</v>
      </c>
      <c r="B391" s="44">
        <f>VLOOKUP(E391,Лист1!$C$2:$J$189,8,0)</f>
        <v>0</v>
      </c>
      <c r="C391" s="55">
        <v>2500000</v>
      </c>
      <c r="D391" s="12" t="s">
        <v>876</v>
      </c>
      <c r="E391" s="32" t="s">
        <v>51</v>
      </c>
      <c r="F391" s="21" t="str">
        <f>VLOOKUP(E391,Лист1!$C$2:$L$189,10,0)</f>
        <v>ГИК</v>
      </c>
    </row>
    <row r="392" spans="1:6" ht="30" x14ac:dyDescent="0.25">
      <c r="A392" s="32" t="s">
        <v>342</v>
      </c>
      <c r="B392" s="44" t="str">
        <f>VLOOKUP(E392,Лист1!$C$2:$J$189,4,0)</f>
        <v>Мокрый Александр Семенович</v>
      </c>
      <c r="C392" s="55">
        <v>2500000</v>
      </c>
      <c r="D392" s="12" t="s">
        <v>875</v>
      </c>
      <c r="E392" s="32" t="s">
        <v>54</v>
      </c>
      <c r="F392" s="21" t="str">
        <f>VLOOKUP(E392,Лист1!$C$2:$L$189,10,0)</f>
        <v>ГИК</v>
      </c>
    </row>
    <row r="393" spans="1:6" ht="30" x14ac:dyDescent="0.25">
      <c r="A393" s="32" t="s">
        <v>343</v>
      </c>
      <c r="B393" s="44" t="str">
        <f>VLOOKUP(E393,Лист1!$C$2:$J$189,5,0)</f>
        <v>Ахиярдинова Елена Галиевна</v>
      </c>
      <c r="C393" s="55">
        <v>2500000</v>
      </c>
      <c r="D393" s="12" t="s">
        <v>875</v>
      </c>
      <c r="E393" s="32" t="s">
        <v>54</v>
      </c>
      <c r="F393" s="21" t="str">
        <f>VLOOKUP(E393,Лист1!$C$2:$L$189,10,0)</f>
        <v>ГИК</v>
      </c>
    </row>
    <row r="394" spans="1:6" ht="30" x14ac:dyDescent="0.25">
      <c r="A394" s="32" t="s">
        <v>600</v>
      </c>
      <c r="B394" s="44" t="str">
        <f>VLOOKUP(E394,Лист1!$C$2:$J$189,6,0)</f>
        <v>Морилов Станислав Михайлович</v>
      </c>
      <c r="C394" s="55">
        <v>2500000</v>
      </c>
      <c r="D394" s="12" t="s">
        <v>875</v>
      </c>
      <c r="E394" s="32" t="s">
        <v>54</v>
      </c>
      <c r="F394" s="21" t="str">
        <f>VLOOKUP(E394,Лист1!$C$2:$L$189,10,0)</f>
        <v>ГИК</v>
      </c>
    </row>
    <row r="395" spans="1:6" ht="30" x14ac:dyDescent="0.25">
      <c r="A395" s="32" t="s">
        <v>837</v>
      </c>
      <c r="B395" s="44" t="str">
        <f>VLOOKUP(E395,Лист1!$C$2:$J$189,7,0)</f>
        <v xml:space="preserve">Кузьменко Наталья Владимировна </v>
      </c>
      <c r="C395" s="55">
        <v>2500000</v>
      </c>
      <c r="D395" s="12" t="s">
        <v>875</v>
      </c>
      <c r="E395" s="32" t="s">
        <v>54</v>
      </c>
      <c r="F395" s="21" t="str">
        <f>VLOOKUP(E395,Лист1!$C$2:$L$189,10,0)</f>
        <v>ГИК</v>
      </c>
    </row>
    <row r="396" spans="1:6" ht="30" x14ac:dyDescent="0.25">
      <c r="A396" s="32" t="s">
        <v>662</v>
      </c>
      <c r="B396" s="44">
        <f>VLOOKUP(E396,Лист1!$C$2:$J$189,8,0)</f>
        <v>0</v>
      </c>
      <c r="C396" s="55">
        <v>2500000</v>
      </c>
      <c r="D396" s="12" t="s">
        <v>875</v>
      </c>
      <c r="E396" s="32" t="s">
        <v>54</v>
      </c>
      <c r="F396" s="21" t="str">
        <f>VLOOKUP(E396,Лист1!$C$2:$L$189,10,0)</f>
        <v>ГИК</v>
      </c>
    </row>
    <row r="397" spans="1:6" ht="30" x14ac:dyDescent="0.25">
      <c r="A397" s="32" t="s">
        <v>342</v>
      </c>
      <c r="B397" s="44" t="str">
        <f>VLOOKUP(E397,Лист1!$C$2:$J$189,4,0)</f>
        <v>закрыт</v>
      </c>
      <c r="C397" s="32"/>
      <c r="D397" s="12" t="s">
        <v>872</v>
      </c>
      <c r="E397" s="32" t="s">
        <v>55</v>
      </c>
      <c r="F397" s="21">
        <f>VLOOKUP(E397,Лист1!$C$2:$L$189,10,0)</f>
        <v>0</v>
      </c>
    </row>
    <row r="398" spans="1:6" ht="30" x14ac:dyDescent="0.25">
      <c r="A398" s="32" t="s">
        <v>343</v>
      </c>
      <c r="B398" s="44" t="str">
        <f>VLOOKUP(E398,Лист1!$C$2:$J$189,5,0)</f>
        <v>Куленкова Елена Александровна</v>
      </c>
      <c r="C398" s="32"/>
      <c r="D398" s="12" t="s">
        <v>872</v>
      </c>
      <c r="E398" s="32" t="s">
        <v>55</v>
      </c>
      <c r="F398" s="21">
        <f>VLOOKUP(E398,Лист1!$C$2:$L$189,10,0)</f>
        <v>0</v>
      </c>
    </row>
    <row r="399" spans="1:6" ht="30" x14ac:dyDescent="0.25">
      <c r="A399" s="32" t="s">
        <v>600</v>
      </c>
      <c r="B399" s="44" t="str">
        <f>VLOOKUP(E399,Лист1!$C$2:$J$189,6,0)</f>
        <v>Рожковский Игорь Леонидович</v>
      </c>
      <c r="C399" s="32"/>
      <c r="D399" s="12" t="s">
        <v>872</v>
      </c>
      <c r="E399" s="32" t="s">
        <v>55</v>
      </c>
      <c r="F399" s="21">
        <f>VLOOKUP(E399,Лист1!$C$2:$L$189,10,0)</f>
        <v>0</v>
      </c>
    </row>
    <row r="400" spans="1:6" ht="30" x14ac:dyDescent="0.25">
      <c r="A400" s="32" t="s">
        <v>837</v>
      </c>
      <c r="B400" s="44" t="str">
        <f>VLOOKUP(E400,Лист1!$C$2:$J$189,7,0)</f>
        <v>Семина Наталья Александровна</v>
      </c>
      <c r="C400" s="32"/>
      <c r="D400" s="12" t="s">
        <v>872</v>
      </c>
      <c r="E400" s="32" t="s">
        <v>55</v>
      </c>
      <c r="F400" s="21">
        <f>VLOOKUP(E400,Лист1!$C$2:$L$189,10,0)</f>
        <v>0</v>
      </c>
    </row>
    <row r="401" spans="1:6" ht="30" x14ac:dyDescent="0.25">
      <c r="A401" s="32" t="s">
        <v>662</v>
      </c>
      <c r="B401" s="44">
        <f>VLOOKUP(E401,Лист1!$C$2:$J$189,8,0)</f>
        <v>0</v>
      </c>
      <c r="C401" s="32"/>
      <c r="D401" s="12" t="s">
        <v>872</v>
      </c>
      <c r="E401" s="32" t="s">
        <v>55</v>
      </c>
      <c r="F401" s="21">
        <f>VLOOKUP(E401,Лист1!$C$2:$L$189,10,0)</f>
        <v>0</v>
      </c>
    </row>
    <row r="402" spans="1:6" ht="30" x14ac:dyDescent="0.25">
      <c r="A402" s="32" t="s">
        <v>342</v>
      </c>
      <c r="B402" s="44" t="str">
        <f>VLOOKUP(E402,Лист1!$C$2:$J$189,4,0)</f>
        <v>Мокрый Александр Семенович</v>
      </c>
      <c r="C402" s="55">
        <v>3000000</v>
      </c>
      <c r="D402" s="12" t="s">
        <v>875</v>
      </c>
      <c r="E402" s="32" t="s">
        <v>56</v>
      </c>
      <c r="F402" s="21" t="str">
        <f>VLOOKUP(E402,Лист1!$C$2:$L$189,10,0)</f>
        <v>ОИК</v>
      </c>
    </row>
    <row r="403" spans="1:6" ht="30" x14ac:dyDescent="0.25">
      <c r="A403" s="32" t="s">
        <v>343</v>
      </c>
      <c r="B403" s="44" t="str">
        <f>VLOOKUP(E403,Лист1!$C$2:$J$189,5,0)</f>
        <v>Ахиярдинова Елена Галиевна</v>
      </c>
      <c r="C403" s="55">
        <v>3000000</v>
      </c>
      <c r="D403" s="12" t="s">
        <v>875</v>
      </c>
      <c r="E403" s="32" t="s">
        <v>56</v>
      </c>
      <c r="F403" s="21" t="str">
        <f>VLOOKUP(E403,Лист1!$C$2:$L$189,10,0)</f>
        <v>ОИК</v>
      </c>
    </row>
    <row r="404" spans="1:6" ht="30" x14ac:dyDescent="0.25">
      <c r="A404" s="32" t="s">
        <v>600</v>
      </c>
      <c r="B404" s="44" t="str">
        <f>VLOOKUP(E404,Лист1!$C$2:$J$189,6,0)</f>
        <v>Морилов Станислав Михайлович</v>
      </c>
      <c r="C404" s="55">
        <v>3000000</v>
      </c>
      <c r="D404" s="12" t="s">
        <v>875</v>
      </c>
      <c r="E404" s="32" t="s">
        <v>56</v>
      </c>
      <c r="F404" s="21" t="str">
        <f>VLOOKUP(E404,Лист1!$C$2:$L$189,10,0)</f>
        <v>ОИК</v>
      </c>
    </row>
    <row r="405" spans="1:6" ht="30" x14ac:dyDescent="0.25">
      <c r="A405" s="32" t="s">
        <v>837</v>
      </c>
      <c r="B405" s="44" t="str">
        <f>VLOOKUP(E405,Лист1!$C$2:$J$189,7,0)</f>
        <v>Хусаинова Регина Ильгизовна</v>
      </c>
      <c r="C405" s="55">
        <v>3000000</v>
      </c>
      <c r="D405" s="12" t="s">
        <v>875</v>
      </c>
      <c r="E405" s="32" t="s">
        <v>56</v>
      </c>
      <c r="F405" s="21" t="str">
        <f>VLOOKUP(E405,Лист1!$C$2:$L$189,10,0)</f>
        <v>ОИК</v>
      </c>
    </row>
    <row r="406" spans="1:6" ht="30" x14ac:dyDescent="0.25">
      <c r="A406" s="32" t="s">
        <v>662</v>
      </c>
      <c r="B406" s="44">
        <f>VLOOKUP(E406,Лист1!$C$2:$J$189,8,0)</f>
        <v>0</v>
      </c>
      <c r="C406" s="55">
        <v>3000000</v>
      </c>
      <c r="D406" s="12" t="s">
        <v>875</v>
      </c>
      <c r="E406" s="32" t="s">
        <v>56</v>
      </c>
      <c r="F406" s="21" t="str">
        <f>VLOOKUP(E406,Лист1!$C$2:$L$189,10,0)</f>
        <v>ОИК</v>
      </c>
    </row>
    <row r="407" spans="1:6" ht="30" x14ac:dyDescent="0.25">
      <c r="A407" s="32" t="s">
        <v>342</v>
      </c>
      <c r="B407" s="44" t="str">
        <f>VLOOKUP(E407,Лист1!$C$2:$J$189,4,0)</f>
        <v>Мокрый Александр Семенович</v>
      </c>
      <c r="C407" s="55">
        <v>3000000</v>
      </c>
      <c r="D407" s="12" t="s">
        <v>877</v>
      </c>
      <c r="E407" s="32" t="s">
        <v>62</v>
      </c>
      <c r="F407" s="21" t="str">
        <f>VLOOKUP(E407,Лист1!$C$2:$L$189,10,0)</f>
        <v>ОИК</v>
      </c>
    </row>
    <row r="408" spans="1:6" ht="30" x14ac:dyDescent="0.25">
      <c r="A408" s="32" t="s">
        <v>343</v>
      </c>
      <c r="B408" s="44">
        <f>VLOOKUP(E408,Лист1!$C$2:$J$189,5,0)</f>
        <v>0</v>
      </c>
      <c r="C408" s="55">
        <v>3000000</v>
      </c>
      <c r="D408" s="12" t="s">
        <v>877</v>
      </c>
      <c r="E408" s="32" t="s">
        <v>62</v>
      </c>
      <c r="F408" s="21" t="str">
        <f>VLOOKUP(E408,Лист1!$C$2:$L$189,10,0)</f>
        <v>ОИК</v>
      </c>
    </row>
    <row r="409" spans="1:6" ht="30" x14ac:dyDescent="0.25">
      <c r="A409" s="32" t="s">
        <v>600</v>
      </c>
      <c r="B409" s="44" t="str">
        <f>VLOOKUP(E409,Лист1!$C$2:$J$189,6,0)</f>
        <v>Стрельников Владимир Викторович</v>
      </c>
      <c r="C409" s="55">
        <v>3000000</v>
      </c>
      <c r="D409" s="12" t="s">
        <v>877</v>
      </c>
      <c r="E409" s="32" t="s">
        <v>62</v>
      </c>
      <c r="F409" s="21" t="str">
        <f>VLOOKUP(E409,Лист1!$C$2:$L$189,10,0)</f>
        <v>ОИК</v>
      </c>
    </row>
    <row r="410" spans="1:6" ht="30" x14ac:dyDescent="0.25">
      <c r="A410" s="32" t="s">
        <v>837</v>
      </c>
      <c r="B410" s="44" t="str">
        <f>VLOOKUP(E410,Лист1!$C$2:$J$189,7,0)</f>
        <v>Клакевич Елена Геннадьевна</v>
      </c>
      <c r="C410" s="55">
        <v>3000000</v>
      </c>
      <c r="D410" s="12" t="s">
        <v>877</v>
      </c>
      <c r="E410" s="32" t="s">
        <v>62</v>
      </c>
      <c r="F410" s="21" t="str">
        <f>VLOOKUP(E410,Лист1!$C$2:$L$189,10,0)</f>
        <v>ОИК</v>
      </c>
    </row>
    <row r="411" spans="1:6" ht="30" x14ac:dyDescent="0.25">
      <c r="A411" s="32" t="s">
        <v>662</v>
      </c>
      <c r="B411" s="44">
        <f>VLOOKUP(E411,Лист1!$C$2:$J$189,8,0)</f>
        <v>0</v>
      </c>
      <c r="C411" s="55">
        <v>3000000</v>
      </c>
      <c r="D411" s="12" t="s">
        <v>877</v>
      </c>
      <c r="E411" s="32" t="s">
        <v>62</v>
      </c>
      <c r="F411" s="21" t="str">
        <f>VLOOKUP(E411,Лист1!$C$2:$L$189,10,0)</f>
        <v>ОИК</v>
      </c>
    </row>
    <row r="412" spans="1:6" x14ac:dyDescent="0.25">
      <c r="A412" s="32" t="s">
        <v>342</v>
      </c>
      <c r="B412" s="44" t="str">
        <f>VLOOKUP(E412,Лист1!$C$2:$J$189,4,0)</f>
        <v>Мокрый Александр Семенович</v>
      </c>
      <c r="C412" s="55">
        <v>4000000</v>
      </c>
      <c r="D412" s="32" t="s">
        <v>235</v>
      </c>
      <c r="E412" s="32" t="s">
        <v>67</v>
      </c>
      <c r="F412" s="21" t="str">
        <f>VLOOKUP(E412,Лист1!$C$2:$L$189,10,0)</f>
        <v>ЦИК</v>
      </c>
    </row>
    <row r="413" spans="1:6" ht="30" x14ac:dyDescent="0.25">
      <c r="A413" s="32" t="s">
        <v>343</v>
      </c>
      <c r="B413" s="44" t="str">
        <f>VLOOKUP(E413,Лист1!$C$2:$J$189,5,0)</f>
        <v>Кузьмин Иван Сергеевич</v>
      </c>
      <c r="C413" s="55">
        <v>4000000</v>
      </c>
      <c r="D413" s="32" t="s">
        <v>235</v>
      </c>
      <c r="E413" s="32" t="s">
        <v>67</v>
      </c>
      <c r="F413" s="21" t="str">
        <f>VLOOKUP(E413,Лист1!$C$2:$L$189,10,0)</f>
        <v>ЦИК</v>
      </c>
    </row>
    <row r="414" spans="1:6" x14ac:dyDescent="0.25">
      <c r="A414" s="32" t="s">
        <v>600</v>
      </c>
      <c r="B414" s="44" t="str">
        <f>VLOOKUP(E414,Лист1!$C$2:$J$189,6,0)</f>
        <v>Шумкова Екатерина Александровна</v>
      </c>
      <c r="C414" s="55">
        <v>4000000</v>
      </c>
      <c r="D414" s="32" t="s">
        <v>235</v>
      </c>
      <c r="E414" s="32" t="s">
        <v>67</v>
      </c>
      <c r="F414" s="21" t="str">
        <f>VLOOKUP(E414,Лист1!$C$2:$L$189,10,0)</f>
        <v>ЦИК</v>
      </c>
    </row>
    <row r="415" spans="1:6" ht="30" x14ac:dyDescent="0.25">
      <c r="A415" s="32" t="s">
        <v>837</v>
      </c>
      <c r="B415" s="44" t="str">
        <f>VLOOKUP(E415,Лист1!$C$2:$J$189,7,0)</f>
        <v>Вахрушев Сергей Васильевич</v>
      </c>
      <c r="C415" s="55">
        <v>4000000</v>
      </c>
      <c r="D415" s="32" t="s">
        <v>235</v>
      </c>
      <c r="E415" s="32" t="s">
        <v>67</v>
      </c>
      <c r="F415" s="21" t="str">
        <f>VLOOKUP(E415,Лист1!$C$2:$L$189,10,0)</f>
        <v>ЦИК</v>
      </c>
    </row>
    <row r="416" spans="1:6" ht="30" x14ac:dyDescent="0.25">
      <c r="A416" s="32" t="s">
        <v>662</v>
      </c>
      <c r="B416" s="44">
        <f>VLOOKUP(E416,Лист1!$C$2:$J$189,8,0)</f>
        <v>0</v>
      </c>
      <c r="C416" s="55">
        <v>4000000</v>
      </c>
      <c r="D416" s="32" t="s">
        <v>235</v>
      </c>
      <c r="E416" s="32" t="s">
        <v>67</v>
      </c>
      <c r="F416" s="21" t="str">
        <f>VLOOKUP(E416,Лист1!$C$2:$L$189,10,0)</f>
        <v>ЦИК</v>
      </c>
    </row>
    <row r="417" spans="1:6" ht="30" x14ac:dyDescent="0.25">
      <c r="A417" s="32" t="s">
        <v>342</v>
      </c>
      <c r="B417" s="44" t="str">
        <f>VLOOKUP(E417,Лист1!$C$2:$J$189,4,0)</f>
        <v>Мокрый Александр Семенович</v>
      </c>
      <c r="C417" s="55">
        <v>3000000</v>
      </c>
      <c r="D417" s="12" t="s">
        <v>872</v>
      </c>
      <c r="E417" s="32" t="s">
        <v>68</v>
      </c>
      <c r="F417" s="21" t="str">
        <f>VLOOKUP(E417,Лист1!$C$2:$L$189,10,0)</f>
        <v>ОИК</v>
      </c>
    </row>
    <row r="418" spans="1:6" ht="30" x14ac:dyDescent="0.25">
      <c r="A418" s="32" t="s">
        <v>343</v>
      </c>
      <c r="B418" s="44" t="str">
        <f>VLOOKUP(E418,Лист1!$C$2:$J$189,5,0)</f>
        <v>Куленкова Елена Александровна</v>
      </c>
      <c r="C418" s="55">
        <v>3000000</v>
      </c>
      <c r="D418" s="12" t="s">
        <v>872</v>
      </c>
      <c r="E418" s="32" t="s">
        <v>68</v>
      </c>
      <c r="F418" s="21" t="str">
        <f>VLOOKUP(E418,Лист1!$C$2:$L$189,10,0)</f>
        <v>ОИК</v>
      </c>
    </row>
    <row r="419" spans="1:6" ht="30" x14ac:dyDescent="0.25">
      <c r="A419" s="32" t="s">
        <v>600</v>
      </c>
      <c r="B419" s="44" t="str">
        <f>VLOOKUP(E419,Лист1!$C$2:$J$189,6,0)</f>
        <v>Рожковский Игорь Леонидович</v>
      </c>
      <c r="C419" s="55">
        <v>3000000</v>
      </c>
      <c r="D419" s="12" t="s">
        <v>872</v>
      </c>
      <c r="E419" s="32" t="s">
        <v>68</v>
      </c>
      <c r="F419" s="21" t="str">
        <f>VLOOKUP(E419,Лист1!$C$2:$L$189,10,0)</f>
        <v>ОИК</v>
      </c>
    </row>
    <row r="420" spans="1:6" ht="30" x14ac:dyDescent="0.25">
      <c r="A420" s="32" t="s">
        <v>837</v>
      </c>
      <c r="B420" s="44" t="str">
        <f>VLOOKUP(E420,Лист1!$C$2:$J$189,7,0)</f>
        <v>Нарчева Оксана Михайловна</v>
      </c>
      <c r="C420" s="55">
        <v>3000000</v>
      </c>
      <c r="D420" s="12" t="s">
        <v>872</v>
      </c>
      <c r="E420" s="32" t="s">
        <v>68</v>
      </c>
      <c r="F420" s="21" t="str">
        <f>VLOOKUP(E420,Лист1!$C$2:$L$189,10,0)</f>
        <v>ОИК</v>
      </c>
    </row>
    <row r="421" spans="1:6" ht="30" x14ac:dyDescent="0.25">
      <c r="A421" s="32" t="s">
        <v>662</v>
      </c>
      <c r="B421" s="44">
        <f>VLOOKUP(E421,Лист1!$C$2:$J$189,8,0)</f>
        <v>0</v>
      </c>
      <c r="C421" s="55">
        <v>3000000</v>
      </c>
      <c r="D421" s="12" t="s">
        <v>872</v>
      </c>
      <c r="E421" s="32" t="s">
        <v>68</v>
      </c>
      <c r="F421" s="21" t="str">
        <f>VLOOKUP(E421,Лист1!$C$2:$L$189,10,0)</f>
        <v>ОИК</v>
      </c>
    </row>
    <row r="422" spans="1:6" ht="30" x14ac:dyDescent="0.25">
      <c r="A422" s="32" t="s">
        <v>342</v>
      </c>
      <c r="B422" s="44" t="str">
        <f>VLOOKUP(E422,Лист1!$C$2:$J$189,4,0)</f>
        <v>Мокрый Александр Семенович</v>
      </c>
      <c r="C422" s="55">
        <v>4000000</v>
      </c>
      <c r="D422" s="12" t="s">
        <v>877</v>
      </c>
      <c r="E422" s="32" t="s">
        <v>84</v>
      </c>
      <c r="F422" s="21" t="str">
        <f>VLOOKUP(E422,Лист1!$C$2:$L$189,10,0)</f>
        <v>ЦИК</v>
      </c>
    </row>
    <row r="423" spans="1:6" ht="30" x14ac:dyDescent="0.25">
      <c r="A423" s="32" t="s">
        <v>343</v>
      </c>
      <c r="B423" s="44">
        <f>VLOOKUP(E423,Лист1!$C$2:$J$189,5,0)</f>
        <v>0</v>
      </c>
      <c r="C423" s="55">
        <v>4000000</v>
      </c>
      <c r="D423" s="12" t="s">
        <v>877</v>
      </c>
      <c r="E423" s="32" t="s">
        <v>84</v>
      </c>
      <c r="F423" s="21" t="str">
        <f>VLOOKUP(E423,Лист1!$C$2:$L$189,10,0)</f>
        <v>ЦИК</v>
      </c>
    </row>
    <row r="424" spans="1:6" ht="30" x14ac:dyDescent="0.25">
      <c r="A424" s="32" t="s">
        <v>600</v>
      </c>
      <c r="B424" s="44" t="str">
        <f>VLOOKUP(E424,Лист1!$C$2:$J$189,6,0)</f>
        <v>Стрельников Владимир Викторович</v>
      </c>
      <c r="C424" s="55">
        <v>4000000</v>
      </c>
      <c r="D424" s="12" t="s">
        <v>877</v>
      </c>
      <c r="E424" s="32" t="s">
        <v>84</v>
      </c>
      <c r="F424" s="21" t="str">
        <f>VLOOKUP(E424,Лист1!$C$2:$L$189,10,0)</f>
        <v>ЦИК</v>
      </c>
    </row>
    <row r="425" spans="1:6" ht="30" x14ac:dyDescent="0.25">
      <c r="A425" s="32" t="s">
        <v>837</v>
      </c>
      <c r="B425" s="44" t="str">
        <f>VLOOKUP(E425,Лист1!$C$2:$J$189,7,0)</f>
        <v>Жарова Татьяна Михайловна</v>
      </c>
      <c r="C425" s="55">
        <v>4000000</v>
      </c>
      <c r="D425" s="12" t="s">
        <v>877</v>
      </c>
      <c r="E425" s="32" t="s">
        <v>84</v>
      </c>
      <c r="F425" s="21" t="str">
        <f>VLOOKUP(E425,Лист1!$C$2:$L$189,10,0)</f>
        <v>ЦИК</v>
      </c>
    </row>
    <row r="426" spans="1:6" ht="30" x14ac:dyDescent="0.25">
      <c r="A426" s="32" t="s">
        <v>662</v>
      </c>
      <c r="B426" s="44">
        <f>VLOOKUP(E426,Лист1!$C$2:$J$189,8,0)</f>
        <v>0</v>
      </c>
      <c r="C426" s="55">
        <v>4000000</v>
      </c>
      <c r="D426" s="12" t="s">
        <v>877</v>
      </c>
      <c r="E426" s="32" t="s">
        <v>84</v>
      </c>
      <c r="F426" s="21" t="str">
        <f>VLOOKUP(E426,Лист1!$C$2:$L$189,10,0)</f>
        <v>ЦИК</v>
      </c>
    </row>
    <row r="427" spans="1:6" x14ac:dyDescent="0.25">
      <c r="A427" s="32" t="s">
        <v>342</v>
      </c>
      <c r="B427" s="44" t="str">
        <f>VLOOKUP(E427,Лист1!$C$2:$J$189,4,0)</f>
        <v>Мокрый Александр Семенович</v>
      </c>
      <c r="C427" s="55">
        <v>3000000</v>
      </c>
      <c r="D427" s="32" t="s">
        <v>248</v>
      </c>
      <c r="E427" s="32" t="s">
        <v>87</v>
      </c>
      <c r="F427" s="21" t="str">
        <f>VLOOKUP(E427,Лист1!$C$2:$L$189,10,0)</f>
        <v>ОИК</v>
      </c>
    </row>
    <row r="428" spans="1:6" ht="30" x14ac:dyDescent="0.25">
      <c r="A428" s="32" t="s">
        <v>343</v>
      </c>
      <c r="B428" s="44" t="str">
        <f>VLOOKUP(E428,Лист1!$C$2:$J$189,5,0)</f>
        <v>Ожиганов Александр Викторович, Чулков Андрей Владимирович</v>
      </c>
      <c r="C428" s="55">
        <v>3000000</v>
      </c>
      <c r="D428" s="32" t="s">
        <v>248</v>
      </c>
      <c r="E428" s="32" t="s">
        <v>87</v>
      </c>
      <c r="F428" s="21" t="str">
        <f>VLOOKUP(E428,Лист1!$C$2:$L$189,10,0)</f>
        <v>ОИК</v>
      </c>
    </row>
    <row r="429" spans="1:6" x14ac:dyDescent="0.25">
      <c r="A429" s="32" t="s">
        <v>600</v>
      </c>
      <c r="B429" s="44" t="str">
        <f>VLOOKUP(E429,Лист1!$C$2:$J$189,6,0)</f>
        <v>Губайдуллин Илья Салихович</v>
      </c>
      <c r="C429" s="55">
        <v>3000000</v>
      </c>
      <c r="D429" s="32" t="s">
        <v>248</v>
      </c>
      <c r="E429" s="32" t="s">
        <v>87</v>
      </c>
      <c r="F429" s="21" t="str">
        <f>VLOOKUP(E429,Лист1!$C$2:$L$189,10,0)</f>
        <v>ОИК</v>
      </c>
    </row>
    <row r="430" spans="1:6" ht="30" x14ac:dyDescent="0.25">
      <c r="A430" s="32" t="s">
        <v>837</v>
      </c>
      <c r="B430" s="44">
        <f>VLOOKUP(E430,Лист1!$C$2:$J$189,7,0)</f>
        <v>0</v>
      </c>
      <c r="C430" s="55">
        <v>3000000</v>
      </c>
      <c r="D430" s="32" t="s">
        <v>248</v>
      </c>
      <c r="E430" s="32" t="s">
        <v>87</v>
      </c>
      <c r="F430" s="21" t="str">
        <f>VLOOKUP(E430,Лист1!$C$2:$L$189,10,0)</f>
        <v>ОИК</v>
      </c>
    </row>
    <row r="431" spans="1:6" ht="30" x14ac:dyDescent="0.25">
      <c r="A431" s="32" t="s">
        <v>662</v>
      </c>
      <c r="B431" s="44">
        <f>VLOOKUP(E431,Лист1!$C$2:$J$189,8,0)</f>
        <v>0</v>
      </c>
      <c r="C431" s="55">
        <v>3000000</v>
      </c>
      <c r="D431" s="32" t="s">
        <v>248</v>
      </c>
      <c r="E431" s="32" t="s">
        <v>87</v>
      </c>
      <c r="F431" s="21" t="str">
        <f>VLOOKUP(E431,Лист1!$C$2:$L$189,10,0)</f>
        <v>ОИК</v>
      </c>
    </row>
    <row r="432" spans="1:6" ht="30" x14ac:dyDescent="0.25">
      <c r="A432" s="32" t="s">
        <v>342</v>
      </c>
      <c r="B432" s="44" t="str">
        <f>VLOOKUP(E432,Лист1!$C$2:$J$189,4,0)</f>
        <v>Мокрый Александр Семенович</v>
      </c>
      <c r="C432" s="55">
        <v>2500000</v>
      </c>
      <c r="D432" s="12" t="s">
        <v>875</v>
      </c>
      <c r="E432" s="32" t="s">
        <v>90</v>
      </c>
      <c r="F432" s="21" t="str">
        <f>VLOOKUP(E432,Лист1!$C$2:$L$189,10,0)</f>
        <v>ГИК</v>
      </c>
    </row>
    <row r="433" spans="1:6" ht="30" x14ac:dyDescent="0.25">
      <c r="A433" s="32" t="s">
        <v>343</v>
      </c>
      <c r="B433" s="44" t="str">
        <f>VLOOKUP(E433,Лист1!$C$2:$J$189,5,0)</f>
        <v>Ахиярдинова Елена Галиевна</v>
      </c>
      <c r="C433" s="55">
        <v>2500000</v>
      </c>
      <c r="D433" s="12" t="s">
        <v>875</v>
      </c>
      <c r="E433" s="32" t="s">
        <v>90</v>
      </c>
      <c r="F433" s="21" t="str">
        <f>VLOOKUP(E433,Лист1!$C$2:$L$189,10,0)</f>
        <v>ГИК</v>
      </c>
    </row>
    <row r="434" spans="1:6" ht="30" x14ac:dyDescent="0.25">
      <c r="A434" s="32" t="s">
        <v>600</v>
      </c>
      <c r="B434" s="44" t="str">
        <f>VLOOKUP(E434,Лист1!$C$2:$J$189,6,0)</f>
        <v>Морилов Станислав Михайлович</v>
      </c>
      <c r="C434" s="55">
        <v>2500000</v>
      </c>
      <c r="D434" s="12" t="s">
        <v>875</v>
      </c>
      <c r="E434" s="32" t="s">
        <v>90</v>
      </c>
      <c r="F434" s="21" t="str">
        <f>VLOOKUP(E434,Лист1!$C$2:$L$189,10,0)</f>
        <v>ГИК</v>
      </c>
    </row>
    <row r="435" spans="1:6" ht="30" x14ac:dyDescent="0.25">
      <c r="A435" s="32" t="s">
        <v>837</v>
      </c>
      <c r="B435" s="44" t="str">
        <f>VLOOKUP(E435,Лист1!$C$2:$J$189,7,0)</f>
        <v>Харисов Ильдар Фаритович</v>
      </c>
      <c r="C435" s="55">
        <v>2500000</v>
      </c>
      <c r="D435" s="12" t="s">
        <v>875</v>
      </c>
      <c r="E435" s="32" t="s">
        <v>90</v>
      </c>
      <c r="F435" s="21" t="str">
        <f>VLOOKUP(E435,Лист1!$C$2:$L$189,10,0)</f>
        <v>ГИК</v>
      </c>
    </row>
    <row r="436" spans="1:6" ht="30" x14ac:dyDescent="0.25">
      <c r="A436" s="32" t="s">
        <v>662</v>
      </c>
      <c r="B436" s="44">
        <f>VLOOKUP(E436,Лист1!$C$2:$J$189,8,0)</f>
        <v>0</v>
      </c>
      <c r="C436" s="55">
        <v>2500000</v>
      </c>
      <c r="D436" s="12" t="s">
        <v>875</v>
      </c>
      <c r="E436" s="32" t="s">
        <v>90</v>
      </c>
      <c r="F436" s="21" t="str">
        <f>VLOOKUP(E436,Лист1!$C$2:$L$189,10,0)</f>
        <v>ГИК</v>
      </c>
    </row>
    <row r="437" spans="1:6" x14ac:dyDescent="0.25">
      <c r="A437" s="32" t="s">
        <v>342</v>
      </c>
      <c r="B437" s="44" t="str">
        <f>VLOOKUP(E437,Лист1!$C$2:$J$189,4,0)</f>
        <v>Мокрый Александр Семенович</v>
      </c>
      <c r="C437" s="55">
        <v>4000000</v>
      </c>
      <c r="D437" s="32" t="s">
        <v>252</v>
      </c>
      <c r="E437" s="32" t="s">
        <v>94</v>
      </c>
      <c r="F437" s="21" t="str">
        <f>VLOOKUP(E437,Лист1!$C$2:$L$189,10,0)</f>
        <v>ЦИК</v>
      </c>
    </row>
    <row r="438" spans="1:6" ht="30" x14ac:dyDescent="0.25">
      <c r="A438" s="32" t="s">
        <v>343</v>
      </c>
      <c r="B438" s="44" t="str">
        <f>VLOOKUP(E438,Лист1!$C$2:$J$189,5,0)</f>
        <v>Субботина Евгения Валерьевна</v>
      </c>
      <c r="C438" s="55">
        <v>4000000</v>
      </c>
      <c r="D438" s="32" t="s">
        <v>252</v>
      </c>
      <c r="E438" s="32" t="s">
        <v>94</v>
      </c>
      <c r="F438" s="21" t="str">
        <f>VLOOKUP(E438,Лист1!$C$2:$L$189,10,0)</f>
        <v>ЦИК</v>
      </c>
    </row>
    <row r="439" spans="1:6" x14ac:dyDescent="0.25">
      <c r="A439" s="32" t="s">
        <v>600</v>
      </c>
      <c r="B439" s="44" t="str">
        <f>VLOOKUP(E439,Лист1!$C$2:$J$189,6,0)</f>
        <v>Киргизов Константин Владимирович</v>
      </c>
      <c r="C439" s="55">
        <v>4000000</v>
      </c>
      <c r="D439" s="32" t="s">
        <v>252</v>
      </c>
      <c r="E439" s="32" t="s">
        <v>94</v>
      </c>
      <c r="F439" s="21" t="str">
        <f>VLOOKUP(E439,Лист1!$C$2:$L$189,10,0)</f>
        <v>ЦИК</v>
      </c>
    </row>
    <row r="440" spans="1:6" ht="30" x14ac:dyDescent="0.25">
      <c r="A440" s="32" t="s">
        <v>837</v>
      </c>
      <c r="B440" s="44">
        <f>VLOOKUP(E440,Лист1!$C$2:$J$189,7,0)</f>
        <v>0</v>
      </c>
      <c r="C440" s="55">
        <v>4000000</v>
      </c>
      <c r="D440" s="32" t="s">
        <v>252</v>
      </c>
      <c r="E440" s="32" t="s">
        <v>94</v>
      </c>
      <c r="F440" s="21" t="str">
        <f>VLOOKUP(E440,Лист1!$C$2:$L$189,10,0)</f>
        <v>ЦИК</v>
      </c>
    </row>
    <row r="441" spans="1:6" ht="30" x14ac:dyDescent="0.25">
      <c r="A441" s="32" t="s">
        <v>662</v>
      </c>
      <c r="B441" s="44">
        <f>VLOOKUP(E441,Лист1!$C$2:$J$189,8,0)</f>
        <v>0</v>
      </c>
      <c r="C441" s="55">
        <v>4000000</v>
      </c>
      <c r="D441" s="32" t="s">
        <v>252</v>
      </c>
      <c r="E441" s="32" t="s">
        <v>94</v>
      </c>
      <c r="F441" s="21" t="str">
        <f>VLOOKUP(E441,Лист1!$C$2:$L$189,10,0)</f>
        <v>ЦИК</v>
      </c>
    </row>
    <row r="442" spans="1:6" ht="30" x14ac:dyDescent="0.25">
      <c r="A442" s="32" t="s">
        <v>342</v>
      </c>
      <c r="B442" s="44" t="str">
        <f>VLOOKUP(E442,Лист1!$C$2:$J$189,4,0)</f>
        <v>Мокрый Александр Семенович</v>
      </c>
      <c r="C442" s="55">
        <v>4000000</v>
      </c>
      <c r="D442" s="12" t="s">
        <v>876</v>
      </c>
      <c r="E442" s="32" t="s">
        <v>116</v>
      </c>
      <c r="F442" s="21" t="str">
        <f>VLOOKUP(E442,Лист1!$C$2:$L$189,10,0)</f>
        <v>ЦИК</v>
      </c>
    </row>
    <row r="443" spans="1:6" ht="30" x14ac:dyDescent="0.25">
      <c r="A443" s="32" t="s">
        <v>343</v>
      </c>
      <c r="B443" s="44" t="str">
        <f>VLOOKUP(E443,Лист1!$C$2:$J$189,5,0)</f>
        <v>Ахмадишин Артур Маратович</v>
      </c>
      <c r="C443" s="55">
        <v>4000000</v>
      </c>
      <c r="D443" s="12" t="s">
        <v>876</v>
      </c>
      <c r="E443" s="32" t="s">
        <v>116</v>
      </c>
      <c r="F443" s="21" t="str">
        <f>VLOOKUP(E443,Лист1!$C$2:$L$189,10,0)</f>
        <v>ЦИК</v>
      </c>
    </row>
    <row r="444" spans="1:6" ht="30" x14ac:dyDescent="0.25">
      <c r="A444" s="32" t="s">
        <v>600</v>
      </c>
      <c r="B444" s="44" t="str">
        <f>VLOOKUP(E444,Лист1!$C$2:$J$189,6,0)</f>
        <v>Давлетшина Марьям Наилевна</v>
      </c>
      <c r="C444" s="55">
        <v>4000000</v>
      </c>
      <c r="D444" s="12" t="s">
        <v>876</v>
      </c>
      <c r="E444" s="32" t="s">
        <v>116</v>
      </c>
      <c r="F444" s="21" t="str">
        <f>VLOOKUP(E444,Лист1!$C$2:$L$189,10,0)</f>
        <v>ЦИК</v>
      </c>
    </row>
    <row r="445" spans="1:6" ht="30" x14ac:dyDescent="0.25">
      <c r="A445" s="32" t="s">
        <v>837</v>
      </c>
      <c r="B445" s="44" t="str">
        <f>VLOOKUP(E445,Лист1!$C$2:$J$189,7,0)</f>
        <v>Измайлова Лейсан Расыховна</v>
      </c>
      <c r="C445" s="55">
        <v>4000000</v>
      </c>
      <c r="D445" s="12" t="s">
        <v>876</v>
      </c>
      <c r="E445" s="32" t="s">
        <v>116</v>
      </c>
      <c r="F445" s="21" t="str">
        <f>VLOOKUP(E445,Лист1!$C$2:$L$189,10,0)</f>
        <v>ЦИК</v>
      </c>
    </row>
    <row r="446" spans="1:6" ht="30" x14ac:dyDescent="0.25">
      <c r="A446" s="32" t="s">
        <v>662</v>
      </c>
      <c r="B446" s="44">
        <f>VLOOKUP(E446,Лист1!$C$2:$J$189,8,0)</f>
        <v>0</v>
      </c>
      <c r="C446" s="55">
        <v>4000000</v>
      </c>
      <c r="D446" s="12" t="s">
        <v>876</v>
      </c>
      <c r="E446" s="32" t="s">
        <v>116</v>
      </c>
      <c r="F446" s="21" t="str">
        <f>VLOOKUP(E446,Лист1!$C$2:$L$189,10,0)</f>
        <v>ЦИК</v>
      </c>
    </row>
    <row r="447" spans="1:6" x14ac:dyDescent="0.25">
      <c r="A447" s="32" t="s">
        <v>342</v>
      </c>
      <c r="B447" s="44" t="str">
        <f>VLOOKUP(E447,Лист1!$C$2:$J$189,4,0)</f>
        <v>Мокрый Александр Семенович</v>
      </c>
      <c r="C447" s="55">
        <v>3000000</v>
      </c>
      <c r="D447" s="32" t="s">
        <v>266</v>
      </c>
      <c r="E447" s="32" t="s">
        <v>120</v>
      </c>
      <c r="F447" s="21" t="str">
        <f>VLOOKUP(E447,Лист1!$C$2:$L$189,10,0)</f>
        <v>ОИК</v>
      </c>
    </row>
    <row r="448" spans="1:6" ht="30" x14ac:dyDescent="0.25">
      <c r="A448" s="32" t="s">
        <v>343</v>
      </c>
      <c r="B448" s="44" t="str">
        <f>VLOOKUP(E448,Лист1!$C$2:$J$189,5,0)</f>
        <v>Шабалов Алексей Сергеевич</v>
      </c>
      <c r="C448" s="55">
        <v>3000000</v>
      </c>
      <c r="D448" s="32" t="s">
        <v>266</v>
      </c>
      <c r="E448" s="32" t="s">
        <v>120</v>
      </c>
      <c r="F448" s="21" t="str">
        <f>VLOOKUP(E448,Лист1!$C$2:$L$189,10,0)</f>
        <v>ОИК</v>
      </c>
    </row>
    <row r="449" spans="1:6" x14ac:dyDescent="0.25">
      <c r="A449" s="32" t="s">
        <v>600</v>
      </c>
      <c r="B449" s="44" t="str">
        <f>VLOOKUP(E449,Лист1!$C$2:$J$189,6,0)</f>
        <v>Костюник Игорь Григорьевич</v>
      </c>
      <c r="C449" s="55">
        <v>3000000</v>
      </c>
      <c r="D449" s="32" t="s">
        <v>266</v>
      </c>
      <c r="E449" s="32" t="s">
        <v>120</v>
      </c>
      <c r="F449" s="21" t="str">
        <f>VLOOKUP(E449,Лист1!$C$2:$L$189,10,0)</f>
        <v>ОИК</v>
      </c>
    </row>
    <row r="450" spans="1:6" ht="30" x14ac:dyDescent="0.25">
      <c r="A450" s="32" t="s">
        <v>837</v>
      </c>
      <c r="B450" s="44" t="str">
        <f>VLOOKUP(E450,Лист1!$C$2:$J$189,7,0)</f>
        <v>Маврина Марина Александровна</v>
      </c>
      <c r="C450" s="55">
        <v>3000000</v>
      </c>
      <c r="D450" s="32" t="s">
        <v>266</v>
      </c>
      <c r="E450" s="32" t="s">
        <v>120</v>
      </c>
      <c r="F450" s="21" t="str">
        <f>VLOOKUP(E450,Лист1!$C$2:$L$189,10,0)</f>
        <v>ОИК</v>
      </c>
    </row>
    <row r="451" spans="1:6" ht="30" x14ac:dyDescent="0.25">
      <c r="A451" s="32" t="s">
        <v>662</v>
      </c>
      <c r="B451" s="44">
        <f>VLOOKUP(E451,Лист1!$C$2:$J$189,8,0)</f>
        <v>0</v>
      </c>
      <c r="C451" s="55">
        <v>3000000</v>
      </c>
      <c r="D451" s="32" t="s">
        <v>266</v>
      </c>
      <c r="E451" s="32" t="s">
        <v>120</v>
      </c>
      <c r="F451" s="21" t="str">
        <f>VLOOKUP(E451,Лист1!$C$2:$L$189,10,0)</f>
        <v>ОИК</v>
      </c>
    </row>
    <row r="452" spans="1:6" ht="25.5" x14ac:dyDescent="0.25">
      <c r="A452" s="32" t="s">
        <v>342</v>
      </c>
      <c r="B452" s="44" t="e">
        <f>VLOOKUP(E452,Лист1!$C$2:$J$189,4,0)</f>
        <v>#N/A</v>
      </c>
      <c r="C452" s="32"/>
      <c r="D452" s="32" t="s">
        <v>226</v>
      </c>
      <c r="E452" s="22" t="s">
        <v>896</v>
      </c>
      <c r="F452" s="21" t="e">
        <f>VLOOKUP(E452,Лист1!$C$2:$L$189,10,0)</f>
        <v>#N/A</v>
      </c>
    </row>
    <row r="453" spans="1:6" ht="30" x14ac:dyDescent="0.25">
      <c r="A453" s="32" t="s">
        <v>343</v>
      </c>
      <c r="B453" s="44" t="e">
        <f>VLOOKUP(E453,Лист1!$C$2:$J$189,5,0)</f>
        <v>#N/A</v>
      </c>
      <c r="C453" s="32"/>
      <c r="D453" s="32" t="s">
        <v>226</v>
      </c>
      <c r="E453" s="22" t="s">
        <v>896</v>
      </c>
      <c r="F453" s="21" t="e">
        <f>VLOOKUP(E453,Лист1!$C$2:$L$189,10,0)</f>
        <v>#N/A</v>
      </c>
    </row>
    <row r="454" spans="1:6" ht="25.5" x14ac:dyDescent="0.25">
      <c r="A454" s="32" t="s">
        <v>600</v>
      </c>
      <c r="B454" s="44" t="e">
        <f>VLOOKUP(E454,Лист1!$C$2:$J$189,6,0)</f>
        <v>#N/A</v>
      </c>
      <c r="C454" s="32"/>
      <c r="D454" s="32" t="s">
        <v>226</v>
      </c>
      <c r="E454" s="22" t="s">
        <v>896</v>
      </c>
      <c r="F454" s="21" t="e">
        <f>VLOOKUP(E454,Лист1!$C$2:$L$189,10,0)</f>
        <v>#N/A</v>
      </c>
    </row>
    <row r="455" spans="1:6" ht="30" x14ac:dyDescent="0.25">
      <c r="A455" s="32" t="s">
        <v>837</v>
      </c>
      <c r="B455" s="44" t="e">
        <f>VLOOKUP(E455,Лист1!$C$2:$J$189,7,0)</f>
        <v>#N/A</v>
      </c>
      <c r="C455" s="32"/>
      <c r="D455" s="32" t="s">
        <v>226</v>
      </c>
      <c r="E455" s="22" t="s">
        <v>896</v>
      </c>
      <c r="F455" s="21" t="e">
        <f>VLOOKUP(E455,Лист1!$C$2:$L$189,10,0)</f>
        <v>#N/A</v>
      </c>
    </row>
    <row r="456" spans="1:6" ht="30" x14ac:dyDescent="0.25">
      <c r="A456" s="32" t="s">
        <v>662</v>
      </c>
      <c r="B456" s="44" t="e">
        <f>VLOOKUP(E456,Лист1!$C$2:$J$189,8,0)</f>
        <v>#N/A</v>
      </c>
      <c r="C456" s="32"/>
      <c r="D456" s="32" t="s">
        <v>226</v>
      </c>
      <c r="E456" s="22" t="s">
        <v>896</v>
      </c>
      <c r="F456" s="21" t="e">
        <f>VLOOKUP(E456,Лист1!$C$2:$L$189,10,0)</f>
        <v>#N/A</v>
      </c>
    </row>
    <row r="457" spans="1:6" ht="30" x14ac:dyDescent="0.25">
      <c r="A457" s="32" t="s">
        <v>342</v>
      </c>
      <c r="B457" s="44" t="str">
        <f>VLOOKUP(E457,Лист1!$C$2:$J$189,4,0)</f>
        <v>Мокрый Александр Семенович</v>
      </c>
      <c r="C457" s="55">
        <v>2500000</v>
      </c>
      <c r="D457" s="12" t="s">
        <v>876</v>
      </c>
      <c r="E457" s="32" t="s">
        <v>132</v>
      </c>
      <c r="F457" s="21" t="str">
        <f>VLOOKUP(E457,Лист1!$C$2:$L$189,10,0)</f>
        <v>ГИК</v>
      </c>
    </row>
    <row r="458" spans="1:6" ht="30" x14ac:dyDescent="0.25">
      <c r="A458" s="32" t="s">
        <v>343</v>
      </c>
      <c r="B458" s="44" t="str">
        <f>VLOOKUP(E458,Лист1!$C$2:$J$189,5,0)</f>
        <v>Ахмадишин Артур Маратович</v>
      </c>
      <c r="C458" s="55">
        <v>2500000</v>
      </c>
      <c r="D458" s="12" t="s">
        <v>876</v>
      </c>
      <c r="E458" s="32" t="s">
        <v>132</v>
      </c>
      <c r="F458" s="21" t="str">
        <f>VLOOKUP(E458,Лист1!$C$2:$L$189,10,0)</f>
        <v>ГИК</v>
      </c>
    </row>
    <row r="459" spans="1:6" ht="30" x14ac:dyDescent="0.25">
      <c r="A459" s="32" t="s">
        <v>600</v>
      </c>
      <c r="B459" s="44" t="str">
        <f>VLOOKUP(E459,Лист1!$C$2:$J$189,6,0)</f>
        <v>Давлетшина Марьям Наилевна</v>
      </c>
      <c r="C459" s="55">
        <v>2500000</v>
      </c>
      <c r="D459" s="12" t="s">
        <v>876</v>
      </c>
      <c r="E459" s="32" t="s">
        <v>132</v>
      </c>
      <c r="F459" s="21" t="str">
        <f>VLOOKUP(E459,Лист1!$C$2:$L$189,10,0)</f>
        <v>ГИК</v>
      </c>
    </row>
    <row r="460" spans="1:6" ht="30" x14ac:dyDescent="0.25">
      <c r="A460" s="32" t="s">
        <v>837</v>
      </c>
      <c r="B460" s="44" t="str">
        <f>VLOOKUP(E460,Лист1!$C$2:$J$189,7,0)</f>
        <v>Маричев Глеб Юрьевич</v>
      </c>
      <c r="C460" s="55">
        <v>2500000</v>
      </c>
      <c r="D460" s="12" t="s">
        <v>876</v>
      </c>
      <c r="E460" s="32" t="s">
        <v>132</v>
      </c>
      <c r="F460" s="21" t="str">
        <f>VLOOKUP(E460,Лист1!$C$2:$L$189,10,0)</f>
        <v>ГИК</v>
      </c>
    </row>
    <row r="461" spans="1:6" ht="30" x14ac:dyDescent="0.25">
      <c r="A461" s="32" t="s">
        <v>662</v>
      </c>
      <c r="B461" s="44">
        <f>VLOOKUP(E461,Лист1!$C$2:$J$189,8,0)</f>
        <v>0</v>
      </c>
      <c r="C461" s="55">
        <v>2500000</v>
      </c>
      <c r="D461" s="12" t="s">
        <v>876</v>
      </c>
      <c r="E461" s="32" t="s">
        <v>132</v>
      </c>
      <c r="F461" s="21" t="str">
        <f>VLOOKUP(E461,Лист1!$C$2:$L$189,10,0)</f>
        <v>ГИК</v>
      </c>
    </row>
    <row r="462" spans="1:6" ht="30" x14ac:dyDescent="0.25">
      <c r="A462" s="32" t="s">
        <v>342</v>
      </c>
      <c r="B462" s="44" t="str">
        <f>VLOOKUP(E462,Лист1!$C$2:$J$189,4,0)</f>
        <v>Мокрый Александр Семенович</v>
      </c>
      <c r="C462" s="55">
        <v>3000000</v>
      </c>
      <c r="D462" s="12" t="s">
        <v>874</v>
      </c>
      <c r="E462" s="32" t="s">
        <v>134</v>
      </c>
      <c r="F462" s="21" t="str">
        <f>VLOOKUP(E462,Лист1!$C$2:$L$189,10,0)</f>
        <v>ОИК</v>
      </c>
    </row>
    <row r="463" spans="1:6" ht="30" x14ac:dyDescent="0.25">
      <c r="A463" s="32" t="s">
        <v>343</v>
      </c>
      <c r="B463" s="44" t="str">
        <f>VLOOKUP(E463,Лист1!$C$2:$J$189,5,0)</f>
        <v>Добровольцева Галина Вальтеровна</v>
      </c>
      <c r="C463" s="55">
        <v>3000000</v>
      </c>
      <c r="D463" s="12" t="s">
        <v>874</v>
      </c>
      <c r="E463" s="32" t="s">
        <v>134</v>
      </c>
      <c r="F463" s="21" t="str">
        <f>VLOOKUP(E463,Лист1!$C$2:$L$189,10,0)</f>
        <v>ОИК</v>
      </c>
    </row>
    <row r="464" spans="1:6" ht="30" x14ac:dyDescent="0.25">
      <c r="A464" s="32" t="s">
        <v>600</v>
      </c>
      <c r="B464" s="44" t="str">
        <f>VLOOKUP(E464,Лист1!$C$2:$J$189,6,0)</f>
        <v>Сериков Дмитрий Васильевич</v>
      </c>
      <c r="C464" s="55">
        <v>3000000</v>
      </c>
      <c r="D464" s="12" t="s">
        <v>874</v>
      </c>
      <c r="E464" s="32" t="s">
        <v>134</v>
      </c>
      <c r="F464" s="21" t="str">
        <f>VLOOKUP(E464,Лист1!$C$2:$L$189,10,0)</f>
        <v>ОИК</v>
      </c>
    </row>
    <row r="465" spans="1:6" ht="30" x14ac:dyDescent="0.25">
      <c r="A465" s="32" t="s">
        <v>837</v>
      </c>
      <c r="B465" s="44" t="str">
        <f>VLOOKUP(E465,Лист1!$C$2:$J$189,7,0)</f>
        <v>Беззубенкова Наталья Анатольевна</v>
      </c>
      <c r="C465" s="55">
        <v>3000000</v>
      </c>
      <c r="D465" s="12" t="s">
        <v>874</v>
      </c>
      <c r="E465" s="32" t="s">
        <v>134</v>
      </c>
      <c r="F465" s="21" t="str">
        <f>VLOOKUP(E465,Лист1!$C$2:$L$189,10,0)</f>
        <v>ОИК</v>
      </c>
    </row>
    <row r="466" spans="1:6" ht="30" x14ac:dyDescent="0.25">
      <c r="A466" s="32" t="s">
        <v>662</v>
      </c>
      <c r="B466" s="44">
        <f>VLOOKUP(E466,Лист1!$C$2:$J$189,8,0)</f>
        <v>0</v>
      </c>
      <c r="C466" s="55">
        <v>3000000</v>
      </c>
      <c r="D466" s="12" t="s">
        <v>874</v>
      </c>
      <c r="E466" s="32" t="s">
        <v>134</v>
      </c>
      <c r="F466" s="21" t="str">
        <f>VLOOKUP(E466,Лист1!$C$2:$L$189,10,0)</f>
        <v>ОИК</v>
      </c>
    </row>
    <row r="467" spans="1:6" ht="30" x14ac:dyDescent="0.25">
      <c r="A467" s="32" t="s">
        <v>342</v>
      </c>
      <c r="B467" s="44" t="str">
        <f>VLOOKUP(E467,Лист1!$C$2:$J$189,4,0)</f>
        <v>Мокрый Александр Семенович</v>
      </c>
      <c r="C467" s="55">
        <v>2500000</v>
      </c>
      <c r="D467" s="12" t="s">
        <v>875</v>
      </c>
      <c r="E467" s="32" t="s">
        <v>135</v>
      </c>
      <c r="F467" s="21" t="str">
        <f>VLOOKUP(E467,Лист1!$C$2:$L$189,10,0)</f>
        <v>ГИК</v>
      </c>
    </row>
    <row r="468" spans="1:6" ht="30" x14ac:dyDescent="0.25">
      <c r="A468" s="32" t="s">
        <v>343</v>
      </c>
      <c r="B468" s="44" t="str">
        <f>VLOOKUP(E468,Лист1!$C$2:$J$189,5,0)</f>
        <v>Ахиярдинова Елена Галиевна</v>
      </c>
      <c r="C468" s="55">
        <v>2500000</v>
      </c>
      <c r="D468" s="12" t="s">
        <v>875</v>
      </c>
      <c r="E468" s="32" t="s">
        <v>135</v>
      </c>
      <c r="F468" s="21" t="str">
        <f>VLOOKUP(E468,Лист1!$C$2:$L$189,10,0)</f>
        <v>ГИК</v>
      </c>
    </row>
    <row r="469" spans="1:6" ht="30" x14ac:dyDescent="0.25">
      <c r="A469" s="32" t="s">
        <v>600</v>
      </c>
      <c r="B469" s="44" t="str">
        <f>VLOOKUP(E469,Лист1!$C$2:$J$189,6,0)</f>
        <v>Морилов Станислав Михайлович</v>
      </c>
      <c r="C469" s="55">
        <v>2500000</v>
      </c>
      <c r="D469" s="12" t="s">
        <v>875</v>
      </c>
      <c r="E469" s="32" t="s">
        <v>135</v>
      </c>
      <c r="F469" s="21" t="str">
        <f>VLOOKUP(E469,Лист1!$C$2:$L$189,10,0)</f>
        <v>ГИК</v>
      </c>
    </row>
    <row r="470" spans="1:6" ht="30" x14ac:dyDescent="0.25">
      <c r="A470" s="32" t="s">
        <v>837</v>
      </c>
      <c r="B470" s="44" t="str">
        <f>VLOOKUP(E470,Лист1!$C$2:$J$189,7,0)</f>
        <v>Шаймуратова Любовь Владимировна</v>
      </c>
      <c r="C470" s="55">
        <v>2500000</v>
      </c>
      <c r="D470" s="12" t="s">
        <v>875</v>
      </c>
      <c r="E470" s="32" t="s">
        <v>135</v>
      </c>
      <c r="F470" s="21" t="str">
        <f>VLOOKUP(E470,Лист1!$C$2:$L$189,10,0)</f>
        <v>ГИК</v>
      </c>
    </row>
    <row r="471" spans="1:6" ht="30" x14ac:dyDescent="0.25">
      <c r="A471" s="32" t="s">
        <v>662</v>
      </c>
      <c r="B471" s="44">
        <f>VLOOKUP(E471,Лист1!$C$2:$J$189,8,0)</f>
        <v>0</v>
      </c>
      <c r="C471" s="55">
        <v>2500000</v>
      </c>
      <c r="D471" s="12" t="s">
        <v>875</v>
      </c>
      <c r="E471" s="32" t="s">
        <v>135</v>
      </c>
      <c r="F471" s="21" t="str">
        <f>VLOOKUP(E471,Лист1!$C$2:$L$189,10,0)</f>
        <v>ГИК</v>
      </c>
    </row>
    <row r="472" spans="1:6" ht="30" x14ac:dyDescent="0.25">
      <c r="A472" s="32" t="s">
        <v>342</v>
      </c>
      <c r="B472" s="44" t="str">
        <f>VLOOKUP(E472,Лист1!$C$2:$J$189,4,0)</f>
        <v>Мокрый Александр Семенович</v>
      </c>
      <c r="C472" s="55">
        <v>4000000</v>
      </c>
      <c r="D472" s="12" t="s">
        <v>873</v>
      </c>
      <c r="E472" s="32" t="s">
        <v>138</v>
      </c>
      <c r="F472" s="21" t="str">
        <f>VLOOKUP(E472,Лист1!$C$2:$L$189,10,0)</f>
        <v>ЦИК</v>
      </c>
    </row>
    <row r="473" spans="1:6" ht="30" x14ac:dyDescent="0.25">
      <c r="A473" s="32" t="s">
        <v>343</v>
      </c>
      <c r="B473" s="44">
        <f>VLOOKUP(E473,Лист1!$C$2:$J$189,5,0)</f>
        <v>0</v>
      </c>
      <c r="C473" s="55">
        <v>4000000</v>
      </c>
      <c r="D473" s="12" t="s">
        <v>873</v>
      </c>
      <c r="E473" s="32" t="s">
        <v>138</v>
      </c>
      <c r="F473" s="21" t="str">
        <f>VLOOKUP(E473,Лист1!$C$2:$L$189,10,0)</f>
        <v>ЦИК</v>
      </c>
    </row>
    <row r="474" spans="1:6" ht="30" x14ac:dyDescent="0.25">
      <c r="A474" s="32" t="s">
        <v>600</v>
      </c>
      <c r="B474" s="44">
        <f>VLOOKUP(E474,Лист1!$C$2:$J$189,6,0)</f>
        <v>0</v>
      </c>
      <c r="C474" s="55">
        <v>4000000</v>
      </c>
      <c r="D474" s="12" t="s">
        <v>873</v>
      </c>
      <c r="E474" s="32" t="s">
        <v>138</v>
      </c>
      <c r="F474" s="21" t="str">
        <f>VLOOKUP(E474,Лист1!$C$2:$L$189,10,0)</f>
        <v>ЦИК</v>
      </c>
    </row>
    <row r="475" spans="1:6" ht="30" x14ac:dyDescent="0.25">
      <c r="A475" s="32" t="s">
        <v>837</v>
      </c>
      <c r="B475" s="44">
        <f>VLOOKUP(E475,Лист1!$C$2:$J$189,7,0)</f>
        <v>0</v>
      </c>
      <c r="C475" s="55">
        <v>4000000</v>
      </c>
      <c r="D475" s="12" t="s">
        <v>873</v>
      </c>
      <c r="E475" s="32" t="s">
        <v>138</v>
      </c>
      <c r="F475" s="21" t="str">
        <f>VLOOKUP(E475,Лист1!$C$2:$L$189,10,0)</f>
        <v>ЦИК</v>
      </c>
    </row>
    <row r="476" spans="1:6" ht="30" x14ac:dyDescent="0.25">
      <c r="A476" s="32" t="s">
        <v>662</v>
      </c>
      <c r="B476" s="44">
        <f>VLOOKUP(E476,Лист1!$C$2:$J$189,8,0)</f>
        <v>0</v>
      </c>
      <c r="C476" s="55">
        <v>4000000</v>
      </c>
      <c r="D476" s="12" t="s">
        <v>873</v>
      </c>
      <c r="E476" s="32" t="s">
        <v>138</v>
      </c>
      <c r="F476" s="21" t="str">
        <f>VLOOKUP(E476,Лист1!$C$2:$L$189,10,0)</f>
        <v>ЦИК</v>
      </c>
    </row>
    <row r="477" spans="1:6" ht="30" x14ac:dyDescent="0.25">
      <c r="A477" s="32" t="s">
        <v>342</v>
      </c>
      <c r="B477" s="44" t="str">
        <f>VLOOKUP(E477,Лист1!$C$2:$J$189,4,0)</f>
        <v>Мокрый Александр Семенович</v>
      </c>
      <c r="C477" s="55">
        <v>2500000</v>
      </c>
      <c r="D477" s="12" t="s">
        <v>875</v>
      </c>
      <c r="E477" s="32" t="s">
        <v>143</v>
      </c>
      <c r="F477" s="21" t="str">
        <f>VLOOKUP(E477,Лист1!$C$2:$L$189,10,0)</f>
        <v>ГИК</v>
      </c>
    </row>
    <row r="478" spans="1:6" ht="30" x14ac:dyDescent="0.25">
      <c r="A478" s="32" t="s">
        <v>343</v>
      </c>
      <c r="B478" s="44" t="str">
        <f>VLOOKUP(E478,Лист1!$C$2:$J$189,5,0)</f>
        <v>Ахиярдинова Елена Галиевна</v>
      </c>
      <c r="C478" s="55">
        <v>2500000</v>
      </c>
      <c r="D478" s="12" t="s">
        <v>875</v>
      </c>
      <c r="E478" s="32" t="s">
        <v>143</v>
      </c>
      <c r="F478" s="21" t="str">
        <f>VLOOKUP(E478,Лист1!$C$2:$L$189,10,0)</f>
        <v>ГИК</v>
      </c>
    </row>
    <row r="479" spans="1:6" ht="30" x14ac:dyDescent="0.25">
      <c r="A479" s="32" t="s">
        <v>600</v>
      </c>
      <c r="B479" s="44" t="str">
        <f>VLOOKUP(E479,Лист1!$C$2:$J$189,6,0)</f>
        <v>Морилов Станислав Михайлович</v>
      </c>
      <c r="C479" s="55">
        <v>2500000</v>
      </c>
      <c r="D479" s="12" t="s">
        <v>875</v>
      </c>
      <c r="E479" s="32" t="s">
        <v>143</v>
      </c>
      <c r="F479" s="21" t="str">
        <f>VLOOKUP(E479,Лист1!$C$2:$L$189,10,0)</f>
        <v>ГИК</v>
      </c>
    </row>
    <row r="480" spans="1:6" ht="30" x14ac:dyDescent="0.25">
      <c r="A480" s="32" t="s">
        <v>837</v>
      </c>
      <c r="B480" s="44" t="str">
        <f>VLOOKUP(E480,Лист1!$C$2:$J$189,7,0)</f>
        <v>Попова Екатерина Юрьевна</v>
      </c>
      <c r="C480" s="55">
        <v>2500000</v>
      </c>
      <c r="D480" s="12" t="s">
        <v>875</v>
      </c>
      <c r="E480" s="32" t="s">
        <v>143</v>
      </c>
      <c r="F480" s="21" t="str">
        <f>VLOOKUP(E480,Лист1!$C$2:$L$189,10,0)</f>
        <v>ГИК</v>
      </c>
    </row>
    <row r="481" spans="1:6" ht="30" x14ac:dyDescent="0.25">
      <c r="A481" s="32" t="s">
        <v>662</v>
      </c>
      <c r="B481" s="44">
        <f>VLOOKUP(E481,Лист1!$C$2:$J$189,8,0)</f>
        <v>0</v>
      </c>
      <c r="C481" s="55">
        <v>2500000</v>
      </c>
      <c r="D481" s="12" t="s">
        <v>875</v>
      </c>
      <c r="E481" s="32" t="s">
        <v>143</v>
      </c>
      <c r="F481" s="21" t="str">
        <f>VLOOKUP(E481,Лист1!$C$2:$L$189,10,0)</f>
        <v>ГИК</v>
      </c>
    </row>
    <row r="482" spans="1:6" ht="30" x14ac:dyDescent="0.25">
      <c r="A482" s="32" t="s">
        <v>342</v>
      </c>
      <c r="B482" s="44" t="str">
        <f>VLOOKUP(E482,Лист1!$C$2:$J$189,4,0)</f>
        <v>Мокрый Александр Семенович</v>
      </c>
      <c r="C482" s="55">
        <v>3000000</v>
      </c>
      <c r="D482" s="12" t="s">
        <v>876</v>
      </c>
      <c r="E482" s="32" t="s">
        <v>147</v>
      </c>
      <c r="F482" s="21" t="str">
        <f>VLOOKUP(E482,Лист1!$C$2:$L$189,10,0)</f>
        <v>ОИК</v>
      </c>
    </row>
    <row r="483" spans="1:6" ht="30" x14ac:dyDescent="0.25">
      <c r="A483" s="32" t="s">
        <v>343</v>
      </c>
      <c r="B483" s="44" t="str">
        <f>VLOOKUP(E483,Лист1!$C$2:$J$189,5,0)</f>
        <v>Ахмадишин Артур Маратович</v>
      </c>
      <c r="C483" s="55">
        <v>3000000</v>
      </c>
      <c r="D483" s="12" t="s">
        <v>876</v>
      </c>
      <c r="E483" s="32" t="s">
        <v>147</v>
      </c>
      <c r="F483" s="21" t="str">
        <f>VLOOKUP(E483,Лист1!$C$2:$L$189,10,0)</f>
        <v>ОИК</v>
      </c>
    </row>
    <row r="484" spans="1:6" ht="30" x14ac:dyDescent="0.25">
      <c r="A484" s="32" t="s">
        <v>600</v>
      </c>
      <c r="B484" s="44" t="str">
        <f>VLOOKUP(E484,Лист1!$C$2:$J$189,6,0)</f>
        <v>Давлетшина Марьям Наилевна</v>
      </c>
      <c r="C484" s="55">
        <v>3000000</v>
      </c>
      <c r="D484" s="12" t="s">
        <v>876</v>
      </c>
      <c r="E484" s="32" t="s">
        <v>147</v>
      </c>
      <c r="F484" s="21" t="str">
        <f>VLOOKUP(E484,Лист1!$C$2:$L$189,10,0)</f>
        <v>ОИК</v>
      </c>
    </row>
    <row r="485" spans="1:6" ht="30" x14ac:dyDescent="0.25">
      <c r="A485" s="32" t="s">
        <v>837</v>
      </c>
      <c r="B485" s="44" t="str">
        <f>VLOOKUP(E485,Лист1!$C$2:$J$189,7,0)</f>
        <v>Лаврентьева Регина Халилевна</v>
      </c>
      <c r="C485" s="55">
        <v>3000000</v>
      </c>
      <c r="D485" s="12" t="s">
        <v>876</v>
      </c>
      <c r="E485" s="32" t="s">
        <v>147</v>
      </c>
      <c r="F485" s="21" t="str">
        <f>VLOOKUP(E485,Лист1!$C$2:$L$189,10,0)</f>
        <v>ОИК</v>
      </c>
    </row>
    <row r="486" spans="1:6" ht="30" x14ac:dyDescent="0.25">
      <c r="A486" s="32" t="s">
        <v>662</v>
      </c>
      <c r="B486" s="44">
        <f>VLOOKUP(E486,Лист1!$C$2:$J$189,8,0)</f>
        <v>0</v>
      </c>
      <c r="C486" s="55">
        <v>3000000</v>
      </c>
      <c r="D486" s="12" t="s">
        <v>876</v>
      </c>
      <c r="E486" s="32" t="s">
        <v>147</v>
      </c>
      <c r="F486" s="21" t="str">
        <f>VLOOKUP(E486,Лист1!$C$2:$L$189,10,0)</f>
        <v>ОИК</v>
      </c>
    </row>
    <row r="487" spans="1:6" x14ac:dyDescent="0.25">
      <c r="A487" s="32" t="s">
        <v>342</v>
      </c>
      <c r="B487" s="44" t="str">
        <f>VLOOKUP(E487,Лист1!$C$2:$J$189,4,0)</f>
        <v>Мокрый Александр Семенович</v>
      </c>
      <c r="C487" s="55">
        <v>4000000</v>
      </c>
      <c r="D487" s="32" t="s">
        <v>281</v>
      </c>
      <c r="E487" s="32" t="s">
        <v>148</v>
      </c>
      <c r="F487" s="21" t="str">
        <f>VLOOKUP(E487,Лист1!$C$2:$L$189,10,0)</f>
        <v>ЦИК</v>
      </c>
    </row>
    <row r="488" spans="1:6" ht="30" x14ac:dyDescent="0.25">
      <c r="A488" s="32" t="s">
        <v>343</v>
      </c>
      <c r="B488" s="44" t="str">
        <f>VLOOKUP(E488,Лист1!$C$2:$J$189,5,0)</f>
        <v xml:space="preserve">Добровольцева Галина Вальтеровна </v>
      </c>
      <c r="C488" s="55">
        <v>4000000</v>
      </c>
      <c r="D488" s="32" t="s">
        <v>281</v>
      </c>
      <c r="E488" s="32" t="s">
        <v>148</v>
      </c>
      <c r="F488" s="21" t="str">
        <f>VLOOKUP(E488,Лист1!$C$2:$L$189,10,0)</f>
        <v>ЦИК</v>
      </c>
    </row>
    <row r="489" spans="1:6" x14ac:dyDescent="0.25">
      <c r="A489" s="32" t="s">
        <v>600</v>
      </c>
      <c r="B489" s="44" t="str">
        <f>VLOOKUP(E489,Лист1!$C$2:$J$189,6,0)</f>
        <v>Горинов Роман Сергеевич</v>
      </c>
      <c r="C489" s="55">
        <v>4000000</v>
      </c>
      <c r="D489" s="32" t="s">
        <v>281</v>
      </c>
      <c r="E489" s="32" t="s">
        <v>148</v>
      </c>
      <c r="F489" s="21" t="str">
        <f>VLOOKUP(E489,Лист1!$C$2:$L$189,10,0)</f>
        <v>ЦИК</v>
      </c>
    </row>
    <row r="490" spans="1:6" ht="30" x14ac:dyDescent="0.25">
      <c r="A490" s="32" t="s">
        <v>837</v>
      </c>
      <c r="B490" s="44" t="str">
        <f>VLOOKUP(E490,Лист1!$C$2:$J$189,7,0)</f>
        <v>нет</v>
      </c>
      <c r="C490" s="55">
        <v>4000000</v>
      </c>
      <c r="D490" s="32" t="s">
        <v>281</v>
      </c>
      <c r="E490" s="32" t="s">
        <v>148</v>
      </c>
      <c r="F490" s="21" t="str">
        <f>VLOOKUP(E490,Лист1!$C$2:$L$189,10,0)</f>
        <v>ЦИК</v>
      </c>
    </row>
    <row r="491" spans="1:6" ht="30" x14ac:dyDescent="0.25">
      <c r="A491" s="32" t="s">
        <v>662</v>
      </c>
      <c r="B491" s="44">
        <f>VLOOKUP(E491,Лист1!$C$2:$J$189,8,0)</f>
        <v>0</v>
      </c>
      <c r="C491" s="55">
        <v>4000000</v>
      </c>
      <c r="D491" s="32" t="s">
        <v>281</v>
      </c>
      <c r="E491" s="32" t="s">
        <v>148</v>
      </c>
      <c r="F491" s="21" t="str">
        <f>VLOOKUP(E491,Лист1!$C$2:$L$189,10,0)</f>
        <v>ЦИК</v>
      </c>
    </row>
    <row r="492" spans="1:6" x14ac:dyDescent="0.25">
      <c r="A492" s="32" t="s">
        <v>342</v>
      </c>
      <c r="B492" s="44" t="str">
        <f>VLOOKUP(E492,Лист1!$C$2:$J$189,4,0)</f>
        <v>Мокрый Александр Семенович</v>
      </c>
      <c r="C492" s="55">
        <v>4000000</v>
      </c>
      <c r="D492" s="32" t="s">
        <v>183</v>
      </c>
      <c r="E492" s="32" t="s">
        <v>150</v>
      </c>
      <c r="F492" s="21" t="str">
        <f>VLOOKUP(E492,Лист1!$C$2:$L$189,10,0)</f>
        <v>ЦИК</v>
      </c>
    </row>
    <row r="493" spans="1:6" ht="30" x14ac:dyDescent="0.25">
      <c r="A493" s="32" t="s">
        <v>343</v>
      </c>
      <c r="B493" s="44" t="str">
        <f>VLOOKUP(E493,Лист1!$C$2:$J$189,5,0)</f>
        <v>Ахмадишин Артур Маратович</v>
      </c>
      <c r="C493" s="55">
        <v>4000000</v>
      </c>
      <c r="D493" s="32" t="s">
        <v>183</v>
      </c>
      <c r="E493" s="32" t="s">
        <v>150</v>
      </c>
      <c r="F493" s="21" t="str">
        <f>VLOOKUP(E493,Лист1!$C$2:$L$189,10,0)</f>
        <v>ЦИК</v>
      </c>
    </row>
    <row r="494" spans="1:6" x14ac:dyDescent="0.25">
      <c r="A494" s="32" t="s">
        <v>600</v>
      </c>
      <c r="B494" s="44" t="str">
        <f>VLOOKUP(E494,Лист1!$C$2:$J$189,6,0)</f>
        <v>Панасенко Вячеслав Сергеевич</v>
      </c>
      <c r="C494" s="55">
        <v>4000000</v>
      </c>
      <c r="D494" s="32" t="s">
        <v>183</v>
      </c>
      <c r="E494" s="32" t="s">
        <v>150</v>
      </c>
      <c r="F494" s="21" t="str">
        <f>VLOOKUP(E494,Лист1!$C$2:$L$189,10,0)</f>
        <v>ЦИК</v>
      </c>
    </row>
    <row r="495" spans="1:6" ht="30" x14ac:dyDescent="0.25">
      <c r="A495" s="32" t="s">
        <v>837</v>
      </c>
      <c r="B495" s="44" t="str">
        <f>VLOOKUP(E495,Лист1!$C$2:$J$189,7,0)</f>
        <v xml:space="preserve">Сергунькина Айше Эльмировна </v>
      </c>
      <c r="C495" s="55">
        <v>4000000</v>
      </c>
      <c r="D495" s="32" t="s">
        <v>183</v>
      </c>
      <c r="E495" s="32" t="s">
        <v>150</v>
      </c>
      <c r="F495" s="21" t="str">
        <f>VLOOKUP(E495,Лист1!$C$2:$L$189,10,0)</f>
        <v>ЦИК</v>
      </c>
    </row>
    <row r="496" spans="1:6" ht="30" x14ac:dyDescent="0.25">
      <c r="A496" s="32" t="s">
        <v>662</v>
      </c>
      <c r="B496" s="44">
        <f>VLOOKUP(E496,Лист1!$C$2:$J$189,8,0)</f>
        <v>0</v>
      </c>
      <c r="C496" s="55">
        <v>4000000</v>
      </c>
      <c r="D496" s="32" t="s">
        <v>183</v>
      </c>
      <c r="E496" s="32" t="s">
        <v>150</v>
      </c>
      <c r="F496" s="21" t="str">
        <f>VLOOKUP(E496,Лист1!$C$2:$L$189,10,0)</f>
        <v>ЦИК</v>
      </c>
    </row>
    <row r="497" spans="1:6" x14ac:dyDescent="0.25">
      <c r="A497" s="32" t="s">
        <v>342</v>
      </c>
      <c r="B497" s="44" t="str">
        <f>VLOOKUP(E497,Лист1!$C$2:$J$189,4,0)</f>
        <v>Мокрый Александр Семенович</v>
      </c>
      <c r="C497" s="32">
        <v>2500000</v>
      </c>
      <c r="D497" s="32" t="s">
        <v>283</v>
      </c>
      <c r="E497" s="32" t="s">
        <v>152</v>
      </c>
      <c r="F497" s="21" t="str">
        <f>VLOOKUP(E497,Лист1!$C$2:$L$189,10,0)</f>
        <v>ГИК</v>
      </c>
    </row>
    <row r="498" spans="1:6" ht="30" x14ac:dyDescent="0.25">
      <c r="A498" s="32" t="s">
        <v>343</v>
      </c>
      <c r="B498" s="44" t="str">
        <f>VLOOKUP(E498,Лист1!$C$2:$J$189,5,0)</f>
        <v>Шабалов Алексей Сергеевич</v>
      </c>
      <c r="C498" s="55">
        <v>2500000</v>
      </c>
      <c r="D498" s="32" t="s">
        <v>283</v>
      </c>
      <c r="E498" s="32" t="s">
        <v>152</v>
      </c>
      <c r="F498" s="21" t="str">
        <f>VLOOKUP(E498,Лист1!$C$2:$L$189,10,0)</f>
        <v>ГИК</v>
      </c>
    </row>
    <row r="499" spans="1:6" x14ac:dyDescent="0.25">
      <c r="A499" s="32" t="s">
        <v>600</v>
      </c>
      <c r="B499" s="44" t="str">
        <f>VLOOKUP(E499,Лист1!$C$2:$J$189,6,0)</f>
        <v>Костюник Игорь Григорьевич</v>
      </c>
      <c r="C499" s="55">
        <v>2500000</v>
      </c>
      <c r="D499" s="32" t="s">
        <v>283</v>
      </c>
      <c r="E499" s="32" t="s">
        <v>152</v>
      </c>
      <c r="F499" s="21" t="str">
        <f>VLOOKUP(E499,Лист1!$C$2:$L$189,10,0)</f>
        <v>ГИК</v>
      </c>
    </row>
    <row r="500" spans="1:6" ht="30" x14ac:dyDescent="0.25">
      <c r="A500" s="32" t="s">
        <v>837</v>
      </c>
      <c r="B500" s="44" t="str">
        <f>VLOOKUP(E500,Лист1!$C$2:$J$189,7,0)</f>
        <v>Маврина Марина Александровна</v>
      </c>
      <c r="C500" s="55">
        <v>2500000</v>
      </c>
      <c r="D500" s="32" t="s">
        <v>283</v>
      </c>
      <c r="E500" s="32" t="s">
        <v>152</v>
      </c>
      <c r="F500" s="21" t="str">
        <f>VLOOKUP(E500,Лист1!$C$2:$L$189,10,0)</f>
        <v>ГИК</v>
      </c>
    </row>
    <row r="501" spans="1:6" ht="30" x14ac:dyDescent="0.25">
      <c r="A501" s="32" t="s">
        <v>662</v>
      </c>
      <c r="B501" s="44" t="str">
        <f>VLOOKUP(E501,Лист1!$C$2:$J$189,8,0)</f>
        <v>Маврина Марина Александровна</v>
      </c>
      <c r="C501" s="55">
        <v>2500000</v>
      </c>
      <c r="D501" s="32" t="s">
        <v>283</v>
      </c>
      <c r="E501" s="32" t="s">
        <v>152</v>
      </c>
      <c r="F501" s="21" t="str">
        <f>VLOOKUP(E501,Лист1!$C$2:$L$189,10,0)</f>
        <v>ГИК</v>
      </c>
    </row>
    <row r="502" spans="1:6" ht="30" x14ac:dyDescent="0.25">
      <c r="A502" s="32" t="s">
        <v>342</v>
      </c>
      <c r="B502" s="44" t="str">
        <f>VLOOKUP(E502,Лист1!$C$2:$J$189,4,0)</f>
        <v>Мокрый Александр Семенович</v>
      </c>
      <c r="C502" s="55">
        <v>4000000</v>
      </c>
      <c r="D502" s="12" t="s">
        <v>873</v>
      </c>
      <c r="E502" s="32" t="s">
        <v>155</v>
      </c>
      <c r="F502" s="21" t="str">
        <f>VLOOKUP(E502,Лист1!$C$2:$L$189,10,0)</f>
        <v>ЦИК</v>
      </c>
    </row>
    <row r="503" spans="1:6" ht="30" x14ac:dyDescent="0.25">
      <c r="A503" s="32" t="s">
        <v>343</v>
      </c>
      <c r="B503" s="44">
        <f>VLOOKUP(E503,Лист1!$C$2:$J$189,5,0)</f>
        <v>0</v>
      </c>
      <c r="C503" s="55">
        <v>4000000</v>
      </c>
      <c r="D503" s="12" t="s">
        <v>873</v>
      </c>
      <c r="E503" s="32" t="s">
        <v>155</v>
      </c>
      <c r="F503" s="21" t="str">
        <f>VLOOKUP(E503,Лист1!$C$2:$L$189,10,0)</f>
        <v>ЦИК</v>
      </c>
    </row>
    <row r="504" spans="1:6" ht="30" x14ac:dyDescent="0.25">
      <c r="A504" s="32" t="s">
        <v>600</v>
      </c>
      <c r="B504" s="44">
        <f>VLOOKUP(E504,Лист1!$C$2:$J$189,6,0)</f>
        <v>0</v>
      </c>
      <c r="C504" s="55">
        <v>4000000</v>
      </c>
      <c r="D504" s="12" t="s">
        <v>873</v>
      </c>
      <c r="E504" s="32" t="s">
        <v>155</v>
      </c>
      <c r="F504" s="21" t="str">
        <f>VLOOKUP(E504,Лист1!$C$2:$L$189,10,0)</f>
        <v>ЦИК</v>
      </c>
    </row>
    <row r="505" spans="1:6" ht="30" x14ac:dyDescent="0.25">
      <c r="A505" s="32" t="s">
        <v>837</v>
      </c>
      <c r="B505" s="44">
        <f>VLOOKUP(E505,Лист1!$C$2:$J$189,7,0)</f>
        <v>0</v>
      </c>
      <c r="C505" s="55">
        <v>4000000</v>
      </c>
      <c r="D505" s="12" t="s">
        <v>873</v>
      </c>
      <c r="E505" s="32" t="s">
        <v>155</v>
      </c>
      <c r="F505" s="21" t="str">
        <f>VLOOKUP(E505,Лист1!$C$2:$L$189,10,0)</f>
        <v>ЦИК</v>
      </c>
    </row>
    <row r="506" spans="1:6" ht="30" x14ac:dyDescent="0.25">
      <c r="A506" s="32" t="s">
        <v>662</v>
      </c>
      <c r="B506" s="44">
        <f>VLOOKUP(E506,Лист1!$C$2:$J$189,8,0)</f>
        <v>0</v>
      </c>
      <c r="C506" s="55">
        <v>4000000</v>
      </c>
      <c r="D506" s="12" t="s">
        <v>873</v>
      </c>
      <c r="E506" s="32" t="s">
        <v>155</v>
      </c>
      <c r="F506" s="21" t="str">
        <f>VLOOKUP(E506,Лист1!$C$2:$L$189,10,0)</f>
        <v>ЦИК</v>
      </c>
    </row>
    <row r="507" spans="1:6" x14ac:dyDescent="0.25">
      <c r="A507" s="32" t="s">
        <v>342</v>
      </c>
      <c r="B507" s="44" t="str">
        <f>VLOOKUP(E507,Лист1!$C$2:$J$189,4,0)</f>
        <v>Мокрый Александр Семенович</v>
      </c>
      <c r="C507" s="55">
        <v>3000000</v>
      </c>
      <c r="D507" s="32" t="s">
        <v>287</v>
      </c>
      <c r="E507" s="32" t="s">
        <v>158</v>
      </c>
      <c r="F507" s="21" t="str">
        <f>VLOOKUP(E507,Лист1!$C$2:$L$189,10,0)</f>
        <v>ОИК</v>
      </c>
    </row>
    <row r="508" spans="1:6" ht="30" x14ac:dyDescent="0.25">
      <c r="A508" s="32" t="s">
        <v>343</v>
      </c>
      <c r="B508" s="44" t="str">
        <f>VLOOKUP(E508,Лист1!$C$2:$J$189,5,0)</f>
        <v>Ковалева Лариса Васильевна</v>
      </c>
      <c r="C508" s="55">
        <v>3000000</v>
      </c>
      <c r="D508" s="32" t="s">
        <v>287</v>
      </c>
      <c r="E508" s="32" t="s">
        <v>158</v>
      </c>
      <c r="F508" s="21" t="str">
        <f>VLOOKUP(E508,Лист1!$C$2:$L$189,10,0)</f>
        <v>ОИК</v>
      </c>
    </row>
    <row r="509" spans="1:6" x14ac:dyDescent="0.25">
      <c r="A509" s="32" t="s">
        <v>600</v>
      </c>
      <c r="B509" s="44" t="str">
        <f>VLOOKUP(E509,Лист1!$C$2:$J$189,6,0)</f>
        <v>Педай Денис Сергеевич</v>
      </c>
      <c r="C509" s="55">
        <v>3000000</v>
      </c>
      <c r="D509" s="32" t="s">
        <v>287</v>
      </c>
      <c r="E509" s="32" t="s">
        <v>158</v>
      </c>
      <c r="F509" s="21" t="str">
        <f>VLOOKUP(E509,Лист1!$C$2:$L$189,10,0)</f>
        <v>ОИК</v>
      </c>
    </row>
    <row r="510" spans="1:6" ht="30" x14ac:dyDescent="0.25">
      <c r="A510" s="32" t="s">
        <v>837</v>
      </c>
      <c r="B510" s="44">
        <f>VLOOKUP(E510,Лист1!$C$2:$J$189,7,0)</f>
        <v>0</v>
      </c>
      <c r="C510" s="55">
        <v>3000000</v>
      </c>
      <c r="D510" s="32" t="s">
        <v>287</v>
      </c>
      <c r="E510" s="32" t="s">
        <v>158</v>
      </c>
      <c r="F510" s="21" t="str">
        <f>VLOOKUP(E510,Лист1!$C$2:$L$189,10,0)</f>
        <v>ОИК</v>
      </c>
    </row>
    <row r="511" spans="1:6" ht="30" x14ac:dyDescent="0.25">
      <c r="A511" s="32" t="s">
        <v>662</v>
      </c>
      <c r="B511" s="44">
        <f>VLOOKUP(E511,Лист1!$C$2:$J$189,8,0)</f>
        <v>0</v>
      </c>
      <c r="C511" s="55">
        <v>3000000</v>
      </c>
      <c r="D511" s="32" t="s">
        <v>287</v>
      </c>
      <c r="E511" s="32" t="s">
        <v>158</v>
      </c>
      <c r="F511" s="21" t="str">
        <f>VLOOKUP(E511,Лист1!$C$2:$L$189,10,0)</f>
        <v>ОИК</v>
      </c>
    </row>
    <row r="512" spans="1:6" ht="30" x14ac:dyDescent="0.25">
      <c r="A512" s="32" t="s">
        <v>342</v>
      </c>
      <c r="B512" s="44" t="str">
        <f>VLOOKUP(E512,Лист1!$C$2:$J$189,4,0)</f>
        <v>Мокрый Александр Семенович</v>
      </c>
      <c r="C512" s="55">
        <v>4000000</v>
      </c>
      <c r="D512" s="12" t="s">
        <v>873</v>
      </c>
      <c r="E512" s="32" t="s">
        <v>165</v>
      </c>
      <c r="F512" s="21" t="str">
        <f>VLOOKUP(E512,Лист1!$C$2:$L$189,10,0)</f>
        <v>ЦИК</v>
      </c>
    </row>
    <row r="513" spans="1:6" ht="30" x14ac:dyDescent="0.25">
      <c r="A513" s="32" t="s">
        <v>343</v>
      </c>
      <c r="B513" s="44">
        <f>VLOOKUP(E513,Лист1!$C$2:$J$189,5,0)</f>
        <v>0</v>
      </c>
      <c r="C513" s="55">
        <v>4000000</v>
      </c>
      <c r="D513" s="12" t="s">
        <v>873</v>
      </c>
      <c r="E513" s="32" t="s">
        <v>165</v>
      </c>
      <c r="F513" s="21" t="str">
        <f>VLOOKUP(E513,Лист1!$C$2:$L$189,10,0)</f>
        <v>ЦИК</v>
      </c>
    </row>
    <row r="514" spans="1:6" ht="30" x14ac:dyDescent="0.25">
      <c r="A514" s="32" t="s">
        <v>600</v>
      </c>
      <c r="B514" s="44">
        <f>VLOOKUP(E514,Лист1!$C$2:$J$189,6,0)</f>
        <v>0</v>
      </c>
      <c r="C514" s="55">
        <v>4000000</v>
      </c>
      <c r="D514" s="12" t="s">
        <v>873</v>
      </c>
      <c r="E514" s="32" t="s">
        <v>165</v>
      </c>
      <c r="F514" s="21" t="str">
        <f>VLOOKUP(E514,Лист1!$C$2:$L$189,10,0)</f>
        <v>ЦИК</v>
      </c>
    </row>
    <row r="515" spans="1:6" ht="30" x14ac:dyDescent="0.25">
      <c r="A515" s="32" t="s">
        <v>837</v>
      </c>
      <c r="B515" s="44">
        <f>VLOOKUP(E515,Лист1!$C$2:$J$189,7,0)</f>
        <v>0</v>
      </c>
      <c r="C515" s="55">
        <v>4000000</v>
      </c>
      <c r="D515" s="12" t="s">
        <v>873</v>
      </c>
      <c r="E515" s="32" t="s">
        <v>165</v>
      </c>
      <c r="F515" s="21" t="str">
        <f>VLOOKUP(E515,Лист1!$C$2:$L$189,10,0)</f>
        <v>ЦИК</v>
      </c>
    </row>
    <row r="516" spans="1:6" ht="30" x14ac:dyDescent="0.25">
      <c r="A516" s="32" t="s">
        <v>662</v>
      </c>
      <c r="B516" s="44">
        <f>VLOOKUP(E516,Лист1!$C$2:$J$189,8,0)</f>
        <v>0</v>
      </c>
      <c r="C516" s="55">
        <v>4000000</v>
      </c>
      <c r="D516" s="12" t="s">
        <v>873</v>
      </c>
      <c r="E516" s="32" t="s">
        <v>165</v>
      </c>
      <c r="F516" s="21" t="str">
        <f>VLOOKUP(E516,Лист1!$C$2:$L$189,10,0)</f>
        <v>ЦИК</v>
      </c>
    </row>
    <row r="517" spans="1:6" ht="30" x14ac:dyDescent="0.25">
      <c r="A517" s="32" t="s">
        <v>342</v>
      </c>
      <c r="B517" s="44" t="str">
        <f>VLOOKUP(E517,Лист1!$C$2:$J$189,4,0)</f>
        <v>Мокрый Александр Семенович</v>
      </c>
      <c r="C517" s="55">
        <v>3000000</v>
      </c>
      <c r="D517" s="12" t="s">
        <v>877</v>
      </c>
      <c r="E517" s="32" t="s">
        <v>167</v>
      </c>
      <c r="F517" s="21" t="str">
        <f>VLOOKUP(E517,Лист1!$C$2:$L$189,10,0)</f>
        <v>ОИК</v>
      </c>
    </row>
    <row r="518" spans="1:6" ht="30" x14ac:dyDescent="0.25">
      <c r="A518" s="32" t="s">
        <v>343</v>
      </c>
      <c r="B518" s="44">
        <f>VLOOKUP(E518,Лист1!$C$2:$J$189,5,0)</f>
        <v>0</v>
      </c>
      <c r="C518" s="55">
        <v>3000000</v>
      </c>
      <c r="D518" s="12" t="s">
        <v>877</v>
      </c>
      <c r="E518" s="32" t="s">
        <v>167</v>
      </c>
      <c r="F518" s="21" t="str">
        <f>VLOOKUP(E518,Лист1!$C$2:$L$189,10,0)</f>
        <v>ОИК</v>
      </c>
    </row>
    <row r="519" spans="1:6" ht="30" x14ac:dyDescent="0.25">
      <c r="A519" s="32" t="s">
        <v>600</v>
      </c>
      <c r="B519" s="44" t="str">
        <f>VLOOKUP(E519,Лист1!$C$2:$J$189,6,0)</f>
        <v>Стрельников Владимир Викторович</v>
      </c>
      <c r="C519" s="55">
        <v>3000000</v>
      </c>
      <c r="D519" s="12" t="s">
        <v>877</v>
      </c>
      <c r="E519" s="32" t="s">
        <v>167</v>
      </c>
      <c r="F519" s="21" t="str">
        <f>VLOOKUP(E519,Лист1!$C$2:$L$189,10,0)</f>
        <v>ОИК</v>
      </c>
    </row>
    <row r="520" spans="1:6" ht="30" x14ac:dyDescent="0.25">
      <c r="A520" s="32" t="s">
        <v>837</v>
      </c>
      <c r="B520" s="44" t="str">
        <f>VLOOKUP(E520,Лист1!$C$2:$J$189,7,0)</f>
        <v>Чесноков Сергей Анатольевич</v>
      </c>
      <c r="C520" s="55">
        <v>3000000</v>
      </c>
      <c r="D520" s="12" t="s">
        <v>877</v>
      </c>
      <c r="E520" s="32" t="s">
        <v>167</v>
      </c>
      <c r="F520" s="21" t="str">
        <f>VLOOKUP(E520,Лист1!$C$2:$L$189,10,0)</f>
        <v>ОИК</v>
      </c>
    </row>
    <row r="521" spans="1:6" ht="30" x14ac:dyDescent="0.25">
      <c r="A521" s="32" t="s">
        <v>662</v>
      </c>
      <c r="B521" s="44">
        <f>VLOOKUP(E521,Лист1!$C$2:$J$189,8,0)</f>
        <v>0</v>
      </c>
      <c r="C521" s="55">
        <v>3000000</v>
      </c>
      <c r="D521" s="12" t="s">
        <v>877</v>
      </c>
      <c r="E521" s="32" t="s">
        <v>167</v>
      </c>
      <c r="F521" s="21" t="str">
        <f>VLOOKUP(E521,Лист1!$C$2:$L$189,10,0)</f>
        <v>ОИК</v>
      </c>
    </row>
    <row r="522" spans="1:6" ht="30" x14ac:dyDescent="0.25">
      <c r="A522" s="32" t="s">
        <v>342</v>
      </c>
      <c r="B522" s="44" t="str">
        <f>VLOOKUP(E522,Лист1!$C$2:$J$189,4,0)</f>
        <v>Мокрый Александр Семенович</v>
      </c>
      <c r="C522" s="55">
        <v>3000000</v>
      </c>
      <c r="D522" s="12" t="s">
        <v>875</v>
      </c>
      <c r="E522" s="32" t="s">
        <v>168</v>
      </c>
      <c r="F522" s="21" t="str">
        <f>VLOOKUP(E522,Лист1!$C$2:$L$189,10,0)</f>
        <v>ОИК</v>
      </c>
    </row>
    <row r="523" spans="1:6" ht="30" x14ac:dyDescent="0.25">
      <c r="A523" s="32" t="s">
        <v>343</v>
      </c>
      <c r="B523" s="44" t="str">
        <f>VLOOKUP(E523,Лист1!$C$2:$J$189,5,0)</f>
        <v>Ахиярдинова Елена Галиевна</v>
      </c>
      <c r="C523" s="55">
        <v>3000000</v>
      </c>
      <c r="D523" s="12" t="s">
        <v>875</v>
      </c>
      <c r="E523" s="32" t="s">
        <v>168</v>
      </c>
      <c r="F523" s="21" t="str">
        <f>VLOOKUP(E523,Лист1!$C$2:$L$189,10,0)</f>
        <v>ОИК</v>
      </c>
    </row>
    <row r="524" spans="1:6" ht="30" x14ac:dyDescent="0.25">
      <c r="A524" s="32" t="s">
        <v>600</v>
      </c>
      <c r="B524" s="44" t="str">
        <f>VLOOKUP(E524,Лист1!$C$2:$J$189,6,0)</f>
        <v>Морилов Станислав Михайлович</v>
      </c>
      <c r="C524" s="55">
        <v>3000000</v>
      </c>
      <c r="D524" s="12" t="s">
        <v>875</v>
      </c>
      <c r="E524" s="32" t="s">
        <v>168</v>
      </c>
      <c r="F524" s="21" t="str">
        <f>VLOOKUP(E524,Лист1!$C$2:$L$189,10,0)</f>
        <v>ОИК</v>
      </c>
    </row>
    <row r="525" spans="1:6" ht="30" x14ac:dyDescent="0.25">
      <c r="A525" s="32" t="s">
        <v>837</v>
      </c>
      <c r="B525" s="44" t="str">
        <f>VLOOKUP(E525,Лист1!$C$2:$J$189,7,0)</f>
        <v>Фархутдинова Юлия Фаритовна</v>
      </c>
      <c r="C525" s="55">
        <v>3000000</v>
      </c>
      <c r="D525" s="12" t="s">
        <v>875</v>
      </c>
      <c r="E525" s="32" t="s">
        <v>168</v>
      </c>
      <c r="F525" s="21" t="str">
        <f>VLOOKUP(E525,Лист1!$C$2:$L$189,10,0)</f>
        <v>ОИК</v>
      </c>
    </row>
    <row r="526" spans="1:6" ht="30" x14ac:dyDescent="0.25">
      <c r="A526" s="32" t="s">
        <v>662</v>
      </c>
      <c r="B526" s="44">
        <f>VLOOKUP(E526,Лист1!$C$2:$J$189,8,0)</f>
        <v>0</v>
      </c>
      <c r="C526" s="55">
        <v>3000000</v>
      </c>
      <c r="D526" s="12" t="s">
        <v>875</v>
      </c>
      <c r="E526" s="32" t="s">
        <v>168</v>
      </c>
      <c r="F526" s="21" t="str">
        <f>VLOOKUP(E526,Лист1!$C$2:$L$189,10,0)</f>
        <v>ОИК</v>
      </c>
    </row>
    <row r="527" spans="1:6" ht="30" x14ac:dyDescent="0.25">
      <c r="A527" s="32" t="s">
        <v>342</v>
      </c>
      <c r="B527" s="44" t="str">
        <f>VLOOKUP(E527,Лист1!$C$2:$J$189,4,0)</f>
        <v xml:space="preserve">
Приколота Елена Борисовна</v>
      </c>
      <c r="C527" s="55">
        <v>3000000</v>
      </c>
      <c r="D527" s="32" t="s">
        <v>222</v>
      </c>
      <c r="E527" s="32" t="s">
        <v>50</v>
      </c>
      <c r="F527" s="21" t="str">
        <f>VLOOKUP(E527,Лист1!$C$2:$L$189,10,0)</f>
        <v>ОИК</v>
      </c>
    </row>
    <row r="528" spans="1:6" ht="30" x14ac:dyDescent="0.25">
      <c r="A528" s="32" t="s">
        <v>343</v>
      </c>
      <c r="B528" s="44">
        <f>VLOOKUP(E528,Лист1!$C$2:$J$189,5,0)</f>
        <v>0</v>
      </c>
      <c r="C528" s="55">
        <v>3000000</v>
      </c>
      <c r="D528" s="32" t="s">
        <v>222</v>
      </c>
      <c r="E528" s="32" t="s">
        <v>50</v>
      </c>
      <c r="F528" s="21" t="str">
        <f>VLOOKUP(E528,Лист1!$C$2:$L$189,10,0)</f>
        <v>ОИК</v>
      </c>
    </row>
    <row r="529" spans="1:6" x14ac:dyDescent="0.25">
      <c r="A529" s="32" t="s">
        <v>600</v>
      </c>
      <c r="B529" s="44" t="str">
        <f>VLOOKUP(E529,Лист1!$C$2:$J$189,6,0)</f>
        <v>Дурягина Ася Андреевна</v>
      </c>
      <c r="C529" s="55">
        <v>3000000</v>
      </c>
      <c r="D529" s="32" t="s">
        <v>222</v>
      </c>
      <c r="E529" s="32" t="s">
        <v>50</v>
      </c>
      <c r="F529" s="21" t="str">
        <f>VLOOKUP(E529,Лист1!$C$2:$L$189,10,0)</f>
        <v>ОИК</v>
      </c>
    </row>
    <row r="530" spans="1:6" ht="30" x14ac:dyDescent="0.25">
      <c r="A530" s="32" t="s">
        <v>837</v>
      </c>
      <c r="B530" s="44" t="str">
        <f>VLOOKUP(E530,Лист1!$C$2:$J$189,7,0)</f>
        <v>Танковская Н.Е.</v>
      </c>
      <c r="C530" s="55">
        <v>3000000</v>
      </c>
      <c r="D530" s="32" t="s">
        <v>222</v>
      </c>
      <c r="E530" s="32" t="s">
        <v>50</v>
      </c>
      <c r="F530" s="21" t="str">
        <f>VLOOKUP(E530,Лист1!$C$2:$L$189,10,0)</f>
        <v>ОИК</v>
      </c>
    </row>
    <row r="531" spans="1:6" ht="30" x14ac:dyDescent="0.25">
      <c r="A531" s="32" t="s">
        <v>662</v>
      </c>
      <c r="B531" s="44" t="str">
        <f>VLOOKUP(E531,Лист1!$C$2:$J$189,8,0)</f>
        <v>Климович Светлана Борисована</v>
      </c>
      <c r="C531" s="55">
        <v>3000000</v>
      </c>
      <c r="D531" s="32" t="s">
        <v>222</v>
      </c>
      <c r="E531" s="32" t="s">
        <v>50</v>
      </c>
      <c r="F531" s="21" t="str">
        <f>VLOOKUP(E531,Лист1!$C$2:$L$189,10,0)</f>
        <v>ОИК</v>
      </c>
    </row>
    <row r="532" spans="1:6" ht="30" x14ac:dyDescent="0.25">
      <c r="A532" s="32" t="s">
        <v>342</v>
      </c>
      <c r="B532" s="44" t="str">
        <f>VLOOKUP(E532,Лист1!$C$2:$J$189,4,0)</f>
        <v xml:space="preserve">
Приколота Елена Борисовна</v>
      </c>
      <c r="C532" s="55">
        <v>4000000</v>
      </c>
      <c r="D532" s="32" t="s">
        <v>236</v>
      </c>
      <c r="E532" s="32" t="s">
        <v>69</v>
      </c>
      <c r="F532" s="21" t="str">
        <f>VLOOKUP(E532,Лист1!$C$2:$L$189,10,0)</f>
        <v>ЦИК</v>
      </c>
    </row>
    <row r="533" spans="1:6" ht="30" x14ac:dyDescent="0.25">
      <c r="A533" s="32" t="s">
        <v>343</v>
      </c>
      <c r="B533" s="44">
        <f>VLOOKUP(E533,Лист1!$C$2:$J$189,5,0)</f>
        <v>0</v>
      </c>
      <c r="C533" s="55">
        <v>4000000</v>
      </c>
      <c r="D533" s="32" t="s">
        <v>236</v>
      </c>
      <c r="E533" s="32" t="s">
        <v>69</v>
      </c>
      <c r="F533" s="21" t="str">
        <f>VLOOKUP(E533,Лист1!$C$2:$L$189,10,0)</f>
        <v>ЦИК</v>
      </c>
    </row>
    <row r="534" spans="1:6" x14ac:dyDescent="0.25">
      <c r="A534" s="32" t="s">
        <v>600</v>
      </c>
      <c r="B534" s="44" t="str">
        <f>VLOOKUP(E534,Лист1!$C$2:$J$189,6,0)</f>
        <v>Шендерюк Елена Владимировна</v>
      </c>
      <c r="C534" s="55">
        <v>4000000</v>
      </c>
      <c r="D534" s="32" t="s">
        <v>236</v>
      </c>
      <c r="E534" s="32" t="s">
        <v>69</v>
      </c>
      <c r="F534" s="21" t="str">
        <f>VLOOKUP(E534,Лист1!$C$2:$L$189,10,0)</f>
        <v>ЦИК</v>
      </c>
    </row>
    <row r="535" spans="1:6" ht="60" x14ac:dyDescent="0.25">
      <c r="A535" s="32" t="s">
        <v>837</v>
      </c>
      <c r="B535" s="44" t="str">
        <f>VLOOKUP(E535,Лист1!$C$2:$J$189,7,0)</f>
        <v>ОО "На Ленинском проспекте"Коваленко Елена Владимировна / ОО "Европа" Стасюк Марина Сергеевна</v>
      </c>
      <c r="C535" s="55">
        <v>4000000</v>
      </c>
      <c r="D535" s="32" t="s">
        <v>236</v>
      </c>
      <c r="E535" s="32" t="s">
        <v>69</v>
      </c>
      <c r="F535" s="21" t="str">
        <f>VLOOKUP(E535,Лист1!$C$2:$L$189,10,0)</f>
        <v>ЦИК</v>
      </c>
    </row>
    <row r="536" spans="1:6" ht="30" x14ac:dyDescent="0.25">
      <c r="A536" s="32" t="s">
        <v>662</v>
      </c>
      <c r="B536" s="44" t="str">
        <f>VLOOKUP(E536,Лист1!$C$2:$J$189,8,0)</f>
        <v>Филипенко Виктория Ивановна</v>
      </c>
      <c r="C536" s="55">
        <v>4000000</v>
      </c>
      <c r="D536" s="32" t="s">
        <v>236</v>
      </c>
      <c r="E536" s="32" t="s">
        <v>69</v>
      </c>
      <c r="F536" s="21" t="str">
        <f>VLOOKUP(E536,Лист1!$C$2:$L$189,10,0)</f>
        <v>ЦИК</v>
      </c>
    </row>
    <row r="537" spans="1:6" ht="30" x14ac:dyDescent="0.25">
      <c r="A537" s="32" t="s">
        <v>342</v>
      </c>
      <c r="B537" s="44" t="str">
        <f>VLOOKUP(E537,Лист1!$C$2:$J$189,4,0)</f>
        <v xml:space="preserve">
Приколота Елена Борисовна</v>
      </c>
      <c r="C537" s="55">
        <v>3000000</v>
      </c>
      <c r="D537" s="32" t="s">
        <v>238</v>
      </c>
      <c r="E537" s="32" t="s">
        <v>71</v>
      </c>
      <c r="F537" s="21" t="str">
        <f>VLOOKUP(E537,Лист1!$C$2:$L$189,10,0)</f>
        <v>ОИК</v>
      </c>
    </row>
    <row r="538" spans="1:6" ht="30" x14ac:dyDescent="0.25">
      <c r="A538" s="32" t="s">
        <v>343</v>
      </c>
      <c r="B538" s="44">
        <f>VLOOKUP(E538,Лист1!$C$2:$J$189,5,0)</f>
        <v>0</v>
      </c>
      <c r="C538" s="55">
        <v>3000000</v>
      </c>
      <c r="D538" s="32" t="s">
        <v>238</v>
      </c>
      <c r="E538" s="32" t="s">
        <v>71</v>
      </c>
      <c r="F538" s="21" t="str">
        <f>VLOOKUP(E538,Лист1!$C$2:$L$189,10,0)</f>
        <v>ОИК</v>
      </c>
    </row>
    <row r="539" spans="1:6" x14ac:dyDescent="0.25">
      <c r="A539" s="32" t="s">
        <v>600</v>
      </c>
      <c r="B539" s="44" t="str">
        <f>VLOOKUP(E539,Лист1!$C$2:$J$189,6,0)</f>
        <v xml:space="preserve">Бойченко Андрей Владимирович </v>
      </c>
      <c r="C539" s="55">
        <v>3000000</v>
      </c>
      <c r="D539" s="32" t="s">
        <v>238</v>
      </c>
      <c r="E539" s="32" t="s">
        <v>71</v>
      </c>
      <c r="F539" s="21" t="str">
        <f>VLOOKUP(E539,Лист1!$C$2:$L$189,10,0)</f>
        <v>ОИК</v>
      </c>
    </row>
    <row r="540" spans="1:6" ht="30" x14ac:dyDescent="0.25">
      <c r="A540" s="32" t="s">
        <v>837</v>
      </c>
      <c r="B540" s="44">
        <f>VLOOKUP(E540,Лист1!$C$2:$J$189,7,0)</f>
        <v>0</v>
      </c>
      <c r="C540" s="55">
        <v>3000000</v>
      </c>
      <c r="D540" s="32" t="s">
        <v>238</v>
      </c>
      <c r="E540" s="32" t="s">
        <v>71</v>
      </c>
      <c r="F540" s="21" t="str">
        <f>VLOOKUP(E540,Лист1!$C$2:$L$189,10,0)</f>
        <v>ОИК</v>
      </c>
    </row>
    <row r="541" spans="1:6" ht="30" x14ac:dyDescent="0.25">
      <c r="A541" s="32" t="s">
        <v>662</v>
      </c>
      <c r="B541" s="44" t="str">
        <f>VLOOKUP(E541,Лист1!$C$2:$J$189,8,0)</f>
        <v>Шолохова О.Ю.</v>
      </c>
      <c r="C541" s="55">
        <v>3000000</v>
      </c>
      <c r="D541" s="32" t="s">
        <v>238</v>
      </c>
      <c r="E541" s="32" t="s">
        <v>71</v>
      </c>
      <c r="F541" s="21" t="str">
        <f>VLOOKUP(E541,Лист1!$C$2:$L$189,10,0)</f>
        <v>ОИК</v>
      </c>
    </row>
    <row r="542" spans="1:6" ht="30" x14ac:dyDescent="0.25">
      <c r="A542" s="32" t="s">
        <v>342</v>
      </c>
      <c r="B542" s="44" t="str">
        <f>VLOOKUP(E542,Лист1!$C$2:$J$189,4,0)</f>
        <v xml:space="preserve">
Приколота Елена Борисовна</v>
      </c>
      <c r="C542" s="55">
        <v>4000000</v>
      </c>
      <c r="D542" s="32" t="s">
        <v>243</v>
      </c>
      <c r="E542" s="32" t="s">
        <v>81</v>
      </c>
      <c r="F542" s="21" t="str">
        <f>VLOOKUP(E542,Лист1!$C$2:$L$189,10,0)</f>
        <v>ЦИК</v>
      </c>
    </row>
    <row r="543" spans="1:6" ht="30" x14ac:dyDescent="0.25">
      <c r="A543" s="32" t="s">
        <v>343</v>
      </c>
      <c r="B543" s="44">
        <f>VLOOKUP(E543,Лист1!$C$2:$J$189,5,0)</f>
        <v>0</v>
      </c>
      <c r="C543" s="55">
        <v>4000000</v>
      </c>
      <c r="D543" s="32" t="s">
        <v>243</v>
      </c>
      <c r="E543" s="32" t="s">
        <v>81</v>
      </c>
      <c r="F543" s="21" t="str">
        <f>VLOOKUP(E543,Лист1!$C$2:$L$189,10,0)</f>
        <v>ЦИК</v>
      </c>
    </row>
    <row r="544" spans="1:6" x14ac:dyDescent="0.25">
      <c r="A544" s="32" t="s">
        <v>600</v>
      </c>
      <c r="B544" s="44" t="str">
        <f>VLOOKUP(E544,Лист1!$C$2:$J$189,6,0)</f>
        <v>Панасюк Александр Владимирович</v>
      </c>
      <c r="C544" s="55">
        <v>4000000</v>
      </c>
      <c r="D544" s="32" t="s">
        <v>243</v>
      </c>
      <c r="E544" s="32" t="s">
        <v>81</v>
      </c>
      <c r="F544" s="21" t="str">
        <f>VLOOKUP(E544,Лист1!$C$2:$L$189,10,0)</f>
        <v>ЦИК</v>
      </c>
    </row>
    <row r="545" spans="1:6" ht="30" x14ac:dyDescent="0.25">
      <c r="A545" s="32" t="s">
        <v>837</v>
      </c>
      <c r="B545" s="44" t="str">
        <f>VLOOKUP(E545,Лист1!$C$2:$J$189,7,0)</f>
        <v>Миронова А.В.</v>
      </c>
      <c r="C545" s="55">
        <v>4000000</v>
      </c>
      <c r="D545" s="32" t="s">
        <v>243</v>
      </c>
      <c r="E545" s="32" t="s">
        <v>81</v>
      </c>
      <c r="F545" s="21" t="str">
        <f>VLOOKUP(E545,Лист1!$C$2:$L$189,10,0)</f>
        <v>ЦИК</v>
      </c>
    </row>
    <row r="546" spans="1:6" ht="30" x14ac:dyDescent="0.25">
      <c r="A546" s="32" t="s">
        <v>662</v>
      </c>
      <c r="B546" s="44" t="str">
        <f>VLOOKUP(E546,Лист1!$C$2:$J$189,8,0)</f>
        <v>Артюшичев Сергей Станиславович</v>
      </c>
      <c r="C546" s="55">
        <v>4000000</v>
      </c>
      <c r="D546" s="32" t="s">
        <v>243</v>
      </c>
      <c r="E546" s="32" t="s">
        <v>81</v>
      </c>
      <c r="F546" s="21" t="str">
        <f>VLOOKUP(E546,Лист1!$C$2:$L$189,10,0)</f>
        <v>ЦИК</v>
      </c>
    </row>
    <row r="547" spans="1:6" ht="30" x14ac:dyDescent="0.25">
      <c r="A547" s="32" t="s">
        <v>342</v>
      </c>
      <c r="B547" s="44" t="str">
        <f>VLOOKUP(E547,Лист1!$C$2:$J$189,4,0)</f>
        <v xml:space="preserve">
Приколота Елена Борисовна</v>
      </c>
      <c r="C547" s="55">
        <v>4000000</v>
      </c>
      <c r="D547" s="32" t="s">
        <v>260</v>
      </c>
      <c r="E547" s="32" t="s">
        <v>111</v>
      </c>
      <c r="F547" s="21" t="str">
        <f>VLOOKUP(E547,Лист1!$C$2:$L$189,10,0)</f>
        <v>ЦИК</v>
      </c>
    </row>
    <row r="548" spans="1:6" ht="30" x14ac:dyDescent="0.25">
      <c r="A548" s="32" t="s">
        <v>343</v>
      </c>
      <c r="B548" s="44">
        <f>VLOOKUP(E548,Лист1!$C$2:$J$189,5,0)</f>
        <v>0</v>
      </c>
      <c r="C548" s="55">
        <v>4000000</v>
      </c>
      <c r="D548" s="32" t="s">
        <v>260</v>
      </c>
      <c r="E548" s="32" t="s">
        <v>111</v>
      </c>
      <c r="F548" s="21" t="str">
        <f>VLOOKUP(E548,Лист1!$C$2:$L$189,10,0)</f>
        <v>ЦИК</v>
      </c>
    </row>
    <row r="549" spans="1:6" x14ac:dyDescent="0.25">
      <c r="A549" s="32" t="s">
        <v>600</v>
      </c>
      <c r="B549" s="44" t="str">
        <f>VLOOKUP(E549,Лист1!$C$2:$J$189,6,0)</f>
        <v>Панасюк Александр Владимирович</v>
      </c>
      <c r="C549" s="55">
        <v>4000000</v>
      </c>
      <c r="D549" s="32" t="s">
        <v>260</v>
      </c>
      <c r="E549" s="32" t="s">
        <v>111</v>
      </c>
      <c r="F549" s="21" t="str">
        <f>VLOOKUP(E549,Лист1!$C$2:$L$189,10,0)</f>
        <v>ЦИК</v>
      </c>
    </row>
    <row r="550" spans="1:6" ht="30" x14ac:dyDescent="0.25">
      <c r="A550" s="32" t="s">
        <v>837</v>
      </c>
      <c r="B550" s="44" t="str">
        <f>VLOOKUP(E550,Лист1!$C$2:$J$189,7,0)</f>
        <v>Якуненкова С.В.</v>
      </c>
      <c r="C550" s="55">
        <v>4000000</v>
      </c>
      <c r="D550" s="32" t="s">
        <v>260</v>
      </c>
      <c r="E550" s="32" t="s">
        <v>111</v>
      </c>
      <c r="F550" s="21" t="str">
        <f>VLOOKUP(E550,Лист1!$C$2:$L$189,10,0)</f>
        <v>ЦИК</v>
      </c>
    </row>
    <row r="551" spans="1:6" ht="30" x14ac:dyDescent="0.25">
      <c r="A551" s="32" t="s">
        <v>662</v>
      </c>
      <c r="B551" s="44" t="str">
        <f>VLOOKUP(E551,Лист1!$C$2:$J$189,8,0)</f>
        <v>Артюшичев Сергей Станиславович</v>
      </c>
      <c r="C551" s="55">
        <v>4000000</v>
      </c>
      <c r="D551" s="32" t="s">
        <v>260</v>
      </c>
      <c r="E551" s="32" t="s">
        <v>111</v>
      </c>
      <c r="F551" s="21" t="str">
        <f>VLOOKUP(E551,Лист1!$C$2:$L$189,10,0)</f>
        <v>ЦИК</v>
      </c>
    </row>
    <row r="552" spans="1:6" ht="30" x14ac:dyDescent="0.25">
      <c r="A552" s="32" t="s">
        <v>342</v>
      </c>
      <c r="B552" s="44" t="str">
        <f>VLOOKUP(E552,Лист1!$C$2:$J$189,4,0)</f>
        <v xml:space="preserve">
Приколота Елена Борисовна</v>
      </c>
      <c r="C552" s="55">
        <v>3000000</v>
      </c>
      <c r="D552" s="32" t="s">
        <v>264</v>
      </c>
      <c r="E552" s="32" t="s">
        <v>117</v>
      </c>
      <c r="F552" s="21" t="str">
        <f>VLOOKUP(E552,Лист1!$C$2:$L$189,10,0)</f>
        <v>ОИК</v>
      </c>
    </row>
    <row r="553" spans="1:6" ht="30" x14ac:dyDescent="0.25">
      <c r="A553" s="32" t="s">
        <v>343</v>
      </c>
      <c r="B553" s="44">
        <f>VLOOKUP(E553,Лист1!$C$2:$J$189,5,0)</f>
        <v>0</v>
      </c>
      <c r="C553" s="55">
        <v>3000000</v>
      </c>
      <c r="D553" s="32" t="s">
        <v>264</v>
      </c>
      <c r="E553" s="32" t="s">
        <v>117</v>
      </c>
      <c r="F553" s="21" t="str">
        <f>VLOOKUP(E553,Лист1!$C$2:$L$189,10,0)</f>
        <v>ОИК</v>
      </c>
    </row>
    <row r="554" spans="1:6" x14ac:dyDescent="0.25">
      <c r="A554" s="32" t="s">
        <v>600</v>
      </c>
      <c r="B554" s="44" t="str">
        <f>VLOOKUP(E554,Лист1!$C$2:$J$189,6,0)</f>
        <v>Ким Дмитрий Леонидович</v>
      </c>
      <c r="C554" s="55">
        <v>3000000</v>
      </c>
      <c r="D554" s="32" t="s">
        <v>264</v>
      </c>
      <c r="E554" s="32" t="s">
        <v>117</v>
      </c>
      <c r="F554" s="21" t="str">
        <f>VLOOKUP(E554,Лист1!$C$2:$L$189,10,0)</f>
        <v>ОИК</v>
      </c>
    </row>
    <row r="555" spans="1:6" ht="30" x14ac:dyDescent="0.25">
      <c r="A555" s="32" t="s">
        <v>837</v>
      </c>
      <c r="B555" s="44" t="str">
        <f>VLOOKUP(E555,Лист1!$C$2:$J$189,7,0)</f>
        <v>Деревянко Дмитрий Владимирович</v>
      </c>
      <c r="C555" s="55">
        <v>3000000</v>
      </c>
      <c r="D555" s="32" t="s">
        <v>264</v>
      </c>
      <c r="E555" s="32" t="s">
        <v>117</v>
      </c>
      <c r="F555" s="21" t="str">
        <f>VLOOKUP(E555,Лист1!$C$2:$L$189,10,0)</f>
        <v>ОИК</v>
      </c>
    </row>
    <row r="556" spans="1:6" ht="30" x14ac:dyDescent="0.25">
      <c r="A556" s="32" t="s">
        <v>662</v>
      </c>
      <c r="B556" s="44" t="str">
        <f>VLOOKUP(E556,Лист1!$C$2:$J$189,8,0)</f>
        <v xml:space="preserve">Фусаинова Азалия Азгатовна </v>
      </c>
      <c r="C556" s="55">
        <v>3000000</v>
      </c>
      <c r="D556" s="32" t="s">
        <v>264</v>
      </c>
      <c r="E556" s="32" t="s">
        <v>117</v>
      </c>
      <c r="F556" s="21" t="str">
        <f>VLOOKUP(E556,Лист1!$C$2:$L$189,10,0)</f>
        <v>ОИК</v>
      </c>
    </row>
    <row r="557" spans="1:6" ht="30" x14ac:dyDescent="0.25">
      <c r="A557" s="32" t="s">
        <v>342</v>
      </c>
      <c r="B557" s="44" t="str">
        <f>VLOOKUP(E557,Лист1!$C$2:$J$189,4,0)</f>
        <v xml:space="preserve">
Приколота Елена Борисовна</v>
      </c>
      <c r="C557" s="55">
        <v>3000000</v>
      </c>
      <c r="D557" s="32" t="s">
        <v>265</v>
      </c>
      <c r="E557" s="32" t="s">
        <v>118</v>
      </c>
      <c r="F557" s="21" t="str">
        <f>VLOOKUP(E557,Лист1!$C$2:$L$189,10,0)</f>
        <v>ОИК</v>
      </c>
    </row>
    <row r="558" spans="1:6" ht="30" x14ac:dyDescent="0.25">
      <c r="A558" s="32" t="s">
        <v>343</v>
      </c>
      <c r="B558" s="44">
        <f>VLOOKUP(E558,Лист1!$C$2:$J$189,5,0)</f>
        <v>0</v>
      </c>
      <c r="C558" s="55">
        <v>3000000</v>
      </c>
      <c r="D558" s="32" t="s">
        <v>265</v>
      </c>
      <c r="E558" s="32" t="s">
        <v>118</v>
      </c>
      <c r="F558" s="21" t="str">
        <f>VLOOKUP(E558,Лист1!$C$2:$L$189,10,0)</f>
        <v>ОИК</v>
      </c>
    </row>
    <row r="559" spans="1:6" x14ac:dyDescent="0.25">
      <c r="A559" s="32" t="s">
        <v>600</v>
      </c>
      <c r="B559" s="44" t="str">
        <f>VLOOKUP(E559,Лист1!$C$2:$J$189,6,0)</f>
        <v>Чиркова Наталия Николаевна</v>
      </c>
      <c r="C559" s="55">
        <v>3000000</v>
      </c>
      <c r="D559" s="32" t="s">
        <v>265</v>
      </c>
      <c r="E559" s="32" t="s">
        <v>118</v>
      </c>
      <c r="F559" s="21" t="str">
        <f>VLOOKUP(E559,Лист1!$C$2:$L$189,10,0)</f>
        <v>ОИК</v>
      </c>
    </row>
    <row r="560" spans="1:6" ht="30" x14ac:dyDescent="0.25">
      <c r="A560" s="32" t="s">
        <v>837</v>
      </c>
      <c r="B560" s="44" t="str">
        <f>VLOOKUP(E560,Лист1!$C$2:$J$189,7,0)</f>
        <v>Павлова Светлана Николаевна, Павловская Елена Геннадьевна</v>
      </c>
      <c r="C560" s="55">
        <v>3000000</v>
      </c>
      <c r="D560" s="32" t="s">
        <v>265</v>
      </c>
      <c r="E560" s="32" t="s">
        <v>118</v>
      </c>
      <c r="F560" s="21" t="str">
        <f>VLOOKUP(E560,Лист1!$C$2:$L$189,10,0)</f>
        <v>ОИК</v>
      </c>
    </row>
    <row r="561" spans="1:6" ht="30" x14ac:dyDescent="0.25">
      <c r="A561" s="32" t="s">
        <v>662</v>
      </c>
      <c r="B561" s="44" t="str">
        <f>VLOOKUP(E561,Лист1!$C$2:$J$189,8,0)</f>
        <v>Щёголева Ирина Валерьевна</v>
      </c>
      <c r="C561" s="55">
        <v>3000000</v>
      </c>
      <c r="D561" s="32" t="s">
        <v>265</v>
      </c>
      <c r="E561" s="32" t="s">
        <v>118</v>
      </c>
      <c r="F561" s="21" t="str">
        <f>VLOOKUP(E561,Лист1!$C$2:$L$189,10,0)</f>
        <v>ОИК</v>
      </c>
    </row>
    <row r="562" spans="1:6" ht="30" x14ac:dyDescent="0.25">
      <c r="A562" s="32" t="s">
        <v>342</v>
      </c>
      <c r="B562" s="44" t="str">
        <f>VLOOKUP(E562,Лист1!$C$2:$J$189,4,0)</f>
        <v xml:space="preserve">
Приколота Елена Борисовна</v>
      </c>
      <c r="C562" s="55">
        <v>3000000</v>
      </c>
      <c r="D562" s="32" t="s">
        <v>282</v>
      </c>
      <c r="E562" s="32" t="s">
        <v>151</v>
      </c>
      <c r="F562" s="21" t="str">
        <f>VLOOKUP(E562,Лист1!$C$2:$L$189,10,0)</f>
        <v>ОИК</v>
      </c>
    </row>
    <row r="563" spans="1:6" ht="30" x14ac:dyDescent="0.25">
      <c r="A563" s="32" t="s">
        <v>343</v>
      </c>
      <c r="B563" s="44">
        <f>VLOOKUP(E563,Лист1!$C$2:$J$189,5,0)</f>
        <v>0</v>
      </c>
      <c r="C563" s="55">
        <v>3000000</v>
      </c>
      <c r="D563" s="32" t="s">
        <v>282</v>
      </c>
      <c r="E563" s="32" t="s">
        <v>151</v>
      </c>
      <c r="F563" s="21" t="str">
        <f>VLOOKUP(E563,Лист1!$C$2:$L$189,10,0)</f>
        <v>ОИК</v>
      </c>
    </row>
    <row r="564" spans="1:6" x14ac:dyDescent="0.25">
      <c r="A564" s="32" t="s">
        <v>600</v>
      </c>
      <c r="B564" s="44" t="str">
        <f>VLOOKUP(E564,Лист1!$C$2:$J$189,6,0)</f>
        <v>Томилов Яков Николаевич</v>
      </c>
      <c r="C564" s="55">
        <v>3000000</v>
      </c>
      <c r="D564" s="32" t="s">
        <v>282</v>
      </c>
      <c r="E564" s="32" t="s">
        <v>151</v>
      </c>
      <c r="F564" s="21" t="str">
        <f>VLOOKUP(E564,Лист1!$C$2:$L$189,10,0)</f>
        <v>ОИК</v>
      </c>
    </row>
    <row r="565" spans="1:6" ht="30" x14ac:dyDescent="0.25">
      <c r="A565" s="32" t="s">
        <v>837</v>
      </c>
      <c r="B565" s="44">
        <f>VLOOKUP(E565,Лист1!$C$2:$J$189,7,0)</f>
        <v>0</v>
      </c>
      <c r="C565" s="55">
        <v>3000000</v>
      </c>
      <c r="D565" s="32" t="s">
        <v>282</v>
      </c>
      <c r="E565" s="32" t="s">
        <v>151</v>
      </c>
      <c r="F565" s="21" t="str">
        <f>VLOOKUP(E565,Лист1!$C$2:$L$189,10,0)</f>
        <v>ОИК</v>
      </c>
    </row>
    <row r="566" spans="1:6" ht="30" x14ac:dyDescent="0.25">
      <c r="A566" s="32" t="s">
        <v>662</v>
      </c>
      <c r="B566" s="44" t="str">
        <f>VLOOKUP(E566,Лист1!$C$2:$J$189,8,0)</f>
        <v>Таряник Сергей Анатольевич</v>
      </c>
      <c r="C566" s="55">
        <v>3000000</v>
      </c>
      <c r="D566" s="32" t="s">
        <v>282</v>
      </c>
      <c r="E566" s="32" t="s">
        <v>151</v>
      </c>
      <c r="F566" s="21" t="str">
        <f>VLOOKUP(E566,Лист1!$C$2:$L$189,10,0)</f>
        <v>ОИК</v>
      </c>
    </row>
    <row r="567" spans="1:6" ht="30" x14ac:dyDescent="0.25">
      <c r="A567" s="32" t="s">
        <v>342</v>
      </c>
      <c r="B567" s="44" t="str">
        <f>VLOOKUP(E567,Лист1!$C$2:$J$189,4,0)</f>
        <v xml:space="preserve">
Приколота Елена Борисовна</v>
      </c>
      <c r="C567" s="55">
        <v>4000000</v>
      </c>
      <c r="D567" s="12" t="s">
        <v>878</v>
      </c>
      <c r="E567" s="3" t="s">
        <v>164</v>
      </c>
      <c r="F567" s="21" t="str">
        <f>VLOOKUP(E567,Лист1!$C$2:$L$189,10,0)</f>
        <v>ЦИК</v>
      </c>
    </row>
    <row r="568" spans="1:6" ht="30" x14ac:dyDescent="0.25">
      <c r="A568" s="32" t="s">
        <v>343</v>
      </c>
      <c r="B568" s="44">
        <f>VLOOKUP(E568,Лист1!$C$2:$J$189,5,0)</f>
        <v>0</v>
      </c>
      <c r="C568" s="55">
        <v>4000000</v>
      </c>
      <c r="D568" s="12" t="s">
        <v>878</v>
      </c>
      <c r="E568" s="3" t="s">
        <v>164</v>
      </c>
      <c r="F568" s="21" t="str">
        <f>VLOOKUP(E568,Лист1!$C$2:$L$189,10,0)</f>
        <v>ЦИК</v>
      </c>
    </row>
    <row r="569" spans="1:6" ht="30" x14ac:dyDescent="0.25">
      <c r="A569" s="32" t="s">
        <v>600</v>
      </c>
      <c r="B569" s="44" t="str">
        <f>VLOOKUP(E569,Лист1!$C$2:$J$189,6,0)</f>
        <v>Первушин Александр Владимирович</v>
      </c>
      <c r="C569" s="55">
        <v>4000000</v>
      </c>
      <c r="D569" s="12" t="s">
        <v>878</v>
      </c>
      <c r="E569" s="3" t="s">
        <v>164</v>
      </c>
      <c r="F569" s="21" t="str">
        <f>VLOOKUP(E569,Лист1!$C$2:$L$189,10,0)</f>
        <v>ЦИК</v>
      </c>
    </row>
    <row r="570" spans="1:6" ht="30" x14ac:dyDescent="0.25">
      <c r="A570" s="32" t="s">
        <v>837</v>
      </c>
      <c r="B570" s="44">
        <f>VLOOKUP(E570,Лист1!$C$2:$J$189,7,0)</f>
        <v>0</v>
      </c>
      <c r="C570" s="55">
        <v>4000000</v>
      </c>
      <c r="D570" s="12" t="s">
        <v>878</v>
      </c>
      <c r="E570" s="3" t="s">
        <v>164</v>
      </c>
      <c r="F570" s="21" t="str">
        <f>VLOOKUP(E570,Лист1!$C$2:$L$189,10,0)</f>
        <v>ЦИК</v>
      </c>
    </row>
    <row r="571" spans="1:6" ht="30" x14ac:dyDescent="0.25">
      <c r="A571" s="32" t="s">
        <v>662</v>
      </c>
      <c r="B571" s="44" t="str">
        <f>VLOOKUP(E571,Лист1!$C$2:$J$189,8,0)</f>
        <v>Заикин Василий Васильевич</v>
      </c>
      <c r="C571" s="55">
        <v>4000000</v>
      </c>
      <c r="D571" s="12" t="s">
        <v>878</v>
      </c>
      <c r="E571" s="3" t="s">
        <v>164</v>
      </c>
      <c r="F571" s="21" t="str">
        <f>VLOOKUP(E571,Лист1!$C$2:$L$189,10,0)</f>
        <v>ЦИК</v>
      </c>
    </row>
    <row r="572" spans="1:6" ht="30" x14ac:dyDescent="0.25">
      <c r="A572" s="32" t="s">
        <v>342</v>
      </c>
      <c r="B572" s="44" t="str">
        <f>VLOOKUP(E572,Лист1!$C$2:$J$189,4,0)</f>
        <v>Вялков Александр Леонидович</v>
      </c>
      <c r="C572" s="55">
        <v>4000000</v>
      </c>
      <c r="D572" s="12" t="s">
        <v>878</v>
      </c>
      <c r="E572" s="32" t="s">
        <v>13</v>
      </c>
      <c r="F572" s="21" t="str">
        <f>VLOOKUP(E572,Лист1!$C$2:$L$189,10,0)</f>
        <v>ЦИК</v>
      </c>
    </row>
    <row r="573" spans="1:6" ht="30" x14ac:dyDescent="0.25">
      <c r="A573" s="32" t="s">
        <v>343</v>
      </c>
      <c r="B573" s="44" t="str">
        <f>VLOOKUP(E573,Лист1!$C$2:$J$189,5,0)</f>
        <v>Кучинский Денис Сергеевич Кочерга Оксана Владимировна</v>
      </c>
      <c r="C573" s="55">
        <v>4000000</v>
      </c>
      <c r="D573" s="12" t="s">
        <v>878</v>
      </c>
      <c r="E573" s="32" t="s">
        <v>13</v>
      </c>
      <c r="F573" s="21" t="str">
        <f>VLOOKUP(E573,Лист1!$C$2:$L$189,10,0)</f>
        <v>ЦИК</v>
      </c>
    </row>
    <row r="574" spans="1:6" ht="30" x14ac:dyDescent="0.25">
      <c r="A574" s="32" t="s">
        <v>600</v>
      </c>
      <c r="B574" s="44" t="str">
        <f>VLOOKUP(E574,Лист1!$C$2:$J$189,6,0)</f>
        <v>Клименко Анна Александровна</v>
      </c>
      <c r="C574" s="55">
        <v>4000000</v>
      </c>
      <c r="D574" s="12" t="s">
        <v>878</v>
      </c>
      <c r="E574" s="32" t="s">
        <v>13</v>
      </c>
      <c r="F574" s="21" t="str">
        <f>VLOOKUP(E574,Лист1!$C$2:$L$189,10,0)</f>
        <v>ЦИК</v>
      </c>
    </row>
    <row r="575" spans="1:6" ht="30" x14ac:dyDescent="0.25">
      <c r="A575" s="32" t="s">
        <v>837</v>
      </c>
      <c r="B575" s="44" t="str">
        <f>VLOOKUP(E575,Лист1!$C$2:$J$189,7,0)</f>
        <v>Куковякина Екатерина Геннадьевна</v>
      </c>
      <c r="C575" s="55">
        <v>4000000</v>
      </c>
      <c r="D575" s="12" t="s">
        <v>878</v>
      </c>
      <c r="E575" s="32" t="s">
        <v>13</v>
      </c>
      <c r="F575" s="21" t="str">
        <f>VLOOKUP(E575,Лист1!$C$2:$L$189,10,0)</f>
        <v>ЦИК</v>
      </c>
    </row>
    <row r="576" spans="1:6" ht="30" x14ac:dyDescent="0.25">
      <c r="A576" s="32" t="s">
        <v>662</v>
      </c>
      <c r="B576" s="44">
        <f>VLOOKUP(E576,Лист1!$C$2:$J$189,8,0)</f>
        <v>0</v>
      </c>
      <c r="C576" s="55">
        <v>4000000</v>
      </c>
      <c r="D576" s="12" t="s">
        <v>878</v>
      </c>
      <c r="E576" s="32" t="s">
        <v>13</v>
      </c>
      <c r="F576" s="21" t="str">
        <f>VLOOKUP(E576,Лист1!$C$2:$L$189,10,0)</f>
        <v>ЦИК</v>
      </c>
    </row>
    <row r="577" spans="1:6" ht="30" x14ac:dyDescent="0.25">
      <c r="A577" s="32" t="s">
        <v>342</v>
      </c>
      <c r="B577" s="44" t="str">
        <f>VLOOKUP(E577,Лист1!$C$2:$J$189,4,0)</f>
        <v>Вялков Александр Леонидович</v>
      </c>
      <c r="C577" s="55">
        <v>4000000</v>
      </c>
      <c r="D577" s="12" t="s">
        <v>878</v>
      </c>
      <c r="E577" s="32" t="s">
        <v>72</v>
      </c>
      <c r="F577" s="21" t="str">
        <f>VLOOKUP(E577,Лист1!$C$2:$L$189,10,0)</f>
        <v>ЦИК</v>
      </c>
    </row>
    <row r="578" spans="1:6" ht="30" x14ac:dyDescent="0.25">
      <c r="A578" s="32" t="s">
        <v>343</v>
      </c>
      <c r="B578" s="44" t="str">
        <f>VLOOKUP(E578,Лист1!$C$2:$J$189,5,0)</f>
        <v>Кучинский Денис Сергеевич Кочерга Оксана Владимировна</v>
      </c>
      <c r="C578" s="55">
        <v>4000000</v>
      </c>
      <c r="D578" s="12" t="s">
        <v>878</v>
      </c>
      <c r="E578" s="32" t="s">
        <v>72</v>
      </c>
      <c r="F578" s="21" t="str">
        <f>VLOOKUP(E578,Лист1!$C$2:$L$189,10,0)</f>
        <v>ЦИК</v>
      </c>
    </row>
    <row r="579" spans="1:6" ht="30" x14ac:dyDescent="0.25">
      <c r="A579" s="32" t="s">
        <v>600</v>
      </c>
      <c r="B579" s="44" t="str">
        <f>VLOOKUP(E579,Лист1!$C$2:$J$189,6,0)</f>
        <v>Голованов Василий Вячеславович</v>
      </c>
      <c r="C579" s="55">
        <v>4000000</v>
      </c>
      <c r="D579" s="12" t="s">
        <v>878</v>
      </c>
      <c r="E579" s="32" t="s">
        <v>72</v>
      </c>
      <c r="F579" s="21" t="str">
        <f>VLOOKUP(E579,Лист1!$C$2:$L$189,10,0)</f>
        <v>ЦИК</v>
      </c>
    </row>
    <row r="580" spans="1:6" ht="30" x14ac:dyDescent="0.25">
      <c r="A580" s="32" t="s">
        <v>837</v>
      </c>
      <c r="B580" s="44" t="str">
        <f>VLOOKUP(E580,Лист1!$C$2:$J$189,7,0)</f>
        <v>Пискаев Денис Евгеньевич</v>
      </c>
      <c r="C580" s="55">
        <v>4000000</v>
      </c>
      <c r="D580" s="12" t="s">
        <v>878</v>
      </c>
      <c r="E580" s="32" t="s">
        <v>72</v>
      </c>
      <c r="F580" s="21" t="str">
        <f>VLOOKUP(E580,Лист1!$C$2:$L$189,10,0)</f>
        <v>ЦИК</v>
      </c>
    </row>
    <row r="581" spans="1:6" ht="30" x14ac:dyDescent="0.25">
      <c r="A581" s="32" t="s">
        <v>662</v>
      </c>
      <c r="B581" s="44">
        <f>VLOOKUP(E581,Лист1!$C$2:$J$189,8,0)</f>
        <v>0</v>
      </c>
      <c r="C581" s="55">
        <v>4000000</v>
      </c>
      <c r="D581" s="12" t="s">
        <v>878</v>
      </c>
      <c r="E581" s="32" t="s">
        <v>72</v>
      </c>
      <c r="F581" s="21" t="str">
        <f>VLOOKUP(E581,Лист1!$C$2:$L$189,10,0)</f>
        <v>ЦИК</v>
      </c>
    </row>
    <row r="582" spans="1:6" ht="30" x14ac:dyDescent="0.25">
      <c r="A582" s="32" t="s">
        <v>342</v>
      </c>
      <c r="B582" s="44" t="str">
        <f>VLOOKUP(E582,Лист1!$C$2:$J$189,4,0)</f>
        <v>Вялков Александр Леонидович</v>
      </c>
      <c r="C582" s="55">
        <v>4000000</v>
      </c>
      <c r="D582" s="12" t="s">
        <v>878</v>
      </c>
      <c r="E582" s="32" t="s">
        <v>88</v>
      </c>
      <c r="F582" s="21" t="str">
        <f>VLOOKUP(E582,Лист1!$C$2:$L$189,10,0)</f>
        <v>ЦИК</v>
      </c>
    </row>
    <row r="583" spans="1:6" ht="30" x14ac:dyDescent="0.25">
      <c r="A583" s="32" t="s">
        <v>343</v>
      </c>
      <c r="B583" s="44" t="str">
        <f>VLOOKUP(E583,Лист1!$C$2:$J$189,5,0)</f>
        <v>Кучинский Денис Сергеевич Кочерга Оксана Владимировна</v>
      </c>
      <c r="C583" s="55">
        <v>4000000</v>
      </c>
      <c r="D583" s="12" t="s">
        <v>878</v>
      </c>
      <c r="E583" s="32" t="s">
        <v>88</v>
      </c>
      <c r="F583" s="21" t="str">
        <f>VLOOKUP(E583,Лист1!$C$2:$L$189,10,0)</f>
        <v>ЦИК</v>
      </c>
    </row>
    <row r="584" spans="1:6" ht="30" x14ac:dyDescent="0.25">
      <c r="A584" s="32" t="s">
        <v>600</v>
      </c>
      <c r="B584" s="44" t="str">
        <f>VLOOKUP(E584,Лист1!$C$2:$J$189,6,0)</f>
        <v>Ворожейкин Александр Владимирович</v>
      </c>
      <c r="C584" s="55">
        <v>4000000</v>
      </c>
      <c r="D584" s="12" t="s">
        <v>878</v>
      </c>
      <c r="E584" s="32" t="s">
        <v>88</v>
      </c>
      <c r="F584" s="21" t="str">
        <f>VLOOKUP(E584,Лист1!$C$2:$L$189,10,0)</f>
        <v>ЦИК</v>
      </c>
    </row>
    <row r="585" spans="1:6" ht="30" x14ac:dyDescent="0.25">
      <c r="A585" s="32" t="s">
        <v>837</v>
      </c>
      <c r="B585" s="44" t="str">
        <f>VLOOKUP(E585,Лист1!$C$2:$J$189,7,0)</f>
        <v>Орлова Марина Юрьевна</v>
      </c>
      <c r="C585" s="55">
        <v>4000000</v>
      </c>
      <c r="D585" s="12" t="s">
        <v>878</v>
      </c>
      <c r="E585" s="32" t="s">
        <v>88</v>
      </c>
      <c r="F585" s="21" t="str">
        <f>VLOOKUP(E585,Лист1!$C$2:$L$189,10,0)</f>
        <v>ЦИК</v>
      </c>
    </row>
    <row r="586" spans="1:6" ht="30" x14ac:dyDescent="0.25">
      <c r="A586" s="32" t="s">
        <v>662</v>
      </c>
      <c r="B586" s="44">
        <f>VLOOKUP(E586,Лист1!$C$2:$J$189,8,0)</f>
        <v>0</v>
      </c>
      <c r="C586" s="55">
        <v>4000000</v>
      </c>
      <c r="D586" s="12" t="s">
        <v>878</v>
      </c>
      <c r="E586" s="32" t="s">
        <v>88</v>
      </c>
      <c r="F586" s="21" t="str">
        <f>VLOOKUP(E586,Лист1!$C$2:$L$189,10,0)</f>
        <v>ЦИК</v>
      </c>
    </row>
    <row r="587" spans="1:6" ht="30" x14ac:dyDescent="0.25">
      <c r="A587" s="32" t="s">
        <v>342</v>
      </c>
      <c r="B587" s="44" t="str">
        <f>VLOOKUP(E587,Лист1!$C$2:$J$189,4,0)</f>
        <v>Вялков Александр Леонидович</v>
      </c>
      <c r="C587" s="55">
        <v>4000000</v>
      </c>
      <c r="D587" s="12" t="s">
        <v>878</v>
      </c>
      <c r="E587" s="32" t="s">
        <v>108</v>
      </c>
      <c r="F587" s="21" t="str">
        <f>VLOOKUP(E587,Лист1!$C$2:$L$189,10,0)</f>
        <v>ЦИК</v>
      </c>
    </row>
    <row r="588" spans="1:6" ht="30" x14ac:dyDescent="0.25">
      <c r="A588" s="32" t="s">
        <v>343</v>
      </c>
      <c r="B588" s="44" t="str">
        <f>VLOOKUP(E588,Лист1!$C$2:$J$189,5,0)</f>
        <v>Кучинский Денис Сергеевич Кочерга Оксана Владимировна</v>
      </c>
      <c r="C588" s="55">
        <v>4000000</v>
      </c>
      <c r="D588" s="12" t="s">
        <v>878</v>
      </c>
      <c r="E588" s="32" t="s">
        <v>108</v>
      </c>
      <c r="F588" s="21" t="str">
        <f>VLOOKUP(E588,Лист1!$C$2:$L$189,10,0)</f>
        <v>ЦИК</v>
      </c>
    </row>
    <row r="589" spans="1:6" ht="30" x14ac:dyDescent="0.25">
      <c r="A589" s="32" t="s">
        <v>600</v>
      </c>
      <c r="B589" s="44" t="str">
        <f>VLOOKUP(E589,Лист1!$C$2:$J$189,6,0)</f>
        <v>Гатауллина Елена Владимировна</v>
      </c>
      <c r="C589" s="55">
        <v>4000000</v>
      </c>
      <c r="D589" s="12" t="s">
        <v>878</v>
      </c>
      <c r="E589" s="32" t="s">
        <v>108</v>
      </c>
      <c r="F589" s="21" t="str">
        <f>VLOOKUP(E589,Лист1!$C$2:$L$189,10,0)</f>
        <v>ЦИК</v>
      </c>
    </row>
    <row r="590" spans="1:6" ht="30" x14ac:dyDescent="0.25">
      <c r="A590" s="32" t="s">
        <v>837</v>
      </c>
      <c r="B590" s="44" t="str">
        <f>VLOOKUP(E590,Лист1!$C$2:$J$189,7,0)</f>
        <v>Манакерова Марина Михайловна</v>
      </c>
      <c r="C590" s="55">
        <v>4000000</v>
      </c>
      <c r="D590" s="12" t="s">
        <v>878</v>
      </c>
      <c r="E590" s="32" t="s">
        <v>108</v>
      </c>
      <c r="F590" s="21" t="str">
        <f>VLOOKUP(E590,Лист1!$C$2:$L$189,10,0)</f>
        <v>ЦИК</v>
      </c>
    </row>
    <row r="591" spans="1:6" ht="30" x14ac:dyDescent="0.25">
      <c r="A591" s="32" t="s">
        <v>662</v>
      </c>
      <c r="B591" s="44">
        <f>VLOOKUP(E591,Лист1!$C$2:$J$189,8,0)</f>
        <v>0</v>
      </c>
      <c r="C591" s="55">
        <v>4000000</v>
      </c>
      <c r="D591" s="12" t="s">
        <v>878</v>
      </c>
      <c r="E591" s="32" t="s">
        <v>108</v>
      </c>
      <c r="F591" s="21" t="str">
        <f>VLOOKUP(E591,Лист1!$C$2:$L$189,10,0)</f>
        <v>ЦИК</v>
      </c>
    </row>
    <row r="592" spans="1:6" ht="30" x14ac:dyDescent="0.25">
      <c r="A592" s="32" t="s">
        <v>342</v>
      </c>
      <c r="B592" s="44" t="str">
        <f>VLOOKUP(E592,Лист1!$C$2:$J$189,4,0)</f>
        <v>Вялков Александр Леонидович</v>
      </c>
      <c r="C592" s="55">
        <v>4000000</v>
      </c>
      <c r="D592" s="12" t="s">
        <v>878</v>
      </c>
      <c r="E592" s="32" t="s">
        <v>114</v>
      </c>
      <c r="F592" s="21" t="str">
        <f>VLOOKUP(E592,Лист1!$C$2:$L$189,10,0)</f>
        <v>ЦИК</v>
      </c>
    </row>
    <row r="593" spans="1:6" ht="30" x14ac:dyDescent="0.25">
      <c r="A593" s="32" t="s">
        <v>343</v>
      </c>
      <c r="B593" s="44" t="str">
        <f>VLOOKUP(E593,Лист1!$C$2:$J$189,5,0)</f>
        <v>Кучинский Денис Сергеевич Кочерга Оксана Владимировна</v>
      </c>
      <c r="C593" s="55">
        <v>4000000</v>
      </c>
      <c r="D593" s="12" t="s">
        <v>878</v>
      </c>
      <c r="E593" s="32" t="s">
        <v>114</v>
      </c>
      <c r="F593" s="21" t="str">
        <f>VLOOKUP(E593,Лист1!$C$2:$L$189,10,0)</f>
        <v>ЦИК</v>
      </c>
    </row>
    <row r="594" spans="1:6" ht="30" x14ac:dyDescent="0.25">
      <c r="A594" s="32" t="s">
        <v>600</v>
      </c>
      <c r="B594" s="44" t="str">
        <f>VLOOKUP(E594,Лист1!$C$2:$J$189,6,0)</f>
        <v>Голованов Василий Вячеславович</v>
      </c>
      <c r="C594" s="55">
        <v>4000000</v>
      </c>
      <c r="D594" s="12" t="s">
        <v>878</v>
      </c>
      <c r="E594" s="32" t="s">
        <v>114</v>
      </c>
      <c r="F594" s="21" t="str">
        <f>VLOOKUP(E594,Лист1!$C$2:$L$189,10,0)</f>
        <v>ЦИК</v>
      </c>
    </row>
    <row r="595" spans="1:6" ht="30" x14ac:dyDescent="0.25">
      <c r="A595" s="32" t="s">
        <v>837</v>
      </c>
      <c r="B595" s="44" t="str">
        <f>VLOOKUP(E595,Лист1!$C$2:$J$189,7,0)</f>
        <v>Варава Светлана Владимировна</v>
      </c>
      <c r="C595" s="55">
        <v>4000000</v>
      </c>
      <c r="D595" s="12" t="s">
        <v>878</v>
      </c>
      <c r="E595" s="32" t="s">
        <v>114</v>
      </c>
      <c r="F595" s="21" t="str">
        <f>VLOOKUP(E595,Лист1!$C$2:$L$189,10,0)</f>
        <v>ЦИК</v>
      </c>
    </row>
    <row r="596" spans="1:6" ht="30" x14ac:dyDescent="0.25">
      <c r="A596" s="32" t="s">
        <v>662</v>
      </c>
      <c r="B596" s="44">
        <f>VLOOKUP(E596,Лист1!$C$2:$J$189,8,0)</f>
        <v>0</v>
      </c>
      <c r="C596" s="55">
        <v>4000000</v>
      </c>
      <c r="D596" s="12" t="s">
        <v>878</v>
      </c>
      <c r="E596" s="32" t="s">
        <v>114</v>
      </c>
      <c r="F596" s="21" t="str">
        <f>VLOOKUP(E596,Лист1!$C$2:$L$189,10,0)</f>
        <v>ЦИК</v>
      </c>
    </row>
    <row r="597" spans="1:6" ht="30" x14ac:dyDescent="0.25">
      <c r="A597" s="32" t="s">
        <v>342</v>
      </c>
      <c r="B597" s="44" t="str">
        <f>VLOOKUP(E597,Лист1!$C$2:$J$189,4,0)</f>
        <v>Вялков Александр Леонидович</v>
      </c>
      <c r="C597" s="55">
        <v>4000000</v>
      </c>
      <c r="D597" s="12" t="s">
        <v>878</v>
      </c>
      <c r="E597" s="32" t="s">
        <v>129</v>
      </c>
      <c r="F597" s="21" t="str">
        <f>VLOOKUP(E597,Лист1!$C$2:$L$189,10,0)</f>
        <v>ЦИК</v>
      </c>
    </row>
    <row r="598" spans="1:6" ht="30" x14ac:dyDescent="0.25">
      <c r="A598" s="32" t="s">
        <v>343</v>
      </c>
      <c r="B598" s="44" t="str">
        <f>VLOOKUP(E598,Лист1!$C$2:$J$189,5,0)</f>
        <v>Кучинский Денис Сергеевич Кочерга Оксана Владимировна</v>
      </c>
      <c r="C598" s="55">
        <v>4000000</v>
      </c>
      <c r="D598" s="12" t="s">
        <v>878</v>
      </c>
      <c r="E598" s="32" t="s">
        <v>129</v>
      </c>
      <c r="F598" s="21" t="str">
        <f>VLOOKUP(E598,Лист1!$C$2:$L$189,10,0)</f>
        <v>ЦИК</v>
      </c>
    </row>
    <row r="599" spans="1:6" ht="30" x14ac:dyDescent="0.25">
      <c r="A599" s="32" t="s">
        <v>600</v>
      </c>
      <c r="B599" s="44" t="str">
        <f>VLOOKUP(E599,Лист1!$C$2:$J$189,6,0)</f>
        <v>Гатауллина Елена Владимировна</v>
      </c>
      <c r="C599" s="55">
        <v>4000000</v>
      </c>
      <c r="D599" s="12" t="s">
        <v>878</v>
      </c>
      <c r="E599" s="32" t="s">
        <v>129</v>
      </c>
      <c r="F599" s="21" t="str">
        <f>VLOOKUP(E599,Лист1!$C$2:$L$189,10,0)</f>
        <v>ЦИК</v>
      </c>
    </row>
    <row r="600" spans="1:6" ht="30" x14ac:dyDescent="0.25">
      <c r="A600" s="32" t="s">
        <v>837</v>
      </c>
      <c r="B600" s="44" t="str">
        <f>VLOOKUP(E600,Лист1!$C$2:$J$189,7,0)</f>
        <v>Фахрутдинова Татьяна Николаевна</v>
      </c>
      <c r="C600" s="55">
        <v>4000000</v>
      </c>
      <c r="D600" s="12" t="s">
        <v>878</v>
      </c>
      <c r="E600" s="32" t="s">
        <v>129</v>
      </c>
      <c r="F600" s="21" t="str">
        <f>VLOOKUP(E600,Лист1!$C$2:$L$189,10,0)</f>
        <v>ЦИК</v>
      </c>
    </row>
    <row r="601" spans="1:6" ht="30" x14ac:dyDescent="0.25">
      <c r="A601" s="32" t="s">
        <v>662</v>
      </c>
      <c r="B601" s="44">
        <f>VLOOKUP(E601,Лист1!$C$2:$J$189,8,0)</f>
        <v>0</v>
      </c>
      <c r="C601" s="55">
        <v>4000000</v>
      </c>
      <c r="D601" s="12" t="s">
        <v>878</v>
      </c>
      <c r="E601" s="32" t="s">
        <v>129</v>
      </c>
      <c r="F601" s="21" t="str">
        <f>VLOOKUP(E601,Лист1!$C$2:$L$189,10,0)</f>
        <v>ЦИК</v>
      </c>
    </row>
    <row r="602" spans="1:6" ht="30" x14ac:dyDescent="0.25">
      <c r="A602" s="32" t="s">
        <v>342</v>
      </c>
      <c r="B602" s="44" t="str">
        <f>VLOOKUP(E602,Лист1!$C$2:$J$189,4,0)</f>
        <v>Вялков Александр Леонидович</v>
      </c>
      <c r="C602" s="55">
        <v>4000000</v>
      </c>
      <c r="D602" s="12" t="s">
        <v>878</v>
      </c>
      <c r="E602" s="32" t="s">
        <v>145</v>
      </c>
      <c r="F602" s="21" t="str">
        <f>VLOOKUP(E602,Лист1!$C$2:$L$189,10,0)</f>
        <v>ЦИК</v>
      </c>
    </row>
    <row r="603" spans="1:6" ht="30" x14ac:dyDescent="0.25">
      <c r="A603" s="32" t="s">
        <v>343</v>
      </c>
      <c r="B603" s="44" t="str">
        <f>VLOOKUP(E603,Лист1!$C$2:$J$189,5,0)</f>
        <v>Кучинский Денис Сергеевич Кочерга Оксана Владимировна</v>
      </c>
      <c r="C603" s="55">
        <v>4000000</v>
      </c>
      <c r="D603" s="12" t="s">
        <v>878</v>
      </c>
      <c r="E603" s="32" t="s">
        <v>145</v>
      </c>
      <c r="F603" s="21" t="str">
        <f>VLOOKUP(E603,Лист1!$C$2:$L$189,10,0)</f>
        <v>ЦИК</v>
      </c>
    </row>
    <row r="604" spans="1:6" ht="30" x14ac:dyDescent="0.25">
      <c r="A604" s="32" t="s">
        <v>600</v>
      </c>
      <c r="B604" s="44" t="str">
        <f>VLOOKUP(E604,Лист1!$C$2:$J$189,6,0)</f>
        <v>Гатауллина Елена Владимировна</v>
      </c>
      <c r="C604" s="55">
        <v>4000000</v>
      </c>
      <c r="D604" s="12" t="s">
        <v>878</v>
      </c>
      <c r="E604" s="32" t="s">
        <v>145</v>
      </c>
      <c r="F604" s="21" t="str">
        <f>VLOOKUP(E604,Лист1!$C$2:$L$189,10,0)</f>
        <v>ЦИК</v>
      </c>
    </row>
    <row r="605" spans="1:6" ht="30" x14ac:dyDescent="0.25">
      <c r="A605" s="32" t="s">
        <v>837</v>
      </c>
      <c r="B605" s="44" t="str">
        <f>VLOOKUP(E605,Лист1!$C$2:$J$189,7,0)</f>
        <v>Авласович Елена Александрова</v>
      </c>
      <c r="C605" s="55">
        <v>4000000</v>
      </c>
      <c r="D605" s="12" t="s">
        <v>878</v>
      </c>
      <c r="E605" s="32" t="s">
        <v>145</v>
      </c>
      <c r="F605" s="21" t="str">
        <f>VLOOKUP(E605,Лист1!$C$2:$L$189,10,0)</f>
        <v>ЦИК</v>
      </c>
    </row>
    <row r="606" spans="1:6" ht="30" x14ac:dyDescent="0.25">
      <c r="A606" s="32" t="s">
        <v>662</v>
      </c>
      <c r="B606" s="44">
        <f>VLOOKUP(E606,Лист1!$C$2:$J$189,8,0)</f>
        <v>0</v>
      </c>
      <c r="C606" s="55">
        <v>4000000</v>
      </c>
      <c r="D606" s="12" t="s">
        <v>878</v>
      </c>
      <c r="E606" s="32" t="s">
        <v>145</v>
      </c>
      <c r="F606" s="21" t="str">
        <f>VLOOKUP(E606,Лист1!$C$2:$L$189,10,0)</f>
        <v>ЦИК</v>
      </c>
    </row>
    <row r="607" spans="1:6" ht="30" x14ac:dyDescent="0.25">
      <c r="A607" s="32" t="s">
        <v>342</v>
      </c>
      <c r="B607" s="44" t="str">
        <f>VLOOKUP(E607,Лист1!$C$2:$J$189,4,0)</f>
        <v>Вялков Александр Леонидович</v>
      </c>
      <c r="C607" s="55">
        <v>4000000</v>
      </c>
      <c r="D607" s="12" t="s">
        <v>878</v>
      </c>
      <c r="E607" s="32" t="s">
        <v>149</v>
      </c>
      <c r="F607" s="21" t="str">
        <f>VLOOKUP(E607,Лист1!$C$2:$L$189,10,0)</f>
        <v>ЦИК</v>
      </c>
    </row>
    <row r="608" spans="1:6" ht="30" x14ac:dyDescent="0.25">
      <c r="A608" s="32" t="s">
        <v>343</v>
      </c>
      <c r="B608" s="44" t="str">
        <f>VLOOKUP(E608,Лист1!$C$2:$J$189,5,0)</f>
        <v>Кучинский Денис Сергеевич Кочерга Оксана Владимировна</v>
      </c>
      <c r="C608" s="55">
        <v>4000000</v>
      </c>
      <c r="D608" s="12" t="s">
        <v>878</v>
      </c>
      <c r="E608" s="32" t="s">
        <v>149</v>
      </c>
      <c r="F608" s="21" t="str">
        <f>VLOOKUP(E608,Лист1!$C$2:$L$189,10,0)</f>
        <v>ЦИК</v>
      </c>
    </row>
    <row r="609" spans="1:6" ht="30" x14ac:dyDescent="0.25">
      <c r="A609" s="32" t="s">
        <v>600</v>
      </c>
      <c r="B609" s="44" t="str">
        <f>VLOOKUP(E609,Лист1!$C$2:$J$189,6,0)</f>
        <v>Ворожейкин Александр Владимирович</v>
      </c>
      <c r="C609" s="55">
        <v>4000000</v>
      </c>
      <c r="D609" s="12" t="s">
        <v>878</v>
      </c>
      <c r="E609" s="32" t="s">
        <v>149</v>
      </c>
      <c r="F609" s="21" t="str">
        <f>VLOOKUP(E609,Лист1!$C$2:$L$189,10,0)</f>
        <v>ЦИК</v>
      </c>
    </row>
    <row r="610" spans="1:6" ht="30" x14ac:dyDescent="0.25">
      <c r="A610" s="32" t="s">
        <v>837</v>
      </c>
      <c r="B610" s="44" t="str">
        <f>VLOOKUP(E610,Лист1!$C$2:$J$189,7,0)</f>
        <v>Романов Андрей Сергеевич</v>
      </c>
      <c r="C610" s="55">
        <v>4000000</v>
      </c>
      <c r="D610" s="12" t="s">
        <v>878</v>
      </c>
      <c r="E610" s="32" t="s">
        <v>149</v>
      </c>
      <c r="F610" s="21" t="str">
        <f>VLOOKUP(E610,Лист1!$C$2:$L$189,10,0)</f>
        <v>ЦИК</v>
      </c>
    </row>
    <row r="611" spans="1:6" ht="30" x14ac:dyDescent="0.25">
      <c r="A611" s="32" t="s">
        <v>662</v>
      </c>
      <c r="B611" s="44">
        <f>VLOOKUP(E611,Лист1!$C$2:$J$189,8,0)</f>
        <v>0</v>
      </c>
      <c r="C611" s="55">
        <v>4000000</v>
      </c>
      <c r="D611" s="12" t="s">
        <v>878</v>
      </c>
      <c r="E611" s="32" t="s">
        <v>149</v>
      </c>
      <c r="F611" s="21" t="str">
        <f>VLOOKUP(E611,Лист1!$C$2:$L$189,10,0)</f>
        <v>ЦИК</v>
      </c>
    </row>
    <row r="612" spans="1:6" ht="30" x14ac:dyDescent="0.25">
      <c r="A612" s="32" t="s">
        <v>342</v>
      </c>
      <c r="B612" s="44" t="str">
        <f>VLOOKUP(E612,Лист1!$C$2:$J$189,4,0)</f>
        <v>Вялков Александр Леонидович</v>
      </c>
      <c r="C612" s="55">
        <v>4000000</v>
      </c>
      <c r="D612" s="12" t="s">
        <v>878</v>
      </c>
      <c r="E612" s="32" t="s">
        <v>162</v>
      </c>
      <c r="F612" s="21" t="str">
        <f>VLOOKUP(E612,Лист1!$C$2:$L$189,10,0)</f>
        <v>ЦИК</v>
      </c>
    </row>
    <row r="613" spans="1:6" ht="30" x14ac:dyDescent="0.25">
      <c r="A613" s="32" t="s">
        <v>343</v>
      </c>
      <c r="B613" s="44" t="str">
        <f>VLOOKUP(E613,Лист1!$C$2:$J$189,5,0)</f>
        <v>Кучинский Денис Сергеевич Кочерга Оксана Владимировна</v>
      </c>
      <c r="C613" s="55">
        <v>4000000</v>
      </c>
      <c r="D613" s="12" t="s">
        <v>878</v>
      </c>
      <c r="E613" s="32" t="s">
        <v>162</v>
      </c>
      <c r="F613" s="21" t="str">
        <f>VLOOKUP(E613,Лист1!$C$2:$L$189,10,0)</f>
        <v>ЦИК</v>
      </c>
    </row>
    <row r="614" spans="1:6" ht="30" x14ac:dyDescent="0.25">
      <c r="A614" s="32" t="s">
        <v>600</v>
      </c>
      <c r="B614" s="44" t="str">
        <f>VLOOKUP(E614,Лист1!$C$2:$J$189,6,0)</f>
        <v>Виноградова Наталья Викторовна</v>
      </c>
      <c r="C614" s="55">
        <v>4000000</v>
      </c>
      <c r="D614" s="12" t="s">
        <v>878</v>
      </c>
      <c r="E614" s="32" t="s">
        <v>162</v>
      </c>
      <c r="F614" s="21" t="str">
        <f>VLOOKUP(E614,Лист1!$C$2:$L$189,10,0)</f>
        <v>ЦИК</v>
      </c>
    </row>
    <row r="615" spans="1:6" ht="30" x14ac:dyDescent="0.25">
      <c r="A615" s="32" t="s">
        <v>837</v>
      </c>
      <c r="B615" s="44" t="str">
        <f>VLOOKUP(E615,Лист1!$C$2:$J$189,7,0)</f>
        <v>Столярчук Вячеслав Валерьевич</v>
      </c>
      <c r="C615" s="55">
        <v>4000000</v>
      </c>
      <c r="D615" s="12" t="s">
        <v>878</v>
      </c>
      <c r="E615" s="32" t="s">
        <v>162</v>
      </c>
      <c r="F615" s="21" t="str">
        <f>VLOOKUP(E615,Лист1!$C$2:$L$189,10,0)</f>
        <v>ЦИК</v>
      </c>
    </row>
    <row r="616" spans="1:6" ht="30" x14ac:dyDescent="0.25">
      <c r="A616" s="32" t="s">
        <v>662</v>
      </c>
      <c r="B616" s="44">
        <f>VLOOKUP(E616,Лист1!$C$2:$J$189,8,0)</f>
        <v>0</v>
      </c>
      <c r="C616" s="55">
        <v>4000000</v>
      </c>
      <c r="D616" s="12" t="s">
        <v>878</v>
      </c>
      <c r="E616" s="32" t="s">
        <v>162</v>
      </c>
      <c r="F616" s="21" t="str">
        <f>VLOOKUP(E616,Лист1!$C$2:$L$189,10,0)</f>
        <v>ЦИК</v>
      </c>
    </row>
    <row r="617" spans="1:6" ht="30" x14ac:dyDescent="0.25">
      <c r="A617" s="32" t="s">
        <v>342</v>
      </c>
      <c r="B617" s="44" t="str">
        <f>VLOOKUP(E617,Лист1!$C$2:$J$189,4,0)</f>
        <v>Костарева Ольга Юрьевна</v>
      </c>
      <c r="C617" s="55">
        <v>2500000</v>
      </c>
      <c r="D617" s="40" t="s">
        <v>880</v>
      </c>
      <c r="E617" s="32" t="s">
        <v>1</v>
      </c>
      <c r="F617" s="21" t="str">
        <f>VLOOKUP(E617,Лист1!$C$2:$L$189,10,0)</f>
        <v>ГИК</v>
      </c>
    </row>
    <row r="618" spans="1:6" ht="30" x14ac:dyDescent="0.25">
      <c r="A618" s="32" t="s">
        <v>343</v>
      </c>
      <c r="B618" s="44" t="str">
        <f>VLOOKUP(E618,Лист1!$C$2:$J$189,5,0)</f>
        <v>Цибина Светлана Игоревна</v>
      </c>
      <c r="C618" s="55">
        <v>2500000</v>
      </c>
      <c r="D618" s="40" t="s">
        <v>880</v>
      </c>
      <c r="E618" s="32" t="s">
        <v>1</v>
      </c>
      <c r="F618" s="21" t="str">
        <f>VLOOKUP(E618,Лист1!$C$2:$L$189,10,0)</f>
        <v>ГИК</v>
      </c>
    </row>
    <row r="619" spans="1:6" ht="30" x14ac:dyDescent="0.25">
      <c r="A619" s="32" t="s">
        <v>600</v>
      </c>
      <c r="B619" s="44" t="str">
        <f>VLOOKUP(E619,Лист1!$C$2:$J$189,6,0)</f>
        <v>Зверева Ольга Валерьевна</v>
      </c>
      <c r="C619" s="55">
        <v>2500000</v>
      </c>
      <c r="D619" s="40" t="s">
        <v>880</v>
      </c>
      <c r="E619" s="32" t="s">
        <v>1</v>
      </c>
      <c r="F619" s="21" t="str">
        <f>VLOOKUP(E619,Лист1!$C$2:$L$189,10,0)</f>
        <v>ГИК</v>
      </c>
    </row>
    <row r="620" spans="1:6" ht="30" x14ac:dyDescent="0.25">
      <c r="A620" s="32" t="s">
        <v>837</v>
      </c>
      <c r="B620" s="44" t="str">
        <f>VLOOKUP(E620,Лист1!$C$2:$J$189,7,0)</f>
        <v>Коповой Алексей Максимович</v>
      </c>
      <c r="C620" s="55">
        <v>2500000</v>
      </c>
      <c r="D620" s="40" t="s">
        <v>880</v>
      </c>
      <c r="E620" s="32" t="s">
        <v>1</v>
      </c>
      <c r="F620" s="21" t="str">
        <f>VLOOKUP(E620,Лист1!$C$2:$L$189,10,0)</f>
        <v>ГИК</v>
      </c>
    </row>
    <row r="621" spans="1:6" ht="30" x14ac:dyDescent="0.25">
      <c r="A621" s="32" t="s">
        <v>662</v>
      </c>
      <c r="B621" s="44">
        <f>VLOOKUP(E621,Лист1!$C$2:$J$189,8,0)</f>
        <v>0</v>
      </c>
      <c r="C621" s="55">
        <v>2500000</v>
      </c>
      <c r="D621" s="40" t="s">
        <v>880</v>
      </c>
      <c r="E621" s="32" t="s">
        <v>1</v>
      </c>
      <c r="F621" s="21" t="str">
        <f>VLOOKUP(E621,Лист1!$C$2:$L$189,10,0)</f>
        <v>ГИК</v>
      </c>
    </row>
    <row r="622" spans="1:6" ht="30" x14ac:dyDescent="0.25">
      <c r="A622" s="32" t="s">
        <v>342</v>
      </c>
      <c r="B622" s="44" t="str">
        <f>VLOOKUP(E622,Лист1!$C$2:$J$189,4,0)</f>
        <v>Могильников Станислав Александрович</v>
      </c>
      <c r="C622" s="55">
        <v>3000000</v>
      </c>
      <c r="D622" s="12" t="s">
        <v>883</v>
      </c>
      <c r="E622" s="32" t="s">
        <v>20</v>
      </c>
      <c r="F622" s="21" t="str">
        <f>VLOOKUP(E622,Лист1!$C$2:$L$189,10,0)</f>
        <v>ОИК</v>
      </c>
    </row>
    <row r="623" spans="1:6" ht="30" x14ac:dyDescent="0.25">
      <c r="A623" s="32" t="s">
        <v>343</v>
      </c>
      <c r="B623" s="44" t="str">
        <f>VLOOKUP(E623,Лист1!$C$2:$J$189,5,0)</f>
        <v>Мелихов Григорий Александрович</v>
      </c>
      <c r="C623" s="55">
        <v>3000000</v>
      </c>
      <c r="D623" s="12" t="s">
        <v>883</v>
      </c>
      <c r="E623" s="32" t="s">
        <v>20</v>
      </c>
      <c r="F623" s="21" t="str">
        <f>VLOOKUP(E623,Лист1!$C$2:$L$189,10,0)</f>
        <v>ОИК</v>
      </c>
    </row>
    <row r="624" spans="1:6" ht="30" x14ac:dyDescent="0.25">
      <c r="A624" s="32" t="s">
        <v>600</v>
      </c>
      <c r="B624" s="44" t="str">
        <f>VLOOKUP(E624,Лист1!$C$2:$J$189,6,0)</f>
        <v>Макарова Александра Анатольевна</v>
      </c>
      <c r="C624" s="55">
        <v>3000000</v>
      </c>
      <c r="D624" s="12" t="s">
        <v>883</v>
      </c>
      <c r="E624" s="32" t="s">
        <v>20</v>
      </c>
      <c r="F624" s="21" t="str">
        <f>VLOOKUP(E624,Лист1!$C$2:$L$189,10,0)</f>
        <v>ОИК</v>
      </c>
    </row>
    <row r="625" spans="1:6" ht="30" x14ac:dyDescent="0.25">
      <c r="A625" s="32" t="s">
        <v>837</v>
      </c>
      <c r="B625" s="44" t="str">
        <f>VLOOKUP(E625,Лист1!$C$2:$J$189,7,0)</f>
        <v>Кучина Ольга Павловна</v>
      </c>
      <c r="C625" s="55">
        <v>3000000</v>
      </c>
      <c r="D625" s="12" t="s">
        <v>883</v>
      </c>
      <c r="E625" s="32" t="s">
        <v>20</v>
      </c>
      <c r="F625" s="21" t="str">
        <f>VLOOKUP(E625,Лист1!$C$2:$L$189,10,0)</f>
        <v>ОИК</v>
      </c>
    </row>
    <row r="626" spans="1:6" ht="30" x14ac:dyDescent="0.25">
      <c r="A626" s="32" t="s">
        <v>662</v>
      </c>
      <c r="B626" s="44">
        <f>VLOOKUP(E626,Лист1!$C$2:$J$189,8,0)</f>
        <v>0</v>
      </c>
      <c r="C626" s="55">
        <v>3000000</v>
      </c>
      <c r="D626" s="12" t="s">
        <v>883</v>
      </c>
      <c r="E626" s="32" t="s">
        <v>20</v>
      </c>
      <c r="F626" s="21" t="str">
        <f>VLOOKUP(E626,Лист1!$C$2:$L$189,10,0)</f>
        <v>ОИК</v>
      </c>
    </row>
    <row r="627" spans="1:6" ht="45" x14ac:dyDescent="0.25">
      <c r="A627" s="32" t="s">
        <v>342</v>
      </c>
      <c r="B627" s="44" t="str">
        <f>VLOOKUP(E627,Лист1!$C$2:$J$189,4,0)</f>
        <v>Костарева Ольга Юрьевна</v>
      </c>
      <c r="C627" s="55">
        <v>4000000</v>
      </c>
      <c r="D627" s="40" t="s">
        <v>881</v>
      </c>
      <c r="E627" s="32" t="s">
        <v>32</v>
      </c>
      <c r="F627" s="21" t="str">
        <f>VLOOKUP(E627,Лист1!$C$2:$L$189,10,0)</f>
        <v>ЦИК</v>
      </c>
    </row>
    <row r="628" spans="1:6" ht="45" x14ac:dyDescent="0.25">
      <c r="A628" s="32" t="s">
        <v>343</v>
      </c>
      <c r="B628" s="44" t="str">
        <f>VLOOKUP(E628,Лист1!$C$2:$J$189,5,0)</f>
        <v>Казанцева Лилия Эдуардовна</v>
      </c>
      <c r="C628" s="55">
        <v>4000000</v>
      </c>
      <c r="D628" s="40" t="s">
        <v>881</v>
      </c>
      <c r="E628" s="32" t="s">
        <v>32</v>
      </c>
      <c r="F628" s="21" t="str">
        <f>VLOOKUP(E628,Лист1!$C$2:$L$189,10,0)</f>
        <v>ЦИК</v>
      </c>
    </row>
    <row r="629" spans="1:6" ht="45" x14ac:dyDescent="0.25">
      <c r="A629" s="32" t="s">
        <v>600</v>
      </c>
      <c r="B629" s="44" t="str">
        <f>VLOOKUP(E629,Лист1!$C$2:$J$189,6,0)</f>
        <v>Табаринцева Наталья Григорьевна</v>
      </c>
      <c r="C629" s="55">
        <v>4000000</v>
      </c>
      <c r="D629" s="40" t="s">
        <v>881</v>
      </c>
      <c r="E629" s="32" t="s">
        <v>32</v>
      </c>
      <c r="F629" s="21" t="str">
        <f>VLOOKUP(E629,Лист1!$C$2:$L$189,10,0)</f>
        <v>ЦИК</v>
      </c>
    </row>
    <row r="630" spans="1:6" ht="45" x14ac:dyDescent="0.25">
      <c r="A630" s="32" t="s">
        <v>837</v>
      </c>
      <c r="B630" s="44" t="str">
        <f>VLOOKUP(E630,Лист1!$C$2:$J$189,7,0)</f>
        <v>Стуканова Мария Кирилловна</v>
      </c>
      <c r="C630" s="55">
        <v>4000000</v>
      </c>
      <c r="D630" s="40" t="s">
        <v>881</v>
      </c>
      <c r="E630" s="32" t="s">
        <v>32</v>
      </c>
      <c r="F630" s="21" t="str">
        <f>VLOOKUP(E630,Лист1!$C$2:$L$189,10,0)</f>
        <v>ЦИК</v>
      </c>
    </row>
    <row r="631" spans="1:6" ht="45" x14ac:dyDescent="0.25">
      <c r="A631" s="32" t="s">
        <v>662</v>
      </c>
      <c r="B631" s="44">
        <f>VLOOKUP(E631,Лист1!$C$2:$J$189,8,0)</f>
        <v>0</v>
      </c>
      <c r="C631" s="55">
        <v>4000000</v>
      </c>
      <c r="D631" s="40" t="s">
        <v>881</v>
      </c>
      <c r="E631" s="32" t="s">
        <v>32</v>
      </c>
      <c r="F631" s="21" t="str">
        <f>VLOOKUP(E631,Лист1!$C$2:$L$189,10,0)</f>
        <v>ЦИК</v>
      </c>
    </row>
    <row r="632" spans="1:6" ht="30" x14ac:dyDescent="0.25">
      <c r="A632" s="32" t="s">
        <v>342</v>
      </c>
      <c r="B632" s="44" t="str">
        <f>VLOOKUP(E632,Лист1!$C$2:$J$189,4,0)</f>
        <v>Могильников Станислав Александрович</v>
      </c>
      <c r="C632" s="55">
        <v>2500000</v>
      </c>
      <c r="D632" s="12" t="s">
        <v>883</v>
      </c>
      <c r="E632" s="32" t="s">
        <v>33</v>
      </c>
      <c r="F632" s="21" t="str">
        <f>VLOOKUP(E632,Лист1!$C$2:$L$189,10,0)</f>
        <v>ГИК</v>
      </c>
    </row>
    <row r="633" spans="1:6" ht="30" x14ac:dyDescent="0.25">
      <c r="A633" s="32" t="s">
        <v>343</v>
      </c>
      <c r="B633" s="44" t="str">
        <f>VLOOKUP(E633,Лист1!$C$2:$J$189,5,0)</f>
        <v>Мелихов Григорий Александрович</v>
      </c>
      <c r="C633" s="55">
        <v>2500000</v>
      </c>
      <c r="D633" s="12" t="s">
        <v>883</v>
      </c>
      <c r="E633" s="32" t="s">
        <v>33</v>
      </c>
      <c r="F633" s="21" t="str">
        <f>VLOOKUP(E633,Лист1!$C$2:$L$189,10,0)</f>
        <v>ГИК</v>
      </c>
    </row>
    <row r="634" spans="1:6" ht="30" x14ac:dyDescent="0.25">
      <c r="A634" s="32" t="s">
        <v>600</v>
      </c>
      <c r="B634" s="44" t="str">
        <f>VLOOKUP(E634,Лист1!$C$2:$J$189,6,0)</f>
        <v>Макарова Александра Анатольевна</v>
      </c>
      <c r="C634" s="55">
        <v>2500000</v>
      </c>
      <c r="D634" s="12" t="s">
        <v>883</v>
      </c>
      <c r="E634" s="32" t="s">
        <v>33</v>
      </c>
      <c r="F634" s="21" t="str">
        <f>VLOOKUP(E634,Лист1!$C$2:$L$189,10,0)</f>
        <v>ГИК</v>
      </c>
    </row>
    <row r="635" spans="1:6" ht="30" x14ac:dyDescent="0.25">
      <c r="A635" s="32" t="s">
        <v>837</v>
      </c>
      <c r="B635" s="44" t="str">
        <f>VLOOKUP(E635,Лист1!$C$2:$J$189,7,0)</f>
        <v>Дроздова Елена Викторовна</v>
      </c>
      <c r="C635" s="55">
        <v>2500000</v>
      </c>
      <c r="D635" s="12" t="s">
        <v>883</v>
      </c>
      <c r="E635" s="32" t="s">
        <v>33</v>
      </c>
      <c r="F635" s="21" t="str">
        <f>VLOOKUP(E635,Лист1!$C$2:$L$189,10,0)</f>
        <v>ГИК</v>
      </c>
    </row>
    <row r="636" spans="1:6" ht="30" x14ac:dyDescent="0.25">
      <c r="A636" s="32" t="s">
        <v>662</v>
      </c>
      <c r="B636" s="44">
        <f>VLOOKUP(E636,Лист1!$C$2:$J$189,8,0)</f>
        <v>0</v>
      </c>
      <c r="C636" s="55">
        <v>2500000</v>
      </c>
      <c r="D636" s="12" t="s">
        <v>883</v>
      </c>
      <c r="E636" s="32" t="s">
        <v>33</v>
      </c>
      <c r="F636" s="21" t="str">
        <f>VLOOKUP(E636,Лист1!$C$2:$L$189,10,0)</f>
        <v>ГИК</v>
      </c>
    </row>
    <row r="637" spans="1:6" ht="30" x14ac:dyDescent="0.25">
      <c r="A637" s="32" t="s">
        <v>342</v>
      </c>
      <c r="B637" s="44" t="str">
        <f>VLOOKUP(E637,Лист1!$C$2:$J$189,4,0)</f>
        <v>Могильников Станислав Александрович</v>
      </c>
      <c r="C637" s="55">
        <v>4000000</v>
      </c>
      <c r="D637" s="12" t="s">
        <v>883</v>
      </c>
      <c r="E637" s="32" t="s">
        <v>47</v>
      </c>
      <c r="F637" s="21" t="str">
        <f>VLOOKUP(E637,Лист1!$C$2:$L$189,10,0)</f>
        <v>ЦИК</v>
      </c>
    </row>
    <row r="638" spans="1:6" ht="30" x14ac:dyDescent="0.25">
      <c r="A638" s="32" t="s">
        <v>343</v>
      </c>
      <c r="B638" s="44" t="str">
        <f>VLOOKUP(E638,Лист1!$C$2:$J$189,5,0)</f>
        <v>Мелихов Григорий Александрович</v>
      </c>
      <c r="C638" s="55">
        <v>4000000</v>
      </c>
      <c r="D638" s="12" t="s">
        <v>883</v>
      </c>
      <c r="E638" s="32" t="s">
        <v>47</v>
      </c>
      <c r="F638" s="21" t="str">
        <f>VLOOKUP(E638,Лист1!$C$2:$L$189,10,0)</f>
        <v>ЦИК</v>
      </c>
    </row>
    <row r="639" spans="1:6" ht="30" x14ac:dyDescent="0.25">
      <c r="A639" s="32" t="s">
        <v>600</v>
      </c>
      <c r="B639" s="44" t="str">
        <f>VLOOKUP(E639,Лист1!$C$2:$J$189,6,0)</f>
        <v>Макарова Александра Анатольевна</v>
      </c>
      <c r="C639" s="55">
        <v>4000000</v>
      </c>
      <c r="D639" s="12" t="s">
        <v>883</v>
      </c>
      <c r="E639" s="32" t="s">
        <v>47</v>
      </c>
      <c r="F639" s="21" t="str">
        <f>VLOOKUP(E639,Лист1!$C$2:$L$189,10,0)</f>
        <v>ЦИК</v>
      </c>
    </row>
    <row r="640" spans="1:6" ht="30" x14ac:dyDescent="0.25">
      <c r="A640" s="32" t="s">
        <v>837</v>
      </c>
      <c r="B640" s="44" t="str">
        <f>VLOOKUP(E640,Лист1!$C$2:$J$189,7,0)</f>
        <v>Шурахтова Светлана Владимировна</v>
      </c>
      <c r="C640" s="55">
        <v>4000000</v>
      </c>
      <c r="D640" s="12" t="s">
        <v>883</v>
      </c>
      <c r="E640" s="32" t="s">
        <v>47</v>
      </c>
      <c r="F640" s="21" t="str">
        <f>VLOOKUP(E640,Лист1!$C$2:$L$189,10,0)</f>
        <v>ЦИК</v>
      </c>
    </row>
    <row r="641" spans="1:6" ht="30" x14ac:dyDescent="0.25">
      <c r="A641" s="32" t="s">
        <v>662</v>
      </c>
      <c r="B641" s="44">
        <f>VLOOKUP(E641,Лист1!$C$2:$J$189,8,0)</f>
        <v>0</v>
      </c>
      <c r="C641" s="55">
        <v>4000000</v>
      </c>
      <c r="D641" s="12" t="s">
        <v>883</v>
      </c>
      <c r="E641" s="32" t="s">
        <v>47</v>
      </c>
      <c r="F641" s="21" t="str">
        <f>VLOOKUP(E641,Лист1!$C$2:$L$189,10,0)</f>
        <v>ЦИК</v>
      </c>
    </row>
    <row r="642" spans="1:6" ht="45" x14ac:dyDescent="0.25">
      <c r="A642" s="32" t="s">
        <v>342</v>
      </c>
      <c r="B642" s="44" t="str">
        <f>VLOOKUP(E642,Лист1!$C$2:$J$189,4,0)</f>
        <v>Костарева Ольга Юрьевна</v>
      </c>
      <c r="C642" s="55">
        <v>4000000</v>
      </c>
      <c r="D642" s="40" t="s">
        <v>881</v>
      </c>
      <c r="E642" s="32" t="s">
        <v>49</v>
      </c>
      <c r="F642" s="21" t="str">
        <f>VLOOKUP(E642,Лист1!$C$2:$L$189,10,0)</f>
        <v>ЦИК</v>
      </c>
    </row>
    <row r="643" spans="1:6" ht="45" x14ac:dyDescent="0.25">
      <c r="A643" s="32" t="s">
        <v>343</v>
      </c>
      <c r="B643" s="44" t="str">
        <f>VLOOKUP(E643,Лист1!$C$2:$J$189,5,0)</f>
        <v>Казанцева Лилия Эдуардовна</v>
      </c>
      <c r="C643" s="55">
        <v>4000000</v>
      </c>
      <c r="D643" s="40" t="s">
        <v>881</v>
      </c>
      <c r="E643" s="32" t="s">
        <v>49</v>
      </c>
      <c r="F643" s="21" t="str">
        <f>VLOOKUP(E643,Лист1!$C$2:$L$189,10,0)</f>
        <v>ЦИК</v>
      </c>
    </row>
    <row r="644" spans="1:6" ht="45" x14ac:dyDescent="0.25">
      <c r="A644" s="32" t="s">
        <v>600</v>
      </c>
      <c r="B644" s="44" t="str">
        <f>VLOOKUP(E644,Лист1!$C$2:$J$189,6,0)</f>
        <v>Табаринцева Наталья Григорьевна</v>
      </c>
      <c r="C644" s="55">
        <v>4000000</v>
      </c>
      <c r="D644" s="40" t="s">
        <v>881</v>
      </c>
      <c r="E644" s="32" t="s">
        <v>49</v>
      </c>
      <c r="F644" s="21" t="str">
        <f>VLOOKUP(E644,Лист1!$C$2:$L$189,10,0)</f>
        <v>ЦИК</v>
      </c>
    </row>
    <row r="645" spans="1:6" ht="45" x14ac:dyDescent="0.25">
      <c r="A645" s="32" t="s">
        <v>837</v>
      </c>
      <c r="B645" s="44" t="str">
        <f>VLOOKUP(E645,Лист1!$C$2:$J$189,7,0)</f>
        <v>Копач Ольга Викторовна</v>
      </c>
      <c r="C645" s="55">
        <v>4000000</v>
      </c>
      <c r="D645" s="40" t="s">
        <v>881</v>
      </c>
      <c r="E645" s="32" t="s">
        <v>49</v>
      </c>
      <c r="F645" s="21" t="str">
        <f>VLOOKUP(E645,Лист1!$C$2:$L$189,10,0)</f>
        <v>ЦИК</v>
      </c>
    </row>
    <row r="646" spans="1:6" ht="45" x14ac:dyDescent="0.25">
      <c r="A646" s="32" t="s">
        <v>662</v>
      </c>
      <c r="B646" s="44">
        <f>VLOOKUP(E646,Лист1!$C$2:$J$189,8,0)</f>
        <v>0</v>
      </c>
      <c r="C646" s="55">
        <v>4000000</v>
      </c>
      <c r="D646" s="40" t="s">
        <v>881</v>
      </c>
      <c r="E646" s="32" t="s">
        <v>49</v>
      </c>
      <c r="F646" s="21" t="str">
        <f>VLOOKUP(E646,Лист1!$C$2:$L$189,10,0)</f>
        <v>ЦИК</v>
      </c>
    </row>
    <row r="647" spans="1:6" ht="45" x14ac:dyDescent="0.25">
      <c r="A647" s="32" t="s">
        <v>342</v>
      </c>
      <c r="B647" s="44" t="str">
        <f>VLOOKUP(E647,Лист1!$C$2:$J$189,4,0)</f>
        <v>Костарева Ольга Юрьевна</v>
      </c>
      <c r="C647" s="55">
        <v>4000000</v>
      </c>
      <c r="D647" s="40" t="s">
        <v>881</v>
      </c>
      <c r="E647" s="32" t="s">
        <v>57</v>
      </c>
      <c r="F647" s="21" t="str">
        <f>VLOOKUP(E647,Лист1!$C$2:$L$189,10,0)</f>
        <v>ЦИК</v>
      </c>
    </row>
    <row r="648" spans="1:6" ht="45" x14ac:dyDescent="0.25">
      <c r="A648" s="32" t="s">
        <v>343</v>
      </c>
      <c r="B648" s="44" t="str">
        <f>VLOOKUP(E648,Лист1!$C$2:$J$189,5,0)</f>
        <v>Казанцева Лилия Эдуардовна</v>
      </c>
      <c r="C648" s="55">
        <v>4000000</v>
      </c>
      <c r="D648" s="40" t="s">
        <v>881</v>
      </c>
      <c r="E648" s="32" t="s">
        <v>57</v>
      </c>
      <c r="F648" s="21" t="str">
        <f>VLOOKUP(E648,Лист1!$C$2:$L$189,10,0)</f>
        <v>ЦИК</v>
      </c>
    </row>
    <row r="649" spans="1:6" ht="45" x14ac:dyDescent="0.25">
      <c r="A649" s="32" t="s">
        <v>600</v>
      </c>
      <c r="B649" s="44" t="str">
        <f>VLOOKUP(E649,Лист1!$C$2:$J$189,6,0)</f>
        <v>Табаринцева Наталья Григорьевна</v>
      </c>
      <c r="C649" s="55">
        <v>4000000</v>
      </c>
      <c r="D649" s="40" t="s">
        <v>881</v>
      </c>
      <c r="E649" s="32" t="s">
        <v>57</v>
      </c>
      <c r="F649" s="21" t="str">
        <f>VLOOKUP(E649,Лист1!$C$2:$L$189,10,0)</f>
        <v>ЦИК</v>
      </c>
    </row>
    <row r="650" spans="1:6" ht="45" x14ac:dyDescent="0.25">
      <c r="A650" s="32" t="s">
        <v>837</v>
      </c>
      <c r="B650" s="44" t="str">
        <f>VLOOKUP(E650,Лист1!$C$2:$J$189,7,0)</f>
        <v>Якуба Антон Викторович</v>
      </c>
      <c r="C650" s="55">
        <v>4000000</v>
      </c>
      <c r="D650" s="40" t="s">
        <v>881</v>
      </c>
      <c r="E650" s="32" t="s">
        <v>57</v>
      </c>
      <c r="F650" s="21" t="str">
        <f>VLOOKUP(E650,Лист1!$C$2:$L$189,10,0)</f>
        <v>ЦИК</v>
      </c>
    </row>
    <row r="651" spans="1:6" ht="45" x14ac:dyDescent="0.25">
      <c r="A651" s="32" t="s">
        <v>662</v>
      </c>
      <c r="B651" s="44">
        <f>VLOOKUP(E651,Лист1!$C$2:$J$189,8,0)</f>
        <v>0</v>
      </c>
      <c r="C651" s="55">
        <v>4000000</v>
      </c>
      <c r="D651" s="40" t="s">
        <v>881</v>
      </c>
      <c r="E651" s="32" t="s">
        <v>57</v>
      </c>
      <c r="F651" s="21" t="str">
        <f>VLOOKUP(E651,Лист1!$C$2:$L$189,10,0)</f>
        <v>ЦИК</v>
      </c>
    </row>
    <row r="652" spans="1:6" ht="30" x14ac:dyDescent="0.25">
      <c r="A652" s="32" t="s">
        <v>342</v>
      </c>
      <c r="B652" s="44" t="str">
        <f>VLOOKUP(E652,Лист1!$C$2:$J$189,4,0)</f>
        <v>Никулин  Сергей Анатольевич</v>
      </c>
      <c r="C652" s="55">
        <v>4000000</v>
      </c>
      <c r="D652" s="12" t="s">
        <v>882</v>
      </c>
      <c r="E652" s="32" t="s">
        <v>58</v>
      </c>
      <c r="F652" s="21" t="str">
        <f>VLOOKUP(E652,Лист1!$C$2:$L$189,10,0)</f>
        <v>ЦИК</v>
      </c>
    </row>
    <row r="653" spans="1:6" ht="30" x14ac:dyDescent="0.25">
      <c r="A653" s="32" t="s">
        <v>343</v>
      </c>
      <c r="B653" s="44" t="str">
        <f>VLOOKUP(E653,Лист1!$C$2:$J$189,5,0)</f>
        <v>Здвижков Александр Григорьевич</v>
      </c>
      <c r="C653" s="55">
        <v>4000000</v>
      </c>
      <c r="D653" s="12" t="s">
        <v>882</v>
      </c>
      <c r="E653" s="32" t="s">
        <v>58</v>
      </c>
      <c r="F653" s="21" t="str">
        <f>VLOOKUP(E653,Лист1!$C$2:$L$189,10,0)</f>
        <v>ЦИК</v>
      </c>
    </row>
    <row r="654" spans="1:6" ht="30" x14ac:dyDescent="0.25">
      <c r="A654" s="32" t="s">
        <v>600</v>
      </c>
      <c r="B654" s="44" t="str">
        <f>VLOOKUP(E654,Лист1!$C$2:$J$189,6,0)</f>
        <v>Никулин  Сергей Анатольевич</v>
      </c>
      <c r="C654" s="55">
        <v>4000000</v>
      </c>
      <c r="D654" s="12" t="s">
        <v>882</v>
      </c>
      <c r="E654" s="32" t="s">
        <v>58</v>
      </c>
      <c r="F654" s="21" t="str">
        <f>VLOOKUP(E654,Лист1!$C$2:$L$189,10,0)</f>
        <v>ЦИК</v>
      </c>
    </row>
    <row r="655" spans="1:6" ht="30" x14ac:dyDescent="0.25">
      <c r="A655" s="32" t="s">
        <v>837</v>
      </c>
      <c r="B655" s="44" t="str">
        <f>VLOOKUP(E655,Лист1!$C$2:$J$189,7,0)</f>
        <v>Чефранов Иван Павлович</v>
      </c>
      <c r="C655" s="55">
        <v>4000000</v>
      </c>
      <c r="D655" s="12" t="s">
        <v>882</v>
      </c>
      <c r="E655" s="32" t="s">
        <v>58</v>
      </c>
      <c r="F655" s="21" t="str">
        <f>VLOOKUP(E655,Лист1!$C$2:$L$189,10,0)</f>
        <v>ЦИК</v>
      </c>
    </row>
    <row r="656" spans="1:6" ht="30" x14ac:dyDescent="0.25">
      <c r="A656" s="32" t="s">
        <v>662</v>
      </c>
      <c r="B656" s="44">
        <f>VLOOKUP(E656,Лист1!$C$2:$J$189,8,0)</f>
        <v>0</v>
      </c>
      <c r="C656" s="55">
        <v>4000000</v>
      </c>
      <c r="D656" s="12" t="s">
        <v>882</v>
      </c>
      <c r="E656" s="32" t="s">
        <v>58</v>
      </c>
      <c r="F656" s="21" t="str">
        <f>VLOOKUP(E656,Лист1!$C$2:$L$189,10,0)</f>
        <v>ЦИК</v>
      </c>
    </row>
    <row r="657" spans="1:6" ht="30" x14ac:dyDescent="0.25">
      <c r="A657" s="32" t="s">
        <v>342</v>
      </c>
      <c r="B657" s="44" t="str">
        <f>VLOOKUP(E657,Лист1!$C$2:$J$189,4,0)</f>
        <v>Костарева Ольга Юрьевна</v>
      </c>
      <c r="C657" s="55">
        <v>3000000</v>
      </c>
      <c r="D657" s="12" t="s">
        <v>885</v>
      </c>
      <c r="E657" s="32" t="s">
        <v>59</v>
      </c>
      <c r="F657" s="21" t="str">
        <f>VLOOKUP(E657,Лист1!$C$2:$L$189,10,0)</f>
        <v>ОИК</v>
      </c>
    </row>
    <row r="658" spans="1:6" ht="30" x14ac:dyDescent="0.25">
      <c r="A658" s="32" t="s">
        <v>343</v>
      </c>
      <c r="B658" s="44" t="str">
        <f>VLOOKUP(E658,Лист1!$C$2:$J$189,5,0)</f>
        <v>Цибина Светлана Игоревна</v>
      </c>
      <c r="C658" s="55">
        <v>3000000</v>
      </c>
      <c r="D658" s="12" t="s">
        <v>885</v>
      </c>
      <c r="E658" s="32" t="s">
        <v>59</v>
      </c>
      <c r="F658" s="21" t="str">
        <f>VLOOKUP(E658,Лист1!$C$2:$L$189,10,0)</f>
        <v>ОИК</v>
      </c>
    </row>
    <row r="659" spans="1:6" ht="30" x14ac:dyDescent="0.25">
      <c r="A659" s="32" t="s">
        <v>600</v>
      </c>
      <c r="B659" s="44" t="str">
        <f>VLOOKUP(E659,Лист1!$C$2:$J$189,6,0)</f>
        <v>Могильников Станислав Александрович</v>
      </c>
      <c r="C659" s="55">
        <v>3000000</v>
      </c>
      <c r="D659" s="12" t="s">
        <v>885</v>
      </c>
      <c r="E659" s="32" t="s">
        <v>59</v>
      </c>
      <c r="F659" s="21" t="str">
        <f>VLOOKUP(E659,Лист1!$C$2:$L$189,10,0)</f>
        <v>ОИК</v>
      </c>
    </row>
    <row r="660" spans="1:6" ht="30" x14ac:dyDescent="0.25">
      <c r="A660" s="32" t="s">
        <v>837</v>
      </c>
      <c r="B660" s="44" t="str">
        <f>VLOOKUP(E660,Лист1!$C$2:$J$189,7,0)</f>
        <v>Пустошинская Алена Александровна</v>
      </c>
      <c r="C660" s="55">
        <v>3000000</v>
      </c>
      <c r="D660" s="12" t="s">
        <v>885</v>
      </c>
      <c r="E660" s="32" t="s">
        <v>59</v>
      </c>
      <c r="F660" s="21" t="str">
        <f>VLOOKUP(E660,Лист1!$C$2:$L$189,10,0)</f>
        <v>ОИК</v>
      </c>
    </row>
    <row r="661" spans="1:6" ht="30" x14ac:dyDescent="0.25">
      <c r="A661" s="32" t="s">
        <v>662</v>
      </c>
      <c r="B661" s="44">
        <f>VLOOKUP(E661,Лист1!$C$2:$J$189,8,0)</f>
        <v>0</v>
      </c>
      <c r="C661" s="55">
        <v>3000000</v>
      </c>
      <c r="D661" s="12" t="s">
        <v>885</v>
      </c>
      <c r="E661" s="32" t="s">
        <v>59</v>
      </c>
      <c r="F661" s="21" t="str">
        <f>VLOOKUP(E661,Лист1!$C$2:$L$189,10,0)</f>
        <v>ОИК</v>
      </c>
    </row>
    <row r="662" spans="1:6" ht="45" x14ac:dyDescent="0.25">
      <c r="A662" s="32" t="s">
        <v>342</v>
      </c>
      <c r="B662" s="44" t="str">
        <f>VLOOKUP(E662,Лист1!$C$2:$J$189,4,0)</f>
        <v>Костарева Ольга Юрьевна</v>
      </c>
      <c r="C662" s="55">
        <v>2500000</v>
      </c>
      <c r="D662" s="40" t="s">
        <v>881</v>
      </c>
      <c r="E662" s="32" t="s">
        <v>61</v>
      </c>
      <c r="F662" s="21" t="str">
        <f>VLOOKUP(E662,Лист1!$C$2:$L$189,10,0)</f>
        <v>ГИК</v>
      </c>
    </row>
    <row r="663" spans="1:6" ht="45" x14ac:dyDescent="0.25">
      <c r="A663" s="32" t="s">
        <v>343</v>
      </c>
      <c r="B663" s="44" t="str">
        <f>VLOOKUP(E663,Лист1!$C$2:$J$189,5,0)</f>
        <v>Казанцева Лилия Эдуардовна</v>
      </c>
      <c r="C663" s="55">
        <v>2500000</v>
      </c>
      <c r="D663" s="40" t="s">
        <v>881</v>
      </c>
      <c r="E663" s="32" t="s">
        <v>61</v>
      </c>
      <c r="F663" s="21" t="str">
        <f>VLOOKUP(E663,Лист1!$C$2:$L$189,10,0)</f>
        <v>ГИК</v>
      </c>
    </row>
    <row r="664" spans="1:6" ht="45" x14ac:dyDescent="0.25">
      <c r="A664" s="32" t="s">
        <v>600</v>
      </c>
      <c r="B664" s="44" t="str">
        <f>VLOOKUP(E664,Лист1!$C$2:$J$189,6,0)</f>
        <v>Табаринцева Наталья Григорьевна</v>
      </c>
      <c r="C664" s="55">
        <v>2500000</v>
      </c>
      <c r="D664" s="40" t="s">
        <v>881</v>
      </c>
      <c r="E664" s="32" t="s">
        <v>61</v>
      </c>
      <c r="F664" s="21" t="str">
        <f>VLOOKUP(E664,Лист1!$C$2:$L$189,10,0)</f>
        <v>ГИК</v>
      </c>
    </row>
    <row r="665" spans="1:6" ht="45" x14ac:dyDescent="0.25">
      <c r="A665" s="32" t="s">
        <v>837</v>
      </c>
      <c r="B665" s="44" t="str">
        <f>VLOOKUP(E665,Лист1!$C$2:$J$189,7,0)</f>
        <v>Галецкий Антон Евгеньевич</v>
      </c>
      <c r="C665" s="55">
        <v>2500000</v>
      </c>
      <c r="D665" s="40" t="s">
        <v>881</v>
      </c>
      <c r="E665" s="32" t="s">
        <v>61</v>
      </c>
      <c r="F665" s="21" t="str">
        <f>VLOOKUP(E665,Лист1!$C$2:$L$189,10,0)</f>
        <v>ГИК</v>
      </c>
    </row>
    <row r="666" spans="1:6" ht="45" x14ac:dyDescent="0.25">
      <c r="A666" s="32" t="s">
        <v>662</v>
      </c>
      <c r="B666" s="44">
        <f>VLOOKUP(E666,Лист1!$C$2:$J$189,8,0)</f>
        <v>0</v>
      </c>
      <c r="C666" s="55">
        <v>2500000</v>
      </c>
      <c r="D666" s="40" t="s">
        <v>881</v>
      </c>
      <c r="E666" s="32" t="s">
        <v>61</v>
      </c>
      <c r="F666" s="21" t="str">
        <f>VLOOKUP(E666,Лист1!$C$2:$L$189,10,0)</f>
        <v>ГИК</v>
      </c>
    </row>
    <row r="667" spans="1:6" ht="30" x14ac:dyDescent="0.25">
      <c r="A667" s="32" t="s">
        <v>342</v>
      </c>
      <c r="B667" s="44" t="str">
        <f>VLOOKUP(E667,Лист1!$C$2:$J$189,4,0)</f>
        <v>Никулин  Сергей Анатольевич</v>
      </c>
      <c r="C667" s="55">
        <v>3000000</v>
      </c>
      <c r="D667" s="12" t="s">
        <v>882</v>
      </c>
      <c r="E667" s="32" t="s">
        <v>73</v>
      </c>
      <c r="F667" s="21" t="str">
        <f>VLOOKUP(E667,Лист1!$C$2:$L$189,10,0)</f>
        <v>ОИК</v>
      </c>
    </row>
    <row r="668" spans="1:6" ht="30" x14ac:dyDescent="0.25">
      <c r="A668" s="32" t="s">
        <v>343</v>
      </c>
      <c r="B668" s="44" t="str">
        <f>VLOOKUP(E668,Лист1!$C$2:$J$189,5,0)</f>
        <v>Здвижков Александр Григорьевич</v>
      </c>
      <c r="C668" s="55">
        <v>3000000</v>
      </c>
      <c r="D668" s="12" t="s">
        <v>882</v>
      </c>
      <c r="E668" s="32" t="s">
        <v>73</v>
      </c>
      <c r="F668" s="21" t="str">
        <f>VLOOKUP(E668,Лист1!$C$2:$L$189,10,0)</f>
        <v>ОИК</v>
      </c>
    </row>
    <row r="669" spans="1:6" ht="30" x14ac:dyDescent="0.25">
      <c r="A669" s="32" t="s">
        <v>600</v>
      </c>
      <c r="B669" s="44" t="str">
        <f>VLOOKUP(E669,Лист1!$C$2:$J$189,6,0)</f>
        <v>Никулин  Сергей Анатольевич</v>
      </c>
      <c r="C669" s="55">
        <v>3000000</v>
      </c>
      <c r="D669" s="12" t="s">
        <v>882</v>
      </c>
      <c r="E669" s="32" t="s">
        <v>73</v>
      </c>
      <c r="F669" s="21" t="str">
        <f>VLOOKUP(E669,Лист1!$C$2:$L$189,10,0)</f>
        <v>ОИК</v>
      </c>
    </row>
    <row r="670" spans="1:6" ht="30" x14ac:dyDescent="0.25">
      <c r="A670" s="32" t="s">
        <v>837</v>
      </c>
      <c r="B670" s="44" t="str">
        <f>VLOOKUP(E670,Лист1!$C$2:$J$189,7,0)</f>
        <v>Солуян Сергей Анатольевич</v>
      </c>
      <c r="C670" s="55">
        <v>3000000</v>
      </c>
      <c r="D670" s="12" t="s">
        <v>882</v>
      </c>
      <c r="E670" s="32" t="s">
        <v>73</v>
      </c>
      <c r="F670" s="21" t="str">
        <f>VLOOKUP(E670,Лист1!$C$2:$L$189,10,0)</f>
        <v>ОИК</v>
      </c>
    </row>
    <row r="671" spans="1:6" ht="30" x14ac:dyDescent="0.25">
      <c r="A671" s="32" t="s">
        <v>662</v>
      </c>
      <c r="B671" s="44">
        <f>VLOOKUP(E671,Лист1!$C$2:$J$189,8,0)</f>
        <v>0</v>
      </c>
      <c r="C671" s="55">
        <v>3000000</v>
      </c>
      <c r="D671" s="12" t="s">
        <v>882</v>
      </c>
      <c r="E671" s="32" t="s">
        <v>73</v>
      </c>
      <c r="F671" s="21" t="str">
        <f>VLOOKUP(E671,Лист1!$C$2:$L$189,10,0)</f>
        <v>ОИК</v>
      </c>
    </row>
    <row r="672" spans="1:6" ht="30" x14ac:dyDescent="0.25">
      <c r="A672" s="32" t="s">
        <v>342</v>
      </c>
      <c r="B672" s="44" t="str">
        <f>VLOOKUP(E672,Лист1!$C$2:$J$189,4,0)</f>
        <v>Рогожкина Анжелика Рузалимовна</v>
      </c>
      <c r="C672" s="55">
        <v>4000000</v>
      </c>
      <c r="D672" s="12" t="s">
        <v>884</v>
      </c>
      <c r="E672" s="32" t="s">
        <v>75</v>
      </c>
      <c r="F672" s="21" t="str">
        <f>VLOOKUP(E672,Лист1!$C$2:$L$189,10,0)</f>
        <v>ЦИК</v>
      </c>
    </row>
    <row r="673" spans="1:6" ht="30" x14ac:dyDescent="0.25">
      <c r="A673" s="32" t="s">
        <v>343</v>
      </c>
      <c r="B673" s="44" t="str">
        <f>VLOOKUP(E673,Лист1!$C$2:$J$189,5,0)</f>
        <v>Авдонькина Елена Анатольевна</v>
      </c>
      <c r="C673" s="55">
        <v>4000000</v>
      </c>
      <c r="D673" s="12" t="s">
        <v>884</v>
      </c>
      <c r="E673" s="32" t="s">
        <v>75</v>
      </c>
      <c r="F673" s="21" t="str">
        <f>VLOOKUP(E673,Лист1!$C$2:$L$189,10,0)</f>
        <v>ЦИК</v>
      </c>
    </row>
    <row r="674" spans="1:6" ht="30" x14ac:dyDescent="0.25">
      <c r="A674" s="32" t="s">
        <v>600</v>
      </c>
      <c r="B674" s="44" t="str">
        <f>VLOOKUP(E674,Лист1!$C$2:$J$189,6,0)</f>
        <v>Рогожкина Анжелика Рузалимовна</v>
      </c>
      <c r="C674" s="55">
        <v>4000000</v>
      </c>
      <c r="D674" s="12" t="s">
        <v>884</v>
      </c>
      <c r="E674" s="32" t="s">
        <v>75</v>
      </c>
      <c r="F674" s="21" t="str">
        <f>VLOOKUP(E674,Лист1!$C$2:$L$189,10,0)</f>
        <v>ЦИК</v>
      </c>
    </row>
    <row r="675" spans="1:6" ht="30" x14ac:dyDescent="0.25">
      <c r="A675" s="32" t="s">
        <v>837</v>
      </c>
      <c r="B675" s="44" t="str">
        <f>VLOOKUP(E675,Лист1!$C$2:$J$189,7,0)</f>
        <v>Авдонькина Елена Анатольевна</v>
      </c>
      <c r="C675" s="55">
        <v>4000000</v>
      </c>
      <c r="D675" s="12" t="s">
        <v>884</v>
      </c>
      <c r="E675" s="32" t="s">
        <v>75</v>
      </c>
      <c r="F675" s="21" t="str">
        <f>VLOOKUP(E675,Лист1!$C$2:$L$189,10,0)</f>
        <v>ЦИК</v>
      </c>
    </row>
    <row r="676" spans="1:6" ht="30" x14ac:dyDescent="0.25">
      <c r="A676" s="32" t="s">
        <v>662</v>
      </c>
      <c r="B676" s="44">
        <f>VLOOKUP(E676,Лист1!$C$2:$J$189,8,0)</f>
        <v>0</v>
      </c>
      <c r="C676" s="55">
        <v>4000000</v>
      </c>
      <c r="D676" s="12" t="s">
        <v>884</v>
      </c>
      <c r="E676" s="32" t="s">
        <v>75</v>
      </c>
      <c r="F676" s="21" t="str">
        <f>VLOOKUP(E676,Лист1!$C$2:$L$189,10,0)</f>
        <v>ЦИК</v>
      </c>
    </row>
    <row r="677" spans="1:6" ht="30" x14ac:dyDescent="0.25">
      <c r="A677" s="32" t="s">
        <v>342</v>
      </c>
      <c r="B677" s="44" t="str">
        <f>VLOOKUP(E677,Лист1!$C$2:$J$189,4,0)</f>
        <v>Костарева Ольга Юрьевна</v>
      </c>
      <c r="C677" s="55">
        <v>3000000</v>
      </c>
      <c r="D677" s="12" t="s">
        <v>885</v>
      </c>
      <c r="E677" s="3" t="s">
        <v>92</v>
      </c>
      <c r="F677" s="21" t="str">
        <f>VLOOKUP(E677,Лист1!$C$2:$L$189,10,0)</f>
        <v>ОИК</v>
      </c>
    </row>
    <row r="678" spans="1:6" ht="30" x14ac:dyDescent="0.25">
      <c r="A678" s="32" t="s">
        <v>343</v>
      </c>
      <c r="B678" s="44" t="str">
        <f>VLOOKUP(E678,Лист1!$C$2:$J$189,5,0)</f>
        <v>Цибина Светлана Игоревна</v>
      </c>
      <c r="C678" s="55">
        <v>3000000</v>
      </c>
      <c r="D678" s="12" t="s">
        <v>885</v>
      </c>
      <c r="E678" s="3" t="s">
        <v>92</v>
      </c>
      <c r="F678" s="21" t="str">
        <f>VLOOKUP(E678,Лист1!$C$2:$L$189,10,0)</f>
        <v>ОИК</v>
      </c>
    </row>
    <row r="679" spans="1:6" ht="30" x14ac:dyDescent="0.25">
      <c r="A679" s="32" t="s">
        <v>600</v>
      </c>
      <c r="B679" s="44" t="str">
        <f>VLOOKUP(E679,Лист1!$C$2:$J$189,6,0)</f>
        <v>Могильников Станислав Александрович</v>
      </c>
      <c r="C679" s="55">
        <v>3000000</v>
      </c>
      <c r="D679" s="12" t="s">
        <v>885</v>
      </c>
      <c r="E679" s="3" t="s">
        <v>92</v>
      </c>
      <c r="F679" s="21" t="str">
        <f>VLOOKUP(E679,Лист1!$C$2:$L$189,10,0)</f>
        <v>ОИК</v>
      </c>
    </row>
    <row r="680" spans="1:6" ht="30" x14ac:dyDescent="0.25">
      <c r="A680" s="32" t="s">
        <v>837</v>
      </c>
      <c r="B680" s="44" t="str">
        <f>VLOOKUP(E680,Лист1!$C$2:$J$189,7,0)</f>
        <v>Токарская Наталья Валерьевна</v>
      </c>
      <c r="C680" s="55">
        <v>3000000</v>
      </c>
      <c r="D680" s="12" t="s">
        <v>885</v>
      </c>
      <c r="E680" s="3" t="s">
        <v>92</v>
      </c>
      <c r="F680" s="21" t="str">
        <f>VLOOKUP(E680,Лист1!$C$2:$L$189,10,0)</f>
        <v>ОИК</v>
      </c>
    </row>
    <row r="681" spans="1:6" ht="30" x14ac:dyDescent="0.25">
      <c r="A681" s="32" t="s">
        <v>662</v>
      </c>
      <c r="B681" s="44">
        <f>VLOOKUP(E681,Лист1!$C$2:$J$189,8,0)</f>
        <v>0</v>
      </c>
      <c r="C681" s="55">
        <v>3000000</v>
      </c>
      <c r="D681" s="12" t="s">
        <v>885</v>
      </c>
      <c r="E681" s="3" t="s">
        <v>92</v>
      </c>
      <c r="F681" s="21" t="str">
        <f>VLOOKUP(E681,Лист1!$C$2:$L$189,10,0)</f>
        <v>ОИК</v>
      </c>
    </row>
    <row r="682" spans="1:6" ht="30" x14ac:dyDescent="0.25">
      <c r="A682" s="32" t="s">
        <v>342</v>
      </c>
      <c r="B682" s="44" t="str">
        <f>VLOOKUP(E682,Лист1!$C$2:$J$189,4,0)</f>
        <v>Могильников Станислав Александрович</v>
      </c>
      <c r="C682" s="55">
        <v>3000000</v>
      </c>
      <c r="D682" s="12" t="s">
        <v>882</v>
      </c>
      <c r="E682" s="32" t="s">
        <v>97</v>
      </c>
      <c r="F682" s="21" t="str">
        <f>VLOOKUP(E682,Лист1!$C$2:$L$189,10,0)</f>
        <v>ОИК</v>
      </c>
    </row>
    <row r="683" spans="1:6" ht="30" x14ac:dyDescent="0.25">
      <c r="A683" s="32" t="s">
        <v>343</v>
      </c>
      <c r="B683" s="44" t="str">
        <f>VLOOKUP(E683,Лист1!$C$2:$J$189,5,0)</f>
        <v>Мелихов Григорий Александрович</v>
      </c>
      <c r="C683" s="55">
        <v>3000000</v>
      </c>
      <c r="D683" s="12" t="s">
        <v>882</v>
      </c>
      <c r="E683" s="32" t="s">
        <v>97</v>
      </c>
      <c r="F683" s="21" t="str">
        <f>VLOOKUP(E683,Лист1!$C$2:$L$189,10,0)</f>
        <v>ОИК</v>
      </c>
    </row>
    <row r="684" spans="1:6" ht="30" x14ac:dyDescent="0.25">
      <c r="A684" s="32" t="s">
        <v>600</v>
      </c>
      <c r="B684" s="44" t="str">
        <f>VLOOKUP(E684,Лист1!$C$2:$J$189,6,0)</f>
        <v>Никулин Сергей Анатольевич</v>
      </c>
      <c r="C684" s="55">
        <v>3000000</v>
      </c>
      <c r="D684" s="12" t="s">
        <v>882</v>
      </c>
      <c r="E684" s="32" t="s">
        <v>97</v>
      </c>
      <c r="F684" s="21" t="str">
        <f>VLOOKUP(E684,Лист1!$C$2:$L$189,10,0)</f>
        <v>ОИК</v>
      </c>
    </row>
    <row r="685" spans="1:6" ht="30" x14ac:dyDescent="0.25">
      <c r="A685" s="32" t="s">
        <v>837</v>
      </c>
      <c r="B685" s="44" t="str">
        <f>VLOOKUP(E685,Лист1!$C$2:$J$189,7,0)</f>
        <v>Федосеев Алексей Александрович</v>
      </c>
      <c r="C685" s="55">
        <v>3000000</v>
      </c>
      <c r="D685" s="12" t="s">
        <v>882</v>
      </c>
      <c r="E685" s="32" t="s">
        <v>97</v>
      </c>
      <c r="F685" s="21" t="str">
        <f>VLOOKUP(E685,Лист1!$C$2:$L$189,10,0)</f>
        <v>ОИК</v>
      </c>
    </row>
    <row r="686" spans="1:6" ht="30" x14ac:dyDescent="0.25">
      <c r="A686" s="32" t="s">
        <v>662</v>
      </c>
      <c r="B686" s="44">
        <f>VLOOKUP(E686,Лист1!$C$2:$J$189,8,0)</f>
        <v>0</v>
      </c>
      <c r="C686" s="55">
        <v>3000000</v>
      </c>
      <c r="D686" s="12" t="s">
        <v>882</v>
      </c>
      <c r="E686" s="32" t="s">
        <v>97</v>
      </c>
      <c r="F686" s="21" t="str">
        <f>VLOOKUP(E686,Лист1!$C$2:$L$189,10,0)</f>
        <v>ОИК</v>
      </c>
    </row>
    <row r="687" spans="1:6" ht="30" x14ac:dyDescent="0.25">
      <c r="A687" s="32" t="s">
        <v>342</v>
      </c>
      <c r="B687" s="44" t="str">
        <f>VLOOKUP(E687,Лист1!$C$2:$J$189,4,0)</f>
        <v>Могильников Станислав Александрович</v>
      </c>
      <c r="C687" s="55">
        <v>3000000</v>
      </c>
      <c r="D687" s="12" t="s">
        <v>883</v>
      </c>
      <c r="E687" s="32" t="s">
        <v>106</v>
      </c>
      <c r="F687" s="21" t="str">
        <f>VLOOKUP(E687,Лист1!$C$2:$L$189,10,0)</f>
        <v>ОИК</v>
      </c>
    </row>
    <row r="688" spans="1:6" ht="30" x14ac:dyDescent="0.25">
      <c r="A688" s="32" t="s">
        <v>343</v>
      </c>
      <c r="B688" s="44" t="str">
        <f>VLOOKUP(E688,Лист1!$C$2:$J$189,5,0)</f>
        <v>Мелихов Григорий Александрович</v>
      </c>
      <c r="C688" s="55">
        <v>3000000</v>
      </c>
      <c r="D688" s="12" t="s">
        <v>883</v>
      </c>
      <c r="E688" s="32" t="s">
        <v>106</v>
      </c>
      <c r="F688" s="21" t="str">
        <f>VLOOKUP(E688,Лист1!$C$2:$L$189,10,0)</f>
        <v>ОИК</v>
      </c>
    </row>
    <row r="689" spans="1:6" ht="30" x14ac:dyDescent="0.25">
      <c r="A689" s="32" t="s">
        <v>600</v>
      </c>
      <c r="B689" s="44" t="str">
        <f>VLOOKUP(E689,Лист1!$C$2:$J$189,6,0)</f>
        <v>Макарова Александра Анатольевна</v>
      </c>
      <c r="C689" s="55">
        <v>3000000</v>
      </c>
      <c r="D689" s="12" t="s">
        <v>883</v>
      </c>
      <c r="E689" s="32" t="s">
        <v>106</v>
      </c>
      <c r="F689" s="21" t="str">
        <f>VLOOKUP(E689,Лист1!$C$2:$L$189,10,0)</f>
        <v>ОИК</v>
      </c>
    </row>
    <row r="690" spans="1:6" ht="30" x14ac:dyDescent="0.25">
      <c r="A690" s="32" t="s">
        <v>837</v>
      </c>
      <c r="B690" s="44" t="str">
        <f>VLOOKUP(E690,Лист1!$C$2:$J$189,7,0)</f>
        <v>Тищенко Оксана Викторовна</v>
      </c>
      <c r="C690" s="55">
        <v>3000000</v>
      </c>
      <c r="D690" s="12" t="s">
        <v>883</v>
      </c>
      <c r="E690" s="32" t="s">
        <v>106</v>
      </c>
      <c r="F690" s="21" t="str">
        <f>VLOOKUP(E690,Лист1!$C$2:$L$189,10,0)</f>
        <v>ОИК</v>
      </c>
    </row>
    <row r="691" spans="1:6" ht="30" x14ac:dyDescent="0.25">
      <c r="A691" s="32" t="s">
        <v>662</v>
      </c>
      <c r="B691" s="44">
        <f>VLOOKUP(E691,Лист1!$C$2:$J$189,8,0)</f>
        <v>0</v>
      </c>
      <c r="C691" s="55">
        <v>3000000</v>
      </c>
      <c r="D691" s="12" t="s">
        <v>883</v>
      </c>
      <c r="E691" s="32" t="s">
        <v>106</v>
      </c>
      <c r="F691" s="21" t="str">
        <f>VLOOKUP(E691,Лист1!$C$2:$L$189,10,0)</f>
        <v>ОИК</v>
      </c>
    </row>
    <row r="692" spans="1:6" ht="30" x14ac:dyDescent="0.25">
      <c r="A692" s="32" t="s">
        <v>342</v>
      </c>
      <c r="B692" s="44" t="str">
        <f>VLOOKUP(E692,Лист1!$C$2:$J$189,4,0)</f>
        <v>Костарева Ольга Юрьевна</v>
      </c>
      <c r="C692" s="55">
        <v>3000000</v>
      </c>
      <c r="D692" s="12" t="s">
        <v>885</v>
      </c>
      <c r="E692" s="3" t="s">
        <v>110</v>
      </c>
      <c r="F692" s="21" t="str">
        <f>VLOOKUP(E692,Лист1!$C$2:$L$189,10,0)</f>
        <v>ОИК</v>
      </c>
    </row>
    <row r="693" spans="1:6" ht="30" x14ac:dyDescent="0.25">
      <c r="A693" s="32" t="s">
        <v>343</v>
      </c>
      <c r="B693" s="44" t="str">
        <f>VLOOKUP(E693,Лист1!$C$2:$J$189,5,0)</f>
        <v>Цибина Светлана Игоревна</v>
      </c>
      <c r="C693" s="55">
        <v>3000000</v>
      </c>
      <c r="D693" s="12" t="s">
        <v>885</v>
      </c>
      <c r="E693" s="3" t="s">
        <v>110</v>
      </c>
      <c r="F693" s="21" t="str">
        <f>VLOOKUP(E693,Лист1!$C$2:$L$189,10,0)</f>
        <v>ОИК</v>
      </c>
    </row>
    <row r="694" spans="1:6" ht="30" x14ac:dyDescent="0.25">
      <c r="A694" s="32" t="s">
        <v>600</v>
      </c>
      <c r="B694" s="44" t="str">
        <f>VLOOKUP(E694,Лист1!$C$2:$J$189,6,0)</f>
        <v>Могильников Станислав Александрович</v>
      </c>
      <c r="C694" s="55">
        <v>3000000</v>
      </c>
      <c r="D694" s="12" t="s">
        <v>885</v>
      </c>
      <c r="E694" s="3" t="s">
        <v>110</v>
      </c>
      <c r="F694" s="21" t="str">
        <f>VLOOKUP(E694,Лист1!$C$2:$L$189,10,0)</f>
        <v>ОИК</v>
      </c>
    </row>
    <row r="695" spans="1:6" ht="30" x14ac:dyDescent="0.25">
      <c r="A695" s="32" t="s">
        <v>837</v>
      </c>
      <c r="B695" s="44" t="str">
        <f>VLOOKUP(E695,Лист1!$C$2:$J$189,7,0)</f>
        <v>Бабич Сергей Валерьевич</v>
      </c>
      <c r="C695" s="55">
        <v>3000000</v>
      </c>
      <c r="D695" s="12" t="s">
        <v>885</v>
      </c>
      <c r="E695" s="3" t="s">
        <v>110</v>
      </c>
      <c r="F695" s="21" t="str">
        <f>VLOOKUP(E695,Лист1!$C$2:$L$189,10,0)</f>
        <v>ОИК</v>
      </c>
    </row>
    <row r="696" spans="1:6" ht="30" x14ac:dyDescent="0.25">
      <c r="A696" s="32" t="s">
        <v>662</v>
      </c>
      <c r="B696" s="44">
        <f>VLOOKUP(E696,Лист1!$C$2:$J$189,8,0)</f>
        <v>0</v>
      </c>
      <c r="C696" s="55">
        <v>3000000</v>
      </c>
      <c r="D696" s="12" t="s">
        <v>885</v>
      </c>
      <c r="E696" s="3" t="s">
        <v>110</v>
      </c>
      <c r="F696" s="21" t="str">
        <f>VLOOKUP(E696,Лист1!$C$2:$L$189,10,0)</f>
        <v>ОИК</v>
      </c>
    </row>
    <row r="697" spans="1:6" ht="30" x14ac:dyDescent="0.25">
      <c r="A697" s="32" t="s">
        <v>342</v>
      </c>
      <c r="B697" s="44" t="str">
        <f>VLOOKUP(E697,Лист1!$C$2:$J$189,4,0)</f>
        <v>Костарева Ольга Юрьевна</v>
      </c>
      <c r="C697" s="55">
        <v>3000000</v>
      </c>
      <c r="D697" s="12" t="s">
        <v>885</v>
      </c>
      <c r="E697" s="3" t="s">
        <v>17</v>
      </c>
      <c r="F697" s="21" t="str">
        <f>VLOOKUP(E697,Лист1!$C$2:$L$189,10,0)</f>
        <v>ОИК</v>
      </c>
    </row>
    <row r="698" spans="1:6" ht="30" x14ac:dyDescent="0.25">
      <c r="A698" s="32" t="s">
        <v>343</v>
      </c>
      <c r="B698" s="44" t="str">
        <f>VLOOKUP(E698,Лист1!$C$2:$J$189,5,0)</f>
        <v>Цибина Светлана Игоревна</v>
      </c>
      <c r="C698" s="55">
        <v>3000000</v>
      </c>
      <c r="D698" s="12" t="s">
        <v>885</v>
      </c>
      <c r="E698" s="3" t="s">
        <v>17</v>
      </c>
      <c r="F698" s="21" t="str">
        <f>VLOOKUP(E698,Лист1!$C$2:$L$189,10,0)</f>
        <v>ОИК</v>
      </c>
    </row>
    <row r="699" spans="1:6" ht="30" x14ac:dyDescent="0.25">
      <c r="A699" s="32" t="s">
        <v>600</v>
      </c>
      <c r="B699" s="44" t="str">
        <f>VLOOKUP(E699,Лист1!$C$2:$J$189,6,0)</f>
        <v>Могильников Станислав Александрович</v>
      </c>
      <c r="C699" s="55">
        <v>3000000</v>
      </c>
      <c r="D699" s="12" t="s">
        <v>885</v>
      </c>
      <c r="E699" s="3" t="s">
        <v>17</v>
      </c>
      <c r="F699" s="21" t="str">
        <f>VLOOKUP(E699,Лист1!$C$2:$L$189,10,0)</f>
        <v>ОИК</v>
      </c>
    </row>
    <row r="700" spans="1:6" ht="30" x14ac:dyDescent="0.25">
      <c r="A700" s="32" t="s">
        <v>837</v>
      </c>
      <c r="B700" s="44" t="str">
        <f>VLOOKUP(E700,Лист1!$C$2:$J$189,7,0)</f>
        <v>Балукова Екатерина Александровна</v>
      </c>
      <c r="C700" s="55">
        <v>3000000</v>
      </c>
      <c r="D700" s="12" t="s">
        <v>885</v>
      </c>
      <c r="E700" s="3" t="s">
        <v>17</v>
      </c>
      <c r="F700" s="21" t="str">
        <f>VLOOKUP(E700,Лист1!$C$2:$L$189,10,0)</f>
        <v>ОИК</v>
      </c>
    </row>
    <row r="701" spans="1:6" ht="30" x14ac:dyDescent="0.25">
      <c r="A701" s="32" t="s">
        <v>662</v>
      </c>
      <c r="B701" s="44">
        <f>VLOOKUP(E701,Лист1!$C$2:$J$189,8,0)</f>
        <v>0</v>
      </c>
      <c r="C701" s="55">
        <v>3000000</v>
      </c>
      <c r="D701" s="12" t="s">
        <v>885</v>
      </c>
      <c r="E701" s="3" t="s">
        <v>17</v>
      </c>
      <c r="F701" s="21" t="str">
        <f>VLOOKUP(E701,Лист1!$C$2:$L$189,10,0)</f>
        <v>ОИК</v>
      </c>
    </row>
    <row r="702" spans="1:6" ht="30" x14ac:dyDescent="0.25">
      <c r="A702" s="32" t="s">
        <v>342</v>
      </c>
      <c r="B702" s="44" t="str">
        <f>VLOOKUP(E702,Лист1!$C$2:$J$189,4,0)</f>
        <v>Никулин  Сергей Анатольевич</v>
      </c>
      <c r="C702" s="55">
        <v>2500000</v>
      </c>
      <c r="D702" s="12" t="s">
        <v>882</v>
      </c>
      <c r="E702" s="32" t="s">
        <v>113</v>
      </c>
      <c r="F702" s="21" t="str">
        <f>VLOOKUP(E702,Лист1!$C$2:$L$189,10,0)</f>
        <v>ГИК</v>
      </c>
    </row>
    <row r="703" spans="1:6" ht="30" x14ac:dyDescent="0.25">
      <c r="A703" s="32" t="s">
        <v>343</v>
      </c>
      <c r="B703" s="44" t="str">
        <f>VLOOKUP(E703,Лист1!$C$2:$J$189,5,0)</f>
        <v>Здвижков Александр Григорьевич</v>
      </c>
      <c r="C703" s="55">
        <v>2500000</v>
      </c>
      <c r="D703" s="12" t="s">
        <v>882</v>
      </c>
      <c r="E703" s="32" t="s">
        <v>113</v>
      </c>
      <c r="F703" s="21" t="str">
        <f>VLOOKUP(E703,Лист1!$C$2:$L$189,10,0)</f>
        <v>ГИК</v>
      </c>
    </row>
    <row r="704" spans="1:6" ht="30" x14ac:dyDescent="0.25">
      <c r="A704" s="32" t="s">
        <v>600</v>
      </c>
      <c r="B704" s="44" t="str">
        <f>VLOOKUP(E704,Лист1!$C$2:$J$189,6,0)</f>
        <v>Никулин  Сергей Анатольевич</v>
      </c>
      <c r="C704" s="55">
        <v>2500000</v>
      </c>
      <c r="D704" s="12" t="s">
        <v>882</v>
      </c>
      <c r="E704" s="32" t="s">
        <v>113</v>
      </c>
      <c r="F704" s="21" t="str">
        <f>VLOOKUP(E704,Лист1!$C$2:$L$189,10,0)</f>
        <v>ГИК</v>
      </c>
    </row>
    <row r="705" spans="1:6" ht="30" x14ac:dyDescent="0.25">
      <c r="A705" s="32" t="s">
        <v>837</v>
      </c>
      <c r="B705" s="44" t="str">
        <f>VLOOKUP(E705,Лист1!$C$2:$J$189,7,0)</f>
        <v>Белозеров Владимир Михайлович</v>
      </c>
      <c r="C705" s="55">
        <v>2500000</v>
      </c>
      <c r="D705" s="12" t="s">
        <v>882</v>
      </c>
      <c r="E705" s="32" t="s">
        <v>113</v>
      </c>
      <c r="F705" s="21" t="str">
        <f>VLOOKUP(E705,Лист1!$C$2:$L$189,10,0)</f>
        <v>ГИК</v>
      </c>
    </row>
    <row r="706" spans="1:6" ht="30" x14ac:dyDescent="0.25">
      <c r="A706" s="32" t="s">
        <v>662</v>
      </c>
      <c r="B706" s="44">
        <f>VLOOKUP(E706,Лист1!$C$2:$J$189,8,0)</f>
        <v>0</v>
      </c>
      <c r="C706" s="55">
        <v>2500000</v>
      </c>
      <c r="D706" s="12" t="s">
        <v>882</v>
      </c>
      <c r="E706" s="32" t="s">
        <v>113</v>
      </c>
      <c r="F706" s="21" t="str">
        <f>VLOOKUP(E706,Лист1!$C$2:$L$189,10,0)</f>
        <v>ГИК</v>
      </c>
    </row>
    <row r="707" spans="1:6" ht="30" x14ac:dyDescent="0.25">
      <c r="A707" s="32" t="s">
        <v>342</v>
      </c>
      <c r="B707" s="44">
        <f>VLOOKUP(E707,Лист1!$C$2:$J$189,4,0)</f>
        <v>0</v>
      </c>
      <c r="C707" s="55">
        <v>3000000</v>
      </c>
      <c r="D707" s="40" t="s">
        <v>880</v>
      </c>
      <c r="E707" s="32" t="s">
        <v>125</v>
      </c>
      <c r="F707" s="21" t="str">
        <f>VLOOKUP(E707,Лист1!$C$2:$L$189,10,0)</f>
        <v>ОИК</v>
      </c>
    </row>
    <row r="708" spans="1:6" ht="30" x14ac:dyDescent="0.25">
      <c r="A708" s="32" t="s">
        <v>343</v>
      </c>
      <c r="B708" s="44">
        <f>VLOOKUP(E708,Лист1!$C$2:$J$189,5,0)</f>
        <v>0</v>
      </c>
      <c r="C708" s="55">
        <v>3000000</v>
      </c>
      <c r="D708" s="40" t="s">
        <v>880</v>
      </c>
      <c r="E708" s="32" t="s">
        <v>125</v>
      </c>
      <c r="F708" s="21" t="str">
        <f>VLOOKUP(E708,Лист1!$C$2:$L$189,10,0)</f>
        <v>ОИК</v>
      </c>
    </row>
    <row r="709" spans="1:6" ht="30" x14ac:dyDescent="0.25">
      <c r="A709" s="32" t="s">
        <v>600</v>
      </c>
      <c r="B709" s="44" t="str">
        <f>VLOOKUP(E709,Лист1!$C$2:$J$189,6,0)</f>
        <v>Леонтьев Денис Валерьевич</v>
      </c>
      <c r="C709" s="55">
        <v>3000000</v>
      </c>
      <c r="D709" s="40" t="s">
        <v>880</v>
      </c>
      <c r="E709" s="32" t="s">
        <v>125</v>
      </c>
      <c r="F709" s="21" t="str">
        <f>VLOOKUP(E709,Лист1!$C$2:$L$189,10,0)</f>
        <v>ОИК</v>
      </c>
    </row>
    <row r="710" spans="1:6" ht="30" x14ac:dyDescent="0.25">
      <c r="A710" s="32" t="s">
        <v>837</v>
      </c>
      <c r="B710" s="44" t="str">
        <f>VLOOKUP(E710,Лист1!$C$2:$J$189,7,0)</f>
        <v>Старыгина Елена Павловна</v>
      </c>
      <c r="C710" s="55">
        <v>3000000</v>
      </c>
      <c r="D710" s="40" t="s">
        <v>880</v>
      </c>
      <c r="E710" s="32" t="s">
        <v>125</v>
      </c>
      <c r="F710" s="21" t="str">
        <f>VLOOKUP(E710,Лист1!$C$2:$L$189,10,0)</f>
        <v>ОИК</v>
      </c>
    </row>
    <row r="711" spans="1:6" ht="30" x14ac:dyDescent="0.25">
      <c r="A711" s="32" t="s">
        <v>662</v>
      </c>
      <c r="B711" s="44" t="str">
        <f>VLOOKUP(E711,Лист1!$C$2:$J$189,8,0)</f>
        <v>Родионов Максим Андреевич</v>
      </c>
      <c r="C711" s="55">
        <v>3000000</v>
      </c>
      <c r="D711" s="40" t="s">
        <v>880</v>
      </c>
      <c r="E711" s="32" t="s">
        <v>125</v>
      </c>
      <c r="F711" s="21" t="str">
        <f>VLOOKUP(E711,Лист1!$C$2:$L$189,10,0)</f>
        <v>ОИК</v>
      </c>
    </row>
    <row r="712" spans="1:6" ht="45" x14ac:dyDescent="0.25">
      <c r="A712" s="32" t="s">
        <v>342</v>
      </c>
      <c r="B712" s="44" t="str">
        <f>VLOOKUP(E712,Лист1!$C$2:$J$189,4,0)</f>
        <v>Костарева Ольга Юрьевна</v>
      </c>
      <c r="C712" s="55">
        <v>2500000</v>
      </c>
      <c r="D712" s="40" t="s">
        <v>881</v>
      </c>
      <c r="E712" s="32" t="s">
        <v>130</v>
      </c>
      <c r="F712" s="21" t="str">
        <f>VLOOKUP(E712,Лист1!$C$2:$L$189,10,0)</f>
        <v>ГИК</v>
      </c>
    </row>
    <row r="713" spans="1:6" ht="45" x14ac:dyDescent="0.25">
      <c r="A713" s="32" t="s">
        <v>343</v>
      </c>
      <c r="B713" s="44" t="str">
        <f>VLOOKUP(E713,Лист1!$C$2:$J$189,5,0)</f>
        <v>Казанцева Лилия Эдуардовна</v>
      </c>
      <c r="C713" s="55">
        <v>2500000</v>
      </c>
      <c r="D713" s="40" t="s">
        <v>881</v>
      </c>
      <c r="E713" s="32" t="s">
        <v>130</v>
      </c>
      <c r="F713" s="21" t="str">
        <f>VLOOKUP(E713,Лист1!$C$2:$L$189,10,0)</f>
        <v>ГИК</v>
      </c>
    </row>
    <row r="714" spans="1:6" ht="45" x14ac:dyDescent="0.25">
      <c r="A714" s="32" t="s">
        <v>600</v>
      </c>
      <c r="B714" s="44" t="str">
        <f>VLOOKUP(E714,Лист1!$C$2:$J$189,6,0)</f>
        <v>Табаринцева Наталья Григорьевна</v>
      </c>
      <c r="C714" s="55">
        <v>2500000</v>
      </c>
      <c r="D714" s="40" t="s">
        <v>881</v>
      </c>
      <c r="E714" s="32" t="s">
        <v>130</v>
      </c>
      <c r="F714" s="21" t="str">
        <f>VLOOKUP(E714,Лист1!$C$2:$L$189,10,0)</f>
        <v>ГИК</v>
      </c>
    </row>
    <row r="715" spans="1:6" ht="45" x14ac:dyDescent="0.25">
      <c r="A715" s="32" t="s">
        <v>837</v>
      </c>
      <c r="B715" s="44" t="str">
        <f>VLOOKUP(E715,Лист1!$C$2:$J$189,7,0)</f>
        <v>Грищёв Александр Дмитриевич</v>
      </c>
      <c r="C715" s="55">
        <v>2500000</v>
      </c>
      <c r="D715" s="40" t="s">
        <v>881</v>
      </c>
      <c r="E715" s="32" t="s">
        <v>130</v>
      </c>
      <c r="F715" s="21" t="str">
        <f>VLOOKUP(E715,Лист1!$C$2:$L$189,10,0)</f>
        <v>ГИК</v>
      </c>
    </row>
    <row r="716" spans="1:6" ht="45" x14ac:dyDescent="0.25">
      <c r="A716" s="32" t="s">
        <v>662</v>
      </c>
      <c r="B716" s="44">
        <f>VLOOKUP(E716,Лист1!$C$2:$J$189,8,0)</f>
        <v>0</v>
      </c>
      <c r="C716" s="55">
        <v>2500000</v>
      </c>
      <c r="D716" s="40" t="s">
        <v>881</v>
      </c>
      <c r="E716" s="32" t="s">
        <v>130</v>
      </c>
      <c r="F716" s="21" t="str">
        <f>VLOOKUP(E716,Лист1!$C$2:$L$189,10,0)</f>
        <v>ГИК</v>
      </c>
    </row>
    <row r="717" spans="1:6" ht="45" x14ac:dyDescent="0.25">
      <c r="A717" s="32" t="s">
        <v>342</v>
      </c>
      <c r="B717" s="44" t="str">
        <f>VLOOKUP(E717,Лист1!$C$2:$J$189,4,0)</f>
        <v>Костарева Ольга Юрьевна</v>
      </c>
      <c r="C717" s="55">
        <v>3000000</v>
      </c>
      <c r="D717" s="40" t="s">
        <v>881</v>
      </c>
      <c r="E717" s="32" t="s">
        <v>133</v>
      </c>
      <c r="F717" s="21" t="str">
        <f>VLOOKUP(E717,Лист1!$C$2:$L$189,10,0)</f>
        <v>ОИК</v>
      </c>
    </row>
    <row r="718" spans="1:6" ht="45" x14ac:dyDescent="0.25">
      <c r="A718" s="32" t="s">
        <v>343</v>
      </c>
      <c r="B718" s="44" t="str">
        <f>VLOOKUP(E718,Лист1!$C$2:$J$189,5,0)</f>
        <v>Казанцева Лилия Эдуардовна</v>
      </c>
      <c r="C718" s="55">
        <v>3000000</v>
      </c>
      <c r="D718" s="40" t="s">
        <v>881</v>
      </c>
      <c r="E718" s="32" t="s">
        <v>133</v>
      </c>
      <c r="F718" s="21" t="str">
        <f>VLOOKUP(E718,Лист1!$C$2:$L$189,10,0)</f>
        <v>ОИК</v>
      </c>
    </row>
    <row r="719" spans="1:6" ht="45" x14ac:dyDescent="0.25">
      <c r="A719" s="32" t="s">
        <v>600</v>
      </c>
      <c r="B719" s="44" t="str">
        <f>VLOOKUP(E719,Лист1!$C$2:$J$189,6,0)</f>
        <v>Табаринцева Наталья Григорьевна</v>
      </c>
      <c r="C719" s="55">
        <v>3000000</v>
      </c>
      <c r="D719" s="40" t="s">
        <v>881</v>
      </c>
      <c r="E719" s="32" t="s">
        <v>133</v>
      </c>
      <c r="F719" s="21" t="str">
        <f>VLOOKUP(E719,Лист1!$C$2:$L$189,10,0)</f>
        <v>ОИК</v>
      </c>
    </row>
    <row r="720" spans="1:6" ht="45" x14ac:dyDescent="0.25">
      <c r="A720" s="32" t="s">
        <v>837</v>
      </c>
      <c r="B720" s="44" t="str">
        <f>VLOOKUP(E720,Лист1!$C$2:$J$189,7,0)</f>
        <v>Несмеянова Ирина Васильевна</v>
      </c>
      <c r="C720" s="55">
        <v>3000000</v>
      </c>
      <c r="D720" s="40" t="s">
        <v>881</v>
      </c>
      <c r="E720" s="32" t="s">
        <v>133</v>
      </c>
      <c r="F720" s="21" t="str">
        <f>VLOOKUP(E720,Лист1!$C$2:$L$189,10,0)</f>
        <v>ОИК</v>
      </c>
    </row>
    <row r="721" spans="1:6" ht="45" x14ac:dyDescent="0.25">
      <c r="A721" s="32" t="s">
        <v>662</v>
      </c>
      <c r="B721" s="44">
        <f>VLOOKUP(E721,Лист1!$C$2:$J$189,8,0)</f>
        <v>0</v>
      </c>
      <c r="C721" s="55">
        <v>3000000</v>
      </c>
      <c r="D721" s="40" t="s">
        <v>881</v>
      </c>
      <c r="E721" s="32" t="s">
        <v>133</v>
      </c>
      <c r="F721" s="21" t="str">
        <f>VLOOKUP(E721,Лист1!$C$2:$L$189,10,0)</f>
        <v>ОИК</v>
      </c>
    </row>
    <row r="722" spans="1:6" ht="45" x14ac:dyDescent="0.25">
      <c r="A722" s="32" t="s">
        <v>342</v>
      </c>
      <c r="B722" s="44" t="str">
        <f>VLOOKUP(E722,Лист1!$C$2:$J$189,4,0)</f>
        <v>Костарева Ольга Юрьевна</v>
      </c>
      <c r="C722" s="55">
        <v>3000000</v>
      </c>
      <c r="D722" s="40" t="s">
        <v>881</v>
      </c>
      <c r="E722" s="32" t="s">
        <v>139</v>
      </c>
      <c r="F722" s="21" t="str">
        <f>VLOOKUP(E722,Лист1!$C$2:$L$189,10,0)</f>
        <v>ОИК</v>
      </c>
    </row>
    <row r="723" spans="1:6" ht="45" x14ac:dyDescent="0.25">
      <c r="A723" s="32" t="s">
        <v>343</v>
      </c>
      <c r="B723" s="44" t="str">
        <f>VLOOKUP(E723,Лист1!$C$2:$J$189,5,0)</f>
        <v>Казанцева Лилия Эдуардовна</v>
      </c>
      <c r="C723" s="55">
        <v>3000000</v>
      </c>
      <c r="D723" s="40" t="s">
        <v>881</v>
      </c>
      <c r="E723" s="32" t="s">
        <v>139</v>
      </c>
      <c r="F723" s="21" t="str">
        <f>VLOOKUP(E723,Лист1!$C$2:$L$189,10,0)</f>
        <v>ОИК</v>
      </c>
    </row>
    <row r="724" spans="1:6" ht="45" x14ac:dyDescent="0.25">
      <c r="A724" s="32" t="s">
        <v>600</v>
      </c>
      <c r="B724" s="44" t="str">
        <f>VLOOKUP(E724,Лист1!$C$2:$J$189,6,0)</f>
        <v>Табаринцева Наталья Григорьевна</v>
      </c>
      <c r="C724" s="55">
        <v>3000000</v>
      </c>
      <c r="D724" s="40" t="s">
        <v>881</v>
      </c>
      <c r="E724" s="32" t="s">
        <v>139</v>
      </c>
      <c r="F724" s="21" t="str">
        <f>VLOOKUP(E724,Лист1!$C$2:$L$189,10,0)</f>
        <v>ОИК</v>
      </c>
    </row>
    <row r="725" spans="1:6" ht="45" x14ac:dyDescent="0.25">
      <c r="A725" s="32" t="s">
        <v>837</v>
      </c>
      <c r="B725" s="44" t="str">
        <f>VLOOKUP(E725,Лист1!$C$2:$J$189,7,0)</f>
        <v>Архипенко Олеся Валерьевна</v>
      </c>
      <c r="C725" s="55">
        <v>3000000</v>
      </c>
      <c r="D725" s="40" t="s">
        <v>881</v>
      </c>
      <c r="E725" s="32" t="s">
        <v>139</v>
      </c>
      <c r="F725" s="21" t="str">
        <f>VLOOKUP(E725,Лист1!$C$2:$L$189,10,0)</f>
        <v>ОИК</v>
      </c>
    </row>
    <row r="726" spans="1:6" ht="45" x14ac:dyDescent="0.25">
      <c r="A726" s="32" t="s">
        <v>662</v>
      </c>
      <c r="B726" s="44">
        <f>VLOOKUP(E726,Лист1!$C$2:$J$189,8,0)</f>
        <v>0</v>
      </c>
      <c r="C726" s="55">
        <v>3000000</v>
      </c>
      <c r="D726" s="40" t="s">
        <v>881</v>
      </c>
      <c r="E726" s="32" t="s">
        <v>139</v>
      </c>
      <c r="F726" s="21" t="str">
        <f>VLOOKUP(E726,Лист1!$C$2:$L$189,10,0)</f>
        <v>ОИК</v>
      </c>
    </row>
    <row r="727" spans="1:6" ht="30" x14ac:dyDescent="0.25">
      <c r="A727" s="32" t="s">
        <v>342</v>
      </c>
      <c r="B727" s="44" t="str">
        <f>VLOOKUP(E727,Лист1!$C$2:$J$189,4,0)</f>
        <v>Рогожкина Анжелика Рузалимовна</v>
      </c>
      <c r="C727" s="55">
        <v>3000000</v>
      </c>
      <c r="D727" s="12" t="s">
        <v>884</v>
      </c>
      <c r="E727" s="32" t="s">
        <v>141</v>
      </c>
      <c r="F727" s="21" t="str">
        <f>VLOOKUP(E727,Лист1!$C$2:$L$189,10,0)</f>
        <v>ОИК</v>
      </c>
    </row>
    <row r="728" spans="1:6" ht="30" x14ac:dyDescent="0.25">
      <c r="A728" s="32" t="s">
        <v>343</v>
      </c>
      <c r="B728" s="44" t="str">
        <f>VLOOKUP(E728,Лист1!$C$2:$J$189,5,0)</f>
        <v>Авдонькина Елена Анатольевна</v>
      </c>
      <c r="C728" s="55">
        <v>3000000</v>
      </c>
      <c r="D728" s="12" t="s">
        <v>884</v>
      </c>
      <c r="E728" s="32" t="s">
        <v>141</v>
      </c>
      <c r="F728" s="21" t="str">
        <f>VLOOKUP(E728,Лист1!$C$2:$L$189,10,0)</f>
        <v>ОИК</v>
      </c>
    </row>
    <row r="729" spans="1:6" ht="30" x14ac:dyDescent="0.25">
      <c r="A729" s="32" t="s">
        <v>600</v>
      </c>
      <c r="B729" s="44" t="str">
        <f>VLOOKUP(E729,Лист1!$C$2:$J$189,6,0)</f>
        <v>Рогожкина Анжелика Рузалимовна</v>
      </c>
      <c r="C729" s="55">
        <v>3000000</v>
      </c>
      <c r="D729" s="12" t="s">
        <v>884</v>
      </c>
      <c r="E729" s="32" t="s">
        <v>141</v>
      </c>
      <c r="F729" s="21" t="str">
        <f>VLOOKUP(E729,Лист1!$C$2:$L$189,10,0)</f>
        <v>ОИК</v>
      </c>
    </row>
    <row r="730" spans="1:6" ht="30" x14ac:dyDescent="0.25">
      <c r="A730" s="32" t="s">
        <v>837</v>
      </c>
      <c r="B730" s="44" t="str">
        <f>VLOOKUP(E730,Лист1!$C$2:$J$189,7,0)</f>
        <v>Заречнева Татьяна Михайловна</v>
      </c>
      <c r="C730" s="55">
        <v>3000000</v>
      </c>
      <c r="D730" s="12" t="s">
        <v>884</v>
      </c>
      <c r="E730" s="32" t="s">
        <v>141</v>
      </c>
      <c r="F730" s="21" t="str">
        <f>VLOOKUP(E730,Лист1!$C$2:$L$189,10,0)</f>
        <v>ОИК</v>
      </c>
    </row>
    <row r="731" spans="1:6" ht="30" x14ac:dyDescent="0.25">
      <c r="A731" s="32" t="s">
        <v>662</v>
      </c>
      <c r="B731" s="44">
        <f>VLOOKUP(E731,Лист1!$C$2:$J$189,8,0)</f>
        <v>0</v>
      </c>
      <c r="C731" s="55">
        <v>3000000</v>
      </c>
      <c r="D731" s="12" t="s">
        <v>884</v>
      </c>
      <c r="E731" s="32" t="s">
        <v>141</v>
      </c>
      <c r="F731" s="21" t="str">
        <f>VLOOKUP(E731,Лист1!$C$2:$L$189,10,0)</f>
        <v>ОИК</v>
      </c>
    </row>
    <row r="732" spans="1:6" ht="45" x14ac:dyDescent="0.25">
      <c r="A732" s="32" t="s">
        <v>342</v>
      </c>
      <c r="B732" s="44" t="str">
        <f>VLOOKUP(E732,Лист1!$C$2:$J$189,4,0)</f>
        <v>Костарева Ольга Юрьевна</v>
      </c>
      <c r="C732" s="55">
        <v>3000000</v>
      </c>
      <c r="D732" s="40" t="s">
        <v>881</v>
      </c>
      <c r="E732" s="32" t="s">
        <v>153</v>
      </c>
      <c r="F732" s="21" t="str">
        <f>VLOOKUP(E732,Лист1!$C$2:$L$189,10,0)</f>
        <v>ОИК</v>
      </c>
    </row>
    <row r="733" spans="1:6" ht="45" x14ac:dyDescent="0.25">
      <c r="A733" s="32" t="s">
        <v>343</v>
      </c>
      <c r="B733" s="44" t="str">
        <f>VLOOKUP(E733,Лист1!$C$2:$J$189,5,0)</f>
        <v>Казанцева Лилия Эдуардовна</v>
      </c>
      <c r="C733" s="55">
        <v>3000000</v>
      </c>
      <c r="D733" s="40" t="s">
        <v>881</v>
      </c>
      <c r="E733" s="32" t="s">
        <v>153</v>
      </c>
      <c r="F733" s="21" t="str">
        <f>VLOOKUP(E733,Лист1!$C$2:$L$189,10,0)</f>
        <v>ОИК</v>
      </c>
    </row>
    <row r="734" spans="1:6" ht="45" x14ac:dyDescent="0.25">
      <c r="A734" s="32" t="s">
        <v>600</v>
      </c>
      <c r="B734" s="44" t="str">
        <f>VLOOKUP(E734,Лист1!$C$2:$J$189,6,0)</f>
        <v>Табаринцева Наталья Григорьевна</v>
      </c>
      <c r="C734" s="55">
        <v>3000000</v>
      </c>
      <c r="D734" s="40" t="s">
        <v>881</v>
      </c>
      <c r="E734" s="32" t="s">
        <v>153</v>
      </c>
      <c r="F734" s="21" t="str">
        <f>VLOOKUP(E734,Лист1!$C$2:$L$189,10,0)</f>
        <v>ОИК</v>
      </c>
    </row>
    <row r="735" spans="1:6" ht="45" x14ac:dyDescent="0.25">
      <c r="A735" s="32" t="s">
        <v>837</v>
      </c>
      <c r="B735" s="44" t="str">
        <f>VLOOKUP(E735,Лист1!$C$2:$J$189,7,0)</f>
        <v>Кутузов Василий Сергеевич</v>
      </c>
      <c r="C735" s="55">
        <v>3000000</v>
      </c>
      <c r="D735" s="40" t="s">
        <v>881</v>
      </c>
      <c r="E735" s="32" t="s">
        <v>153</v>
      </c>
      <c r="F735" s="21" t="str">
        <f>VLOOKUP(E735,Лист1!$C$2:$L$189,10,0)</f>
        <v>ОИК</v>
      </c>
    </row>
    <row r="736" spans="1:6" ht="45" x14ac:dyDescent="0.25">
      <c r="A736" s="32" t="s">
        <v>662</v>
      </c>
      <c r="B736" s="44">
        <f>VLOOKUP(E736,Лист1!$C$2:$J$189,8,0)</f>
        <v>0</v>
      </c>
      <c r="C736" s="55">
        <v>3000000</v>
      </c>
      <c r="D736" s="40" t="s">
        <v>881</v>
      </c>
      <c r="E736" s="32" t="s">
        <v>153</v>
      </c>
      <c r="F736" s="21" t="str">
        <f>VLOOKUP(E736,Лист1!$C$2:$L$189,10,0)</f>
        <v>ОИК</v>
      </c>
    </row>
    <row r="737" spans="1:6" x14ac:dyDescent="0.25">
      <c r="A737" s="32" t="s">
        <v>342</v>
      </c>
      <c r="B737" s="44" t="str">
        <f>VLOOKUP(E737,Лист1!$C$2:$J$189,4,0)</f>
        <v>Костарева Ольга Юрьевна</v>
      </c>
      <c r="C737" s="55">
        <v>4000000</v>
      </c>
      <c r="D737" s="32" t="s">
        <v>285</v>
      </c>
      <c r="E737" s="32" t="s">
        <v>154</v>
      </c>
      <c r="F737" s="21" t="str">
        <f>VLOOKUP(E737,Лист1!$C$2:$L$189,10,0)</f>
        <v>ЦИК</v>
      </c>
    </row>
    <row r="738" spans="1:6" ht="30" x14ac:dyDescent="0.25">
      <c r="A738" s="32" t="s">
        <v>343</v>
      </c>
      <c r="B738" s="44" t="str">
        <f>VLOOKUP(E738,Лист1!$C$2:$J$189,5,0)</f>
        <v>Цибина Светлана Игоревна</v>
      </c>
      <c r="C738" s="55">
        <v>4000000</v>
      </c>
      <c r="D738" s="32" t="s">
        <v>285</v>
      </c>
      <c r="E738" s="32" t="s">
        <v>154</v>
      </c>
      <c r="F738" s="21" t="str">
        <f>VLOOKUP(E738,Лист1!$C$2:$L$189,10,0)</f>
        <v>ЦИК</v>
      </c>
    </row>
    <row r="739" spans="1:6" x14ac:dyDescent="0.25">
      <c r="A739" s="32" t="s">
        <v>600</v>
      </c>
      <c r="B739" s="44" t="str">
        <f>VLOOKUP(E739,Лист1!$C$2:$J$189,6,0)</f>
        <v>Гребенников Михаил Львович</v>
      </c>
      <c r="C739" s="55">
        <v>4000000</v>
      </c>
      <c r="D739" s="32" t="s">
        <v>285</v>
      </c>
      <c r="E739" s="32" t="s">
        <v>154</v>
      </c>
      <c r="F739" s="21" t="str">
        <f>VLOOKUP(E739,Лист1!$C$2:$L$189,10,0)</f>
        <v>ЦИК</v>
      </c>
    </row>
    <row r="740" spans="1:6" ht="30" x14ac:dyDescent="0.25">
      <c r="A740" s="32" t="s">
        <v>837</v>
      </c>
      <c r="B740" s="44" t="str">
        <f>VLOOKUP(E740,Лист1!$C$2:$J$189,7,0)</f>
        <v>Радченко Ольга Геннадьевна</v>
      </c>
      <c r="C740" s="55">
        <v>4000000</v>
      </c>
      <c r="D740" s="32" t="s">
        <v>285</v>
      </c>
      <c r="E740" s="32" t="s">
        <v>154</v>
      </c>
      <c r="F740" s="21" t="str">
        <f>VLOOKUP(E740,Лист1!$C$2:$L$189,10,0)</f>
        <v>ЦИК</v>
      </c>
    </row>
    <row r="741" spans="1:6" ht="30" x14ac:dyDescent="0.25">
      <c r="A741" s="32" t="s">
        <v>662</v>
      </c>
      <c r="B741" s="44">
        <f>VLOOKUP(E741,Лист1!$C$2:$J$189,8,0)</f>
        <v>0</v>
      </c>
      <c r="C741" s="55">
        <v>4000000</v>
      </c>
      <c r="D741" s="32" t="s">
        <v>285</v>
      </c>
      <c r="E741" s="32" t="s">
        <v>154</v>
      </c>
      <c r="F741" s="21" t="str">
        <f>VLOOKUP(E741,Лист1!$C$2:$L$189,10,0)</f>
        <v>ЦИК</v>
      </c>
    </row>
    <row r="742" spans="1:6" ht="30" x14ac:dyDescent="0.25">
      <c r="A742" s="32" t="s">
        <v>342</v>
      </c>
      <c r="B742" s="44" t="str">
        <f>VLOOKUP(E742,Лист1!$C$2:$J$189,4,0)</f>
        <v>Костарева Ольга Юрьевна</v>
      </c>
      <c r="C742" s="55">
        <v>4000000</v>
      </c>
      <c r="D742" s="12" t="s">
        <v>885</v>
      </c>
      <c r="E742" s="3" t="s">
        <v>156</v>
      </c>
      <c r="F742" s="21" t="str">
        <f>VLOOKUP(E742,Лист1!$C$2:$L$189,10,0)</f>
        <v>ЦИК</v>
      </c>
    </row>
    <row r="743" spans="1:6" ht="30" x14ac:dyDescent="0.25">
      <c r="A743" s="32" t="s">
        <v>343</v>
      </c>
      <c r="B743" s="44" t="str">
        <f>VLOOKUP(E743,Лист1!$C$2:$J$189,5,0)</f>
        <v>Цибина Светлана Игоревна</v>
      </c>
      <c r="C743" s="55">
        <v>4000000</v>
      </c>
      <c r="D743" s="12" t="s">
        <v>885</v>
      </c>
      <c r="E743" s="3" t="s">
        <v>156</v>
      </c>
      <c r="F743" s="21" t="str">
        <f>VLOOKUP(E743,Лист1!$C$2:$L$189,10,0)</f>
        <v>ЦИК</v>
      </c>
    </row>
    <row r="744" spans="1:6" ht="30" x14ac:dyDescent="0.25">
      <c r="A744" s="32" t="s">
        <v>600</v>
      </c>
      <c r="B744" s="44" t="str">
        <f>VLOOKUP(E744,Лист1!$C$2:$J$189,6,0)</f>
        <v>Могильников Станислав Александрович</v>
      </c>
      <c r="C744" s="55">
        <v>4000000</v>
      </c>
      <c r="D744" s="12" t="s">
        <v>885</v>
      </c>
      <c r="E744" s="3" t="s">
        <v>156</v>
      </c>
      <c r="F744" s="21" t="str">
        <f>VLOOKUP(E744,Лист1!$C$2:$L$189,10,0)</f>
        <v>ЦИК</v>
      </c>
    </row>
    <row r="745" spans="1:6" ht="30" x14ac:dyDescent="0.25">
      <c r="A745" s="32" t="s">
        <v>837</v>
      </c>
      <c r="B745" s="44" t="str">
        <f>VLOOKUP(E745,Лист1!$C$2:$J$189,7,0)</f>
        <v>Кайсина Елена Владимировна</v>
      </c>
      <c r="C745" s="55">
        <v>4000000</v>
      </c>
      <c r="D745" s="12" t="s">
        <v>885</v>
      </c>
      <c r="E745" s="3" t="s">
        <v>156</v>
      </c>
      <c r="F745" s="21" t="str">
        <f>VLOOKUP(E745,Лист1!$C$2:$L$189,10,0)</f>
        <v>ЦИК</v>
      </c>
    </row>
    <row r="746" spans="1:6" ht="30" x14ac:dyDescent="0.25">
      <c r="A746" s="32" t="s">
        <v>662</v>
      </c>
      <c r="B746" s="44">
        <f>VLOOKUP(E746,Лист1!$C$2:$J$189,8,0)</f>
        <v>0</v>
      </c>
      <c r="C746" s="55">
        <v>4000000</v>
      </c>
      <c r="D746" s="12" t="s">
        <v>885</v>
      </c>
      <c r="E746" s="3" t="s">
        <v>156</v>
      </c>
      <c r="F746" s="21" t="str">
        <f>VLOOKUP(E746,Лист1!$C$2:$L$189,10,0)</f>
        <v>ЦИК</v>
      </c>
    </row>
    <row r="747" spans="1:6" ht="30" x14ac:dyDescent="0.25">
      <c r="A747" s="32" t="s">
        <v>342</v>
      </c>
      <c r="B747" s="44" t="str">
        <f>VLOOKUP(E747,Лист1!$C$2:$J$189,4,0)</f>
        <v>Костарева Ольга Юрьевна</v>
      </c>
      <c r="C747" s="55">
        <v>4000000</v>
      </c>
      <c r="D747" s="40" t="s">
        <v>880</v>
      </c>
      <c r="E747" s="32" t="s">
        <v>159</v>
      </c>
      <c r="F747" s="21" t="str">
        <f>VLOOKUP(E747,Лист1!$C$2:$L$189,10,0)</f>
        <v>ЦИК</v>
      </c>
    </row>
    <row r="748" spans="1:6" ht="30" x14ac:dyDescent="0.25">
      <c r="A748" s="32" t="s">
        <v>343</v>
      </c>
      <c r="B748" s="44" t="str">
        <f>VLOOKUP(E748,Лист1!$C$2:$J$189,5,0)</f>
        <v>Цибина Светлана Игоревна</v>
      </c>
      <c r="C748" s="55">
        <v>4000000</v>
      </c>
      <c r="D748" s="40" t="s">
        <v>880</v>
      </c>
      <c r="E748" s="32" t="s">
        <v>159</v>
      </c>
      <c r="F748" s="21" t="str">
        <f>VLOOKUP(E748,Лист1!$C$2:$L$189,10,0)</f>
        <v>ЦИК</v>
      </c>
    </row>
    <row r="749" spans="1:6" ht="30" x14ac:dyDescent="0.25">
      <c r="A749" s="32" t="s">
        <v>600</v>
      </c>
      <c r="B749" s="44" t="str">
        <f>VLOOKUP(E749,Лист1!$C$2:$J$189,6,0)</f>
        <v>Зверева Ольга Валерьевна</v>
      </c>
      <c r="C749" s="55">
        <v>4000000</v>
      </c>
      <c r="D749" s="40" t="s">
        <v>880</v>
      </c>
      <c r="E749" s="32" t="s">
        <v>159</v>
      </c>
      <c r="F749" s="21" t="str">
        <f>VLOOKUP(E749,Лист1!$C$2:$L$189,10,0)</f>
        <v>ЦИК</v>
      </c>
    </row>
    <row r="750" spans="1:6" ht="30" x14ac:dyDescent="0.25">
      <c r="A750" s="32" t="s">
        <v>837</v>
      </c>
      <c r="B750" s="44" t="str">
        <f>VLOOKUP(E750,Лист1!$C$2:$J$189,7,0)</f>
        <v>-</v>
      </c>
      <c r="C750" s="55">
        <v>4000000</v>
      </c>
      <c r="D750" s="40" t="s">
        <v>880</v>
      </c>
      <c r="E750" s="32" t="s">
        <v>159</v>
      </c>
      <c r="F750" s="21" t="str">
        <f>VLOOKUP(E750,Лист1!$C$2:$L$189,10,0)</f>
        <v>ЦИК</v>
      </c>
    </row>
    <row r="751" spans="1:6" ht="30" x14ac:dyDescent="0.25">
      <c r="A751" s="32" t="s">
        <v>662</v>
      </c>
      <c r="B751" s="44">
        <f>VLOOKUP(E751,Лист1!$C$2:$J$189,8,0)</f>
        <v>0</v>
      </c>
      <c r="C751" s="55">
        <v>4000000</v>
      </c>
      <c r="D751" s="40" t="s">
        <v>880</v>
      </c>
      <c r="E751" s="32" t="s">
        <v>159</v>
      </c>
      <c r="F751" s="21" t="str">
        <f>VLOOKUP(E751,Лист1!$C$2:$L$189,10,0)</f>
        <v>ЦИК</v>
      </c>
    </row>
    <row r="752" spans="1:6" ht="30" x14ac:dyDescent="0.25">
      <c r="A752" s="32" t="s">
        <v>342</v>
      </c>
      <c r="B752" s="44" t="str">
        <f>VLOOKUP(E752,Лист1!$C$2:$J$189,4,0)</f>
        <v>Костарева Ольга Юрьевна</v>
      </c>
      <c r="C752" s="55">
        <v>4000000</v>
      </c>
      <c r="D752" s="12" t="s">
        <v>885</v>
      </c>
      <c r="E752" s="3" t="s">
        <v>160</v>
      </c>
      <c r="F752" s="21" t="str">
        <f>VLOOKUP(E752,Лист1!$C$2:$L$189,10,0)</f>
        <v>ЦИК</v>
      </c>
    </row>
    <row r="753" spans="1:6" ht="30" x14ac:dyDescent="0.25">
      <c r="A753" s="32" t="s">
        <v>343</v>
      </c>
      <c r="B753" s="44" t="str">
        <f>VLOOKUP(E753,Лист1!$C$2:$J$189,5,0)</f>
        <v>Цибина Светлана Игоревна</v>
      </c>
      <c r="C753" s="55">
        <v>4000000</v>
      </c>
      <c r="D753" s="12" t="s">
        <v>885</v>
      </c>
      <c r="E753" s="3" t="s">
        <v>160</v>
      </c>
      <c r="F753" s="21" t="str">
        <f>VLOOKUP(E753,Лист1!$C$2:$L$189,10,0)</f>
        <v>ЦИК</v>
      </c>
    </row>
    <row r="754" spans="1:6" ht="30" x14ac:dyDescent="0.25">
      <c r="A754" s="32" t="s">
        <v>600</v>
      </c>
      <c r="B754" s="44" t="str">
        <f>VLOOKUP(E754,Лист1!$C$2:$J$189,6,0)</f>
        <v>Могильников Станислав Александрович</v>
      </c>
      <c r="C754" s="55">
        <v>4000000</v>
      </c>
      <c r="D754" s="12" t="s">
        <v>885</v>
      </c>
      <c r="E754" s="3" t="s">
        <v>160</v>
      </c>
      <c r="F754" s="21" t="str">
        <f>VLOOKUP(E754,Лист1!$C$2:$L$189,10,0)</f>
        <v>ЦИК</v>
      </c>
    </row>
    <row r="755" spans="1:6" ht="30" x14ac:dyDescent="0.25">
      <c r="A755" s="32" t="s">
        <v>837</v>
      </c>
      <c r="B755" s="44" t="str">
        <f>VLOOKUP(E755,Лист1!$C$2:$J$189,7,0)</f>
        <v>Конах Ольга Сергеевна</v>
      </c>
      <c r="C755" s="55">
        <v>4000000</v>
      </c>
      <c r="D755" s="12" t="s">
        <v>885</v>
      </c>
      <c r="E755" s="3" t="s">
        <v>160</v>
      </c>
      <c r="F755" s="21" t="str">
        <f>VLOOKUP(E755,Лист1!$C$2:$L$189,10,0)</f>
        <v>ЦИК</v>
      </c>
    </row>
    <row r="756" spans="1:6" ht="30" x14ac:dyDescent="0.25">
      <c r="A756" s="32" t="s">
        <v>662</v>
      </c>
      <c r="B756" s="44">
        <f>VLOOKUP(E756,Лист1!$C$2:$J$189,8,0)</f>
        <v>0</v>
      </c>
      <c r="C756" s="55">
        <v>4000000</v>
      </c>
      <c r="D756" s="12" t="s">
        <v>885</v>
      </c>
      <c r="E756" s="3" t="s">
        <v>160</v>
      </c>
      <c r="F756" s="21" t="str">
        <f>VLOOKUP(E756,Лист1!$C$2:$L$189,10,0)</f>
        <v>ЦИК</v>
      </c>
    </row>
    <row r="757" spans="1:6" ht="30" x14ac:dyDescent="0.25">
      <c r="A757" s="32" t="s">
        <v>342</v>
      </c>
      <c r="B757" s="44" t="str">
        <f>VLOOKUP(E757,Лист1!$C$2:$J$189,4,0)</f>
        <v>Рогожкина Анжелика Рузалимовна</v>
      </c>
      <c r="C757" s="55">
        <v>3000000</v>
      </c>
      <c r="D757" s="12" t="s">
        <v>884</v>
      </c>
      <c r="E757" s="32" t="s">
        <v>161</v>
      </c>
      <c r="F757" s="21" t="str">
        <f>VLOOKUP(E757,Лист1!$C$2:$L$189,10,0)</f>
        <v>ОИК</v>
      </c>
    </row>
    <row r="758" spans="1:6" ht="30" x14ac:dyDescent="0.25">
      <c r="A758" s="32" t="s">
        <v>343</v>
      </c>
      <c r="B758" s="44" t="str">
        <f>VLOOKUP(E758,Лист1!$C$2:$J$189,5,0)</f>
        <v>Авдонькина Елена Анатольевна</v>
      </c>
      <c r="C758" s="55">
        <v>3000000</v>
      </c>
      <c r="D758" s="12" t="s">
        <v>884</v>
      </c>
      <c r="E758" s="32" t="s">
        <v>161</v>
      </c>
      <c r="F758" s="21" t="str">
        <f>VLOOKUP(E758,Лист1!$C$2:$L$189,10,0)</f>
        <v>ОИК</v>
      </c>
    </row>
    <row r="759" spans="1:6" ht="30" x14ac:dyDescent="0.25">
      <c r="A759" s="32" t="s">
        <v>600</v>
      </c>
      <c r="B759" s="44" t="str">
        <f>VLOOKUP(E759,Лист1!$C$2:$J$189,6,0)</f>
        <v>Рогожкина Анжелика Рузалимовна</v>
      </c>
      <c r="C759" s="55">
        <v>3000000</v>
      </c>
      <c r="D759" s="12" t="s">
        <v>884</v>
      </c>
      <c r="E759" s="32" t="s">
        <v>161</v>
      </c>
      <c r="F759" s="21" t="str">
        <f>VLOOKUP(E759,Лист1!$C$2:$L$189,10,0)</f>
        <v>ОИК</v>
      </c>
    </row>
    <row r="760" spans="1:6" ht="30" x14ac:dyDescent="0.25">
      <c r="A760" s="32" t="s">
        <v>837</v>
      </c>
      <c r="B760" s="44" t="str">
        <f>VLOOKUP(E760,Лист1!$C$2:$J$189,7,0)</f>
        <v>Бондаренко Наталья Сергеевна</v>
      </c>
      <c r="C760" s="55">
        <v>3000000</v>
      </c>
      <c r="D760" s="12" t="s">
        <v>884</v>
      </c>
      <c r="E760" s="32" t="s">
        <v>161</v>
      </c>
      <c r="F760" s="21" t="str">
        <f>VLOOKUP(E760,Лист1!$C$2:$L$189,10,0)</f>
        <v>ОИК</v>
      </c>
    </row>
    <row r="761" spans="1:6" ht="30" x14ac:dyDescent="0.25">
      <c r="A761" s="32" t="s">
        <v>662</v>
      </c>
      <c r="B761" s="44">
        <f>VLOOKUP(E761,Лист1!$C$2:$J$189,8,0)</f>
        <v>0</v>
      </c>
      <c r="C761" s="55">
        <v>3000000</v>
      </c>
      <c r="D761" s="12" t="s">
        <v>884</v>
      </c>
      <c r="E761" s="32" t="s">
        <v>161</v>
      </c>
      <c r="F761" s="21" t="str">
        <f>VLOOKUP(E761,Лист1!$C$2:$L$189,10,0)</f>
        <v>ОИК</v>
      </c>
    </row>
    <row r="762" spans="1:6" ht="30" x14ac:dyDescent="0.25">
      <c r="A762" s="32" t="s">
        <v>342</v>
      </c>
      <c r="B762" s="44" t="str">
        <f>VLOOKUP(E762,Лист1!$C$2:$J$189,4,0)</f>
        <v>Могильников Станислав Александрович</v>
      </c>
      <c r="C762" s="55">
        <v>2500000</v>
      </c>
      <c r="D762" s="12" t="s">
        <v>882</v>
      </c>
      <c r="E762" s="32" t="s">
        <v>166</v>
      </c>
      <c r="F762" s="21" t="str">
        <f>VLOOKUP(E762,Лист1!$C$2:$L$189,10,0)</f>
        <v>ГИК</v>
      </c>
    </row>
    <row r="763" spans="1:6" ht="30" x14ac:dyDescent="0.25">
      <c r="A763" s="32" t="s">
        <v>343</v>
      </c>
      <c r="B763" s="44" t="str">
        <f>VLOOKUP(E763,Лист1!$C$2:$J$189,5,0)</f>
        <v>Мелихов Григорий Александрович</v>
      </c>
      <c r="C763" s="55">
        <v>2500000</v>
      </c>
      <c r="D763" s="12" t="s">
        <v>882</v>
      </c>
      <c r="E763" s="32" t="s">
        <v>166</v>
      </c>
      <c r="F763" s="21" t="str">
        <f>VLOOKUP(E763,Лист1!$C$2:$L$189,10,0)</f>
        <v>ГИК</v>
      </c>
    </row>
    <row r="764" spans="1:6" ht="30" x14ac:dyDescent="0.25">
      <c r="A764" s="32" t="s">
        <v>600</v>
      </c>
      <c r="B764" s="44" t="str">
        <f>VLOOKUP(E764,Лист1!$C$2:$J$189,6,0)</f>
        <v>Никулин Сергей Анатольевич</v>
      </c>
      <c r="C764" s="55">
        <v>2500000</v>
      </c>
      <c r="D764" s="12" t="s">
        <v>882</v>
      </c>
      <c r="E764" s="32" t="s">
        <v>166</v>
      </c>
      <c r="F764" s="21" t="str">
        <f>VLOOKUP(E764,Лист1!$C$2:$L$189,10,0)</f>
        <v>ГИК</v>
      </c>
    </row>
    <row r="765" spans="1:6" ht="30" x14ac:dyDescent="0.25">
      <c r="A765" s="32" t="s">
        <v>837</v>
      </c>
      <c r="B765" s="44" t="str">
        <f>VLOOKUP(E765,Лист1!$C$2:$J$189,7,0)</f>
        <v>Федюшкин Антон Сергеевич</v>
      </c>
      <c r="C765" s="55">
        <v>2500000</v>
      </c>
      <c r="D765" s="12" t="s">
        <v>882</v>
      </c>
      <c r="E765" s="32" t="s">
        <v>166</v>
      </c>
      <c r="F765" s="21" t="str">
        <f>VLOOKUP(E765,Лист1!$C$2:$L$189,10,0)</f>
        <v>ГИК</v>
      </c>
    </row>
    <row r="766" spans="1:6" ht="30" x14ac:dyDescent="0.25">
      <c r="A766" s="32" t="s">
        <v>662</v>
      </c>
      <c r="B766" s="44">
        <f>VLOOKUP(E766,Лист1!$C$2:$J$189,8,0)</f>
        <v>0</v>
      </c>
      <c r="C766" s="55">
        <v>2500000</v>
      </c>
      <c r="D766" s="12" t="s">
        <v>882</v>
      </c>
      <c r="E766" s="32" t="s">
        <v>166</v>
      </c>
      <c r="F766" s="21" t="str">
        <f>VLOOKUP(E766,Лист1!$C$2:$L$189,10,0)</f>
        <v>ГИК</v>
      </c>
    </row>
    <row r="767" spans="1:6" ht="30" x14ac:dyDescent="0.25">
      <c r="A767" s="32" t="s">
        <v>342</v>
      </c>
      <c r="B767" s="44" t="str">
        <f>VLOOKUP(E767,Лист1!$C$2:$J$189,4,0)</f>
        <v>Неровная Наталья Георгиевна</v>
      </c>
      <c r="C767" s="55">
        <v>3000000</v>
      </c>
      <c r="D767" s="12" t="s">
        <v>887</v>
      </c>
      <c r="E767" s="32" t="s">
        <v>2</v>
      </c>
      <c r="F767" s="21" t="str">
        <f>VLOOKUP(E767,Лист1!$C$2:$L$189,10,0)</f>
        <v>ОИК</v>
      </c>
    </row>
    <row r="768" spans="1:6" ht="30" x14ac:dyDescent="0.25">
      <c r="A768" s="32" t="s">
        <v>343</v>
      </c>
      <c r="B768" s="44" t="str">
        <f>VLOOKUP(E768,Лист1!$C$2:$J$189,5,0)</f>
        <v xml:space="preserve">Мележиков Евгений Викторович </v>
      </c>
      <c r="C768" s="55">
        <v>3000000</v>
      </c>
      <c r="D768" s="12" t="s">
        <v>887</v>
      </c>
      <c r="E768" s="32" t="s">
        <v>2</v>
      </c>
      <c r="F768" s="21" t="str">
        <f>VLOOKUP(E768,Лист1!$C$2:$L$189,10,0)</f>
        <v>ОИК</v>
      </c>
    </row>
    <row r="769" spans="1:6" ht="30" x14ac:dyDescent="0.25">
      <c r="A769" s="32" t="s">
        <v>600</v>
      </c>
      <c r="B769" s="44" t="str">
        <f>VLOOKUP(E769,Лист1!$C$2:$J$189,6,0)</f>
        <v>Громов Эдуард Владимирович</v>
      </c>
      <c r="C769" s="55">
        <v>3000000</v>
      </c>
      <c r="D769" s="12" t="s">
        <v>887</v>
      </c>
      <c r="E769" s="32" t="s">
        <v>2</v>
      </c>
      <c r="F769" s="21" t="str">
        <f>VLOOKUP(E769,Лист1!$C$2:$L$189,10,0)</f>
        <v>ОИК</v>
      </c>
    </row>
    <row r="770" spans="1:6" ht="30" x14ac:dyDescent="0.25">
      <c r="A770" s="32" t="s">
        <v>837</v>
      </c>
      <c r="B770" s="44" t="str">
        <f>VLOOKUP(E770,Лист1!$C$2:$J$189,7,0)</f>
        <v>Черненко Галина Анваровна</v>
      </c>
      <c r="C770" s="55">
        <v>3000000</v>
      </c>
      <c r="D770" s="12" t="s">
        <v>887</v>
      </c>
      <c r="E770" s="32" t="s">
        <v>2</v>
      </c>
      <c r="F770" s="21" t="str">
        <f>VLOOKUP(E770,Лист1!$C$2:$L$189,10,0)</f>
        <v>ОИК</v>
      </c>
    </row>
    <row r="771" spans="1:6" ht="30" x14ac:dyDescent="0.25">
      <c r="A771" s="32" t="s">
        <v>662</v>
      </c>
      <c r="B771" s="44" t="str">
        <f>VLOOKUP(E771,Лист1!$C$2:$J$189,8,0)</f>
        <v>Белкина Наталья Геннадьевна</v>
      </c>
      <c r="C771" s="55">
        <v>3000000</v>
      </c>
      <c r="D771" s="12" t="s">
        <v>887</v>
      </c>
      <c r="E771" s="32" t="s">
        <v>2</v>
      </c>
      <c r="F771" s="21" t="str">
        <f>VLOOKUP(E771,Лист1!$C$2:$L$189,10,0)</f>
        <v>ОИК</v>
      </c>
    </row>
    <row r="772" spans="1:6" ht="30" x14ac:dyDescent="0.25">
      <c r="A772" s="32" t="s">
        <v>342</v>
      </c>
      <c r="B772" s="44" t="str">
        <f>VLOOKUP(E772,Лист1!$C$2:$J$189,4,0)</f>
        <v>Неровная Наталья Георгиевна</v>
      </c>
      <c r="C772" s="55">
        <v>4000000</v>
      </c>
      <c r="D772" s="12" t="s">
        <v>887</v>
      </c>
      <c r="E772" s="32" t="s">
        <v>16</v>
      </c>
      <c r="F772" s="21" t="str">
        <f>VLOOKUP(E772,Лист1!$C$2:$L$189,10,0)</f>
        <v>ЦИК</v>
      </c>
    </row>
    <row r="773" spans="1:6" ht="30" x14ac:dyDescent="0.25">
      <c r="A773" s="32" t="s">
        <v>343</v>
      </c>
      <c r="B773" s="44" t="str">
        <f>VLOOKUP(E773,Лист1!$C$2:$J$189,5,0)</f>
        <v xml:space="preserve">Мележиков Евгений Викторович </v>
      </c>
      <c r="C773" s="55">
        <v>4000000</v>
      </c>
      <c r="D773" s="12" t="s">
        <v>887</v>
      </c>
      <c r="E773" s="32" t="s">
        <v>16</v>
      </c>
      <c r="F773" s="21" t="str">
        <f>VLOOKUP(E773,Лист1!$C$2:$L$189,10,0)</f>
        <v>ЦИК</v>
      </c>
    </row>
    <row r="774" spans="1:6" ht="30" x14ac:dyDescent="0.25">
      <c r="A774" s="32" t="s">
        <v>600</v>
      </c>
      <c r="B774" s="44" t="str">
        <f>VLOOKUP(E774,Лист1!$C$2:$J$189,6,0)</f>
        <v>Громов Эдуард Владимирович</v>
      </c>
      <c r="C774" s="55">
        <v>4000000</v>
      </c>
      <c r="D774" s="12" t="s">
        <v>887</v>
      </c>
      <c r="E774" s="32" t="s">
        <v>16</v>
      </c>
      <c r="F774" s="21" t="str">
        <f>VLOOKUP(E774,Лист1!$C$2:$L$189,10,0)</f>
        <v>ЦИК</v>
      </c>
    </row>
    <row r="775" spans="1:6" ht="30" x14ac:dyDescent="0.25">
      <c r="A775" s="32" t="s">
        <v>837</v>
      </c>
      <c r="B775" s="44" t="str">
        <f>VLOOKUP(E775,Лист1!$C$2:$J$189,7,0)</f>
        <v xml:space="preserve">Фоминых Галина Тагировна </v>
      </c>
      <c r="C775" s="55">
        <v>4000000</v>
      </c>
      <c r="D775" s="12" t="s">
        <v>887</v>
      </c>
      <c r="E775" s="32" t="s">
        <v>16</v>
      </c>
      <c r="F775" s="21" t="str">
        <f>VLOOKUP(E775,Лист1!$C$2:$L$189,10,0)</f>
        <v>ЦИК</v>
      </c>
    </row>
    <row r="776" spans="1:6" ht="30" x14ac:dyDescent="0.25">
      <c r="A776" s="32" t="s">
        <v>662</v>
      </c>
      <c r="B776" s="44" t="str">
        <f>VLOOKUP(E776,Лист1!$C$2:$J$189,8,0)</f>
        <v>Белкина Наталья Геннадьевна</v>
      </c>
      <c r="C776" s="55">
        <v>4000000</v>
      </c>
      <c r="D776" s="12" t="s">
        <v>887</v>
      </c>
      <c r="E776" s="32" t="s">
        <v>16</v>
      </c>
      <c r="F776" s="21" t="str">
        <f>VLOOKUP(E776,Лист1!$C$2:$L$189,10,0)</f>
        <v>ЦИК</v>
      </c>
    </row>
    <row r="777" spans="1:6" ht="30" x14ac:dyDescent="0.25">
      <c r="A777" s="32" t="s">
        <v>342</v>
      </c>
      <c r="B777" s="44" t="str">
        <f>VLOOKUP(E777,Лист1!$C$2:$J$189,4,0)</f>
        <v>Неровная Наталья Георгиевна</v>
      </c>
      <c r="C777" s="55">
        <v>3000000</v>
      </c>
      <c r="D777" s="12" t="s">
        <v>886</v>
      </c>
      <c r="E777" s="32" t="s">
        <v>26</v>
      </c>
      <c r="F777" s="21" t="str">
        <f>VLOOKUP(E777,Лист1!$C$2:$L$189,10,0)</f>
        <v>ОИК</v>
      </c>
    </row>
    <row r="778" spans="1:6" ht="30" x14ac:dyDescent="0.25">
      <c r="A778" s="32" t="s">
        <v>343</v>
      </c>
      <c r="B778" s="44" t="str">
        <f>VLOOKUP(E778,Лист1!$C$2:$J$189,5,0)</f>
        <v xml:space="preserve">Мележиков Евгений Викторович </v>
      </c>
      <c r="C778" s="55">
        <v>3000000</v>
      </c>
      <c r="D778" s="12" t="s">
        <v>886</v>
      </c>
      <c r="E778" s="32" t="s">
        <v>26</v>
      </c>
      <c r="F778" s="21" t="str">
        <f>VLOOKUP(E778,Лист1!$C$2:$L$189,10,0)</f>
        <v>ОИК</v>
      </c>
    </row>
    <row r="779" spans="1:6" ht="30" x14ac:dyDescent="0.25">
      <c r="A779" s="32" t="s">
        <v>600</v>
      </c>
      <c r="B779" s="44" t="str">
        <f>VLOOKUP(E779,Лист1!$C$2:$J$189,6,0)</f>
        <v xml:space="preserve">Долгов Алексей Сергеевич </v>
      </c>
      <c r="C779" s="55">
        <v>3000000</v>
      </c>
      <c r="D779" s="12" t="s">
        <v>886</v>
      </c>
      <c r="E779" s="32" t="s">
        <v>26</v>
      </c>
      <c r="F779" s="21" t="str">
        <f>VLOOKUP(E779,Лист1!$C$2:$L$189,10,0)</f>
        <v>ОИК</v>
      </c>
    </row>
    <row r="780" spans="1:6" ht="30" x14ac:dyDescent="0.25">
      <c r="A780" s="32" t="s">
        <v>837</v>
      </c>
      <c r="B780" s="44" t="str">
        <f>VLOOKUP(E780,Лист1!$C$2:$J$189,7,0)</f>
        <v xml:space="preserve">Достовалова Наталья Вячеславовна </v>
      </c>
      <c r="C780" s="55">
        <v>3000000</v>
      </c>
      <c r="D780" s="12" t="s">
        <v>886</v>
      </c>
      <c r="E780" s="32" t="s">
        <v>26</v>
      </c>
      <c r="F780" s="21" t="str">
        <f>VLOOKUP(E780,Лист1!$C$2:$L$189,10,0)</f>
        <v>ОИК</v>
      </c>
    </row>
    <row r="781" spans="1:6" ht="30" x14ac:dyDescent="0.25">
      <c r="A781" s="32" t="s">
        <v>662</v>
      </c>
      <c r="B781" s="44" t="str">
        <f>VLOOKUP(E781,Лист1!$C$2:$J$189,8,0)</f>
        <v>Жуков Сергей Михайлович</v>
      </c>
      <c r="C781" s="55">
        <v>3000000</v>
      </c>
      <c r="D781" s="12" t="s">
        <v>886</v>
      </c>
      <c r="E781" s="32" t="s">
        <v>26</v>
      </c>
      <c r="F781" s="21" t="str">
        <f>VLOOKUP(E781,Лист1!$C$2:$L$189,10,0)</f>
        <v>ОИК</v>
      </c>
    </row>
    <row r="782" spans="1:6" ht="30" x14ac:dyDescent="0.25">
      <c r="A782" s="32" t="s">
        <v>342</v>
      </c>
      <c r="B782" s="44" t="str">
        <f>VLOOKUP(E782,Лист1!$C$2:$J$189,4,0)</f>
        <v xml:space="preserve">Неровная Наталья Георгиевна </v>
      </c>
      <c r="C782" s="55">
        <v>4000000</v>
      </c>
      <c r="D782" s="12" t="s">
        <v>888</v>
      </c>
      <c r="E782" s="32" t="s">
        <v>27</v>
      </c>
      <c r="F782" s="21" t="str">
        <f>VLOOKUP(E782,Лист1!$C$2:$L$189,10,0)</f>
        <v>ЦИК</v>
      </c>
    </row>
    <row r="783" spans="1:6" ht="30" x14ac:dyDescent="0.25">
      <c r="A783" s="32" t="s">
        <v>343</v>
      </c>
      <c r="B783" s="44" t="str">
        <f>VLOOKUP(E783,Лист1!$C$2:$J$189,5,0)</f>
        <v xml:space="preserve">Мележиков Евгений Викторович </v>
      </c>
      <c r="C783" s="55">
        <v>4000000</v>
      </c>
      <c r="D783" s="12" t="s">
        <v>888</v>
      </c>
      <c r="E783" s="32" t="s">
        <v>27</v>
      </c>
      <c r="F783" s="21" t="str">
        <f>VLOOKUP(E783,Лист1!$C$2:$L$189,10,0)</f>
        <v>ЦИК</v>
      </c>
    </row>
    <row r="784" spans="1:6" ht="30" x14ac:dyDescent="0.25">
      <c r="A784" s="32" t="s">
        <v>600</v>
      </c>
      <c r="B784" s="44" t="str">
        <f>VLOOKUP(E784,Лист1!$C$2:$J$189,6,0)</f>
        <v>Федосов Евгений Александрович</v>
      </c>
      <c r="C784" s="55">
        <v>4000000</v>
      </c>
      <c r="D784" s="12" t="s">
        <v>888</v>
      </c>
      <c r="E784" s="32" t="s">
        <v>27</v>
      </c>
      <c r="F784" s="21" t="str">
        <f>VLOOKUP(E784,Лист1!$C$2:$L$189,10,0)</f>
        <v>ЦИК</v>
      </c>
    </row>
    <row r="785" spans="1:6" ht="30" x14ac:dyDescent="0.25">
      <c r="A785" s="32" t="s">
        <v>837</v>
      </c>
      <c r="B785" s="44" t="str">
        <f>VLOOKUP(E785,Лист1!$C$2:$J$189,7,0)</f>
        <v>Дворак Ольга Михайловна</v>
      </c>
      <c r="C785" s="55">
        <v>4000000</v>
      </c>
      <c r="D785" s="12" t="s">
        <v>888</v>
      </c>
      <c r="E785" s="32" t="s">
        <v>27</v>
      </c>
      <c r="F785" s="21" t="str">
        <f>VLOOKUP(E785,Лист1!$C$2:$L$189,10,0)</f>
        <v>ЦИК</v>
      </c>
    </row>
    <row r="786" spans="1:6" ht="30" x14ac:dyDescent="0.25">
      <c r="A786" s="32" t="s">
        <v>662</v>
      </c>
      <c r="B786" s="44" t="str">
        <f>VLOOKUP(E786,Лист1!$C$2:$J$189,8,0)</f>
        <v>Ващенко Наталья Александровна</v>
      </c>
      <c r="C786" s="55">
        <v>4000000</v>
      </c>
      <c r="D786" s="12" t="s">
        <v>888</v>
      </c>
      <c r="E786" s="32" t="s">
        <v>27</v>
      </c>
      <c r="F786" s="21" t="str">
        <f>VLOOKUP(E786,Лист1!$C$2:$L$189,10,0)</f>
        <v>ЦИК</v>
      </c>
    </row>
    <row r="787" spans="1:6" ht="60" x14ac:dyDescent="0.25">
      <c r="A787" s="32" t="s">
        <v>342</v>
      </c>
      <c r="B787" s="44" t="str">
        <f>VLOOKUP(E787,Лист1!$C$2:$J$189,4,0)</f>
        <v xml:space="preserve">Неровная Наталья Георгиевна </v>
      </c>
      <c r="C787" s="55">
        <v>3000000</v>
      </c>
      <c r="D787" s="12" t="s">
        <v>889</v>
      </c>
      <c r="E787" s="32" t="s">
        <v>37</v>
      </c>
      <c r="F787" s="21" t="str">
        <f>VLOOKUP(E787,Лист1!$C$2:$L$189,10,0)</f>
        <v>ОИК</v>
      </c>
    </row>
    <row r="788" spans="1:6" ht="60" x14ac:dyDescent="0.25">
      <c r="A788" s="32" t="s">
        <v>343</v>
      </c>
      <c r="B788" s="44" t="str">
        <f>VLOOKUP(E788,Лист1!$C$2:$J$189,5,0)</f>
        <v xml:space="preserve">Мележиков Евгений Викторович </v>
      </c>
      <c r="C788" s="55">
        <v>3000000</v>
      </c>
      <c r="D788" s="12" t="s">
        <v>889</v>
      </c>
      <c r="E788" s="32" t="s">
        <v>37</v>
      </c>
      <c r="F788" s="21" t="str">
        <f>VLOOKUP(E788,Лист1!$C$2:$L$189,10,0)</f>
        <v>ОИК</v>
      </c>
    </row>
    <row r="789" spans="1:6" ht="60" x14ac:dyDescent="0.25">
      <c r="A789" s="32" t="s">
        <v>600</v>
      </c>
      <c r="B789" s="44" t="str">
        <f>VLOOKUP(E789,Лист1!$C$2:$J$189,6,0)</f>
        <v xml:space="preserve">Шевелев Владимир Сергеевич </v>
      </c>
      <c r="C789" s="55">
        <v>3000000</v>
      </c>
      <c r="D789" s="12" t="s">
        <v>889</v>
      </c>
      <c r="E789" s="32" t="s">
        <v>37</v>
      </c>
      <c r="F789" s="21" t="str">
        <f>VLOOKUP(E789,Лист1!$C$2:$L$189,10,0)</f>
        <v>ОИК</v>
      </c>
    </row>
    <row r="790" spans="1:6" ht="60" x14ac:dyDescent="0.25">
      <c r="A790" s="32" t="s">
        <v>837</v>
      </c>
      <c r="B790" s="44" t="str">
        <f>VLOOKUP(E790,Лист1!$C$2:$J$189,7,0)</f>
        <v xml:space="preserve">Самотей Валерий Владимирович </v>
      </c>
      <c r="C790" s="55">
        <v>3000000</v>
      </c>
      <c r="D790" s="12" t="s">
        <v>889</v>
      </c>
      <c r="E790" s="32" t="s">
        <v>37</v>
      </c>
      <c r="F790" s="21" t="str">
        <f>VLOOKUP(E790,Лист1!$C$2:$L$189,10,0)</f>
        <v>ОИК</v>
      </c>
    </row>
    <row r="791" spans="1:6" ht="60" x14ac:dyDescent="0.25">
      <c r="A791" s="32" t="s">
        <v>662</v>
      </c>
      <c r="B791" s="44" t="str">
        <f>VLOOKUP(E791,Лист1!$C$2:$J$189,8,0)</f>
        <v>Смирнова Светлана Демидовна</v>
      </c>
      <c r="C791" s="55">
        <v>3000000</v>
      </c>
      <c r="D791" s="12" t="s">
        <v>889</v>
      </c>
      <c r="E791" s="32" t="s">
        <v>37</v>
      </c>
      <c r="F791" s="21" t="str">
        <f>VLOOKUP(E791,Лист1!$C$2:$L$189,10,0)</f>
        <v>ОИК</v>
      </c>
    </row>
    <row r="792" spans="1:6" ht="30" x14ac:dyDescent="0.25">
      <c r="A792" s="32" t="s">
        <v>342</v>
      </c>
      <c r="B792" s="44" t="str">
        <f>VLOOKUP(E792,Лист1!$C$2:$J$189,4,0)</f>
        <v xml:space="preserve">Неровная Наталья Георгиевна </v>
      </c>
      <c r="C792" s="55">
        <v>3000000</v>
      </c>
      <c r="D792" s="12" t="s">
        <v>887</v>
      </c>
      <c r="E792" s="32" t="s">
        <v>64</v>
      </c>
      <c r="F792" s="21" t="str">
        <f>VLOOKUP(E792,Лист1!$C$2:$L$189,10,0)</f>
        <v>ОИК</v>
      </c>
    </row>
    <row r="793" spans="1:6" ht="30" x14ac:dyDescent="0.25">
      <c r="A793" s="32" t="s">
        <v>343</v>
      </c>
      <c r="B793" s="44" t="str">
        <f>VLOOKUP(E793,Лист1!$C$2:$J$189,5,0)</f>
        <v xml:space="preserve">Мележиков Евгений Викторович </v>
      </c>
      <c r="C793" s="55">
        <v>3000000</v>
      </c>
      <c r="D793" s="12" t="s">
        <v>887</v>
      </c>
      <c r="E793" s="32" t="s">
        <v>64</v>
      </c>
      <c r="F793" s="21" t="str">
        <f>VLOOKUP(E793,Лист1!$C$2:$L$189,10,0)</f>
        <v>ОИК</v>
      </c>
    </row>
    <row r="794" spans="1:6" ht="30" x14ac:dyDescent="0.25">
      <c r="A794" s="32" t="s">
        <v>600</v>
      </c>
      <c r="B794" s="44" t="str">
        <f>VLOOKUP(E794,Лист1!$C$2:$J$189,6,0)</f>
        <v>Громов Эдуард Владимирович</v>
      </c>
      <c r="C794" s="55">
        <v>3000000</v>
      </c>
      <c r="D794" s="12" t="s">
        <v>887</v>
      </c>
      <c r="E794" s="32" t="s">
        <v>64</v>
      </c>
      <c r="F794" s="21" t="str">
        <f>VLOOKUP(E794,Лист1!$C$2:$L$189,10,0)</f>
        <v>ОИК</v>
      </c>
    </row>
    <row r="795" spans="1:6" ht="30" x14ac:dyDescent="0.25">
      <c r="A795" s="32" t="s">
        <v>837</v>
      </c>
      <c r="B795" s="44" t="str">
        <f>VLOOKUP(E795,Лист1!$C$2:$J$189,7,0)</f>
        <v>Ломакина Наталья Леонидовна</v>
      </c>
      <c r="C795" s="55">
        <v>3000000</v>
      </c>
      <c r="D795" s="12" t="s">
        <v>887</v>
      </c>
      <c r="E795" s="32" t="s">
        <v>64</v>
      </c>
      <c r="F795" s="21" t="str">
        <f>VLOOKUP(E795,Лист1!$C$2:$L$189,10,0)</f>
        <v>ОИК</v>
      </c>
    </row>
    <row r="796" spans="1:6" ht="30" x14ac:dyDescent="0.25">
      <c r="A796" s="32" t="s">
        <v>662</v>
      </c>
      <c r="B796" s="44" t="str">
        <f>VLOOKUP(E796,Лист1!$C$2:$J$189,8,0)</f>
        <v>Белкина Наталья Геннадьевна</v>
      </c>
      <c r="C796" s="55">
        <v>3000000</v>
      </c>
      <c r="D796" s="12" t="s">
        <v>887</v>
      </c>
      <c r="E796" s="32" t="s">
        <v>64</v>
      </c>
      <c r="F796" s="21" t="str">
        <f>VLOOKUP(E796,Лист1!$C$2:$L$189,10,0)</f>
        <v>ОИК</v>
      </c>
    </row>
    <row r="797" spans="1:6" ht="60" x14ac:dyDescent="0.25">
      <c r="A797" s="32" t="s">
        <v>342</v>
      </c>
      <c r="B797" s="44" t="str">
        <f>VLOOKUP(E797,Лист1!$C$2:$J$189,4,0)</f>
        <v xml:space="preserve">Неровная Наталья Георгиевна </v>
      </c>
      <c r="C797" s="55">
        <v>3000000</v>
      </c>
      <c r="D797" s="12" t="s">
        <v>889</v>
      </c>
      <c r="E797" s="32" t="s">
        <v>79</v>
      </c>
      <c r="F797" s="21" t="str">
        <f>VLOOKUP(E797,Лист1!$C$2:$L$189,10,0)</f>
        <v>ОИК</v>
      </c>
    </row>
    <row r="798" spans="1:6" ht="60" x14ac:dyDescent="0.25">
      <c r="A798" s="32" t="s">
        <v>343</v>
      </c>
      <c r="B798" s="44" t="str">
        <f>VLOOKUP(E798,Лист1!$C$2:$J$189,5,0)</f>
        <v xml:space="preserve">Мележиков Евгений Викторович </v>
      </c>
      <c r="C798" s="55">
        <v>3000000</v>
      </c>
      <c r="D798" s="12" t="s">
        <v>889</v>
      </c>
      <c r="E798" s="32" t="s">
        <v>79</v>
      </c>
      <c r="F798" s="21" t="str">
        <f>VLOOKUP(E798,Лист1!$C$2:$L$189,10,0)</f>
        <v>ОИК</v>
      </c>
    </row>
    <row r="799" spans="1:6" ht="60" x14ac:dyDescent="0.25">
      <c r="A799" s="32" t="s">
        <v>600</v>
      </c>
      <c r="B799" s="44" t="str">
        <f>VLOOKUP(E799,Лист1!$C$2:$J$189,6,0)</f>
        <v xml:space="preserve">Шевелев Владимир Сергеевич </v>
      </c>
      <c r="C799" s="55">
        <v>3000000</v>
      </c>
      <c r="D799" s="12" t="s">
        <v>889</v>
      </c>
      <c r="E799" s="32" t="s">
        <v>79</v>
      </c>
      <c r="F799" s="21" t="str">
        <f>VLOOKUP(E799,Лист1!$C$2:$L$189,10,0)</f>
        <v>ОИК</v>
      </c>
    </row>
    <row r="800" spans="1:6" ht="60" x14ac:dyDescent="0.25">
      <c r="A800" s="32" t="s">
        <v>837</v>
      </c>
      <c r="B800" s="44" t="str">
        <f>VLOOKUP(E800,Лист1!$C$2:$J$189,7,0)</f>
        <v xml:space="preserve">Ветлугаева Светлана Станиславовна </v>
      </c>
      <c r="C800" s="55">
        <v>3000000</v>
      </c>
      <c r="D800" s="12" t="s">
        <v>889</v>
      </c>
      <c r="E800" s="32" t="s">
        <v>79</v>
      </c>
      <c r="F800" s="21" t="str">
        <f>VLOOKUP(E800,Лист1!$C$2:$L$189,10,0)</f>
        <v>ОИК</v>
      </c>
    </row>
    <row r="801" spans="1:6" ht="60" x14ac:dyDescent="0.25">
      <c r="A801" s="32" t="s">
        <v>662</v>
      </c>
      <c r="B801" s="44" t="str">
        <f>VLOOKUP(E801,Лист1!$C$2:$J$189,8,0)</f>
        <v>Смирнова Светлана Демидовна</v>
      </c>
      <c r="C801" s="55">
        <v>3000000</v>
      </c>
      <c r="D801" s="12" t="s">
        <v>889</v>
      </c>
      <c r="E801" s="32" t="s">
        <v>79</v>
      </c>
      <c r="F801" s="21" t="str">
        <f>VLOOKUP(E801,Лист1!$C$2:$L$189,10,0)</f>
        <v>ОИК</v>
      </c>
    </row>
    <row r="802" spans="1:6" ht="30" x14ac:dyDescent="0.25">
      <c r="A802" s="32" t="s">
        <v>342</v>
      </c>
      <c r="B802" s="44" t="str">
        <f>VLOOKUP(E802,Лист1!$C$2:$J$189,4,0)</f>
        <v>Неровная Наталья Георгиевна</v>
      </c>
      <c r="C802" s="55">
        <v>3000000</v>
      </c>
      <c r="D802" s="12" t="s">
        <v>886</v>
      </c>
      <c r="E802" s="3" t="s">
        <v>96</v>
      </c>
      <c r="F802" s="21" t="str">
        <f>VLOOKUP(E802,Лист1!$C$2:$L$189,10,0)</f>
        <v>ОИК</v>
      </c>
    </row>
    <row r="803" spans="1:6" ht="30" x14ac:dyDescent="0.25">
      <c r="A803" s="32" t="s">
        <v>343</v>
      </c>
      <c r="B803" s="44" t="str">
        <f>VLOOKUP(E803,Лист1!$C$2:$J$189,5,0)</f>
        <v xml:space="preserve">Мележиков Евгений Викторович </v>
      </c>
      <c r="C803" s="55">
        <v>3000000</v>
      </c>
      <c r="D803" s="12" t="s">
        <v>886</v>
      </c>
      <c r="E803" s="3" t="s">
        <v>96</v>
      </c>
      <c r="F803" s="21" t="str">
        <f>VLOOKUP(E803,Лист1!$C$2:$L$189,10,0)</f>
        <v>ОИК</v>
      </c>
    </row>
    <row r="804" spans="1:6" ht="30" x14ac:dyDescent="0.25">
      <c r="A804" s="32" t="s">
        <v>600</v>
      </c>
      <c r="B804" s="44" t="str">
        <f>VLOOKUP(E804,Лист1!$C$2:$J$189,6,0)</f>
        <v xml:space="preserve">Долгов Алексей Сергеевич </v>
      </c>
      <c r="C804" s="55">
        <v>3000000</v>
      </c>
      <c r="D804" s="12" t="s">
        <v>886</v>
      </c>
      <c r="E804" s="3" t="s">
        <v>96</v>
      </c>
      <c r="F804" s="21" t="str">
        <f>VLOOKUP(E804,Лист1!$C$2:$L$189,10,0)</f>
        <v>ОИК</v>
      </c>
    </row>
    <row r="805" spans="1:6" ht="30" x14ac:dyDescent="0.25">
      <c r="A805" s="32" t="s">
        <v>837</v>
      </c>
      <c r="B805" s="44" t="str">
        <f>VLOOKUP(E805,Лист1!$C$2:$J$189,7,0)</f>
        <v>Атрошенко Алексей Игоревич</v>
      </c>
      <c r="C805" s="55">
        <v>3000000</v>
      </c>
      <c r="D805" s="12" t="s">
        <v>886</v>
      </c>
      <c r="E805" s="3" t="s">
        <v>96</v>
      </c>
      <c r="F805" s="21" t="str">
        <f>VLOOKUP(E805,Лист1!$C$2:$L$189,10,0)</f>
        <v>ОИК</v>
      </c>
    </row>
    <row r="806" spans="1:6" ht="30" x14ac:dyDescent="0.25">
      <c r="A806" s="32" t="s">
        <v>662</v>
      </c>
      <c r="B806" s="44" t="str">
        <f>VLOOKUP(E806,Лист1!$C$2:$J$189,8,0)</f>
        <v>Жуков Сергей Михайлович</v>
      </c>
      <c r="C806" s="55">
        <v>3000000</v>
      </c>
      <c r="D806" s="12" t="s">
        <v>886</v>
      </c>
      <c r="E806" s="3" t="s">
        <v>96</v>
      </c>
      <c r="F806" s="21" t="str">
        <f>VLOOKUP(E806,Лист1!$C$2:$L$189,10,0)</f>
        <v>ОИК</v>
      </c>
    </row>
    <row r="807" spans="1:6" ht="30" x14ac:dyDescent="0.25">
      <c r="A807" s="32" t="s">
        <v>342</v>
      </c>
      <c r="B807" s="44" t="str">
        <f>VLOOKUP(E807,Лист1!$C$2:$J$189,4,0)</f>
        <v>Неровная Наталья Георгиевна</v>
      </c>
      <c r="C807" s="55">
        <v>3000000</v>
      </c>
      <c r="D807" s="12" t="s">
        <v>886</v>
      </c>
      <c r="E807" s="32" t="s">
        <v>119</v>
      </c>
      <c r="F807" s="21" t="str">
        <f>VLOOKUP(E807,Лист1!$C$2:$L$189,10,0)</f>
        <v>ОИК</v>
      </c>
    </row>
    <row r="808" spans="1:6" ht="30" x14ac:dyDescent="0.25">
      <c r="A808" s="32" t="s">
        <v>343</v>
      </c>
      <c r="B808" s="44" t="str">
        <f>VLOOKUP(E808,Лист1!$C$2:$J$189,5,0)</f>
        <v xml:space="preserve">Мележиков Евгений Викторович </v>
      </c>
      <c r="C808" s="55">
        <v>3000000</v>
      </c>
      <c r="D808" s="12" t="s">
        <v>886</v>
      </c>
      <c r="E808" s="32" t="s">
        <v>119</v>
      </c>
      <c r="F808" s="21" t="str">
        <f>VLOOKUP(E808,Лист1!$C$2:$L$189,10,0)</f>
        <v>ОИК</v>
      </c>
    </row>
    <row r="809" spans="1:6" ht="30" x14ac:dyDescent="0.25">
      <c r="A809" s="32" t="s">
        <v>600</v>
      </c>
      <c r="B809" s="44" t="str">
        <f>VLOOKUP(E809,Лист1!$C$2:$J$189,6,0)</f>
        <v xml:space="preserve">Долгов Алексей Сергеевич </v>
      </c>
      <c r="C809" s="55">
        <v>3000000</v>
      </c>
      <c r="D809" s="12" t="s">
        <v>886</v>
      </c>
      <c r="E809" s="32" t="s">
        <v>119</v>
      </c>
      <c r="F809" s="21" t="str">
        <f>VLOOKUP(E809,Лист1!$C$2:$L$189,10,0)</f>
        <v>ОИК</v>
      </c>
    </row>
    <row r="810" spans="1:6" ht="30" x14ac:dyDescent="0.25">
      <c r="A810" s="32" t="s">
        <v>837</v>
      </c>
      <c r="B810" s="44" t="str">
        <f>VLOOKUP(E810,Лист1!$C$2:$J$189,7,0)</f>
        <v xml:space="preserve">Паршина Анна Владимировна </v>
      </c>
      <c r="C810" s="55">
        <v>3000000</v>
      </c>
      <c r="D810" s="12" t="s">
        <v>886</v>
      </c>
      <c r="E810" s="32" t="s">
        <v>119</v>
      </c>
      <c r="F810" s="21" t="str">
        <f>VLOOKUP(E810,Лист1!$C$2:$L$189,10,0)</f>
        <v>ОИК</v>
      </c>
    </row>
    <row r="811" spans="1:6" ht="30" x14ac:dyDescent="0.25">
      <c r="A811" s="32" t="s">
        <v>662</v>
      </c>
      <c r="B811" s="44" t="str">
        <f>VLOOKUP(E811,Лист1!$C$2:$J$189,8,0)</f>
        <v>Жуков Сергей Михайлович</v>
      </c>
      <c r="C811" s="55">
        <v>3000000</v>
      </c>
      <c r="D811" s="12" t="s">
        <v>886</v>
      </c>
      <c r="E811" s="32" t="s">
        <v>119</v>
      </c>
      <c r="F811" s="21" t="str">
        <f>VLOOKUP(E811,Лист1!$C$2:$L$189,10,0)</f>
        <v>ОИК</v>
      </c>
    </row>
    <row r="812" spans="1:6" ht="60" x14ac:dyDescent="0.25">
      <c r="A812" s="32" t="s">
        <v>342</v>
      </c>
      <c r="B812" s="44" t="str">
        <f>VLOOKUP(E812,Лист1!$C$2:$J$189,4,0)</f>
        <v>Неровная Наталья Георгиевна</v>
      </c>
      <c r="C812" s="55">
        <v>3000000</v>
      </c>
      <c r="D812" s="12" t="s">
        <v>889</v>
      </c>
      <c r="E812" s="32" t="s">
        <v>121</v>
      </c>
      <c r="F812" s="21" t="str">
        <f>VLOOKUP(E812,Лист1!$C$2:$L$189,10,0)</f>
        <v>ОИК</v>
      </c>
    </row>
    <row r="813" spans="1:6" ht="60" x14ac:dyDescent="0.25">
      <c r="A813" s="32" t="s">
        <v>343</v>
      </c>
      <c r="B813" s="44" t="str">
        <f>VLOOKUP(E813,Лист1!$C$2:$J$189,5,0)</f>
        <v xml:space="preserve">Мележиков Евгений Викторович </v>
      </c>
      <c r="C813" s="55">
        <v>3000000</v>
      </c>
      <c r="D813" s="12" t="s">
        <v>889</v>
      </c>
      <c r="E813" s="32" t="s">
        <v>121</v>
      </c>
      <c r="F813" s="21" t="str">
        <f>VLOOKUP(E813,Лист1!$C$2:$L$189,10,0)</f>
        <v>ОИК</v>
      </c>
    </row>
    <row r="814" spans="1:6" ht="60" x14ac:dyDescent="0.25">
      <c r="A814" s="32" t="s">
        <v>600</v>
      </c>
      <c r="B814" s="44" t="str">
        <f>VLOOKUP(E814,Лист1!$C$2:$J$189,6,0)</f>
        <v>Шевелев Владимир Сергеевич</v>
      </c>
      <c r="C814" s="55">
        <v>3000000</v>
      </c>
      <c r="D814" s="12" t="s">
        <v>889</v>
      </c>
      <c r="E814" s="32" t="s">
        <v>121</v>
      </c>
      <c r="F814" s="21" t="str">
        <f>VLOOKUP(E814,Лист1!$C$2:$L$189,10,0)</f>
        <v>ОИК</v>
      </c>
    </row>
    <row r="815" spans="1:6" ht="60" x14ac:dyDescent="0.25">
      <c r="A815" s="32" t="s">
        <v>837</v>
      </c>
      <c r="B815" s="44" t="str">
        <f>VLOOKUP(E815,Лист1!$C$2:$J$189,7,0)</f>
        <v>Бесогонов Владимир Сергеевич</v>
      </c>
      <c r="C815" s="55">
        <v>3000000</v>
      </c>
      <c r="D815" s="12" t="s">
        <v>889</v>
      </c>
      <c r="E815" s="32" t="s">
        <v>121</v>
      </c>
      <c r="F815" s="21" t="str">
        <f>VLOOKUP(E815,Лист1!$C$2:$L$189,10,0)</f>
        <v>ОИК</v>
      </c>
    </row>
    <row r="816" spans="1:6" ht="60" x14ac:dyDescent="0.25">
      <c r="A816" s="32" t="s">
        <v>662</v>
      </c>
      <c r="B816" s="44" t="str">
        <f>VLOOKUP(E816,Лист1!$C$2:$J$189,8,0)</f>
        <v>Смирнова Светлана Демидовна</v>
      </c>
      <c r="C816" s="55">
        <v>3000000</v>
      </c>
      <c r="D816" s="12" t="s">
        <v>889</v>
      </c>
      <c r="E816" s="32" t="s">
        <v>121</v>
      </c>
      <c r="F816" s="21" t="str">
        <f>VLOOKUP(E816,Лист1!$C$2:$L$189,10,0)</f>
        <v>ОИК</v>
      </c>
    </row>
    <row r="817" spans="1:6" ht="60" x14ac:dyDescent="0.25">
      <c r="A817" s="32" t="s">
        <v>342</v>
      </c>
      <c r="B817" s="44" t="str">
        <f>VLOOKUP(E817,Лист1!$C$2:$J$189,4,0)</f>
        <v>Неровная Наталья Георгиевна</v>
      </c>
      <c r="C817" s="55">
        <v>4000000</v>
      </c>
      <c r="D817" s="12" t="s">
        <v>889</v>
      </c>
      <c r="E817" s="32" t="s">
        <v>136</v>
      </c>
      <c r="F817" s="21" t="str">
        <f>VLOOKUP(E817,Лист1!$C$2:$L$189,10,0)</f>
        <v>ЦИК</v>
      </c>
    </row>
    <row r="818" spans="1:6" ht="60" x14ac:dyDescent="0.25">
      <c r="A818" s="32" t="s">
        <v>343</v>
      </c>
      <c r="B818" s="44" t="str">
        <f>VLOOKUP(E818,Лист1!$C$2:$J$189,5,0)</f>
        <v xml:space="preserve">Мележиков Евгений Викторович </v>
      </c>
      <c r="C818" s="55">
        <v>4000000</v>
      </c>
      <c r="D818" s="12" t="s">
        <v>889</v>
      </c>
      <c r="E818" s="32" t="s">
        <v>136</v>
      </c>
      <c r="F818" s="21" t="str">
        <f>VLOOKUP(E818,Лист1!$C$2:$L$189,10,0)</f>
        <v>ЦИК</v>
      </c>
    </row>
    <row r="819" spans="1:6" ht="60" x14ac:dyDescent="0.25">
      <c r="A819" s="32" t="s">
        <v>600</v>
      </c>
      <c r="B819" s="44" t="str">
        <f>VLOOKUP(E819,Лист1!$C$2:$J$189,6,0)</f>
        <v>Шевелёв Владимир Сергеевич</v>
      </c>
      <c r="C819" s="55">
        <v>4000000</v>
      </c>
      <c r="D819" s="12" t="s">
        <v>889</v>
      </c>
      <c r="E819" s="32" t="s">
        <v>136</v>
      </c>
      <c r="F819" s="21" t="str">
        <f>VLOOKUP(E819,Лист1!$C$2:$L$189,10,0)</f>
        <v>ЦИК</v>
      </c>
    </row>
    <row r="820" spans="1:6" ht="60" x14ac:dyDescent="0.25">
      <c r="A820" s="32" t="s">
        <v>837</v>
      </c>
      <c r="B820" s="44" t="str">
        <f>VLOOKUP(E820,Лист1!$C$2:$J$189,7,0)</f>
        <v>Бородина Татьяна Михайловна</v>
      </c>
      <c r="C820" s="55">
        <v>4000000</v>
      </c>
      <c r="D820" s="12" t="s">
        <v>889</v>
      </c>
      <c r="E820" s="32" t="s">
        <v>136</v>
      </c>
      <c r="F820" s="21" t="str">
        <f>VLOOKUP(E820,Лист1!$C$2:$L$189,10,0)</f>
        <v>ЦИК</v>
      </c>
    </row>
    <row r="821" spans="1:6" ht="60" x14ac:dyDescent="0.25">
      <c r="A821" s="32" t="s">
        <v>662</v>
      </c>
      <c r="B821" s="44" t="str">
        <f>VLOOKUP(E821,Лист1!$C$2:$J$189,8,0)</f>
        <v>Смирнова Светлана Демидовна</v>
      </c>
      <c r="C821" s="55">
        <v>4000000</v>
      </c>
      <c r="D821" s="12" t="s">
        <v>889</v>
      </c>
      <c r="E821" s="32" t="s">
        <v>136</v>
      </c>
      <c r="F821" s="21" t="str">
        <f>VLOOKUP(E821,Лист1!$C$2:$L$189,10,0)</f>
        <v>ЦИК</v>
      </c>
    </row>
    <row r="822" spans="1:6" ht="30" x14ac:dyDescent="0.25">
      <c r="A822" s="32" t="s">
        <v>342</v>
      </c>
      <c r="B822" s="44" t="str">
        <f>VLOOKUP(E822,Лист1!$C$2:$J$189,4,0)</f>
        <v>Неровная Наталья Георгиевна</v>
      </c>
      <c r="C822" s="55">
        <v>3000000</v>
      </c>
      <c r="D822" s="12" t="s">
        <v>887</v>
      </c>
      <c r="E822" s="32" t="s">
        <v>137</v>
      </c>
      <c r="F822" s="21" t="str">
        <f>VLOOKUP(E822,Лист1!$C$2:$L$189,10,0)</f>
        <v>ОИК</v>
      </c>
    </row>
    <row r="823" spans="1:6" ht="30" x14ac:dyDescent="0.25">
      <c r="A823" s="32" t="s">
        <v>343</v>
      </c>
      <c r="B823" s="44" t="str">
        <f>VLOOKUP(E823,Лист1!$C$2:$J$189,5,0)</f>
        <v xml:space="preserve">Мележиков Евгений Викторович </v>
      </c>
      <c r="C823" s="55">
        <v>3000000</v>
      </c>
      <c r="D823" s="12" t="s">
        <v>887</v>
      </c>
      <c r="E823" s="32" t="s">
        <v>137</v>
      </c>
      <c r="F823" s="21" t="str">
        <f>VLOOKUP(E823,Лист1!$C$2:$L$189,10,0)</f>
        <v>ОИК</v>
      </c>
    </row>
    <row r="824" spans="1:6" ht="30" x14ac:dyDescent="0.25">
      <c r="A824" s="32" t="s">
        <v>600</v>
      </c>
      <c r="B824" s="44" t="str">
        <f>VLOOKUP(E824,Лист1!$C$2:$J$189,6,0)</f>
        <v>Громов Эдуард Владимирович</v>
      </c>
      <c r="C824" s="55">
        <v>3000000</v>
      </c>
      <c r="D824" s="12" t="s">
        <v>887</v>
      </c>
      <c r="E824" s="32" t="s">
        <v>137</v>
      </c>
      <c r="F824" s="21" t="str">
        <f>VLOOKUP(E824,Лист1!$C$2:$L$189,10,0)</f>
        <v>ОИК</v>
      </c>
    </row>
    <row r="825" spans="1:6" ht="30" x14ac:dyDescent="0.25">
      <c r="A825" s="32" t="s">
        <v>837</v>
      </c>
      <c r="B825" s="44" t="str">
        <f>VLOOKUP(E825,Лист1!$C$2:$J$189,7,0)</f>
        <v>Пикалова Юлия Николаевна</v>
      </c>
      <c r="C825" s="55">
        <v>3000000</v>
      </c>
      <c r="D825" s="12" t="s">
        <v>887</v>
      </c>
      <c r="E825" s="32" t="s">
        <v>137</v>
      </c>
      <c r="F825" s="21" t="str">
        <f>VLOOKUP(E825,Лист1!$C$2:$L$189,10,0)</f>
        <v>ОИК</v>
      </c>
    </row>
    <row r="826" spans="1:6" ht="30" x14ac:dyDescent="0.25">
      <c r="A826" s="32" t="s">
        <v>662</v>
      </c>
      <c r="B826" s="44" t="str">
        <f>VLOOKUP(E826,Лист1!$C$2:$J$189,8,0)</f>
        <v>Белкина Наталья Геннадьевна</v>
      </c>
      <c r="C826" s="55">
        <v>3000000</v>
      </c>
      <c r="D826" s="12" t="s">
        <v>887</v>
      </c>
      <c r="E826" s="32" t="s">
        <v>137</v>
      </c>
      <c r="F826" s="21" t="str">
        <f>VLOOKUP(E826,Лист1!$C$2:$L$189,10,0)</f>
        <v>ОИК</v>
      </c>
    </row>
    <row r="827" spans="1:6" ht="60" x14ac:dyDescent="0.25">
      <c r="A827" s="32" t="s">
        <v>342</v>
      </c>
      <c r="B827" s="44" t="str">
        <f>VLOOKUP(E827,Лист1!$C$2:$J$189,4,0)</f>
        <v xml:space="preserve">Неровная Наталья Георгиевна </v>
      </c>
      <c r="C827" s="55">
        <v>3000000</v>
      </c>
      <c r="D827" s="12" t="s">
        <v>889</v>
      </c>
      <c r="E827" s="32" t="s">
        <v>140</v>
      </c>
      <c r="F827" s="21" t="str">
        <f>VLOOKUP(E827,Лист1!$C$2:$L$189,10,0)</f>
        <v>ОИК</v>
      </c>
    </row>
    <row r="828" spans="1:6" ht="60" x14ac:dyDescent="0.25">
      <c r="A828" s="32" t="s">
        <v>343</v>
      </c>
      <c r="B828" s="44" t="str">
        <f>VLOOKUP(E828,Лист1!$C$2:$J$189,5,0)</f>
        <v xml:space="preserve">Мележиков Евгений Викторович </v>
      </c>
      <c r="C828" s="55">
        <v>3000000</v>
      </c>
      <c r="D828" s="12" t="s">
        <v>889</v>
      </c>
      <c r="E828" s="32" t="s">
        <v>140</v>
      </c>
      <c r="F828" s="21" t="str">
        <f>VLOOKUP(E828,Лист1!$C$2:$L$189,10,0)</f>
        <v>ОИК</v>
      </c>
    </row>
    <row r="829" spans="1:6" ht="60" x14ac:dyDescent="0.25">
      <c r="A829" s="32" t="s">
        <v>600</v>
      </c>
      <c r="B829" s="44" t="str">
        <f>VLOOKUP(E829,Лист1!$C$2:$J$189,6,0)</f>
        <v xml:space="preserve">Шевелев Владимир Сергеевич </v>
      </c>
      <c r="C829" s="55">
        <v>3000000</v>
      </c>
      <c r="D829" s="12" t="s">
        <v>889</v>
      </c>
      <c r="E829" s="32" t="s">
        <v>140</v>
      </c>
      <c r="F829" s="21" t="str">
        <f>VLOOKUP(E829,Лист1!$C$2:$L$189,10,0)</f>
        <v>ОИК</v>
      </c>
    </row>
    <row r="830" spans="1:6" ht="60" x14ac:dyDescent="0.25">
      <c r="A830" s="32" t="s">
        <v>837</v>
      </c>
      <c r="B830" s="44" t="str">
        <f>VLOOKUP(E830,Лист1!$C$2:$J$189,7,0)</f>
        <v xml:space="preserve">Небогова Татьяна Владимировна </v>
      </c>
      <c r="C830" s="55">
        <v>3000000</v>
      </c>
      <c r="D830" s="12" t="s">
        <v>889</v>
      </c>
      <c r="E830" s="32" t="s">
        <v>140</v>
      </c>
      <c r="F830" s="21" t="str">
        <f>VLOOKUP(E830,Лист1!$C$2:$L$189,10,0)</f>
        <v>ОИК</v>
      </c>
    </row>
    <row r="831" spans="1:6" ht="60" x14ac:dyDescent="0.25">
      <c r="A831" s="32" t="s">
        <v>662</v>
      </c>
      <c r="B831" s="44" t="str">
        <f>VLOOKUP(E831,Лист1!$C$2:$J$189,8,0)</f>
        <v>Смирнова Светлана Демидовна</v>
      </c>
      <c r="C831" s="55">
        <v>3000000</v>
      </c>
      <c r="D831" s="12" t="s">
        <v>889</v>
      </c>
      <c r="E831" s="32" t="s">
        <v>140</v>
      </c>
      <c r="F831" s="21" t="str">
        <f>VLOOKUP(E831,Лист1!$C$2:$L$189,10,0)</f>
        <v>ОИК</v>
      </c>
    </row>
    <row r="832" spans="1:6" ht="30" x14ac:dyDescent="0.25">
      <c r="A832" s="32" t="s">
        <v>342</v>
      </c>
      <c r="B832" s="44" t="str">
        <f>VLOOKUP(E832,Лист1!$C$2:$J$189,4,0)</f>
        <v>Неровная Наталья Георгиевна</v>
      </c>
      <c r="C832" s="55">
        <v>3000000</v>
      </c>
      <c r="D832" s="12" t="s">
        <v>886</v>
      </c>
      <c r="E832" s="32" t="s">
        <v>142</v>
      </c>
      <c r="F832" s="21" t="str">
        <f>VLOOKUP(E832,Лист1!$C$2:$L$189,10,0)</f>
        <v>ОИК</v>
      </c>
    </row>
    <row r="833" spans="1:6" ht="30" x14ac:dyDescent="0.25">
      <c r="A833" s="32" t="s">
        <v>343</v>
      </c>
      <c r="B833" s="44" t="str">
        <f>VLOOKUP(E833,Лист1!$C$2:$J$189,5,0)</f>
        <v xml:space="preserve">Мележиков Евгений Викторович </v>
      </c>
      <c r="C833" s="55">
        <v>3000000</v>
      </c>
      <c r="D833" s="12" t="s">
        <v>886</v>
      </c>
      <c r="E833" s="32" t="s">
        <v>142</v>
      </c>
      <c r="F833" s="21" t="str">
        <f>VLOOKUP(E833,Лист1!$C$2:$L$189,10,0)</f>
        <v>ОИК</v>
      </c>
    </row>
    <row r="834" spans="1:6" ht="30" x14ac:dyDescent="0.25">
      <c r="A834" s="32" t="s">
        <v>600</v>
      </c>
      <c r="B834" s="44" t="str">
        <f>VLOOKUP(E834,Лист1!$C$2:$J$189,6,0)</f>
        <v xml:space="preserve">Долгов Алексей Сергеевич </v>
      </c>
      <c r="C834" s="55">
        <v>3000000</v>
      </c>
      <c r="D834" s="12" t="s">
        <v>886</v>
      </c>
      <c r="E834" s="32" t="s">
        <v>142</v>
      </c>
      <c r="F834" s="21" t="str">
        <f>VLOOKUP(E834,Лист1!$C$2:$L$189,10,0)</f>
        <v>ОИК</v>
      </c>
    </row>
    <row r="835" spans="1:6" ht="30" x14ac:dyDescent="0.25">
      <c r="A835" s="32" t="s">
        <v>837</v>
      </c>
      <c r="B835" s="44" t="str">
        <f>VLOOKUP(E835,Лист1!$C$2:$J$189,7,0)</f>
        <v>нет.  (Рук. ОПИО - Горелик Анна Евгеньевна)</v>
      </c>
      <c r="C835" s="55">
        <v>3000000</v>
      </c>
      <c r="D835" s="12" t="s">
        <v>886</v>
      </c>
      <c r="E835" s="32" t="s">
        <v>142</v>
      </c>
      <c r="F835" s="21" t="str">
        <f>VLOOKUP(E835,Лист1!$C$2:$L$189,10,0)</f>
        <v>ОИК</v>
      </c>
    </row>
    <row r="836" spans="1:6" ht="30" x14ac:dyDescent="0.25">
      <c r="A836" s="32" t="s">
        <v>662</v>
      </c>
      <c r="B836" s="44" t="str">
        <f>VLOOKUP(E836,Лист1!$C$2:$J$189,8,0)</f>
        <v>Жуков Сергей Михайлович</v>
      </c>
      <c r="C836" s="55">
        <v>3000000</v>
      </c>
      <c r="D836" s="12" t="s">
        <v>886</v>
      </c>
      <c r="E836" s="32" t="s">
        <v>142</v>
      </c>
      <c r="F836" s="21" t="str">
        <f>VLOOKUP(E836,Лист1!$C$2:$L$189,10,0)</f>
        <v>ОИК</v>
      </c>
    </row>
    <row r="837" spans="1:6" x14ac:dyDescent="0.25">
      <c r="A837" s="32" t="s">
        <v>342</v>
      </c>
      <c r="B837" s="44" t="str">
        <f>VLOOKUP(E837,Лист1!$C$2:$J$189,4,0)</f>
        <v>Неровная Наталья Георгиевна</v>
      </c>
      <c r="C837" s="55">
        <v>3000000</v>
      </c>
      <c r="D837" s="32" t="s">
        <v>288</v>
      </c>
      <c r="E837" s="32" t="s">
        <v>163</v>
      </c>
      <c r="F837" s="21" t="str">
        <f>VLOOKUP(E837,Лист1!$C$2:$L$189,10,0)</f>
        <v>ОИК</v>
      </c>
    </row>
    <row r="838" spans="1:6" ht="30" x14ac:dyDescent="0.25">
      <c r="A838" s="32" t="s">
        <v>343</v>
      </c>
      <c r="B838" s="44" t="str">
        <f>VLOOKUP(E838,Лист1!$C$2:$J$189,5,0)</f>
        <v xml:space="preserve">Мележиков Евгений Викторович </v>
      </c>
      <c r="C838" s="55">
        <v>3000000</v>
      </c>
      <c r="D838" s="32" t="s">
        <v>288</v>
      </c>
      <c r="E838" s="32" t="s">
        <v>163</v>
      </c>
      <c r="F838" s="21" t="str">
        <f>VLOOKUP(E838,Лист1!$C$2:$L$189,10,0)</f>
        <v>ОИК</v>
      </c>
    </row>
    <row r="839" spans="1:6" x14ac:dyDescent="0.25">
      <c r="A839" s="32" t="s">
        <v>600</v>
      </c>
      <c r="B839" s="44" t="str">
        <f>VLOOKUP(E839,Лист1!$C$2:$J$189,6,0)</f>
        <v>Пирогов Виктор Владимирович</v>
      </c>
      <c r="C839" s="55">
        <v>3000000</v>
      </c>
      <c r="D839" s="32" t="s">
        <v>288</v>
      </c>
      <c r="E839" s="32" t="s">
        <v>163</v>
      </c>
      <c r="F839" s="21" t="str">
        <f>VLOOKUP(E839,Лист1!$C$2:$L$189,10,0)</f>
        <v>ОИК</v>
      </c>
    </row>
    <row r="840" spans="1:6" ht="30" x14ac:dyDescent="0.25">
      <c r="A840" s="32" t="s">
        <v>837</v>
      </c>
      <c r="B840" s="44" t="str">
        <f>VLOOKUP(E840,Лист1!$C$2:$J$189,7,0)</f>
        <v>Сабурова Зульфия Мухамадиевна</v>
      </c>
      <c r="C840" s="55">
        <v>3000000</v>
      </c>
      <c r="D840" s="32" t="s">
        <v>288</v>
      </c>
      <c r="E840" s="32" t="s">
        <v>163</v>
      </c>
      <c r="F840" s="21" t="str">
        <f>VLOOKUP(E840,Лист1!$C$2:$L$189,10,0)</f>
        <v>ОИК</v>
      </c>
    </row>
    <row r="841" spans="1:6" ht="30" x14ac:dyDescent="0.25">
      <c r="A841" s="32" t="s">
        <v>662</v>
      </c>
      <c r="B841" s="44" t="str">
        <f>VLOOKUP(E841,Лист1!$C$2:$J$189,8,0)</f>
        <v>Рудаков Александр Анатольевич</v>
      </c>
      <c r="C841" s="55">
        <v>3000000</v>
      </c>
      <c r="D841" s="32" t="s">
        <v>288</v>
      </c>
      <c r="E841" s="32" t="s">
        <v>163</v>
      </c>
      <c r="F841" s="21" t="str">
        <f>VLOOKUP(E841,Лист1!$C$2:$L$189,10,0)</f>
        <v>ОИК</v>
      </c>
    </row>
    <row r="842" spans="1:6" ht="30" x14ac:dyDescent="0.25">
      <c r="A842" s="32" t="s">
        <v>342</v>
      </c>
      <c r="B842" s="44" t="str">
        <f>VLOOKUP(E842,Лист1!$C$2:$J$189,4,0)</f>
        <v>Неровная Наталья Георгиевна</v>
      </c>
      <c r="C842" s="55">
        <v>3000000</v>
      </c>
      <c r="D842" s="12" t="s">
        <v>887</v>
      </c>
      <c r="E842" s="32" t="s">
        <v>172</v>
      </c>
      <c r="F842" s="21" t="str">
        <f>VLOOKUP(E842,Лист1!$C$2:$L$189,10,0)</f>
        <v>ОИК</v>
      </c>
    </row>
    <row r="843" spans="1:6" ht="30" x14ac:dyDescent="0.25">
      <c r="A843" s="32" t="s">
        <v>343</v>
      </c>
      <c r="B843" s="44" t="str">
        <f>VLOOKUP(E843,Лист1!$C$2:$J$189,5,0)</f>
        <v xml:space="preserve">Мележиков Евгений Викторович </v>
      </c>
      <c r="C843" s="55">
        <v>3000000</v>
      </c>
      <c r="D843" s="12" t="s">
        <v>887</v>
      </c>
      <c r="E843" s="32" t="s">
        <v>172</v>
      </c>
      <c r="F843" s="21" t="str">
        <f>VLOOKUP(E843,Лист1!$C$2:$L$189,10,0)</f>
        <v>ОИК</v>
      </c>
    </row>
    <row r="844" spans="1:6" ht="30" x14ac:dyDescent="0.25">
      <c r="A844" s="32" t="s">
        <v>600</v>
      </c>
      <c r="B844" s="44" t="str">
        <f>VLOOKUP(E844,Лист1!$C$2:$J$189,6,0)</f>
        <v>Громов Эдуард Владимирович</v>
      </c>
      <c r="C844" s="55">
        <v>3000000</v>
      </c>
      <c r="D844" s="12" t="s">
        <v>887</v>
      </c>
      <c r="E844" s="32" t="s">
        <v>172</v>
      </c>
      <c r="F844" s="21" t="str">
        <f>VLOOKUP(E844,Лист1!$C$2:$L$189,10,0)</f>
        <v>ОИК</v>
      </c>
    </row>
    <row r="845" spans="1:6" ht="30" x14ac:dyDescent="0.25">
      <c r="A845" s="32" t="s">
        <v>837</v>
      </c>
      <c r="B845" s="44" t="str">
        <f>VLOOKUP(E845,Лист1!$C$2:$J$189,7,0)</f>
        <v>Белкина Наталья Геннадьевна</v>
      </c>
      <c r="C845" s="55">
        <v>3000000</v>
      </c>
      <c r="D845" s="12" t="s">
        <v>887</v>
      </c>
      <c r="E845" s="32" t="s">
        <v>172</v>
      </c>
      <c r="F845" s="21" t="str">
        <f>VLOOKUP(E845,Лист1!$C$2:$L$189,10,0)</f>
        <v>ОИК</v>
      </c>
    </row>
    <row r="846" spans="1:6" ht="30" x14ac:dyDescent="0.25">
      <c r="A846" s="32" t="s">
        <v>662</v>
      </c>
      <c r="B846" s="44" t="str">
        <f>VLOOKUP(E846,Лист1!$C$2:$J$189,8,0)</f>
        <v>Белкина Наталья Геннадьевна</v>
      </c>
      <c r="C846" s="55">
        <v>3000000</v>
      </c>
      <c r="D846" s="12" t="s">
        <v>887</v>
      </c>
      <c r="E846" s="32" t="s">
        <v>172</v>
      </c>
      <c r="F846" s="21" t="str">
        <f>VLOOKUP(E846,Лист1!$C$2:$L$189,10,0)</f>
        <v>ОИК</v>
      </c>
    </row>
    <row r="847" spans="1:6" ht="30" x14ac:dyDescent="0.25">
      <c r="A847" s="32" t="s">
        <v>342</v>
      </c>
      <c r="B847" s="44" t="str">
        <f>VLOOKUP(E847,Лист1!$C$2:$J$189,4,0)</f>
        <v>Неровная Наталья Георгиевна</v>
      </c>
      <c r="C847" s="32"/>
      <c r="D847" s="12" t="s">
        <v>888</v>
      </c>
      <c r="E847" s="32" t="s">
        <v>177</v>
      </c>
      <c r="F847" s="21" t="e">
        <f>VLOOKUP(E847,Лист1!$C$2:$L$189,10,0)</f>
        <v>#N/A</v>
      </c>
    </row>
    <row r="848" spans="1:6" ht="30" x14ac:dyDescent="0.25">
      <c r="A848" s="32" t="s">
        <v>343</v>
      </c>
      <c r="B848" s="44" t="str">
        <f>VLOOKUP(E848,Лист1!$C$2:$J$189,5,0)</f>
        <v xml:space="preserve">Мележиков Евгений Викторович </v>
      </c>
      <c r="C848" s="32"/>
      <c r="D848" s="12" t="s">
        <v>888</v>
      </c>
      <c r="E848" s="32" t="s">
        <v>177</v>
      </c>
      <c r="F848" s="21" t="e">
        <f>VLOOKUP(E848,Лист1!$C$2:$L$189,10,0)</f>
        <v>#N/A</v>
      </c>
    </row>
    <row r="849" spans="1:6" ht="30" x14ac:dyDescent="0.25">
      <c r="A849" s="32" t="s">
        <v>600</v>
      </c>
      <c r="B849" s="44" t="str">
        <f>VLOOKUP(E849,Лист1!$C$2:$J$189,6,0)</f>
        <v>Федосов Евгений Александрович</v>
      </c>
      <c r="C849" s="32"/>
      <c r="D849" s="12" t="s">
        <v>888</v>
      </c>
      <c r="E849" s="32" t="s">
        <v>177</v>
      </c>
      <c r="F849" s="21" t="e">
        <f>VLOOKUP(E849,Лист1!$C$2:$L$189,10,0)</f>
        <v>#N/A</v>
      </c>
    </row>
    <row r="850" spans="1:6" ht="30" x14ac:dyDescent="0.25">
      <c r="A850" s="32" t="s">
        <v>837</v>
      </c>
      <c r="B850" s="44">
        <f>VLOOKUP(E850,Лист1!$C$2:$J$189,7,0)</f>
        <v>0</v>
      </c>
      <c r="C850" s="32"/>
      <c r="D850" s="12" t="s">
        <v>888</v>
      </c>
      <c r="E850" s="32" t="s">
        <v>177</v>
      </c>
      <c r="F850" s="21" t="e">
        <f>VLOOKUP(E850,Лист1!$C$2:$L$189,10,0)</f>
        <v>#N/A</v>
      </c>
    </row>
    <row r="851" spans="1:6" ht="30" x14ac:dyDescent="0.25">
      <c r="A851" s="32" t="s">
        <v>662</v>
      </c>
      <c r="B851" s="44" t="str">
        <f>VLOOKUP(E851,Лист1!$C$2:$J$189,8,0)</f>
        <v>Ващенко Наталья Александровна</v>
      </c>
      <c r="C851" s="32"/>
      <c r="D851" s="12" t="s">
        <v>888</v>
      </c>
      <c r="E851" s="32" t="s">
        <v>177</v>
      </c>
      <c r="F851" s="21" t="e">
        <f>VLOOKUP(E851,Лист1!$C$2:$L$189,10,0)</f>
        <v>#N/A</v>
      </c>
    </row>
    <row r="852" spans="1:6" ht="30" x14ac:dyDescent="0.25">
      <c r="A852" s="32" t="s">
        <v>342</v>
      </c>
      <c r="B852" s="44" t="str">
        <f>VLOOKUP(E852,Лист1!$C$2:$J$189,4,0)</f>
        <v>Костарева Ольга Юрьевна</v>
      </c>
      <c r="C852" s="55">
        <v>3000000</v>
      </c>
      <c r="D852" s="12" t="s">
        <v>886</v>
      </c>
      <c r="E852" s="3" t="s">
        <v>17</v>
      </c>
      <c r="F852" s="21" t="str">
        <f>VLOOKUP(E852,Лист1!$C$2:$L$189,10,0)</f>
        <v>ОИК</v>
      </c>
    </row>
    <row r="853" spans="1:6" ht="30" x14ac:dyDescent="0.25">
      <c r="A853" s="32" t="s">
        <v>343</v>
      </c>
      <c r="B853" s="44" t="str">
        <f>VLOOKUP(E853,Лист1!$C$2:$J$189,5,0)</f>
        <v>Цибина Светлана Игоревна</v>
      </c>
      <c r="C853" s="55">
        <v>3000000</v>
      </c>
      <c r="D853" s="12" t="s">
        <v>886</v>
      </c>
      <c r="E853" s="3" t="s">
        <v>17</v>
      </c>
      <c r="F853" s="21" t="str">
        <f>VLOOKUP(E853,Лист1!$C$2:$L$189,10,0)</f>
        <v>ОИК</v>
      </c>
    </row>
    <row r="854" spans="1:6" ht="30" x14ac:dyDescent="0.25">
      <c r="A854" s="32" t="s">
        <v>600</v>
      </c>
      <c r="B854" s="44" t="str">
        <f>VLOOKUP(E854,Лист1!$C$2:$J$189,6,0)</f>
        <v>Могильников Станислав Александрович</v>
      </c>
      <c r="C854" s="55">
        <v>3000000</v>
      </c>
      <c r="D854" s="12" t="s">
        <v>886</v>
      </c>
      <c r="E854" s="3" t="s">
        <v>17</v>
      </c>
      <c r="F854" s="21" t="str">
        <f>VLOOKUP(E854,Лист1!$C$2:$L$189,10,0)</f>
        <v>ОИК</v>
      </c>
    </row>
    <row r="855" spans="1:6" ht="30" x14ac:dyDescent="0.25">
      <c r="A855" s="32" t="s">
        <v>837</v>
      </c>
      <c r="B855" s="44" t="str">
        <f>VLOOKUP(E855,Лист1!$C$2:$J$189,7,0)</f>
        <v>Балукова Екатерина Александровна</v>
      </c>
      <c r="C855" s="55">
        <v>3000000</v>
      </c>
      <c r="D855" s="12" t="s">
        <v>886</v>
      </c>
      <c r="E855" s="3" t="s">
        <v>17</v>
      </c>
      <c r="F855" s="21" t="str">
        <f>VLOOKUP(E855,Лист1!$C$2:$L$189,10,0)</f>
        <v>ОИК</v>
      </c>
    </row>
    <row r="856" spans="1:6" ht="30" x14ac:dyDescent="0.25">
      <c r="A856" s="32" t="s">
        <v>662</v>
      </c>
      <c r="B856" s="44">
        <f>VLOOKUP(E856,Лист1!$C$2:$J$189,8,0)</f>
        <v>0</v>
      </c>
      <c r="C856" s="55">
        <v>3000000</v>
      </c>
      <c r="D856" s="12" t="s">
        <v>886</v>
      </c>
      <c r="E856" s="3" t="s">
        <v>17</v>
      </c>
      <c r="F856" s="21" t="str">
        <f>VLOOKUP(E856,Лист1!$C$2:$L$189,10,0)</f>
        <v>ОИК</v>
      </c>
    </row>
    <row r="857" spans="1:6" x14ac:dyDescent="0.25">
      <c r="A857" s="32" t="s">
        <v>342</v>
      </c>
      <c r="B857" s="44">
        <f>VLOOKUP(E857,Лист1!$C$2:$J$189,4,0)</f>
        <v>0</v>
      </c>
      <c r="C857" s="55">
        <v>3000000</v>
      </c>
      <c r="D857" s="32" t="s">
        <v>190</v>
      </c>
      <c r="E857" s="32" t="s">
        <v>7</v>
      </c>
      <c r="F857" s="21" t="str">
        <f>VLOOKUP(E857,Лист1!$C$2:$L$189,10,0)</f>
        <v>ОИК</v>
      </c>
    </row>
    <row r="858" spans="1:6" ht="30" x14ac:dyDescent="0.25">
      <c r="A858" s="32" t="s">
        <v>343</v>
      </c>
      <c r="B858" s="44">
        <f>VLOOKUP(E858,Лист1!$C$2:$J$189,5,0)</f>
        <v>0</v>
      </c>
      <c r="C858" s="55">
        <v>3000000</v>
      </c>
      <c r="D858" s="32" t="s">
        <v>190</v>
      </c>
      <c r="E858" s="32" t="s">
        <v>7</v>
      </c>
      <c r="F858" s="21" t="str">
        <f>VLOOKUP(E858,Лист1!$C$2:$L$189,10,0)</f>
        <v>ОИК</v>
      </c>
    </row>
    <row r="859" spans="1:6" x14ac:dyDescent="0.25">
      <c r="A859" s="32" t="s">
        <v>600</v>
      </c>
      <c r="B859" s="44">
        <f>VLOOKUP(E859,Лист1!$C$2:$J$189,6,0)</f>
        <v>0</v>
      </c>
      <c r="C859" s="55">
        <v>3000000</v>
      </c>
      <c r="D859" s="32" t="s">
        <v>190</v>
      </c>
      <c r="E859" s="32" t="s">
        <v>7</v>
      </c>
      <c r="F859" s="21" t="str">
        <f>VLOOKUP(E859,Лист1!$C$2:$L$189,10,0)</f>
        <v>ОИК</v>
      </c>
    </row>
    <row r="860" spans="1:6" ht="30" x14ac:dyDescent="0.25">
      <c r="A860" s="32" t="s">
        <v>837</v>
      </c>
      <c r="B860" s="44">
        <f>VLOOKUP(E860,Лист1!$C$2:$J$189,7,0)</f>
        <v>0</v>
      </c>
      <c r="C860" s="55">
        <v>3000000</v>
      </c>
      <c r="D860" s="32" t="s">
        <v>190</v>
      </c>
      <c r="E860" s="32" t="s">
        <v>7</v>
      </c>
      <c r="F860" s="21" t="str">
        <f>VLOOKUP(E860,Лист1!$C$2:$L$189,10,0)</f>
        <v>ОИК</v>
      </c>
    </row>
    <row r="861" spans="1:6" ht="30" x14ac:dyDescent="0.25">
      <c r="A861" s="32" t="s">
        <v>662</v>
      </c>
      <c r="B861" s="44">
        <f>VLOOKUP(E861,Лист1!$C$2:$J$189,8,0)</f>
        <v>0</v>
      </c>
      <c r="C861" s="55">
        <v>3000000</v>
      </c>
      <c r="D861" s="32" t="s">
        <v>190</v>
      </c>
      <c r="E861" s="32" t="s">
        <v>7</v>
      </c>
      <c r="F861" s="21" t="str">
        <f>VLOOKUP(E861,Лист1!$C$2:$L$189,10,0)</f>
        <v>ОИК</v>
      </c>
    </row>
    <row r="862" spans="1:6" x14ac:dyDescent="0.25">
      <c r="A862" s="32" t="s">
        <v>342</v>
      </c>
      <c r="B862" s="44" t="str">
        <f>VLOOKUP(E862,Лист1!$C$2:$J$189,4,0)</f>
        <v>Федорин Александр Владимирович</v>
      </c>
      <c r="C862" s="55">
        <v>3000000</v>
      </c>
      <c r="D862" s="32" t="s">
        <v>191</v>
      </c>
      <c r="E862" s="32" t="s">
        <v>8</v>
      </c>
      <c r="F862" s="21" t="str">
        <f>VLOOKUP(E862,Лист1!$C$2:$L$189,10,0)</f>
        <v xml:space="preserve">ОИК </v>
      </c>
    </row>
    <row r="863" spans="1:6" ht="30" x14ac:dyDescent="0.25">
      <c r="A863" s="32" t="s">
        <v>343</v>
      </c>
      <c r="B863" s="44" t="str">
        <f>VLOOKUP(E863,Лист1!$C$2:$J$189,5,0)</f>
        <v>Недобежкина Тамара Петровна</v>
      </c>
      <c r="C863" s="55">
        <v>3000000</v>
      </c>
      <c r="D863" s="32" t="s">
        <v>191</v>
      </c>
      <c r="E863" s="32" t="s">
        <v>8</v>
      </c>
      <c r="F863" s="21" t="str">
        <f>VLOOKUP(E863,Лист1!$C$2:$L$189,10,0)</f>
        <v xml:space="preserve">ОИК </v>
      </c>
    </row>
    <row r="864" spans="1:6" x14ac:dyDescent="0.25">
      <c r="A864" s="32" t="s">
        <v>600</v>
      </c>
      <c r="B864" s="44" t="str">
        <f>VLOOKUP(E864,Лист1!$C$2:$J$189,6,0)</f>
        <v>Романюк Анжелика Александровна</v>
      </c>
      <c r="C864" s="55">
        <v>3000000</v>
      </c>
      <c r="D864" s="32" t="s">
        <v>191</v>
      </c>
      <c r="E864" s="32" t="s">
        <v>8</v>
      </c>
      <c r="F864" s="21" t="str">
        <f>VLOOKUP(E864,Лист1!$C$2:$L$189,10,0)</f>
        <v xml:space="preserve">ОИК </v>
      </c>
    </row>
    <row r="865" spans="1:6" ht="30" x14ac:dyDescent="0.25">
      <c r="A865" s="32" t="s">
        <v>837</v>
      </c>
      <c r="B865" s="44" t="str">
        <f>VLOOKUP(E865,Лист1!$C$2:$J$189,7,0)</f>
        <v>Демьянова Ольга Геннадьевна</v>
      </c>
      <c r="C865" s="55">
        <v>3000000</v>
      </c>
      <c r="D865" s="32" t="s">
        <v>191</v>
      </c>
      <c r="E865" s="32" t="s">
        <v>8</v>
      </c>
      <c r="F865" s="21" t="str">
        <f>VLOOKUP(E865,Лист1!$C$2:$L$189,10,0)</f>
        <v xml:space="preserve">ОИК </v>
      </c>
    </row>
    <row r="866" spans="1:6" ht="30" x14ac:dyDescent="0.25">
      <c r="A866" s="32" t="s">
        <v>662</v>
      </c>
      <c r="B866" s="44">
        <f>VLOOKUP(E866,Лист1!$C$2:$J$189,8,0)</f>
        <v>0</v>
      </c>
      <c r="C866" s="55">
        <v>3000000</v>
      </c>
      <c r="D866" s="32" t="s">
        <v>191</v>
      </c>
      <c r="E866" s="32" t="s">
        <v>8</v>
      </c>
      <c r="F866" s="21" t="str">
        <f>VLOOKUP(E866,Лист1!$C$2:$L$189,10,0)</f>
        <v xml:space="preserve">ОИК </v>
      </c>
    </row>
    <row r="867" spans="1:6" x14ac:dyDescent="0.25">
      <c r="A867" s="32" t="s">
        <v>342</v>
      </c>
      <c r="B867" s="44" t="str">
        <f>VLOOKUP(E867,Лист1!$C$2:$J$189,4,0)</f>
        <v>Федорин Александр Владимирович</v>
      </c>
      <c r="C867" s="55">
        <v>3000000</v>
      </c>
      <c r="D867" s="32" t="s">
        <v>215</v>
      </c>
      <c r="E867" s="32" t="s">
        <v>41</v>
      </c>
      <c r="F867" s="21" t="str">
        <f>VLOOKUP(E867,Лист1!$C$2:$L$189,10,0)</f>
        <v>ОИК</v>
      </c>
    </row>
    <row r="868" spans="1:6" ht="30" x14ac:dyDescent="0.25">
      <c r="A868" s="32" t="s">
        <v>343</v>
      </c>
      <c r="B868" s="44" t="str">
        <f>VLOOKUP(E868,Лист1!$C$2:$J$189,5,0)</f>
        <v>Недобежкина Тамара Петровна</v>
      </c>
      <c r="C868" s="55">
        <v>3000000</v>
      </c>
      <c r="D868" s="32" t="s">
        <v>215</v>
      </c>
      <c r="E868" s="32" t="s">
        <v>41</v>
      </c>
      <c r="F868" s="21" t="str">
        <f>VLOOKUP(E868,Лист1!$C$2:$L$189,10,0)</f>
        <v>ОИК</v>
      </c>
    </row>
    <row r="869" spans="1:6" x14ac:dyDescent="0.25">
      <c r="A869" s="32" t="s">
        <v>600</v>
      </c>
      <c r="B869" s="44" t="str">
        <f>VLOOKUP(E869,Лист1!$C$2:$J$189,6,0)</f>
        <v>Меркушин Александр Леонидович</v>
      </c>
      <c r="C869" s="55">
        <v>3000000</v>
      </c>
      <c r="D869" s="32" t="s">
        <v>215</v>
      </c>
      <c r="E869" s="32" t="s">
        <v>41</v>
      </c>
      <c r="F869" s="21" t="str">
        <f>VLOOKUP(E869,Лист1!$C$2:$L$189,10,0)</f>
        <v>ОИК</v>
      </c>
    </row>
    <row r="870" spans="1:6" ht="30" x14ac:dyDescent="0.25">
      <c r="A870" s="32" t="s">
        <v>837</v>
      </c>
      <c r="B870" s="44">
        <f>VLOOKUP(E870,Лист1!$C$2:$J$189,7,0)</f>
        <v>0</v>
      </c>
      <c r="C870" s="55">
        <v>3000000</v>
      </c>
      <c r="D870" s="32" t="s">
        <v>215</v>
      </c>
      <c r="E870" s="32" t="s">
        <v>41</v>
      </c>
      <c r="F870" s="21" t="str">
        <f>VLOOKUP(E870,Лист1!$C$2:$L$189,10,0)</f>
        <v>ОИК</v>
      </c>
    </row>
    <row r="871" spans="1:6" ht="30" x14ac:dyDescent="0.25">
      <c r="A871" s="32" t="s">
        <v>662</v>
      </c>
      <c r="B871" s="44">
        <f>VLOOKUP(E871,Лист1!$C$2:$J$189,8,0)</f>
        <v>0</v>
      </c>
      <c r="C871" s="55">
        <v>3000000</v>
      </c>
      <c r="D871" s="32" t="s">
        <v>215</v>
      </c>
      <c r="E871" s="32" t="s">
        <v>41</v>
      </c>
      <c r="F871" s="21" t="str">
        <f>VLOOKUP(E871,Лист1!$C$2:$L$189,10,0)</f>
        <v>ОИК</v>
      </c>
    </row>
    <row r="872" spans="1:6" ht="30" x14ac:dyDescent="0.25">
      <c r="A872" s="32" t="s">
        <v>342</v>
      </c>
      <c r="B872" s="44" t="str">
        <f>VLOOKUP(E872,Лист1!$C$2:$J$189,4,0)</f>
        <v>Канищева Ираида Витальевна</v>
      </c>
      <c r="C872" s="55">
        <v>2500000</v>
      </c>
      <c r="D872" s="32" t="s">
        <v>890</v>
      </c>
      <c r="E872" s="3" t="s">
        <v>14</v>
      </c>
      <c r="F872" s="21" t="str">
        <f>VLOOKUP(E872,Лист1!$C$2:$L$189,10,0)</f>
        <v>ГИК</v>
      </c>
    </row>
    <row r="873" spans="1:6" ht="30" x14ac:dyDescent="0.25">
      <c r="A873" s="32" t="s">
        <v>343</v>
      </c>
      <c r="B873" s="44" t="str">
        <f>VLOOKUP(E873,Лист1!$C$2:$J$189,5,0)</f>
        <v>Фомич Ольга Владимировна</v>
      </c>
      <c r="C873" s="55">
        <v>2500000</v>
      </c>
      <c r="D873" s="32" t="s">
        <v>890</v>
      </c>
      <c r="E873" s="3" t="s">
        <v>14</v>
      </c>
      <c r="F873" s="21" t="str">
        <f>VLOOKUP(E873,Лист1!$C$2:$L$189,10,0)</f>
        <v>ГИК</v>
      </c>
    </row>
    <row r="874" spans="1:6" ht="30" x14ac:dyDescent="0.25">
      <c r="A874" s="32" t="s">
        <v>600</v>
      </c>
      <c r="B874" s="44" t="str">
        <f>VLOOKUP(E874,Лист1!$C$2:$J$189,6,0)</f>
        <v>Галинская Татьяна Федоровна</v>
      </c>
      <c r="C874" s="55">
        <v>2500000</v>
      </c>
      <c r="D874" s="32" t="s">
        <v>890</v>
      </c>
      <c r="E874" s="3" t="s">
        <v>14</v>
      </c>
      <c r="F874" s="21" t="str">
        <f>VLOOKUP(E874,Лист1!$C$2:$L$189,10,0)</f>
        <v>ГИК</v>
      </c>
    </row>
    <row r="875" spans="1:6" ht="30" x14ac:dyDescent="0.25">
      <c r="A875" s="32" t="s">
        <v>837</v>
      </c>
      <c r="B875" s="44" t="str">
        <f>VLOOKUP(E875,Лист1!$C$2:$J$189,7,0)</f>
        <v>Данич Анжелика Александровна</v>
      </c>
      <c r="C875" s="55">
        <v>2500000</v>
      </c>
      <c r="D875" s="32" t="s">
        <v>890</v>
      </c>
      <c r="E875" s="3" t="s">
        <v>14</v>
      </c>
      <c r="F875" s="21" t="str">
        <f>VLOOKUP(E875,Лист1!$C$2:$L$189,10,0)</f>
        <v>ГИК</v>
      </c>
    </row>
    <row r="876" spans="1:6" ht="30" x14ac:dyDescent="0.25">
      <c r="A876" s="32" t="s">
        <v>662</v>
      </c>
      <c r="B876" s="44">
        <f>VLOOKUP(E876,Лист1!$C$2:$J$189,8,0)</f>
        <v>0</v>
      </c>
      <c r="C876" s="55">
        <v>2500000</v>
      </c>
      <c r="D876" s="32" t="s">
        <v>890</v>
      </c>
      <c r="E876" s="3" t="s">
        <v>14</v>
      </c>
      <c r="F876" s="21" t="str">
        <f>VLOOKUP(E876,Лист1!$C$2:$L$189,10,0)</f>
        <v>ГИК</v>
      </c>
    </row>
    <row r="877" spans="1:6" x14ac:dyDescent="0.25">
      <c r="A877" s="32" t="s">
        <v>342</v>
      </c>
      <c r="B877" s="44">
        <f>VLOOKUP(E877,Лист1!$C$2:$J$189,4,0)</f>
        <v>0</v>
      </c>
      <c r="C877" s="55">
        <v>4000000</v>
      </c>
      <c r="D877" s="32" t="s">
        <v>234</v>
      </c>
      <c r="E877" s="32" t="s">
        <v>66</v>
      </c>
      <c r="F877" s="21" t="str">
        <f>VLOOKUP(E877,Лист1!$C$2:$L$189,10,0)</f>
        <v>ЦИК</v>
      </c>
    </row>
    <row r="878" spans="1:6" ht="30" x14ac:dyDescent="0.25">
      <c r="A878" s="32" t="s">
        <v>343</v>
      </c>
      <c r="B878" s="44">
        <f>VLOOKUP(E878,Лист1!$C$2:$J$189,5,0)</f>
        <v>0</v>
      </c>
      <c r="C878" s="55">
        <v>4000000</v>
      </c>
      <c r="D878" s="32" t="s">
        <v>234</v>
      </c>
      <c r="E878" s="32" t="s">
        <v>66</v>
      </c>
      <c r="F878" s="21" t="str">
        <f>VLOOKUP(E878,Лист1!$C$2:$L$189,10,0)</f>
        <v>ЦИК</v>
      </c>
    </row>
    <row r="879" spans="1:6" x14ac:dyDescent="0.25">
      <c r="A879" s="32" t="s">
        <v>600</v>
      </c>
      <c r="B879" s="44" t="str">
        <f>VLOOKUP(E879,Лист1!$C$2:$J$189,6,0)</f>
        <v>Гофтман Илья Евгеньевич</v>
      </c>
      <c r="C879" s="55">
        <v>4000000</v>
      </c>
      <c r="D879" s="32" t="s">
        <v>234</v>
      </c>
      <c r="E879" s="32" t="s">
        <v>66</v>
      </c>
      <c r="F879" s="21" t="str">
        <f>VLOOKUP(E879,Лист1!$C$2:$L$189,10,0)</f>
        <v>ЦИК</v>
      </c>
    </row>
    <row r="880" spans="1:6" ht="30" x14ac:dyDescent="0.25">
      <c r="A880" s="32" t="s">
        <v>837</v>
      </c>
      <c r="B880" s="44" t="str">
        <f>VLOOKUP(E880,Лист1!$C$2:$J$189,7,0)</f>
        <v>Ярцев Максим Владимирович                           (ОО "Гостиный двор")</v>
      </c>
      <c r="C880" s="55">
        <v>4000000</v>
      </c>
      <c r="D880" s="32" t="s">
        <v>234</v>
      </c>
      <c r="E880" s="32" t="s">
        <v>66</v>
      </c>
      <c r="F880" s="21" t="str">
        <f>VLOOKUP(E880,Лист1!$C$2:$L$189,10,0)</f>
        <v>ЦИК</v>
      </c>
    </row>
    <row r="881" spans="1:6" ht="30" x14ac:dyDescent="0.25">
      <c r="A881" s="32" t="s">
        <v>662</v>
      </c>
      <c r="B881" s="44">
        <f>VLOOKUP(E881,Лист1!$C$2:$J$189,8,0)</f>
        <v>0</v>
      </c>
      <c r="C881" s="55">
        <v>4000000</v>
      </c>
      <c r="D881" s="32" t="s">
        <v>234</v>
      </c>
      <c r="E881" s="32" t="s">
        <v>66</v>
      </c>
      <c r="F881" s="21" t="str">
        <f>VLOOKUP(E881,Лист1!$C$2:$L$189,10,0)</f>
        <v>ЦИК</v>
      </c>
    </row>
    <row r="882" spans="1:6" x14ac:dyDescent="0.25">
      <c r="A882" s="32" t="s">
        <v>342</v>
      </c>
      <c r="B882" s="44">
        <f>VLOOKUP(E882,Лист1!$C$2:$J$189,4,0)</f>
        <v>0</v>
      </c>
      <c r="C882" s="32"/>
      <c r="D882" s="32" t="s">
        <v>895</v>
      </c>
      <c r="E882" s="32" t="s">
        <v>77</v>
      </c>
      <c r="F882" s="21" t="e">
        <f>VLOOKUP(E882,Лист1!$C$2:$L$189,10,0)</f>
        <v>#N/A</v>
      </c>
    </row>
    <row r="883" spans="1:6" ht="30" x14ac:dyDescent="0.25">
      <c r="A883" s="32" t="s">
        <v>343</v>
      </c>
      <c r="B883" s="44">
        <f>VLOOKUP(E883,Лист1!$C$2:$J$189,5,0)</f>
        <v>0</v>
      </c>
      <c r="C883" s="32"/>
      <c r="D883" s="32" t="s">
        <v>895</v>
      </c>
      <c r="E883" s="32" t="s">
        <v>77</v>
      </c>
      <c r="F883" s="21" t="e">
        <f>VLOOKUP(E883,Лист1!$C$2:$L$189,10,0)</f>
        <v>#N/A</v>
      </c>
    </row>
    <row r="884" spans="1:6" x14ac:dyDescent="0.25">
      <c r="A884" s="32" t="s">
        <v>600</v>
      </c>
      <c r="B884" s="44">
        <f>VLOOKUP(E884,Лист1!$C$2:$J$189,6,0)</f>
        <v>0</v>
      </c>
      <c r="C884" s="32"/>
      <c r="D884" s="32" t="s">
        <v>895</v>
      </c>
      <c r="E884" s="32" t="s">
        <v>77</v>
      </c>
      <c r="F884" s="21" t="e">
        <f>VLOOKUP(E884,Лист1!$C$2:$L$189,10,0)</f>
        <v>#N/A</v>
      </c>
    </row>
    <row r="885" spans="1:6" ht="30" x14ac:dyDescent="0.25">
      <c r="A885" s="32" t="s">
        <v>837</v>
      </c>
      <c r="B885" s="44">
        <f>VLOOKUP(E885,Лист1!$C$2:$J$189,7,0)</f>
        <v>0</v>
      </c>
      <c r="C885" s="32"/>
      <c r="D885" s="32" t="s">
        <v>895</v>
      </c>
      <c r="E885" s="32" t="s">
        <v>77</v>
      </c>
      <c r="F885" s="21" t="e">
        <f>VLOOKUP(E885,Лист1!$C$2:$L$189,10,0)</f>
        <v>#N/A</v>
      </c>
    </row>
    <row r="886" spans="1:6" ht="30" x14ac:dyDescent="0.25">
      <c r="A886" s="32" t="s">
        <v>662</v>
      </c>
      <c r="B886" s="44">
        <f>VLOOKUP(E886,Лист1!$C$2:$J$189,8,0)</f>
        <v>0</v>
      </c>
      <c r="C886" s="32"/>
      <c r="D886" s="32" t="s">
        <v>895</v>
      </c>
      <c r="E886" s="32" t="s">
        <v>77</v>
      </c>
      <c r="F886" s="21" t="e">
        <f>VLOOKUP(E886,Лист1!$C$2:$L$189,10,0)</f>
        <v>#N/A</v>
      </c>
    </row>
    <row r="887" spans="1:6" x14ac:dyDescent="0.25">
      <c r="A887" s="32" t="s">
        <v>342</v>
      </c>
      <c r="B887" s="44" t="str">
        <f>VLOOKUP(E887,Лист1!$C$2:$J$189,4,0)</f>
        <v>ИО Федорин А.В.</v>
      </c>
      <c r="C887" s="55">
        <v>3000000</v>
      </c>
      <c r="D887" s="32" t="s">
        <v>241</v>
      </c>
      <c r="E887" s="32" t="s">
        <v>78</v>
      </c>
      <c r="F887" s="21" t="str">
        <f>VLOOKUP(E887,Лист1!$C$2:$L$189,10,0)</f>
        <v>ОИК</v>
      </c>
    </row>
    <row r="888" spans="1:6" ht="30" x14ac:dyDescent="0.25">
      <c r="A888" s="32" t="s">
        <v>343</v>
      </c>
      <c r="B888" s="44" t="str">
        <f>VLOOKUP(E888,Лист1!$C$2:$J$189,5,0)</f>
        <v>Федорин А.В.</v>
      </c>
      <c r="C888" s="55">
        <v>3000000</v>
      </c>
      <c r="D888" s="32" t="s">
        <v>241</v>
      </c>
      <c r="E888" s="32" t="s">
        <v>78</v>
      </c>
      <c r="F888" s="21" t="str">
        <f>VLOOKUP(E888,Лист1!$C$2:$L$189,10,0)</f>
        <v>ОИК</v>
      </c>
    </row>
    <row r="889" spans="1:6" x14ac:dyDescent="0.25">
      <c r="A889" s="32" t="s">
        <v>600</v>
      </c>
      <c r="B889" s="44" t="str">
        <f>VLOOKUP(E889,Лист1!$C$2:$J$189,6,0)</f>
        <v>И.О. Шевко К.Б.</v>
      </c>
      <c r="C889" s="55">
        <v>3000000</v>
      </c>
      <c r="D889" s="32" t="s">
        <v>241</v>
      </c>
      <c r="E889" s="32" t="s">
        <v>78</v>
      </c>
      <c r="F889" s="21" t="str">
        <f>VLOOKUP(E889,Лист1!$C$2:$L$189,10,0)</f>
        <v>ОИК</v>
      </c>
    </row>
    <row r="890" spans="1:6" ht="30" x14ac:dyDescent="0.25">
      <c r="A890" s="32" t="s">
        <v>837</v>
      </c>
      <c r="B890" s="44" t="str">
        <f>VLOOKUP(E890,Лист1!$C$2:$J$189,7,0)</f>
        <v>Неверова С.О.</v>
      </c>
      <c r="C890" s="55">
        <v>3000000</v>
      </c>
      <c r="D890" s="32" t="s">
        <v>241</v>
      </c>
      <c r="E890" s="32" t="s">
        <v>78</v>
      </c>
      <c r="F890" s="21" t="str">
        <f>VLOOKUP(E890,Лист1!$C$2:$L$189,10,0)</f>
        <v>ОИК</v>
      </c>
    </row>
    <row r="891" spans="1:6" ht="30" x14ac:dyDescent="0.25">
      <c r="A891" s="32" t="s">
        <v>662</v>
      </c>
      <c r="B891" s="44">
        <f>VLOOKUP(E891,Лист1!$C$2:$J$189,8,0)</f>
        <v>0</v>
      </c>
      <c r="C891" s="55">
        <v>3000000</v>
      </c>
      <c r="D891" s="32" t="s">
        <v>241</v>
      </c>
      <c r="E891" s="32" t="s">
        <v>78</v>
      </c>
      <c r="F891" s="21" t="str">
        <f>VLOOKUP(E891,Лист1!$C$2:$L$189,10,0)</f>
        <v>ОИК</v>
      </c>
    </row>
    <row r="892" spans="1:6" x14ac:dyDescent="0.25">
      <c r="A892" s="32" t="s">
        <v>342</v>
      </c>
      <c r="B892" s="44" t="str">
        <f>VLOOKUP(E892,Лист1!$C$2:$J$189,4,0)</f>
        <v>Федорин Александр Владимирович</v>
      </c>
      <c r="C892" s="55">
        <v>3000000</v>
      </c>
      <c r="D892" s="32" t="s">
        <v>246</v>
      </c>
      <c r="E892" s="32" t="s">
        <v>85</v>
      </c>
      <c r="F892" s="21" t="str">
        <f>VLOOKUP(E892,Лист1!$C$2:$L$189,10,0)</f>
        <v>ОИК</v>
      </c>
    </row>
    <row r="893" spans="1:6" ht="30" x14ac:dyDescent="0.25">
      <c r="A893" s="32" t="s">
        <v>343</v>
      </c>
      <c r="B893" s="44" t="str">
        <f>VLOOKUP(E893,Лист1!$C$2:$J$189,5,0)</f>
        <v>Недобежкина Тамара Петровна</v>
      </c>
      <c r="C893" s="55">
        <v>3000000</v>
      </c>
      <c r="D893" s="32" t="s">
        <v>246</v>
      </c>
      <c r="E893" s="32" t="s">
        <v>85</v>
      </c>
      <c r="F893" s="21" t="str">
        <f>VLOOKUP(E893,Лист1!$C$2:$L$189,10,0)</f>
        <v>ОИК</v>
      </c>
    </row>
    <row r="894" spans="1:6" x14ac:dyDescent="0.25">
      <c r="A894" s="32" t="s">
        <v>600</v>
      </c>
      <c r="B894" s="44" t="str">
        <f>VLOOKUP(E894,Лист1!$C$2:$J$189,6,0)</f>
        <v>Кудрявцев Николай Николаевич</v>
      </c>
      <c r="C894" s="55">
        <v>3000000</v>
      </c>
      <c r="D894" s="32" t="s">
        <v>246</v>
      </c>
      <c r="E894" s="32" t="s">
        <v>85</v>
      </c>
      <c r="F894" s="21" t="str">
        <f>VLOOKUP(E894,Лист1!$C$2:$L$189,10,0)</f>
        <v>ОИК</v>
      </c>
    </row>
    <row r="895" spans="1:6" ht="30" x14ac:dyDescent="0.25">
      <c r="A895" s="32" t="s">
        <v>837</v>
      </c>
      <c r="B895" s="44" t="str">
        <f>VLOOKUP(E895,Лист1!$C$2:$J$189,7,0)</f>
        <v>Репников Юрий Александрович</v>
      </c>
      <c r="C895" s="55">
        <v>3000000</v>
      </c>
      <c r="D895" s="32" t="s">
        <v>246</v>
      </c>
      <c r="E895" s="32" t="s">
        <v>85</v>
      </c>
      <c r="F895" s="21" t="str">
        <f>VLOOKUP(E895,Лист1!$C$2:$L$189,10,0)</f>
        <v>ОИК</v>
      </c>
    </row>
    <row r="896" spans="1:6" ht="30" x14ac:dyDescent="0.25">
      <c r="A896" s="32" t="s">
        <v>662</v>
      </c>
      <c r="B896" s="44">
        <f>VLOOKUP(E896,Лист1!$C$2:$J$189,8,0)</f>
        <v>0</v>
      </c>
      <c r="C896" s="55">
        <v>3000000</v>
      </c>
      <c r="D896" s="32" t="s">
        <v>246</v>
      </c>
      <c r="E896" s="32" t="s">
        <v>85</v>
      </c>
      <c r="F896" s="21" t="str">
        <f>VLOOKUP(E896,Лист1!$C$2:$L$189,10,0)</f>
        <v>ОИК</v>
      </c>
    </row>
    <row r="897" spans="1:6" x14ac:dyDescent="0.25">
      <c r="A897" s="32" t="s">
        <v>342</v>
      </c>
      <c r="B897" s="44" t="str">
        <f>VLOOKUP(E897,Лист1!$C$2:$J$189,4,0)</f>
        <v xml:space="preserve">Пенин В.А. </v>
      </c>
      <c r="C897" s="55">
        <v>3000000</v>
      </c>
      <c r="D897" s="32" t="s">
        <v>247</v>
      </c>
      <c r="E897" s="32" t="s">
        <v>86</v>
      </c>
      <c r="F897" s="21" t="str">
        <f>VLOOKUP(E897,Лист1!$C$2:$L$189,10,0)</f>
        <v>ОИК</v>
      </c>
    </row>
    <row r="898" spans="1:6" ht="30" x14ac:dyDescent="0.25">
      <c r="A898" s="32" t="s">
        <v>343</v>
      </c>
      <c r="B898" s="44" t="str">
        <f>VLOOKUP(E898,Лист1!$C$2:$J$189,5,0)</f>
        <v xml:space="preserve">Недобежкина Т.П. 
</v>
      </c>
      <c r="C898" s="55">
        <v>3000000</v>
      </c>
      <c r="D898" s="32" t="s">
        <v>247</v>
      </c>
      <c r="E898" s="32" t="s">
        <v>86</v>
      </c>
      <c r="F898" s="21" t="str">
        <f>VLOOKUP(E898,Лист1!$C$2:$L$189,10,0)</f>
        <v>ОИК</v>
      </c>
    </row>
    <row r="899" spans="1:6" x14ac:dyDescent="0.25">
      <c r="A899" s="32" t="s">
        <v>600</v>
      </c>
      <c r="B899" s="44" t="str">
        <f>VLOOKUP(E899,Лист1!$C$2:$J$189,6,0)</f>
        <v>Державин Д.Б.</v>
      </c>
      <c r="C899" s="55">
        <v>3000000</v>
      </c>
      <c r="D899" s="32" t="s">
        <v>247</v>
      </c>
      <c r="E899" s="32" t="s">
        <v>86</v>
      </c>
      <c r="F899" s="21" t="str">
        <f>VLOOKUP(E899,Лист1!$C$2:$L$189,10,0)</f>
        <v>ОИК</v>
      </c>
    </row>
    <row r="900" spans="1:6" ht="30" x14ac:dyDescent="0.25">
      <c r="A900" s="32" t="s">
        <v>837</v>
      </c>
      <c r="B900" s="44" t="str">
        <f>VLOOKUP(E900,Лист1!$C$2:$J$189,7,0)</f>
        <v xml:space="preserve">Щекотихина С.В. 
</v>
      </c>
      <c r="C900" s="55">
        <v>3000000</v>
      </c>
      <c r="D900" s="32" t="s">
        <v>247</v>
      </c>
      <c r="E900" s="32" t="s">
        <v>86</v>
      </c>
      <c r="F900" s="21" t="str">
        <f>VLOOKUP(E900,Лист1!$C$2:$L$189,10,0)</f>
        <v>ОИК</v>
      </c>
    </row>
    <row r="901" spans="1:6" ht="30" x14ac:dyDescent="0.25">
      <c r="A901" s="32" t="s">
        <v>662</v>
      </c>
      <c r="B901" s="44">
        <f>VLOOKUP(E901,Лист1!$C$2:$J$189,8,0)</f>
        <v>0</v>
      </c>
      <c r="C901" s="55">
        <v>3000000</v>
      </c>
      <c r="D901" s="32" t="s">
        <v>247</v>
      </c>
      <c r="E901" s="32" t="s">
        <v>86</v>
      </c>
      <c r="F901" s="21" t="str">
        <f>VLOOKUP(E901,Лист1!$C$2:$L$189,10,0)</f>
        <v>ОИК</v>
      </c>
    </row>
    <row r="902" spans="1:6" x14ac:dyDescent="0.25">
      <c r="A902" s="32" t="s">
        <v>342</v>
      </c>
      <c r="B902" s="44" t="str">
        <f>VLOOKUP(E902,Лист1!$C$2:$J$189,4,0)</f>
        <v>Федорин Александр Владимирович</v>
      </c>
      <c r="C902" s="55">
        <v>3000000</v>
      </c>
      <c r="D902" s="32" t="s">
        <v>253</v>
      </c>
      <c r="E902" s="32" t="s">
        <v>95</v>
      </c>
      <c r="F902" s="21" t="str">
        <f>VLOOKUP(E902,Лист1!$C$2:$L$189,10,0)</f>
        <v>ОИК</v>
      </c>
    </row>
    <row r="903" spans="1:6" ht="30" x14ac:dyDescent="0.25">
      <c r="A903" s="32" t="s">
        <v>343</v>
      </c>
      <c r="B903" s="44" t="str">
        <f>VLOOKUP(E903,Лист1!$C$2:$J$189,5,0)</f>
        <v>Сусойкина Наталья Владимировна</v>
      </c>
      <c r="C903" s="55">
        <v>3000000</v>
      </c>
      <c r="D903" s="32" t="s">
        <v>253</v>
      </c>
      <c r="E903" s="32" t="s">
        <v>95</v>
      </c>
      <c r="F903" s="21" t="str">
        <f>VLOOKUP(E903,Лист1!$C$2:$L$189,10,0)</f>
        <v>ОИК</v>
      </c>
    </row>
    <row r="904" spans="1:6" x14ac:dyDescent="0.25">
      <c r="A904" s="32" t="s">
        <v>600</v>
      </c>
      <c r="B904" s="44" t="str">
        <f>VLOOKUP(E904,Лист1!$C$2:$J$189,6,0)</f>
        <v>Серков Игорь Юрьевич</v>
      </c>
      <c r="C904" s="55">
        <v>3000000</v>
      </c>
      <c r="D904" s="32" t="s">
        <v>253</v>
      </c>
      <c r="E904" s="32" t="s">
        <v>95</v>
      </c>
      <c r="F904" s="21" t="str">
        <f>VLOOKUP(E904,Лист1!$C$2:$L$189,10,0)</f>
        <v>ОИК</v>
      </c>
    </row>
    <row r="905" spans="1:6" ht="30" x14ac:dyDescent="0.25">
      <c r="A905" s="32" t="s">
        <v>837</v>
      </c>
      <c r="B905" s="44" t="str">
        <f>VLOOKUP(E905,Лист1!$C$2:$J$189,7,0)</f>
        <v>Носов Илья Александрович</v>
      </c>
      <c r="C905" s="55">
        <v>3000000</v>
      </c>
      <c r="D905" s="32" t="s">
        <v>253</v>
      </c>
      <c r="E905" s="32" t="s">
        <v>95</v>
      </c>
      <c r="F905" s="21" t="str">
        <f>VLOOKUP(E905,Лист1!$C$2:$L$189,10,0)</f>
        <v>ОИК</v>
      </c>
    </row>
    <row r="906" spans="1:6" ht="30" x14ac:dyDescent="0.25">
      <c r="A906" s="32" t="s">
        <v>662</v>
      </c>
      <c r="B906" s="44">
        <f>VLOOKUP(E906,Лист1!$C$2:$J$189,8,0)</f>
        <v>0</v>
      </c>
      <c r="C906" s="55">
        <v>3000000</v>
      </c>
      <c r="D906" s="32" t="s">
        <v>253</v>
      </c>
      <c r="E906" s="32" t="s">
        <v>95</v>
      </c>
      <c r="F906" s="21" t="str">
        <f>VLOOKUP(E906,Лист1!$C$2:$L$189,10,0)</f>
        <v>ОИК</v>
      </c>
    </row>
    <row r="907" spans="1:6" x14ac:dyDescent="0.25">
      <c r="A907" s="32" t="s">
        <v>342</v>
      </c>
      <c r="B907" s="44" t="str">
        <f>VLOOKUP(E907,Лист1!$C$2:$J$189,4,0)</f>
        <v>Федорин Александр Владимирович</v>
      </c>
      <c r="C907" s="55">
        <v>3000000</v>
      </c>
      <c r="D907" s="32" t="s">
        <v>254</v>
      </c>
      <c r="E907" s="32" t="s">
        <v>98</v>
      </c>
      <c r="F907" s="21" t="str">
        <f>VLOOKUP(E907,Лист1!$C$2:$L$189,10,0)</f>
        <v xml:space="preserve">ОИК </v>
      </c>
    </row>
    <row r="908" spans="1:6" ht="30" x14ac:dyDescent="0.25">
      <c r="A908" s="32" t="s">
        <v>343</v>
      </c>
      <c r="B908" s="44" t="str">
        <f>VLOOKUP(E908,Лист1!$C$2:$J$189,5,0)</f>
        <v>Недобежкина Тамара Петровна</v>
      </c>
      <c r="C908" s="55">
        <v>3000000</v>
      </c>
      <c r="D908" s="32" t="s">
        <v>254</v>
      </c>
      <c r="E908" s="32" t="s">
        <v>98</v>
      </c>
      <c r="F908" s="21" t="str">
        <f>VLOOKUP(E908,Лист1!$C$2:$L$189,10,0)</f>
        <v xml:space="preserve">ОИК </v>
      </c>
    </row>
    <row r="909" spans="1:6" x14ac:dyDescent="0.25">
      <c r="A909" s="32" t="s">
        <v>600</v>
      </c>
      <c r="B909" s="44" t="str">
        <f>VLOOKUP(E909,Лист1!$C$2:$J$189,6,0)</f>
        <v>Кривошеев Виктор Иванович</v>
      </c>
      <c r="C909" s="55">
        <v>3000000</v>
      </c>
      <c r="D909" s="32" t="s">
        <v>254</v>
      </c>
      <c r="E909" s="32" t="s">
        <v>98</v>
      </c>
      <c r="F909" s="21" t="str">
        <f>VLOOKUP(E909,Лист1!$C$2:$L$189,10,0)</f>
        <v xml:space="preserve">ОИК </v>
      </c>
    </row>
    <row r="910" spans="1:6" ht="30" x14ac:dyDescent="0.25">
      <c r="A910" s="32" t="s">
        <v>837</v>
      </c>
      <c r="B910" s="44">
        <f>VLOOKUP(E910,Лист1!$C$2:$J$189,7,0)</f>
        <v>0</v>
      </c>
      <c r="C910" s="55">
        <v>3000000</v>
      </c>
      <c r="D910" s="32" t="s">
        <v>254</v>
      </c>
      <c r="E910" s="32" t="s">
        <v>98</v>
      </c>
      <c r="F910" s="21" t="str">
        <f>VLOOKUP(E910,Лист1!$C$2:$L$189,10,0)</f>
        <v xml:space="preserve">ОИК </v>
      </c>
    </row>
    <row r="911" spans="1:6" ht="30" x14ac:dyDescent="0.25">
      <c r="A911" s="32" t="s">
        <v>662</v>
      </c>
      <c r="B911" s="44">
        <f>VLOOKUP(E911,Лист1!$C$2:$J$189,8,0)</f>
        <v>0</v>
      </c>
      <c r="C911" s="55">
        <v>3000000</v>
      </c>
      <c r="D911" s="32" t="s">
        <v>254</v>
      </c>
      <c r="E911" s="32" t="s">
        <v>98</v>
      </c>
      <c r="F911" s="21" t="str">
        <f>VLOOKUP(E911,Лист1!$C$2:$L$189,10,0)</f>
        <v xml:space="preserve">ОИК </v>
      </c>
    </row>
    <row r="912" spans="1:6" x14ac:dyDescent="0.25">
      <c r="A912" s="32" t="s">
        <v>342</v>
      </c>
      <c r="B912" s="44" t="str">
        <f>VLOOKUP(E912,Лист1!$C$2:$J$189,4,0)</f>
        <v>Федорин Александр Владимирович</v>
      </c>
      <c r="C912" s="55">
        <v>4000000</v>
      </c>
      <c r="D912" s="32" t="s">
        <v>255</v>
      </c>
      <c r="E912" s="32" t="s">
        <v>99</v>
      </c>
      <c r="F912" s="21" t="str">
        <f>VLOOKUP(E912,Лист1!$C$2:$L$189,10,0)</f>
        <v>ЦИК</v>
      </c>
    </row>
    <row r="913" spans="1:6" ht="30" x14ac:dyDescent="0.25">
      <c r="A913" s="32" t="s">
        <v>343</v>
      </c>
      <c r="B913" s="44" t="str">
        <f>VLOOKUP(E913,Лист1!$C$2:$J$189,5,0)</f>
        <v>Недобежкина Тамара Петровна</v>
      </c>
      <c r="C913" s="55">
        <v>4000000</v>
      </c>
      <c r="D913" s="32" t="s">
        <v>255</v>
      </c>
      <c r="E913" s="32" t="s">
        <v>99</v>
      </c>
      <c r="F913" s="21" t="str">
        <f>VLOOKUP(E913,Лист1!$C$2:$L$189,10,0)</f>
        <v>ЦИК</v>
      </c>
    </row>
    <row r="914" spans="1:6" x14ac:dyDescent="0.25">
      <c r="A914" s="32" t="s">
        <v>600</v>
      </c>
      <c r="B914" s="44" t="str">
        <f>VLOOKUP(E914,Лист1!$C$2:$J$189,6,0)</f>
        <v>Быков Алексей Алексеевич</v>
      </c>
      <c r="C914" s="55">
        <v>4000000</v>
      </c>
      <c r="D914" s="32" t="s">
        <v>255</v>
      </c>
      <c r="E914" s="32" t="s">
        <v>99</v>
      </c>
      <c r="F914" s="21" t="str">
        <f>VLOOKUP(E914,Лист1!$C$2:$L$189,10,0)</f>
        <v>ЦИК</v>
      </c>
    </row>
    <row r="915" spans="1:6" ht="30" x14ac:dyDescent="0.25">
      <c r="A915" s="32" t="s">
        <v>837</v>
      </c>
      <c r="B915" s="44">
        <f>VLOOKUP(E915,Лист1!$C$2:$J$189,7,0)</f>
        <v>0</v>
      </c>
      <c r="C915" s="55">
        <v>4000000</v>
      </c>
      <c r="D915" s="32" t="s">
        <v>255</v>
      </c>
      <c r="E915" s="32" t="s">
        <v>99</v>
      </c>
      <c r="F915" s="21" t="str">
        <f>VLOOKUP(E915,Лист1!$C$2:$L$189,10,0)</f>
        <v>ЦИК</v>
      </c>
    </row>
    <row r="916" spans="1:6" ht="30" x14ac:dyDescent="0.25">
      <c r="A916" s="32" t="s">
        <v>662</v>
      </c>
      <c r="B916" s="44">
        <f>VLOOKUP(E916,Лист1!$C$2:$J$189,8,0)</f>
        <v>0</v>
      </c>
      <c r="C916" s="55">
        <v>4000000</v>
      </c>
      <c r="D916" s="32" t="s">
        <v>255</v>
      </c>
      <c r="E916" s="32" t="s">
        <v>99</v>
      </c>
      <c r="F916" s="21" t="str">
        <f>VLOOKUP(E916,Лист1!$C$2:$L$189,10,0)</f>
        <v>ЦИК</v>
      </c>
    </row>
    <row r="917" spans="1:6" ht="30" x14ac:dyDescent="0.25">
      <c r="A917" s="32" t="s">
        <v>342</v>
      </c>
      <c r="B917" s="44" t="str">
        <f>VLOOKUP(E917,Лист1!$C$2:$J$189,4,0)</f>
        <v>Федорин А.В</v>
      </c>
      <c r="C917" s="55">
        <v>3000000</v>
      </c>
      <c r="D917" s="12" t="s">
        <v>890</v>
      </c>
      <c r="E917" s="3" t="s">
        <v>100</v>
      </c>
      <c r="F917" s="21" t="str">
        <f>VLOOKUP(E917,Лист1!$C$2:$L$189,10,0)</f>
        <v>ОИК</v>
      </c>
    </row>
    <row r="918" spans="1:6" ht="30" x14ac:dyDescent="0.25">
      <c r="A918" s="32" t="s">
        <v>343</v>
      </c>
      <c r="B918" s="44" t="str">
        <f>VLOOKUP(E918,Лист1!$C$2:$J$189,5,0)</f>
        <v>Недобежкина Т.П</v>
      </c>
      <c r="C918" s="55">
        <v>3000000</v>
      </c>
      <c r="D918" s="12" t="s">
        <v>890</v>
      </c>
      <c r="E918" s="3" t="s">
        <v>100</v>
      </c>
      <c r="F918" s="21" t="str">
        <f>VLOOKUP(E918,Лист1!$C$2:$L$189,10,0)</f>
        <v>ОИК</v>
      </c>
    </row>
    <row r="919" spans="1:6" ht="30" x14ac:dyDescent="0.25">
      <c r="A919" s="32" t="s">
        <v>600</v>
      </c>
      <c r="B919" s="44" t="str">
        <f>VLOOKUP(E919,Лист1!$C$2:$J$189,6,0)</f>
        <v>Пенин В.А.</v>
      </c>
      <c r="C919" s="55">
        <v>3000000</v>
      </c>
      <c r="D919" s="12" t="s">
        <v>890</v>
      </c>
      <c r="E919" s="3" t="s">
        <v>100</v>
      </c>
      <c r="F919" s="21" t="str">
        <f>VLOOKUP(E919,Лист1!$C$2:$L$189,10,0)</f>
        <v>ОИК</v>
      </c>
    </row>
    <row r="920" spans="1:6" ht="30" x14ac:dyDescent="0.25">
      <c r="A920" s="32" t="s">
        <v>837</v>
      </c>
      <c r="B920" s="44" t="str">
        <f>VLOOKUP(E920,Лист1!$C$2:$J$189,7,0)</f>
        <v>Путря Е. В</v>
      </c>
      <c r="C920" s="55">
        <v>3000000</v>
      </c>
      <c r="D920" s="12" t="s">
        <v>890</v>
      </c>
      <c r="E920" s="3" t="s">
        <v>100</v>
      </c>
      <c r="F920" s="21" t="str">
        <f>VLOOKUP(E920,Лист1!$C$2:$L$189,10,0)</f>
        <v>ОИК</v>
      </c>
    </row>
    <row r="921" spans="1:6" ht="30" x14ac:dyDescent="0.25">
      <c r="A921" s="32" t="s">
        <v>662</v>
      </c>
      <c r="B921" s="44">
        <f>VLOOKUP(E921,Лист1!$C$2:$J$189,8,0)</f>
        <v>0</v>
      </c>
      <c r="C921" s="55">
        <v>3000000</v>
      </c>
      <c r="D921" s="12" t="s">
        <v>890</v>
      </c>
      <c r="E921" s="3" t="s">
        <v>100</v>
      </c>
      <c r="F921" s="21" t="str">
        <f>VLOOKUP(E921,Лист1!$C$2:$L$189,10,0)</f>
        <v>ОИК</v>
      </c>
    </row>
    <row r="922" spans="1:6" x14ac:dyDescent="0.25">
      <c r="A922" s="32" t="s">
        <v>342</v>
      </c>
      <c r="B922" s="44" t="str">
        <f>VLOOKUP(E922,Лист1!$C$2:$J$189,4,0)</f>
        <v>Федорин А.В.</v>
      </c>
      <c r="C922" s="55">
        <v>3000000</v>
      </c>
      <c r="D922" s="32" t="s">
        <v>257</v>
      </c>
      <c r="E922" s="32" t="s">
        <v>102</v>
      </c>
      <c r="F922" s="21" t="str">
        <f>VLOOKUP(E922,Лист1!$C$2:$L$189,10,0)</f>
        <v>ОИК</v>
      </c>
    </row>
    <row r="923" spans="1:6" ht="30" x14ac:dyDescent="0.25">
      <c r="A923" s="32" t="s">
        <v>343</v>
      </c>
      <c r="B923" s="44" t="str">
        <f>VLOOKUP(E923,Лист1!$C$2:$J$189,5,0)</f>
        <v>Недобежкина Т.П.</v>
      </c>
      <c r="C923" s="55">
        <v>3000000</v>
      </c>
      <c r="D923" s="32" t="s">
        <v>257</v>
      </c>
      <c r="E923" s="32" t="s">
        <v>102</v>
      </c>
      <c r="F923" s="21" t="str">
        <f>VLOOKUP(E923,Лист1!$C$2:$L$189,10,0)</f>
        <v>ОИК</v>
      </c>
    </row>
    <row r="924" spans="1:6" x14ac:dyDescent="0.25">
      <c r="A924" s="32" t="s">
        <v>600</v>
      </c>
      <c r="B924" s="44" t="str">
        <f>VLOOKUP(E924,Лист1!$C$2:$J$189,6,0)</f>
        <v>Прокопова Л.В.</v>
      </c>
      <c r="C924" s="55">
        <v>3000000</v>
      </c>
      <c r="D924" s="32" t="s">
        <v>257</v>
      </c>
      <c r="E924" s="32" t="s">
        <v>102</v>
      </c>
      <c r="F924" s="21" t="str">
        <f>VLOOKUP(E924,Лист1!$C$2:$L$189,10,0)</f>
        <v>ОИК</v>
      </c>
    </row>
    <row r="925" spans="1:6" ht="30" x14ac:dyDescent="0.25">
      <c r="A925" s="32" t="s">
        <v>837</v>
      </c>
      <c r="B925" s="44" t="str">
        <f>VLOOKUP(E925,Лист1!$C$2:$J$189,7,0)</f>
        <v>Прокопова Л.В.</v>
      </c>
      <c r="C925" s="55">
        <v>3000000</v>
      </c>
      <c r="D925" s="32" t="s">
        <v>257</v>
      </c>
      <c r="E925" s="32" t="s">
        <v>102</v>
      </c>
      <c r="F925" s="21" t="str">
        <f>VLOOKUP(E925,Лист1!$C$2:$L$189,10,0)</f>
        <v>ОИК</v>
      </c>
    </row>
    <row r="926" spans="1:6" ht="30" x14ac:dyDescent="0.25">
      <c r="A926" s="32" t="s">
        <v>662</v>
      </c>
      <c r="B926" s="44">
        <f>VLOOKUP(E926,Лист1!$C$2:$J$189,8,0)</f>
        <v>0</v>
      </c>
      <c r="C926" s="55">
        <v>3000000</v>
      </c>
      <c r="D926" s="32" t="s">
        <v>257</v>
      </c>
      <c r="E926" s="32" t="s">
        <v>102</v>
      </c>
      <c r="F926" s="21" t="str">
        <f>VLOOKUP(E926,Лист1!$C$2:$L$189,10,0)</f>
        <v>ОИК</v>
      </c>
    </row>
    <row r="927" spans="1:6" x14ac:dyDescent="0.25">
      <c r="A927" s="32" t="s">
        <v>342</v>
      </c>
      <c r="B927" s="44">
        <f>VLOOKUP(E927,Лист1!$C$2:$J$189,4,0)</f>
        <v>0</v>
      </c>
      <c r="C927" s="32">
        <v>2500000</v>
      </c>
      <c r="D927" s="32" t="s">
        <v>258</v>
      </c>
      <c r="E927" s="32" t="s">
        <v>103</v>
      </c>
      <c r="F927" s="21" t="str">
        <f>VLOOKUP(E927,Лист1!$C$2:$L$189,10,0)</f>
        <v>ГИК</v>
      </c>
    </row>
    <row r="928" spans="1:6" ht="30" x14ac:dyDescent="0.25">
      <c r="A928" s="32" t="s">
        <v>343</v>
      </c>
      <c r="B928" s="44">
        <f>VLOOKUP(E928,Лист1!$C$2:$J$189,5,0)</f>
        <v>0</v>
      </c>
      <c r="C928" s="55">
        <v>2500000</v>
      </c>
      <c r="D928" s="32" t="s">
        <v>258</v>
      </c>
      <c r="E928" s="32" t="s">
        <v>103</v>
      </c>
      <c r="F928" s="21" t="str">
        <f>VLOOKUP(E928,Лист1!$C$2:$L$189,10,0)</f>
        <v>ГИК</v>
      </c>
    </row>
    <row r="929" spans="1:6" x14ac:dyDescent="0.25">
      <c r="A929" s="32" t="s">
        <v>600</v>
      </c>
      <c r="B929" s="44">
        <f>VLOOKUP(E929,Лист1!$C$2:$J$189,6,0)</f>
        <v>0</v>
      </c>
      <c r="C929" s="55">
        <v>2500000</v>
      </c>
      <c r="D929" s="32" t="s">
        <v>258</v>
      </c>
      <c r="E929" s="32" t="s">
        <v>103</v>
      </c>
      <c r="F929" s="21" t="str">
        <f>VLOOKUP(E929,Лист1!$C$2:$L$189,10,0)</f>
        <v>ГИК</v>
      </c>
    </row>
    <row r="930" spans="1:6" ht="30" x14ac:dyDescent="0.25">
      <c r="A930" s="32" t="s">
        <v>837</v>
      </c>
      <c r="B930" s="44">
        <f>VLOOKUP(E930,Лист1!$C$2:$J$189,7,0)</f>
        <v>0</v>
      </c>
      <c r="C930" s="55">
        <v>2500000</v>
      </c>
      <c r="D930" s="32" t="s">
        <v>258</v>
      </c>
      <c r="E930" s="32" t="s">
        <v>103</v>
      </c>
      <c r="F930" s="21" t="str">
        <f>VLOOKUP(E930,Лист1!$C$2:$L$189,10,0)</f>
        <v>ГИК</v>
      </c>
    </row>
    <row r="931" spans="1:6" ht="30" x14ac:dyDescent="0.25">
      <c r="A931" s="32" t="s">
        <v>662</v>
      </c>
      <c r="B931" s="44">
        <f>VLOOKUP(E931,Лист1!$C$2:$J$189,8,0)</f>
        <v>0</v>
      </c>
      <c r="C931" s="55">
        <v>2500000</v>
      </c>
      <c r="D931" s="32" t="s">
        <v>258</v>
      </c>
      <c r="E931" s="32" t="s">
        <v>103</v>
      </c>
      <c r="F931" s="21" t="str">
        <f>VLOOKUP(E931,Лист1!$C$2:$L$189,10,0)</f>
        <v>ГИК</v>
      </c>
    </row>
    <row r="932" spans="1:6" ht="30" x14ac:dyDescent="0.25">
      <c r="A932" s="32" t="s">
        <v>342</v>
      </c>
      <c r="B932" s="44" t="str">
        <f>VLOOKUP(E932,Лист1!$C$2:$J$189,4,0)</f>
        <v>Федорин А.В</v>
      </c>
      <c r="C932" s="55">
        <v>4000000</v>
      </c>
      <c r="D932" s="12" t="s">
        <v>890</v>
      </c>
      <c r="E932" s="3" t="s">
        <v>109</v>
      </c>
      <c r="F932" s="21" t="str">
        <f>VLOOKUP(E932,Лист1!$C$2:$L$189,10,0)</f>
        <v>ЦИК</v>
      </c>
    </row>
    <row r="933" spans="1:6" ht="30" x14ac:dyDescent="0.25">
      <c r="A933" s="32" t="s">
        <v>343</v>
      </c>
      <c r="B933" s="44" t="str">
        <f>VLOOKUP(E933,Лист1!$C$2:$J$189,5,0)</f>
        <v>Недобежкина Т.П</v>
      </c>
      <c r="C933" s="55">
        <v>4000000</v>
      </c>
      <c r="D933" s="12" t="s">
        <v>890</v>
      </c>
      <c r="E933" s="3" t="s">
        <v>109</v>
      </c>
      <c r="F933" s="21" t="str">
        <f>VLOOKUP(E933,Лист1!$C$2:$L$189,10,0)</f>
        <v>ЦИК</v>
      </c>
    </row>
    <row r="934" spans="1:6" ht="30" x14ac:dyDescent="0.25">
      <c r="A934" s="32" t="s">
        <v>600</v>
      </c>
      <c r="B934" s="44" t="str">
        <f>VLOOKUP(E934,Лист1!$C$2:$J$189,6,0)</f>
        <v>Пенин В.А.</v>
      </c>
      <c r="C934" s="55">
        <v>4000000</v>
      </c>
      <c r="D934" s="12" t="s">
        <v>890</v>
      </c>
      <c r="E934" s="3" t="s">
        <v>109</v>
      </c>
      <c r="F934" s="21" t="str">
        <f>VLOOKUP(E934,Лист1!$C$2:$L$189,10,0)</f>
        <v>ЦИК</v>
      </c>
    </row>
    <row r="935" spans="1:6" ht="30" x14ac:dyDescent="0.25">
      <c r="A935" s="32" t="s">
        <v>837</v>
      </c>
      <c r="B935" s="44" t="str">
        <f>VLOOKUP(E935,Лист1!$C$2:$J$189,7,0)</f>
        <v>Иванов С.А</v>
      </c>
      <c r="C935" s="55">
        <v>4000000</v>
      </c>
      <c r="D935" s="12" t="s">
        <v>890</v>
      </c>
      <c r="E935" s="3" t="s">
        <v>109</v>
      </c>
      <c r="F935" s="21" t="str">
        <f>VLOOKUP(E935,Лист1!$C$2:$L$189,10,0)</f>
        <v>ЦИК</v>
      </c>
    </row>
    <row r="936" spans="1:6" ht="30" x14ac:dyDescent="0.25">
      <c r="A936" s="32" t="s">
        <v>662</v>
      </c>
      <c r="B936" s="44">
        <f>VLOOKUP(E936,Лист1!$C$2:$J$189,8,0)</f>
        <v>0</v>
      </c>
      <c r="C936" s="55">
        <v>4000000</v>
      </c>
      <c r="D936" s="12" t="s">
        <v>890</v>
      </c>
      <c r="E936" s="3" t="s">
        <v>109</v>
      </c>
      <c r="F936" s="21" t="str">
        <f>VLOOKUP(E936,Лист1!$C$2:$L$189,10,0)</f>
        <v>ЦИК</v>
      </c>
    </row>
    <row r="937" spans="1:6" x14ac:dyDescent="0.25">
      <c r="A937" s="32" t="s">
        <v>342</v>
      </c>
      <c r="B937" s="44" t="str">
        <f>VLOOKUP(E937,Лист1!$C$2:$J$189,4,0)</f>
        <v>Федорин Александр Владимирович</v>
      </c>
      <c r="C937" s="55">
        <v>3000000</v>
      </c>
      <c r="D937" s="32" t="s">
        <v>269</v>
      </c>
      <c r="E937" s="32" t="s">
        <v>123</v>
      </c>
      <c r="F937" s="21" t="str">
        <f>VLOOKUP(E937,Лист1!$C$2:$L$189,10,0)</f>
        <v>ОИК</v>
      </c>
    </row>
    <row r="938" spans="1:6" ht="30" x14ac:dyDescent="0.25">
      <c r="A938" s="32" t="s">
        <v>343</v>
      </c>
      <c r="B938" s="44" t="str">
        <f>VLOOKUP(E938,Лист1!$C$2:$J$189,5,0)</f>
        <v>Недобежкина Тамара Петровна</v>
      </c>
      <c r="C938" s="55">
        <v>3000000</v>
      </c>
      <c r="D938" s="32" t="s">
        <v>269</v>
      </c>
      <c r="E938" s="32" t="s">
        <v>123</v>
      </c>
      <c r="F938" s="21" t="str">
        <f>VLOOKUP(E938,Лист1!$C$2:$L$189,10,0)</f>
        <v>ОИК</v>
      </c>
    </row>
    <row r="939" spans="1:6" x14ac:dyDescent="0.25">
      <c r="A939" s="32" t="s">
        <v>600</v>
      </c>
      <c r="B939" s="44" t="str">
        <f>VLOOKUP(E939,Лист1!$C$2:$J$189,6,0)</f>
        <v>Столбиков Денис Васильевич</v>
      </c>
      <c r="C939" s="55">
        <v>3000000</v>
      </c>
      <c r="D939" s="32" t="s">
        <v>269</v>
      </c>
      <c r="E939" s="32" t="s">
        <v>123</v>
      </c>
      <c r="F939" s="21" t="str">
        <f>VLOOKUP(E939,Лист1!$C$2:$L$189,10,0)</f>
        <v>ОИК</v>
      </c>
    </row>
    <row r="940" spans="1:6" ht="30" x14ac:dyDescent="0.25">
      <c r="A940" s="32" t="s">
        <v>837</v>
      </c>
      <c r="B940" s="44">
        <f>VLOOKUP(E940,Лист1!$C$2:$J$189,7,0)</f>
        <v>0</v>
      </c>
      <c r="C940" s="55">
        <v>3000000</v>
      </c>
      <c r="D940" s="32" t="s">
        <v>269</v>
      </c>
      <c r="E940" s="32" t="s">
        <v>123</v>
      </c>
      <c r="F940" s="21" t="str">
        <f>VLOOKUP(E940,Лист1!$C$2:$L$189,10,0)</f>
        <v>ОИК</v>
      </c>
    </row>
    <row r="941" spans="1:6" ht="30" x14ac:dyDescent="0.25">
      <c r="A941" s="32" t="s">
        <v>662</v>
      </c>
      <c r="B941" s="44">
        <f>VLOOKUP(E941,Лист1!$C$2:$J$189,8,0)</f>
        <v>0</v>
      </c>
      <c r="C941" s="55">
        <v>3000000</v>
      </c>
      <c r="D941" s="32" t="s">
        <v>269</v>
      </c>
      <c r="E941" s="32" t="s">
        <v>123</v>
      </c>
      <c r="F941" s="21" t="str">
        <f>VLOOKUP(E941,Лист1!$C$2:$L$189,10,0)</f>
        <v>ОИК</v>
      </c>
    </row>
    <row r="942" spans="1:6" x14ac:dyDescent="0.25">
      <c r="A942" s="32" t="s">
        <v>342</v>
      </c>
      <c r="B942" s="44" t="str">
        <f>VLOOKUP(E942,Лист1!$C$2:$J$189,4,0)</f>
        <v>Федорин Александр Владимирович</v>
      </c>
      <c r="C942" s="55">
        <v>3000000</v>
      </c>
      <c r="D942" s="32" t="s">
        <v>275</v>
      </c>
      <c r="E942" s="32" t="s">
        <v>131</v>
      </c>
      <c r="F942" s="21" t="str">
        <f>VLOOKUP(E942,Лист1!$C$2:$L$189,10,0)</f>
        <v>ОИК</v>
      </c>
    </row>
    <row r="943" spans="1:6" ht="30" x14ac:dyDescent="0.25">
      <c r="A943" s="32" t="s">
        <v>343</v>
      </c>
      <c r="B943" s="44" t="str">
        <f>VLOOKUP(E943,Лист1!$C$2:$J$189,5,0)</f>
        <v>Недобежкина Тамара Петровна</v>
      </c>
      <c r="C943" s="55">
        <v>3000000</v>
      </c>
      <c r="D943" s="32" t="s">
        <v>275</v>
      </c>
      <c r="E943" s="32" t="s">
        <v>131</v>
      </c>
      <c r="F943" s="21" t="str">
        <f>VLOOKUP(E943,Лист1!$C$2:$L$189,10,0)</f>
        <v>ОИК</v>
      </c>
    </row>
    <row r="944" spans="1:6" x14ac:dyDescent="0.25">
      <c r="A944" s="32" t="s">
        <v>600</v>
      </c>
      <c r="B944" s="44" t="str">
        <f>VLOOKUP(E944,Лист1!$C$2:$J$189,6,0)</f>
        <v>Кривошеев Виктор Иванович</v>
      </c>
      <c r="C944" s="55">
        <v>3000000</v>
      </c>
      <c r="D944" s="32" t="s">
        <v>275</v>
      </c>
      <c r="E944" s="32" t="s">
        <v>131</v>
      </c>
      <c r="F944" s="21" t="str">
        <f>VLOOKUP(E944,Лист1!$C$2:$L$189,10,0)</f>
        <v>ОИК</v>
      </c>
    </row>
    <row r="945" spans="1:6" ht="30" x14ac:dyDescent="0.25">
      <c r="A945" s="32" t="s">
        <v>837</v>
      </c>
      <c r="B945" s="44" t="str">
        <f>VLOOKUP(E945,Лист1!$C$2:$J$189,7,0)</f>
        <v>Стеблюкова Светлана Дмитриевна</v>
      </c>
      <c r="C945" s="55">
        <v>3000000</v>
      </c>
      <c r="D945" s="32" t="s">
        <v>275</v>
      </c>
      <c r="E945" s="32" t="s">
        <v>131</v>
      </c>
      <c r="F945" s="21" t="str">
        <f>VLOOKUP(E945,Лист1!$C$2:$L$189,10,0)</f>
        <v>ОИК</v>
      </c>
    </row>
    <row r="946" spans="1:6" ht="30" x14ac:dyDescent="0.25">
      <c r="A946" s="32" t="s">
        <v>662</v>
      </c>
      <c r="B946" s="44">
        <f>VLOOKUP(E946,Лист1!$C$2:$J$189,8,0)</f>
        <v>0</v>
      </c>
      <c r="C946" s="55">
        <v>3000000</v>
      </c>
      <c r="D946" s="32" t="s">
        <v>275</v>
      </c>
      <c r="E946" s="32" t="s">
        <v>131</v>
      </c>
      <c r="F946" s="21" t="str">
        <f>VLOOKUP(E946,Лист1!$C$2:$L$189,10,0)</f>
        <v>ОИК</v>
      </c>
    </row>
    <row r="947" spans="1:6" x14ac:dyDescent="0.25">
      <c r="A947" s="32" t="s">
        <v>342</v>
      </c>
      <c r="B947" s="44" t="str">
        <f>VLOOKUP(E947,Лист1!$C$2:$J$189,4,0)</f>
        <v>Федорин Александр Владимирович</v>
      </c>
      <c r="C947" s="55">
        <v>3000000</v>
      </c>
      <c r="D947" s="32" t="s">
        <v>286</v>
      </c>
      <c r="E947" s="32" t="s">
        <v>157</v>
      </c>
      <c r="F947" s="21" t="str">
        <f>VLOOKUP(E947,Лист1!$C$2:$L$189,10,0)</f>
        <v>ОИК</v>
      </c>
    </row>
    <row r="948" spans="1:6" ht="30" x14ac:dyDescent="0.25">
      <c r="A948" s="32" t="s">
        <v>343</v>
      </c>
      <c r="B948" s="44" t="str">
        <f>VLOOKUP(E948,Лист1!$C$2:$J$189,5,0)</f>
        <v>Недобежкина Тамара Петровна</v>
      </c>
      <c r="C948" s="55">
        <v>3000000</v>
      </c>
      <c r="D948" s="32" t="s">
        <v>286</v>
      </c>
      <c r="E948" s="32" t="s">
        <v>157</v>
      </c>
      <c r="F948" s="21" t="str">
        <f>VLOOKUP(E948,Лист1!$C$2:$L$189,10,0)</f>
        <v>ОИК</v>
      </c>
    </row>
    <row r="949" spans="1:6" x14ac:dyDescent="0.25">
      <c r="A949" s="32" t="s">
        <v>600</v>
      </c>
      <c r="B949" s="44" t="str">
        <f>VLOOKUP(E949,Лист1!$C$2:$J$189,6,0)</f>
        <v>Романюк Анжелика Александровна</v>
      </c>
      <c r="C949" s="55">
        <v>3000000</v>
      </c>
      <c r="D949" s="32" t="s">
        <v>286</v>
      </c>
      <c r="E949" s="32" t="s">
        <v>157</v>
      </c>
      <c r="F949" s="21" t="str">
        <f>VLOOKUP(E949,Лист1!$C$2:$L$189,10,0)</f>
        <v>ОИК</v>
      </c>
    </row>
    <row r="950" spans="1:6" ht="30" x14ac:dyDescent="0.25">
      <c r="A950" s="32" t="s">
        <v>837</v>
      </c>
      <c r="B950" s="44">
        <f>VLOOKUP(E950,Лист1!$C$2:$J$189,7,0)</f>
        <v>0</v>
      </c>
      <c r="C950" s="55">
        <v>3000000</v>
      </c>
      <c r="D950" s="32" t="s">
        <v>286</v>
      </c>
      <c r="E950" s="32" t="s">
        <v>157</v>
      </c>
      <c r="F950" s="21" t="str">
        <f>VLOOKUP(E950,Лист1!$C$2:$L$189,10,0)</f>
        <v>ОИК</v>
      </c>
    </row>
    <row r="951" spans="1:6" ht="30" x14ac:dyDescent="0.25">
      <c r="A951" s="32" t="s">
        <v>662</v>
      </c>
      <c r="B951" s="44">
        <f>VLOOKUP(E951,Лист1!$C$2:$J$189,8,0)</f>
        <v>0</v>
      </c>
      <c r="C951" s="55">
        <v>3000000</v>
      </c>
      <c r="D951" s="32" t="s">
        <v>286</v>
      </c>
      <c r="E951" s="32" t="s">
        <v>157</v>
      </c>
      <c r="F951" s="21" t="str">
        <f>VLOOKUP(E951,Лист1!$C$2:$L$189,10,0)</f>
        <v>ОИК</v>
      </c>
    </row>
    <row r="952" spans="1:6" x14ac:dyDescent="0.25">
      <c r="A952" s="32" t="s">
        <v>342</v>
      </c>
      <c r="B952" s="44" t="str">
        <f>VLOOKUP(E952,Лист1!$C$2:$J$189,4,0)</f>
        <v>Федорин Александр Владимирович</v>
      </c>
      <c r="C952" s="55">
        <v>3000000</v>
      </c>
      <c r="D952" s="32" t="s">
        <v>292</v>
      </c>
      <c r="E952" s="32" t="s">
        <v>171</v>
      </c>
      <c r="F952" s="21" t="str">
        <f>VLOOKUP(E952,Лист1!$C$2:$L$189,10,0)</f>
        <v>ОИК</v>
      </c>
    </row>
    <row r="953" spans="1:6" ht="30" x14ac:dyDescent="0.25">
      <c r="A953" s="32" t="s">
        <v>343</v>
      </c>
      <c r="B953" s="44" t="str">
        <f>VLOOKUP(E953,Лист1!$C$2:$J$189,5,0)</f>
        <v>Недобежкина Тамара Петровна</v>
      </c>
      <c r="C953" s="55">
        <v>3000000</v>
      </c>
      <c r="D953" s="32" t="s">
        <v>292</v>
      </c>
      <c r="E953" s="32" t="s">
        <v>171</v>
      </c>
      <c r="F953" s="21" t="str">
        <f>VLOOKUP(E953,Лист1!$C$2:$L$189,10,0)</f>
        <v>ОИК</v>
      </c>
    </row>
    <row r="954" spans="1:6" x14ac:dyDescent="0.25">
      <c r="A954" s="32" t="s">
        <v>600</v>
      </c>
      <c r="B954" s="44" t="str">
        <f>VLOOKUP(E954,Лист1!$C$2:$J$189,6,0)</f>
        <v>Жабеев Дмитрий Вячеславович</v>
      </c>
      <c r="C954" s="55">
        <v>3000000</v>
      </c>
      <c r="D954" s="32" t="s">
        <v>292</v>
      </c>
      <c r="E954" s="32" t="s">
        <v>171</v>
      </c>
      <c r="F954" s="21" t="str">
        <f>VLOOKUP(E954,Лист1!$C$2:$L$189,10,0)</f>
        <v>ОИК</v>
      </c>
    </row>
    <row r="955" spans="1:6" ht="30" x14ac:dyDescent="0.25">
      <c r="A955" s="32" t="s">
        <v>837</v>
      </c>
      <c r="B955" s="44">
        <f>VLOOKUP(E955,Лист1!$C$2:$J$189,7,0)</f>
        <v>0</v>
      </c>
      <c r="C955" s="55">
        <v>3000000</v>
      </c>
      <c r="D955" s="32" t="s">
        <v>292</v>
      </c>
      <c r="E955" s="32" t="s">
        <v>171</v>
      </c>
      <c r="F955" s="21" t="str">
        <f>VLOOKUP(E955,Лист1!$C$2:$L$189,10,0)</f>
        <v>ОИК</v>
      </c>
    </row>
    <row r="956" spans="1:6" ht="30" x14ac:dyDescent="0.25">
      <c r="A956" s="32" t="s">
        <v>662</v>
      </c>
      <c r="B956" s="44">
        <f>VLOOKUP(E956,Лист1!$C$2:$J$189,8,0)</f>
        <v>0</v>
      </c>
      <c r="C956" s="55">
        <v>3000000</v>
      </c>
      <c r="D956" s="32" t="s">
        <v>292</v>
      </c>
      <c r="E956" s="32" t="s">
        <v>171</v>
      </c>
      <c r="F956" s="21" t="str">
        <f>VLOOKUP(E956,Лист1!$C$2:$L$189,10,0)</f>
        <v>ОИК</v>
      </c>
    </row>
    <row r="957" spans="1:6" x14ac:dyDescent="0.25">
      <c r="A957" s="32" t="s">
        <v>342</v>
      </c>
      <c r="B957" s="44" t="str">
        <f>VLOOKUP(E957,Лист1!$C$2:$J$189,4,0)</f>
        <v>Федорин Александр Владимирович</v>
      </c>
      <c r="C957" s="55">
        <v>3000000</v>
      </c>
      <c r="D957" s="32" t="s">
        <v>294</v>
      </c>
      <c r="E957" s="32" t="s">
        <v>175</v>
      </c>
      <c r="F957" s="21" t="str">
        <f>VLOOKUP(E957,Лист1!$C$2:$L$189,10,0)</f>
        <v>ОИК</v>
      </c>
    </row>
    <row r="958" spans="1:6" ht="30" x14ac:dyDescent="0.25">
      <c r="A958" s="32" t="s">
        <v>343</v>
      </c>
      <c r="B958" s="44" t="str">
        <f>VLOOKUP(E958,Лист1!$C$2:$J$189,5,0)</f>
        <v>Недобежкина Тамара Петровна</v>
      </c>
      <c r="C958" s="55">
        <v>3000000</v>
      </c>
      <c r="D958" s="32" t="s">
        <v>294</v>
      </c>
      <c r="E958" s="32" t="s">
        <v>175</v>
      </c>
      <c r="F958" s="21" t="str">
        <f>VLOOKUP(E958,Лист1!$C$2:$L$189,10,0)</f>
        <v>ОИК</v>
      </c>
    </row>
    <row r="959" spans="1:6" x14ac:dyDescent="0.25">
      <c r="A959" s="32" t="s">
        <v>600</v>
      </c>
      <c r="B959" s="44" t="str">
        <f>VLOOKUP(E959,Лист1!$C$2:$J$189,6,0)</f>
        <v>Пустотин Александр Геннадьевич</v>
      </c>
      <c r="C959" s="55">
        <v>3000000</v>
      </c>
      <c r="D959" s="32" t="s">
        <v>294</v>
      </c>
      <c r="E959" s="32" t="s">
        <v>175</v>
      </c>
      <c r="F959" s="21" t="str">
        <f>VLOOKUP(E959,Лист1!$C$2:$L$189,10,0)</f>
        <v>ОИК</v>
      </c>
    </row>
    <row r="960" spans="1:6" ht="30" x14ac:dyDescent="0.25">
      <c r="A960" s="32" t="s">
        <v>837</v>
      </c>
      <c r="B960" s="44" t="str">
        <f>VLOOKUP(E960,Лист1!$C$2:$J$189,7,0)</f>
        <v>Пустотин Александр Геннадьевич</v>
      </c>
      <c r="C960" s="55">
        <v>3000000</v>
      </c>
      <c r="D960" s="32" t="s">
        <v>294</v>
      </c>
      <c r="E960" s="32" t="s">
        <v>175</v>
      </c>
      <c r="F960" s="21" t="str">
        <f>VLOOKUP(E960,Лист1!$C$2:$L$189,10,0)</f>
        <v>ОИК</v>
      </c>
    </row>
    <row r="961" spans="1:6" ht="30" x14ac:dyDescent="0.25">
      <c r="A961" s="32" t="s">
        <v>662</v>
      </c>
      <c r="B961" s="44">
        <f>VLOOKUP(E961,Лист1!$C$2:$J$189,8,0)</f>
        <v>0</v>
      </c>
      <c r="C961" s="55">
        <v>3000000</v>
      </c>
      <c r="D961" s="32" t="s">
        <v>294</v>
      </c>
      <c r="E961" s="32" t="s">
        <v>175</v>
      </c>
      <c r="F961" s="21" t="str">
        <f>VLOOKUP(E961,Лист1!$C$2:$L$189,10,0)</f>
        <v>ОИК</v>
      </c>
    </row>
    <row r="962" spans="1:6" x14ac:dyDescent="0.25">
      <c r="A962" s="32" t="s">
        <v>342</v>
      </c>
      <c r="B962" s="44" t="str">
        <f>VLOOKUP(E962,Лист1!$C$2:$J$189,4,0)</f>
        <v>Федорин Александр Владимирович</v>
      </c>
      <c r="C962" s="55">
        <v>2500000</v>
      </c>
      <c r="D962" s="32" t="s">
        <v>295</v>
      </c>
      <c r="E962" s="32" t="s">
        <v>176</v>
      </c>
      <c r="F962" s="21" t="str">
        <f>VLOOKUP(E962,Лист1!$C$2:$L$189,10,0)</f>
        <v>ГИК</v>
      </c>
    </row>
    <row r="963" spans="1:6" ht="30" x14ac:dyDescent="0.25">
      <c r="A963" s="32" t="s">
        <v>343</v>
      </c>
      <c r="B963" s="44" t="str">
        <f>VLOOKUP(E963,Лист1!$C$2:$J$189,5,0)</f>
        <v>Юрова Светлана Валентиновна</v>
      </c>
      <c r="C963" s="55">
        <v>2500000</v>
      </c>
      <c r="D963" s="32" t="s">
        <v>295</v>
      </c>
      <c r="E963" s="32" t="s">
        <v>176</v>
      </c>
      <c r="F963" s="21" t="str">
        <f>VLOOKUP(E963,Лист1!$C$2:$L$189,10,0)</f>
        <v>ГИК</v>
      </c>
    </row>
    <row r="964" spans="1:6" x14ac:dyDescent="0.25">
      <c r="A964" s="32" t="s">
        <v>600</v>
      </c>
      <c r="B964" s="44" t="str">
        <f>VLOOKUP(E964,Лист1!$C$2:$J$189,6,0)</f>
        <v>Гофтман Илья Евгеньевич</v>
      </c>
      <c r="C964" s="55">
        <v>2500000</v>
      </c>
      <c r="D964" s="32" t="s">
        <v>295</v>
      </c>
      <c r="E964" s="32" t="s">
        <v>176</v>
      </c>
      <c r="F964" s="21" t="str">
        <f>VLOOKUP(E964,Лист1!$C$2:$L$189,10,0)</f>
        <v>ГИК</v>
      </c>
    </row>
    <row r="965" spans="1:6" ht="30" x14ac:dyDescent="0.25">
      <c r="A965" s="32" t="s">
        <v>837</v>
      </c>
      <c r="B965" s="44" t="str">
        <f>VLOOKUP(E965,Лист1!$C$2:$J$189,7,0)</f>
        <v>Шарова Анастасия Владимировна</v>
      </c>
      <c r="C965" s="55">
        <v>2500000</v>
      </c>
      <c r="D965" s="32" t="s">
        <v>295</v>
      </c>
      <c r="E965" s="32" t="s">
        <v>176</v>
      </c>
      <c r="F965" s="21" t="str">
        <f>VLOOKUP(E965,Лист1!$C$2:$L$189,10,0)</f>
        <v>ГИК</v>
      </c>
    </row>
    <row r="966" spans="1:6" ht="30" x14ac:dyDescent="0.25">
      <c r="A966" s="32" t="s">
        <v>662</v>
      </c>
      <c r="B966" s="44">
        <f>VLOOKUP(E966,Лист1!$C$2:$J$189,8,0)</f>
        <v>0</v>
      </c>
      <c r="C966" s="55">
        <v>2500000</v>
      </c>
      <c r="D966" s="32" t="s">
        <v>295</v>
      </c>
      <c r="E966" s="32" t="s">
        <v>176</v>
      </c>
      <c r="F966" s="21" t="str">
        <f>VLOOKUP(E966,Лист1!$C$2:$L$189,10,0)</f>
        <v>ГИК</v>
      </c>
    </row>
    <row r="967" spans="1:6" ht="30" x14ac:dyDescent="0.25">
      <c r="A967" s="32" t="s">
        <v>342</v>
      </c>
      <c r="B967" s="44" t="str">
        <f>VLOOKUP(E967,Лист1!$C$2:$J$189,4,0)</f>
        <v>Бабичева Елена Алексеевна</v>
      </c>
      <c r="C967" s="55">
        <v>3000000</v>
      </c>
      <c r="D967" s="12" t="s">
        <v>892</v>
      </c>
      <c r="E967" s="32" t="s">
        <v>4</v>
      </c>
      <c r="F967" s="21" t="str">
        <f>VLOOKUP(E967,Лист1!$C$2:$L$189,10,0)</f>
        <v>ОИК</v>
      </c>
    </row>
    <row r="968" spans="1:6" ht="30" x14ac:dyDescent="0.25">
      <c r="A968" s="32" t="s">
        <v>343</v>
      </c>
      <c r="B968" s="44" t="str">
        <f>VLOOKUP(E968,Лист1!$C$2:$J$189,5,0)</f>
        <v>Гавриленко Ирина Валентиновна</v>
      </c>
      <c r="C968" s="55">
        <v>3000000</v>
      </c>
      <c r="D968" s="12" t="s">
        <v>892</v>
      </c>
      <c r="E968" s="32" t="s">
        <v>4</v>
      </c>
      <c r="F968" s="21" t="str">
        <f>VLOOKUP(E968,Лист1!$C$2:$L$189,10,0)</f>
        <v>ОИК</v>
      </c>
    </row>
    <row r="969" spans="1:6" ht="30" x14ac:dyDescent="0.25">
      <c r="A969" s="32" t="s">
        <v>600</v>
      </c>
      <c r="B969" s="44" t="str">
        <f>VLOOKUP(E969,Лист1!$C$2:$J$189,6,0)</f>
        <v>Авдеев Юрий Викторович</v>
      </c>
      <c r="C969" s="55">
        <v>3000000</v>
      </c>
      <c r="D969" s="12" t="s">
        <v>892</v>
      </c>
      <c r="E969" s="32" t="s">
        <v>4</v>
      </c>
      <c r="F969" s="21" t="str">
        <f>VLOOKUP(E969,Лист1!$C$2:$L$189,10,0)</f>
        <v>ОИК</v>
      </c>
    </row>
    <row r="970" spans="1:6" ht="30" x14ac:dyDescent="0.25">
      <c r="A970" s="32" t="s">
        <v>837</v>
      </c>
      <c r="B970" s="44" t="str">
        <f>VLOOKUP(E970,Лист1!$C$2:$J$189,7,0)</f>
        <v>Михайленко Светлана Павловна</v>
      </c>
      <c r="C970" s="55">
        <v>3000000</v>
      </c>
      <c r="D970" s="12" t="s">
        <v>892</v>
      </c>
      <c r="E970" s="32" t="s">
        <v>4</v>
      </c>
      <c r="F970" s="21" t="str">
        <f>VLOOKUP(E970,Лист1!$C$2:$L$189,10,0)</f>
        <v>ОИК</v>
      </c>
    </row>
    <row r="971" spans="1:6" ht="30" x14ac:dyDescent="0.25">
      <c r="A971" s="32" t="s">
        <v>662</v>
      </c>
      <c r="B971" s="44" t="str">
        <f>VLOOKUP(E971,Лист1!$C$2:$J$189,8,0)</f>
        <v>Алексеев Максим Игоревич</v>
      </c>
      <c r="C971" s="55">
        <v>3000000</v>
      </c>
      <c r="D971" s="12" t="s">
        <v>892</v>
      </c>
      <c r="E971" s="32" t="s">
        <v>4</v>
      </c>
      <c r="F971" s="21" t="str">
        <f>VLOOKUP(E971,Лист1!$C$2:$L$189,10,0)</f>
        <v>ОИК</v>
      </c>
    </row>
    <row r="972" spans="1:6" ht="30" x14ac:dyDescent="0.25">
      <c r="A972" s="32" t="s">
        <v>342</v>
      </c>
      <c r="B972" s="44" t="str">
        <f>VLOOKUP(E972,Лист1!$C$2:$J$189,4,0)</f>
        <v>Костарева Ольга Юрьевна</v>
      </c>
      <c r="C972" s="55">
        <v>3000000</v>
      </c>
      <c r="D972" s="40" t="s">
        <v>891</v>
      </c>
      <c r="E972" s="3" t="s">
        <v>17</v>
      </c>
      <c r="F972" s="21" t="str">
        <f>VLOOKUP(E972,Лист1!$C$2:$L$189,10,0)</f>
        <v>ОИК</v>
      </c>
    </row>
    <row r="973" spans="1:6" ht="30" x14ac:dyDescent="0.25">
      <c r="A973" s="32" t="s">
        <v>343</v>
      </c>
      <c r="B973" s="44" t="str">
        <f>VLOOKUP(E973,Лист1!$C$2:$J$189,5,0)</f>
        <v>Цибина Светлана Игоревна</v>
      </c>
      <c r="C973" s="55">
        <v>3000000</v>
      </c>
      <c r="D973" s="40" t="s">
        <v>891</v>
      </c>
      <c r="E973" s="3" t="s">
        <v>17</v>
      </c>
      <c r="F973" s="21" t="str">
        <f>VLOOKUP(E973,Лист1!$C$2:$L$189,10,0)</f>
        <v>ОИК</v>
      </c>
    </row>
    <row r="974" spans="1:6" ht="30" x14ac:dyDescent="0.25">
      <c r="A974" s="32" t="s">
        <v>600</v>
      </c>
      <c r="B974" s="44" t="str">
        <f>VLOOKUP(E974,Лист1!$C$2:$J$189,6,0)</f>
        <v>Могильников Станислав Александрович</v>
      </c>
      <c r="C974" s="55">
        <v>3000000</v>
      </c>
      <c r="D974" s="40" t="s">
        <v>891</v>
      </c>
      <c r="E974" s="3" t="s">
        <v>17</v>
      </c>
      <c r="F974" s="21" t="str">
        <f>VLOOKUP(E974,Лист1!$C$2:$L$189,10,0)</f>
        <v>ОИК</v>
      </c>
    </row>
    <row r="975" spans="1:6" ht="30" x14ac:dyDescent="0.25">
      <c r="A975" s="32" t="s">
        <v>837</v>
      </c>
      <c r="B975" s="44" t="str">
        <f>VLOOKUP(E975,Лист1!$C$2:$J$189,7,0)</f>
        <v>Балукова Екатерина Александровна</v>
      </c>
      <c r="C975" s="55">
        <v>3000000</v>
      </c>
      <c r="D975" s="40" t="s">
        <v>891</v>
      </c>
      <c r="E975" s="3" t="s">
        <v>17</v>
      </c>
      <c r="F975" s="21" t="str">
        <f>VLOOKUP(E975,Лист1!$C$2:$L$189,10,0)</f>
        <v>ОИК</v>
      </c>
    </row>
    <row r="976" spans="1:6" ht="30" x14ac:dyDescent="0.25">
      <c r="A976" s="32" t="s">
        <v>662</v>
      </c>
      <c r="B976" s="44">
        <f>VLOOKUP(E976,Лист1!$C$2:$J$189,8,0)</f>
        <v>0</v>
      </c>
      <c r="C976" s="55">
        <v>3000000</v>
      </c>
      <c r="D976" s="40" t="s">
        <v>891</v>
      </c>
      <c r="E976" s="3" t="s">
        <v>17</v>
      </c>
      <c r="F976" s="21" t="str">
        <f>VLOOKUP(E976,Лист1!$C$2:$L$189,10,0)</f>
        <v>ОИК</v>
      </c>
    </row>
    <row r="977" spans="1:6" ht="30" x14ac:dyDescent="0.25">
      <c r="A977" s="32" t="s">
        <v>342</v>
      </c>
      <c r="B977" s="44" t="str">
        <f>VLOOKUP(E977,Лист1!$C$2:$J$189,4,0)</f>
        <v>Бабичева Елена Алексеевна</v>
      </c>
      <c r="C977" s="55">
        <v>4000000</v>
      </c>
      <c r="D977" s="12" t="s">
        <v>892</v>
      </c>
      <c r="E977" s="32" t="s">
        <v>19</v>
      </c>
      <c r="F977" s="21" t="str">
        <f>VLOOKUP(E977,Лист1!$C$2:$L$189,10,0)</f>
        <v>ЦИК</v>
      </c>
    </row>
    <row r="978" spans="1:6" ht="30" x14ac:dyDescent="0.25">
      <c r="A978" s="32" t="s">
        <v>343</v>
      </c>
      <c r="B978" s="44" t="str">
        <f>VLOOKUP(E978,Лист1!$C$2:$J$189,5,0)</f>
        <v>Гавриленко Ирина Валентиновна</v>
      </c>
      <c r="C978" s="55">
        <v>4000000</v>
      </c>
      <c r="D978" s="12" t="s">
        <v>892</v>
      </c>
      <c r="E978" s="32" t="s">
        <v>19</v>
      </c>
      <c r="F978" s="21" t="str">
        <f>VLOOKUP(E978,Лист1!$C$2:$L$189,10,0)</f>
        <v>ЦИК</v>
      </c>
    </row>
    <row r="979" spans="1:6" ht="30" x14ac:dyDescent="0.25">
      <c r="A979" s="32" t="s">
        <v>600</v>
      </c>
      <c r="B979" s="44" t="str">
        <f>VLOOKUP(E979,Лист1!$C$2:$J$189,6,0)</f>
        <v>Авдеев Юрий Викторович</v>
      </c>
      <c r="C979" s="55">
        <v>4000000</v>
      </c>
      <c r="D979" s="12" t="s">
        <v>892</v>
      </c>
      <c r="E979" s="32" t="s">
        <v>19</v>
      </c>
      <c r="F979" s="21" t="str">
        <f>VLOOKUP(E979,Лист1!$C$2:$L$189,10,0)</f>
        <v>ЦИК</v>
      </c>
    </row>
    <row r="980" spans="1:6" ht="30" x14ac:dyDescent="0.25">
      <c r="A980" s="32" t="s">
        <v>837</v>
      </c>
      <c r="B980" s="44">
        <f>VLOOKUP(E980,Лист1!$C$2:$J$189,7,0)</f>
        <v>0</v>
      </c>
      <c r="C980" s="55">
        <v>4000000</v>
      </c>
      <c r="D980" s="12" t="s">
        <v>892</v>
      </c>
      <c r="E980" s="32" t="s">
        <v>19</v>
      </c>
      <c r="F980" s="21" t="str">
        <f>VLOOKUP(E980,Лист1!$C$2:$L$189,10,0)</f>
        <v>ЦИК</v>
      </c>
    </row>
    <row r="981" spans="1:6" ht="30" x14ac:dyDescent="0.25">
      <c r="A981" s="32" t="s">
        <v>662</v>
      </c>
      <c r="B981" s="44" t="str">
        <f>VLOOKUP(E981,Лист1!$C$2:$J$189,8,0)</f>
        <v>Алексеев Максим Игоревич</v>
      </c>
      <c r="C981" s="55">
        <v>4000000</v>
      </c>
      <c r="D981" s="12" t="s">
        <v>892</v>
      </c>
      <c r="E981" s="32" t="s">
        <v>19</v>
      </c>
      <c r="F981" s="21" t="str">
        <f>VLOOKUP(E981,Лист1!$C$2:$L$189,10,0)</f>
        <v>ЦИК</v>
      </c>
    </row>
    <row r="982" spans="1:6" ht="30" x14ac:dyDescent="0.25">
      <c r="A982" s="32" t="s">
        <v>342</v>
      </c>
      <c r="B982" s="44" t="str">
        <f>VLOOKUP(E982,Лист1!$C$2:$J$189,4,0)</f>
        <v>Бабичева Елена Алексеевна</v>
      </c>
      <c r="C982" s="55">
        <v>2500000</v>
      </c>
      <c r="D982" s="12" t="s">
        <v>893</v>
      </c>
      <c r="E982" s="32" t="s">
        <v>42</v>
      </c>
      <c r="F982" s="21" t="str">
        <f>VLOOKUP(E982,Лист1!$C$2:$L$189,10,0)</f>
        <v>ГИК</v>
      </c>
    </row>
    <row r="983" spans="1:6" ht="30" x14ac:dyDescent="0.25">
      <c r="A983" s="32" t="s">
        <v>343</v>
      </c>
      <c r="B983" s="44" t="str">
        <f>VLOOKUP(E983,Лист1!$C$2:$J$189,5,0)</f>
        <v>Гавриленко Ирина Валентиновна</v>
      </c>
      <c r="C983" s="55">
        <v>2500000</v>
      </c>
      <c r="D983" s="12" t="s">
        <v>893</v>
      </c>
      <c r="E983" s="32" t="s">
        <v>42</v>
      </c>
      <c r="F983" s="21" t="str">
        <f>VLOOKUP(E983,Лист1!$C$2:$L$189,10,0)</f>
        <v>ГИК</v>
      </c>
    </row>
    <row r="984" spans="1:6" ht="30" x14ac:dyDescent="0.25">
      <c r="A984" s="32" t="s">
        <v>600</v>
      </c>
      <c r="B984" s="44" t="str">
        <f>VLOOKUP(E984,Лист1!$C$2:$J$189,6,0)</f>
        <v>Русаев Владимир Иванович</v>
      </c>
      <c r="C984" s="55">
        <v>2500000</v>
      </c>
      <c r="D984" s="12" t="s">
        <v>893</v>
      </c>
      <c r="E984" s="32" t="s">
        <v>42</v>
      </c>
      <c r="F984" s="21" t="str">
        <f>VLOOKUP(E984,Лист1!$C$2:$L$189,10,0)</f>
        <v>ГИК</v>
      </c>
    </row>
    <row r="985" spans="1:6" ht="30" x14ac:dyDescent="0.25">
      <c r="A985" s="32" t="s">
        <v>837</v>
      </c>
      <c r="B985" s="44" t="str">
        <f>VLOOKUP(E985,Лист1!$C$2:$J$189,7,0)</f>
        <v>Крыхтина Дарья Александровна</v>
      </c>
      <c r="C985" s="55">
        <v>2500000</v>
      </c>
      <c r="D985" s="12" t="s">
        <v>893</v>
      </c>
      <c r="E985" s="32" t="s">
        <v>42</v>
      </c>
      <c r="F985" s="21" t="str">
        <f>VLOOKUP(E985,Лист1!$C$2:$L$189,10,0)</f>
        <v>ГИК</v>
      </c>
    </row>
    <row r="986" spans="1:6" ht="30" x14ac:dyDescent="0.25">
      <c r="A986" s="32" t="s">
        <v>662</v>
      </c>
      <c r="B986" s="44" t="str">
        <f>VLOOKUP(E986,Лист1!$C$2:$J$189,8,0)</f>
        <v>Устюгова Юлия Сергеевна</v>
      </c>
      <c r="C986" s="55">
        <v>2500000</v>
      </c>
      <c r="D986" s="12" t="s">
        <v>893</v>
      </c>
      <c r="E986" s="32" t="s">
        <v>42</v>
      </c>
      <c r="F986" s="21" t="str">
        <f>VLOOKUP(E986,Лист1!$C$2:$L$189,10,0)</f>
        <v>ГИК</v>
      </c>
    </row>
    <row r="987" spans="1:6" ht="30" x14ac:dyDescent="0.25">
      <c r="A987" s="32" t="s">
        <v>342</v>
      </c>
      <c r="B987" s="44" t="str">
        <f>VLOOKUP(E987,Лист1!$C$2:$J$189,4,0)</f>
        <v>Бабичева Елена Алексеевна</v>
      </c>
      <c r="C987" s="55">
        <v>3000000</v>
      </c>
      <c r="D987" s="12" t="s">
        <v>892</v>
      </c>
      <c r="E987" s="32" t="s">
        <v>76</v>
      </c>
      <c r="F987" s="21" t="str">
        <f>VLOOKUP(E987,Лист1!$C$2:$L$189,10,0)</f>
        <v>ОИК</v>
      </c>
    </row>
    <row r="988" spans="1:6" ht="30" x14ac:dyDescent="0.25">
      <c r="A988" s="32" t="s">
        <v>343</v>
      </c>
      <c r="B988" s="44" t="str">
        <f>VLOOKUP(E988,Лист1!$C$2:$J$189,5,0)</f>
        <v>Гавриленко Ирина Валентиновна</v>
      </c>
      <c r="C988" s="55">
        <v>3000000</v>
      </c>
      <c r="D988" s="12" t="s">
        <v>892</v>
      </c>
      <c r="E988" s="32" t="s">
        <v>76</v>
      </c>
      <c r="F988" s="21" t="str">
        <f>VLOOKUP(E988,Лист1!$C$2:$L$189,10,0)</f>
        <v>ОИК</v>
      </c>
    </row>
    <row r="989" spans="1:6" ht="30" x14ac:dyDescent="0.25">
      <c r="A989" s="32" t="s">
        <v>600</v>
      </c>
      <c r="B989" s="44" t="str">
        <f>VLOOKUP(E989,Лист1!$C$2:$J$189,6,0)</f>
        <v>Авдеев Юрий Викторович</v>
      </c>
      <c r="C989" s="55">
        <v>3000000</v>
      </c>
      <c r="D989" s="12" t="s">
        <v>892</v>
      </c>
      <c r="E989" s="32" t="s">
        <v>76</v>
      </c>
      <c r="F989" s="21" t="str">
        <f>VLOOKUP(E989,Лист1!$C$2:$L$189,10,0)</f>
        <v>ОИК</v>
      </c>
    </row>
    <row r="990" spans="1:6" ht="30" x14ac:dyDescent="0.25">
      <c r="A990" s="32" t="s">
        <v>837</v>
      </c>
      <c r="B990" s="44" t="str">
        <f>VLOOKUP(E990,Лист1!$C$2:$J$189,7,0)</f>
        <v>Муковнин Александр Владимирович</v>
      </c>
      <c r="C990" s="55">
        <v>3000000</v>
      </c>
      <c r="D990" s="12" t="s">
        <v>892</v>
      </c>
      <c r="E990" s="32" t="s">
        <v>76</v>
      </c>
      <c r="F990" s="21" t="str">
        <f>VLOOKUP(E990,Лист1!$C$2:$L$189,10,0)</f>
        <v>ОИК</v>
      </c>
    </row>
    <row r="991" spans="1:6" ht="30" x14ac:dyDescent="0.25">
      <c r="A991" s="32" t="s">
        <v>662</v>
      </c>
      <c r="B991" s="44" t="str">
        <f>VLOOKUP(E991,Лист1!$C$2:$J$189,8,0)</f>
        <v>Алексеев Максим Игоревич</v>
      </c>
      <c r="C991" s="55">
        <v>3000000</v>
      </c>
      <c r="D991" s="12" t="s">
        <v>892</v>
      </c>
      <c r="E991" s="32" t="s">
        <v>76</v>
      </c>
      <c r="F991" s="21" t="str">
        <f>VLOOKUP(E991,Лист1!$C$2:$L$189,10,0)</f>
        <v>ОИК</v>
      </c>
    </row>
    <row r="992" spans="1:6" x14ac:dyDescent="0.25">
      <c r="A992" s="32" t="s">
        <v>342</v>
      </c>
      <c r="B992" s="44" t="str">
        <f>VLOOKUP(E992,Лист1!$C$2:$J$189,4,0)</f>
        <v>Некрасова Марина Евгеньевна</v>
      </c>
      <c r="C992" s="55">
        <v>3000000</v>
      </c>
      <c r="D992" s="32" t="s">
        <v>244</v>
      </c>
      <c r="E992" s="32" t="s">
        <v>82</v>
      </c>
      <c r="F992" s="21" t="str">
        <f>VLOOKUP(E992,Лист1!$C$2:$L$189,10,0)</f>
        <v>ОИК</v>
      </c>
    </row>
    <row r="993" spans="1:6" ht="30" x14ac:dyDescent="0.25">
      <c r="A993" s="32" t="s">
        <v>343</v>
      </c>
      <c r="B993" s="44" t="str">
        <f>VLOOKUP(E993,Лист1!$C$2:$J$189,5,0)</f>
        <v>Марзоева Элеонора Олеговна</v>
      </c>
      <c r="C993" s="55">
        <v>3000000</v>
      </c>
      <c r="D993" s="32" t="s">
        <v>244</v>
      </c>
      <c r="E993" s="32" t="s">
        <v>82</v>
      </c>
      <c r="F993" s="21" t="str">
        <f>VLOOKUP(E993,Лист1!$C$2:$L$189,10,0)</f>
        <v>ОИК</v>
      </c>
    </row>
    <row r="994" spans="1:6" x14ac:dyDescent="0.25">
      <c r="A994" s="32" t="s">
        <v>600</v>
      </c>
      <c r="B994" s="44" t="str">
        <f>VLOOKUP(E994,Лист1!$C$2:$J$189,6,0)</f>
        <v>Дыренко Александр Михайлович</v>
      </c>
      <c r="C994" s="55">
        <v>3000000</v>
      </c>
      <c r="D994" s="32" t="s">
        <v>244</v>
      </c>
      <c r="E994" s="32" t="s">
        <v>82</v>
      </c>
      <c r="F994" s="21" t="str">
        <f>VLOOKUP(E994,Лист1!$C$2:$L$189,10,0)</f>
        <v>ОИК</v>
      </c>
    </row>
    <row r="995" spans="1:6" ht="30" x14ac:dyDescent="0.25">
      <c r="A995" s="32" t="s">
        <v>837</v>
      </c>
      <c r="B995" s="44" t="str">
        <f>VLOOKUP(E995,Лист1!$C$2:$J$189,7,0)</f>
        <v>Масалкин Дмитрий Александрович</v>
      </c>
      <c r="C995" s="55">
        <v>3000000</v>
      </c>
      <c r="D995" s="32" t="s">
        <v>244</v>
      </c>
      <c r="E995" s="32" t="s">
        <v>82</v>
      </c>
      <c r="F995" s="21" t="str">
        <f>VLOOKUP(E995,Лист1!$C$2:$L$189,10,0)</f>
        <v>ОИК</v>
      </c>
    </row>
    <row r="996" spans="1:6" ht="30" x14ac:dyDescent="0.25">
      <c r="A996" s="32" t="s">
        <v>662</v>
      </c>
      <c r="B996" s="44" t="str">
        <f>VLOOKUP(E996,Лист1!$C$2:$J$189,8,0)</f>
        <v>Винокурова Елена Викторовна</v>
      </c>
      <c r="C996" s="55">
        <v>3000000</v>
      </c>
      <c r="D996" s="32" t="s">
        <v>244</v>
      </c>
      <c r="E996" s="32" t="s">
        <v>82</v>
      </c>
      <c r="F996" s="21" t="str">
        <f>VLOOKUP(E996,Лист1!$C$2:$L$189,10,0)</f>
        <v>ОИК</v>
      </c>
    </row>
    <row r="997" spans="1:6" x14ac:dyDescent="0.25">
      <c r="A997" s="32" t="s">
        <v>342</v>
      </c>
      <c r="B997" s="44" t="str">
        <f>VLOOKUP(E997,Лист1!$C$2:$J$189,4,0)</f>
        <v>Некрасова Марина Евгеньевна</v>
      </c>
      <c r="C997" s="55">
        <v>3000000</v>
      </c>
      <c r="D997" s="32" t="s">
        <v>245</v>
      </c>
      <c r="E997" s="32" t="s">
        <v>83</v>
      </c>
      <c r="F997" s="21" t="str">
        <f>VLOOKUP(E997,Лист1!$C$2:$L$189,10,0)</f>
        <v>ОИК</v>
      </c>
    </row>
    <row r="998" spans="1:6" ht="30" x14ac:dyDescent="0.25">
      <c r="A998" s="32" t="s">
        <v>343</v>
      </c>
      <c r="B998" s="44" t="str">
        <f>VLOOKUP(E998,Лист1!$C$2:$J$189,5,0)</f>
        <v>Марзоева Элеонора Олеговна</v>
      </c>
      <c r="C998" s="55">
        <v>3000000</v>
      </c>
      <c r="D998" s="32" t="s">
        <v>245</v>
      </c>
      <c r="E998" s="32" t="s">
        <v>83</v>
      </c>
      <c r="F998" s="21" t="str">
        <f>VLOOKUP(E998,Лист1!$C$2:$L$189,10,0)</f>
        <v>ОИК</v>
      </c>
    </row>
    <row r="999" spans="1:6" x14ac:dyDescent="0.25">
      <c r="A999" s="32" t="s">
        <v>600</v>
      </c>
      <c r="B999" s="44" t="str">
        <f>VLOOKUP(E999,Лист1!$C$2:$J$189,6,0)</f>
        <v>Дзгоев Заурбек Митяевич</v>
      </c>
      <c r="C999" s="55">
        <v>3000000</v>
      </c>
      <c r="D999" s="32" t="s">
        <v>245</v>
      </c>
      <c r="E999" s="32" t="s">
        <v>83</v>
      </c>
      <c r="F999" s="21" t="str">
        <f>VLOOKUP(E999,Лист1!$C$2:$L$189,10,0)</f>
        <v>ОИК</v>
      </c>
    </row>
    <row r="1000" spans="1:6" ht="30" x14ac:dyDescent="0.25">
      <c r="A1000" s="32" t="s">
        <v>837</v>
      </c>
      <c r="B1000" s="44">
        <f>VLOOKUP(E1000,Лист1!$C$2:$J$189,7,0)</f>
        <v>0</v>
      </c>
      <c r="C1000" s="55">
        <v>3000000</v>
      </c>
      <c r="D1000" s="32" t="s">
        <v>245</v>
      </c>
      <c r="E1000" s="32" t="s">
        <v>83</v>
      </c>
      <c r="F1000" s="21" t="str">
        <f>VLOOKUP(E1000,Лист1!$C$2:$L$189,10,0)</f>
        <v>ОИК</v>
      </c>
    </row>
    <row r="1001" spans="1:6" ht="30" x14ac:dyDescent="0.25">
      <c r="A1001" s="32" t="s">
        <v>662</v>
      </c>
      <c r="B1001" s="44" t="str">
        <f>VLOOKUP(E1001,Лист1!$C$2:$J$189,8,0)</f>
        <v>Джикаев Руслан Шамилевич</v>
      </c>
      <c r="C1001" s="55">
        <v>3000000</v>
      </c>
      <c r="D1001" s="32" t="s">
        <v>245</v>
      </c>
      <c r="E1001" s="32" t="s">
        <v>83</v>
      </c>
      <c r="F1001" s="21" t="str">
        <f>VLOOKUP(E1001,Лист1!$C$2:$L$189,10,0)</f>
        <v>ОИК</v>
      </c>
    </row>
    <row r="1002" spans="1:6" ht="30" x14ac:dyDescent="0.25">
      <c r="A1002" s="32" t="s">
        <v>342</v>
      </c>
      <c r="B1002" s="44" t="str">
        <f>VLOOKUP(E1002,Лист1!$C$2:$J$189,4,0)</f>
        <v>Бабичева Елена Алексеевна</v>
      </c>
      <c r="C1002" s="55">
        <v>4000000</v>
      </c>
      <c r="D1002" s="12" t="s">
        <v>893</v>
      </c>
      <c r="E1002" s="32" t="s">
        <v>91</v>
      </c>
      <c r="F1002" s="21" t="str">
        <f>VLOOKUP(E1002,Лист1!$C$2:$L$189,10,0)</f>
        <v>ЦИК</v>
      </c>
    </row>
    <row r="1003" spans="1:6" ht="30" x14ac:dyDescent="0.25">
      <c r="A1003" s="32" t="s">
        <v>343</v>
      </c>
      <c r="B1003" s="44" t="str">
        <f>VLOOKUP(E1003,Лист1!$C$2:$J$189,5,0)</f>
        <v>Гавриленко Ирина Валентиновна</v>
      </c>
      <c r="C1003" s="55">
        <v>4000000</v>
      </c>
      <c r="D1003" s="12" t="s">
        <v>893</v>
      </c>
      <c r="E1003" s="32" t="s">
        <v>91</v>
      </c>
      <c r="F1003" s="21" t="str">
        <f>VLOOKUP(E1003,Лист1!$C$2:$L$189,10,0)</f>
        <v>ЦИК</v>
      </c>
    </row>
    <row r="1004" spans="1:6" ht="30" x14ac:dyDescent="0.25">
      <c r="A1004" s="32" t="s">
        <v>600</v>
      </c>
      <c r="B1004" s="44" t="str">
        <f>VLOOKUP(E1004,Лист1!$C$2:$J$189,6,0)</f>
        <v>Русаев Владимир Иванович</v>
      </c>
      <c r="C1004" s="55">
        <v>4000000</v>
      </c>
      <c r="D1004" s="12" t="s">
        <v>893</v>
      </c>
      <c r="E1004" s="32" t="s">
        <v>91</v>
      </c>
      <c r="F1004" s="21" t="str">
        <f>VLOOKUP(E1004,Лист1!$C$2:$L$189,10,0)</f>
        <v>ЦИК</v>
      </c>
    </row>
    <row r="1005" spans="1:6" ht="30" x14ac:dyDescent="0.25">
      <c r="A1005" s="32" t="s">
        <v>837</v>
      </c>
      <c r="B1005" s="44" t="str">
        <f>VLOOKUP(E1005,Лист1!$C$2:$J$189,7,0)</f>
        <v>Кащенко Наталья Борисовна</v>
      </c>
      <c r="C1005" s="55">
        <v>4000000</v>
      </c>
      <c r="D1005" s="12" t="s">
        <v>893</v>
      </c>
      <c r="E1005" s="32" t="s">
        <v>91</v>
      </c>
      <c r="F1005" s="21" t="str">
        <f>VLOOKUP(E1005,Лист1!$C$2:$L$189,10,0)</f>
        <v>ЦИК</v>
      </c>
    </row>
    <row r="1006" spans="1:6" ht="30" x14ac:dyDescent="0.25">
      <c r="A1006" s="32" t="s">
        <v>662</v>
      </c>
      <c r="B1006" s="44" t="str">
        <f>VLOOKUP(E1006,Лист1!$C$2:$J$189,8,0)</f>
        <v>Устюгова Юлия Сергеевна</v>
      </c>
      <c r="C1006" s="55">
        <v>4000000</v>
      </c>
      <c r="D1006" s="12" t="s">
        <v>893</v>
      </c>
      <c r="E1006" s="32" t="s">
        <v>91</v>
      </c>
      <c r="F1006" s="21" t="str">
        <f>VLOOKUP(E1006,Лист1!$C$2:$L$189,10,0)</f>
        <v>ЦИК</v>
      </c>
    </row>
    <row r="1007" spans="1:6" x14ac:dyDescent="0.25">
      <c r="A1007" s="32" t="s">
        <v>342</v>
      </c>
      <c r="B1007" s="44" t="str">
        <f>VLOOKUP(E1007,Лист1!$C$2:$J$189,4,0)</f>
        <v>Бабичева Елена Алексеевна</v>
      </c>
      <c r="C1007" s="55">
        <v>3000000</v>
      </c>
      <c r="D1007" s="32" t="s">
        <v>256</v>
      </c>
      <c r="E1007" s="32" t="s">
        <v>101</v>
      </c>
      <c r="F1007" s="21" t="str">
        <f>VLOOKUP(E1007,Лист1!$C$2:$L$189,10,0)</f>
        <v>ОИК</v>
      </c>
    </row>
    <row r="1008" spans="1:6" ht="30" x14ac:dyDescent="0.25">
      <c r="A1008" s="32" t="s">
        <v>343</v>
      </c>
      <c r="B1008" s="44" t="str">
        <f>VLOOKUP(E1008,Лист1!$C$2:$J$189,5,0)</f>
        <v>Гавриленко Ирина Валентиновна</v>
      </c>
      <c r="C1008" s="55">
        <v>3000000</v>
      </c>
      <c r="D1008" s="32" t="s">
        <v>256</v>
      </c>
      <c r="E1008" s="32" t="s">
        <v>101</v>
      </c>
      <c r="F1008" s="21" t="str">
        <f>VLOOKUP(E1008,Лист1!$C$2:$L$189,10,0)</f>
        <v>ОИК</v>
      </c>
    </row>
    <row r="1009" spans="1:6" x14ac:dyDescent="0.25">
      <c r="A1009" s="32" t="s">
        <v>600</v>
      </c>
      <c r="B1009" s="44" t="str">
        <f>VLOOKUP(E1009,Лист1!$C$2:$J$189,6,0)</f>
        <v>Синченко Владимир Степанович</v>
      </c>
      <c r="C1009" s="55">
        <v>3000000</v>
      </c>
      <c r="D1009" s="32" t="s">
        <v>256</v>
      </c>
      <c r="E1009" s="32" t="s">
        <v>101</v>
      </c>
      <c r="F1009" s="21" t="str">
        <f>VLOOKUP(E1009,Лист1!$C$2:$L$189,10,0)</f>
        <v>ОИК</v>
      </c>
    </row>
    <row r="1010" spans="1:6" ht="30" x14ac:dyDescent="0.25">
      <c r="A1010" s="32" t="s">
        <v>837</v>
      </c>
      <c r="B1010" s="44">
        <f>VLOOKUP(E1010,Лист1!$C$2:$J$189,7,0)</f>
        <v>0</v>
      </c>
      <c r="C1010" s="55">
        <v>3000000</v>
      </c>
      <c r="D1010" s="32" t="s">
        <v>256</v>
      </c>
      <c r="E1010" s="32" t="s">
        <v>101</v>
      </c>
      <c r="F1010" s="21" t="str">
        <f>VLOOKUP(E1010,Лист1!$C$2:$L$189,10,0)</f>
        <v>ОИК</v>
      </c>
    </row>
    <row r="1011" spans="1:6" ht="30" x14ac:dyDescent="0.25">
      <c r="A1011" s="32" t="s">
        <v>662</v>
      </c>
      <c r="B1011" s="44" t="str">
        <f>VLOOKUP(E1011,Лист1!$C$2:$J$189,8,0)</f>
        <v>Стефко Александр Анатольевич</v>
      </c>
      <c r="C1011" s="55">
        <v>3000000</v>
      </c>
      <c r="D1011" s="32" t="s">
        <v>256</v>
      </c>
      <c r="E1011" s="32" t="s">
        <v>101</v>
      </c>
      <c r="F1011" s="21" t="str">
        <f>VLOOKUP(E1011,Лист1!$C$2:$L$189,10,0)</f>
        <v>ОИК</v>
      </c>
    </row>
    <row r="1012" spans="1:6" x14ac:dyDescent="0.25">
      <c r="A1012" s="32" t="s">
        <v>342</v>
      </c>
      <c r="B1012" s="44" t="str">
        <f>VLOOKUP(E1012,Лист1!$C$2:$J$189,4,0)</f>
        <v>Некрасова Марина Евгеньевна</v>
      </c>
      <c r="C1012" s="55">
        <v>4000000</v>
      </c>
      <c r="D1012" s="32" t="s">
        <v>261</v>
      </c>
      <c r="E1012" s="32" t="s">
        <v>112</v>
      </c>
      <c r="F1012" s="21" t="str">
        <f>VLOOKUP(E1012,Лист1!$C$2:$L$189,10,0)</f>
        <v>ЦИК</v>
      </c>
    </row>
    <row r="1013" spans="1:6" ht="30" x14ac:dyDescent="0.25">
      <c r="A1013" s="32" t="s">
        <v>343</v>
      </c>
      <c r="B1013" s="44" t="str">
        <f>VLOOKUP(E1013,Лист1!$C$2:$J$189,5,0)</f>
        <v>Марзоева Элеонора Олеговна</v>
      </c>
      <c r="C1013" s="55">
        <v>4000000</v>
      </c>
      <c r="D1013" s="32" t="s">
        <v>261</v>
      </c>
      <c r="E1013" s="32" t="s">
        <v>112</v>
      </c>
      <c r="F1013" s="21" t="str">
        <f>VLOOKUP(E1013,Лист1!$C$2:$L$189,10,0)</f>
        <v>ЦИК</v>
      </c>
    </row>
    <row r="1014" spans="1:6" x14ac:dyDescent="0.25">
      <c r="A1014" s="32" t="s">
        <v>600</v>
      </c>
      <c r="B1014" s="44" t="str">
        <f>VLOOKUP(E1014,Лист1!$C$2:$J$189,6,0)</f>
        <v>Дыренко Александр Михайлович</v>
      </c>
      <c r="C1014" s="55">
        <v>4000000</v>
      </c>
      <c r="D1014" s="32" t="s">
        <v>261</v>
      </c>
      <c r="E1014" s="32" t="s">
        <v>112</v>
      </c>
      <c r="F1014" s="21" t="str">
        <f>VLOOKUP(E1014,Лист1!$C$2:$L$189,10,0)</f>
        <v>ЦИК</v>
      </c>
    </row>
    <row r="1015" spans="1:6" ht="30" x14ac:dyDescent="0.25">
      <c r="A1015" s="32" t="s">
        <v>837</v>
      </c>
      <c r="B1015" s="44">
        <f>VLOOKUP(E1015,Лист1!$C$2:$J$189,7,0)</f>
        <v>0</v>
      </c>
      <c r="C1015" s="55">
        <v>4000000</v>
      </c>
      <c r="D1015" s="32" t="s">
        <v>261</v>
      </c>
      <c r="E1015" s="32" t="s">
        <v>112</v>
      </c>
      <c r="F1015" s="21" t="str">
        <f>VLOOKUP(E1015,Лист1!$C$2:$L$189,10,0)</f>
        <v>ЦИК</v>
      </c>
    </row>
    <row r="1016" spans="1:6" ht="30" x14ac:dyDescent="0.25">
      <c r="A1016" s="32" t="s">
        <v>662</v>
      </c>
      <c r="B1016" s="44" t="str">
        <f>VLOOKUP(E1016,Лист1!$C$2:$J$189,8,0)</f>
        <v>Винокурова Елена Викторовна</v>
      </c>
      <c r="C1016" s="55">
        <v>4000000</v>
      </c>
      <c r="D1016" s="32" t="s">
        <v>261</v>
      </c>
      <c r="E1016" s="32" t="s">
        <v>112</v>
      </c>
      <c r="F1016" s="21" t="str">
        <f>VLOOKUP(E1016,Лист1!$C$2:$L$189,10,0)</f>
        <v>ЦИК</v>
      </c>
    </row>
    <row r="1017" spans="1:6" ht="30" x14ac:dyDescent="0.25">
      <c r="A1017" s="32" t="s">
        <v>342</v>
      </c>
      <c r="B1017" s="44" t="str">
        <f>VLOOKUP(E1017,Лист1!$C$2:$J$189,4,0)</f>
        <v>Бабичева Елена Алексеевна</v>
      </c>
      <c r="C1017" s="55">
        <v>2500000</v>
      </c>
      <c r="D1017" s="40" t="s">
        <v>891</v>
      </c>
      <c r="E1017" s="3" t="s">
        <v>127</v>
      </c>
      <c r="F1017" s="21" t="str">
        <f>VLOOKUP(E1017,Лист1!$C$2:$L$189,10,0)</f>
        <v>ГИК</v>
      </c>
    </row>
    <row r="1018" spans="1:6" ht="30" x14ac:dyDescent="0.25">
      <c r="A1018" s="32" t="s">
        <v>343</v>
      </c>
      <c r="B1018" s="44" t="str">
        <f>VLOOKUP(E1018,Лист1!$C$2:$J$189,5,0)</f>
        <v xml:space="preserve">Гавриленко Ирина Валентиновна </v>
      </c>
      <c r="C1018" s="55">
        <v>2500000</v>
      </c>
      <c r="D1018" s="40" t="s">
        <v>891</v>
      </c>
      <c r="E1018" s="3" t="s">
        <v>127</v>
      </c>
      <c r="F1018" s="21" t="str">
        <f>VLOOKUP(E1018,Лист1!$C$2:$L$189,10,0)</f>
        <v>ГИК</v>
      </c>
    </row>
    <row r="1019" spans="1:6" ht="30" x14ac:dyDescent="0.25">
      <c r="A1019" s="32" t="s">
        <v>600</v>
      </c>
      <c r="B1019" s="44" t="str">
        <f>VLOOKUP(E1019,Лист1!$C$2:$J$189,6,0)</f>
        <v>Кадакин Сергей Владимирович</v>
      </c>
      <c r="C1019" s="55">
        <v>2500000</v>
      </c>
      <c r="D1019" s="40" t="s">
        <v>891</v>
      </c>
      <c r="E1019" s="3" t="s">
        <v>127</v>
      </c>
      <c r="F1019" s="21" t="str">
        <f>VLOOKUP(E1019,Лист1!$C$2:$L$189,10,0)</f>
        <v>ГИК</v>
      </c>
    </row>
    <row r="1020" spans="1:6" ht="30" x14ac:dyDescent="0.25">
      <c r="A1020" s="32" t="s">
        <v>837</v>
      </c>
      <c r="B1020" s="44" t="str">
        <f>VLOOKUP(E1020,Лист1!$C$2:$J$189,7,0)</f>
        <v>Белозерская Ольга Валериевна</v>
      </c>
      <c r="C1020" s="55">
        <v>2500000</v>
      </c>
      <c r="D1020" s="40" t="s">
        <v>891</v>
      </c>
      <c r="E1020" s="3" t="s">
        <v>127</v>
      </c>
      <c r="F1020" s="21" t="str">
        <f>VLOOKUP(E1020,Лист1!$C$2:$L$189,10,0)</f>
        <v>ГИК</v>
      </c>
    </row>
    <row r="1021" spans="1:6" ht="30" x14ac:dyDescent="0.25">
      <c r="A1021" s="32" t="s">
        <v>662</v>
      </c>
      <c r="B1021" s="44" t="str">
        <f>VLOOKUP(E1021,Лист1!$C$2:$J$189,8,0)</f>
        <v>Сидорова Светлана Александровна</v>
      </c>
      <c r="C1021" s="55">
        <v>2500000</v>
      </c>
      <c r="D1021" s="40" t="s">
        <v>891</v>
      </c>
      <c r="E1021" s="3" t="s">
        <v>127</v>
      </c>
      <c r="F1021" s="21" t="str">
        <f>VLOOKUP(E1021,Лист1!$C$2:$L$189,10,0)</f>
        <v>ГИК</v>
      </c>
    </row>
    <row r="1022" spans="1:6" ht="30" x14ac:dyDescent="0.25">
      <c r="A1022" s="32" t="s">
        <v>342</v>
      </c>
      <c r="B1022" s="44" t="str">
        <f>VLOOKUP(E1022,Лист1!$C$2:$J$189,4,0)</f>
        <v>Бабичева Елена Алексеевна</v>
      </c>
      <c r="C1022" s="55">
        <v>4000000</v>
      </c>
      <c r="D1022" s="40" t="s">
        <v>891</v>
      </c>
      <c r="E1022" s="3" t="s">
        <v>128</v>
      </c>
      <c r="F1022" s="21" t="str">
        <f>VLOOKUP(E1022,Лист1!$C$2:$L$189,10,0)</f>
        <v>ЦИК</v>
      </c>
    </row>
    <row r="1023" spans="1:6" ht="30" x14ac:dyDescent="0.25">
      <c r="A1023" s="32" t="s">
        <v>343</v>
      </c>
      <c r="B1023" s="44" t="str">
        <f>VLOOKUP(E1023,Лист1!$C$2:$J$189,5,0)</f>
        <v>Гавриленко Ирина Валентиновна</v>
      </c>
      <c r="C1023" s="55">
        <v>4000000</v>
      </c>
      <c r="D1023" s="40" t="s">
        <v>891</v>
      </c>
      <c r="E1023" s="3" t="s">
        <v>128</v>
      </c>
      <c r="F1023" s="21" t="str">
        <f>VLOOKUP(E1023,Лист1!$C$2:$L$189,10,0)</f>
        <v>ЦИК</v>
      </c>
    </row>
    <row r="1024" spans="1:6" ht="30" x14ac:dyDescent="0.25">
      <c r="A1024" s="32" t="s">
        <v>600</v>
      </c>
      <c r="B1024" s="44" t="str">
        <f>VLOOKUP(E1024,Лист1!$C$2:$J$189,6,0)</f>
        <v>Кадакин Сергей Владимирович</v>
      </c>
      <c r="C1024" s="55">
        <v>4000000</v>
      </c>
      <c r="D1024" s="40" t="s">
        <v>891</v>
      </c>
      <c r="E1024" s="3" t="s">
        <v>128</v>
      </c>
      <c r="F1024" s="21" t="str">
        <f>VLOOKUP(E1024,Лист1!$C$2:$L$189,10,0)</f>
        <v>ЦИК</v>
      </c>
    </row>
    <row r="1025" spans="1:6" ht="30" x14ac:dyDescent="0.25">
      <c r="A1025" s="32" t="s">
        <v>837</v>
      </c>
      <c r="B1025" s="44" t="str">
        <f>VLOOKUP(E1025,Лист1!$C$2:$J$189,7,0)</f>
        <v>Кочетков Виталий Александрович</v>
      </c>
      <c r="C1025" s="55">
        <v>4000000</v>
      </c>
      <c r="D1025" s="40" t="s">
        <v>891</v>
      </c>
      <c r="E1025" s="3" t="s">
        <v>128</v>
      </c>
      <c r="F1025" s="21" t="str">
        <f>VLOOKUP(E1025,Лист1!$C$2:$L$189,10,0)</f>
        <v>ЦИК</v>
      </c>
    </row>
    <row r="1026" spans="1:6" ht="30" x14ac:dyDescent="0.25">
      <c r="A1026" s="32" t="s">
        <v>662</v>
      </c>
      <c r="B1026" s="44" t="str">
        <f>VLOOKUP(E1026,Лист1!$C$2:$J$189,8,0)</f>
        <v>Сидорова Светлана Александровна</v>
      </c>
      <c r="C1026" s="55">
        <v>4000000</v>
      </c>
      <c r="D1026" s="40" t="s">
        <v>891</v>
      </c>
      <c r="E1026" s="3" t="s">
        <v>128</v>
      </c>
      <c r="F1026" s="21" t="str">
        <f>VLOOKUP(E1026,Лист1!$C$2:$L$189,10,0)</f>
        <v>ЦИК</v>
      </c>
    </row>
    <row r="1027" spans="1:6" ht="30" x14ac:dyDescent="0.25">
      <c r="A1027" s="32" t="s">
        <v>342</v>
      </c>
      <c r="B1027" s="44" t="str">
        <f>VLOOKUP(E1027,Лист1!$C$2:$J$189,4,0)</f>
        <v>Бабичева Елена Алексеевна</v>
      </c>
      <c r="C1027" s="55">
        <v>4000000</v>
      </c>
      <c r="D1027" s="40" t="s">
        <v>891</v>
      </c>
      <c r="E1027" s="32" t="s">
        <v>170</v>
      </c>
      <c r="F1027" s="21" t="str">
        <f>VLOOKUP(E1027,Лист1!$C$2:$L$189,10,0)</f>
        <v>ЦИК</v>
      </c>
    </row>
    <row r="1028" spans="1:6" ht="30" x14ac:dyDescent="0.25">
      <c r="A1028" s="32" t="s">
        <v>343</v>
      </c>
      <c r="B1028" s="44" t="str">
        <f>VLOOKUP(E1028,Лист1!$C$2:$J$189,5,0)</f>
        <v xml:space="preserve">Гавриленко Ирина Валентиновна </v>
      </c>
      <c r="C1028" s="55">
        <v>4000000</v>
      </c>
      <c r="D1028" s="40" t="s">
        <v>891</v>
      </c>
      <c r="E1028" s="32" t="s">
        <v>170</v>
      </c>
      <c r="F1028" s="21" t="str">
        <f>VLOOKUP(E1028,Лист1!$C$2:$L$189,10,0)</f>
        <v>ЦИК</v>
      </c>
    </row>
    <row r="1029" spans="1:6" ht="30" x14ac:dyDescent="0.25">
      <c r="A1029" s="32" t="s">
        <v>600</v>
      </c>
      <c r="B1029" s="44" t="str">
        <f>VLOOKUP(E1029,Лист1!$C$2:$J$189,6,0)</f>
        <v>Кадакин Сергей Владимирович</v>
      </c>
      <c r="C1029" s="55">
        <v>4000000</v>
      </c>
      <c r="D1029" s="40" t="s">
        <v>891</v>
      </c>
      <c r="E1029" s="32" t="s">
        <v>170</v>
      </c>
      <c r="F1029" s="21" t="str">
        <f>VLOOKUP(E1029,Лист1!$C$2:$L$189,10,0)</f>
        <v>ЦИК</v>
      </c>
    </row>
    <row r="1030" spans="1:6" ht="30" x14ac:dyDescent="0.25">
      <c r="A1030" s="32" t="s">
        <v>837</v>
      </c>
      <c r="B1030" s="44" t="str">
        <f>VLOOKUP(E1030,Лист1!$C$2:$J$189,7,0)</f>
        <v>Кадакин Сергей Владимирович</v>
      </c>
      <c r="C1030" s="55">
        <v>4000000</v>
      </c>
      <c r="D1030" s="40" t="s">
        <v>891</v>
      </c>
      <c r="E1030" s="32" t="s">
        <v>170</v>
      </c>
      <c r="F1030" s="21" t="str">
        <f>VLOOKUP(E1030,Лист1!$C$2:$L$189,10,0)</f>
        <v>ЦИК</v>
      </c>
    </row>
    <row r="1031" spans="1:6" ht="30" x14ac:dyDescent="0.25">
      <c r="A1031" s="32" t="s">
        <v>662</v>
      </c>
      <c r="B1031" s="44" t="str">
        <f>VLOOKUP(E1031,Лист1!$C$2:$J$189,8,0)</f>
        <v>Сидорова Светлана Александровна</v>
      </c>
      <c r="C1031" s="55">
        <v>4000000</v>
      </c>
      <c r="D1031" s="40" t="s">
        <v>891</v>
      </c>
      <c r="E1031" s="32" t="s">
        <v>170</v>
      </c>
      <c r="F1031" s="21" t="str">
        <f>VLOOKUP(E1031,Лист1!$C$2:$L$189,10,0)</f>
        <v>ЦИК</v>
      </c>
    </row>
    <row r="1032" spans="1:6" ht="30" x14ac:dyDescent="0.25">
      <c r="A1032" s="32" t="s">
        <v>342</v>
      </c>
      <c r="B1032" s="44" t="str">
        <f>VLOOKUP(E1032,Лист1!$C$2:$J$189,4,0)</f>
        <v>Бабичева Елена Алексеевна</v>
      </c>
      <c r="C1032" s="55">
        <v>3000000</v>
      </c>
      <c r="D1032" s="40" t="s">
        <v>891</v>
      </c>
      <c r="E1032" s="32" t="s">
        <v>174</v>
      </c>
      <c r="F1032" s="21" t="str">
        <f>VLOOKUP(E1032,Лист1!$C$2:$L$189,10,0)</f>
        <v>ОИК</v>
      </c>
    </row>
    <row r="1033" spans="1:6" ht="30" x14ac:dyDescent="0.25">
      <c r="A1033" s="32" t="s">
        <v>343</v>
      </c>
      <c r="B1033" s="44" t="str">
        <f>VLOOKUP(E1033,Лист1!$C$2:$J$189,5,0)</f>
        <v xml:space="preserve">Гавриленко Ирина Валентиновна </v>
      </c>
      <c r="C1033" s="55">
        <v>3000000</v>
      </c>
      <c r="D1033" s="40" t="s">
        <v>891</v>
      </c>
      <c r="E1033" s="32" t="s">
        <v>174</v>
      </c>
      <c r="F1033" s="21" t="str">
        <f>VLOOKUP(E1033,Лист1!$C$2:$L$189,10,0)</f>
        <v>ОИК</v>
      </c>
    </row>
    <row r="1034" spans="1:6" ht="30" x14ac:dyDescent="0.25">
      <c r="A1034" s="32" t="s">
        <v>600</v>
      </c>
      <c r="B1034" s="44" t="str">
        <f>VLOOKUP(E1034,Лист1!$C$2:$J$189,6,0)</f>
        <v>Кадакин Сергей Владимирович</v>
      </c>
      <c r="C1034" s="55">
        <v>3000000</v>
      </c>
      <c r="D1034" s="40" t="s">
        <v>891</v>
      </c>
      <c r="E1034" s="32" t="s">
        <v>174</v>
      </c>
      <c r="F1034" s="21" t="str">
        <f>VLOOKUP(E1034,Лист1!$C$2:$L$189,10,0)</f>
        <v>ОИК</v>
      </c>
    </row>
    <row r="1035" spans="1:6" ht="30" x14ac:dyDescent="0.25">
      <c r="A1035" s="32" t="s">
        <v>837</v>
      </c>
      <c r="B1035" s="44" t="str">
        <f>VLOOKUP(E1035,Лист1!$C$2:$J$189,7,0)</f>
        <v>Микиртычев Грант Юрьевич</v>
      </c>
      <c r="C1035" s="55">
        <v>3000000</v>
      </c>
      <c r="D1035" s="40" t="s">
        <v>891</v>
      </c>
      <c r="E1035" s="32" t="s">
        <v>174</v>
      </c>
      <c r="F1035" s="21" t="str">
        <f>VLOOKUP(E1035,Лист1!$C$2:$L$189,10,0)</f>
        <v>ОИК</v>
      </c>
    </row>
    <row r="1036" spans="1:6" ht="30" x14ac:dyDescent="0.25">
      <c r="A1036" s="32" t="s">
        <v>662</v>
      </c>
      <c r="B1036" s="44" t="str">
        <f>VLOOKUP(E1036,Лист1!$C$2:$J$189,8,0)</f>
        <v>Сидорова Светлана Александровна</v>
      </c>
      <c r="C1036" s="55">
        <v>3000000</v>
      </c>
      <c r="D1036" s="40" t="s">
        <v>891</v>
      </c>
      <c r="E1036" s="32" t="s">
        <v>174</v>
      </c>
      <c r="F1036" s="21" t="str">
        <f>VLOOKUP(E1036,Лист1!$C$2:$L$189,10,0)</f>
        <v>ОИК</v>
      </c>
    </row>
    <row r="1037" spans="1:6" ht="30" x14ac:dyDescent="0.25">
      <c r="A1037" s="32" t="s">
        <v>342</v>
      </c>
      <c r="B1037" s="44" t="str">
        <f>VLOOKUP(E1037,Лист1!$C$2:$J$189,4,0)</f>
        <v>Бабичева Елена Алексеевна</v>
      </c>
      <c r="C1037" s="55">
        <v>4000000</v>
      </c>
      <c r="D1037" s="12" t="s">
        <v>892</v>
      </c>
      <c r="E1037" s="32" t="s">
        <v>178</v>
      </c>
      <c r="F1037" s="21" t="str">
        <f>VLOOKUP(E1037,Лист1!$C$2:$L$189,10,0)</f>
        <v>ЦИК</v>
      </c>
    </row>
    <row r="1038" spans="1:6" ht="30" x14ac:dyDescent="0.25">
      <c r="A1038" s="32" t="s">
        <v>343</v>
      </c>
      <c r="B1038" s="44" t="str">
        <f>VLOOKUP(E1038,Лист1!$C$2:$J$189,5,0)</f>
        <v>Гавриленко Ирина Валентиновна</v>
      </c>
      <c r="C1038" s="55">
        <v>4000000</v>
      </c>
      <c r="D1038" s="12" t="s">
        <v>892</v>
      </c>
      <c r="E1038" s="32" t="s">
        <v>178</v>
      </c>
      <c r="F1038" s="21" t="str">
        <f>VLOOKUP(E1038,Лист1!$C$2:$L$189,10,0)</f>
        <v>ЦИК</v>
      </c>
    </row>
    <row r="1039" spans="1:6" ht="30" x14ac:dyDescent="0.25">
      <c r="A1039" s="32" t="s">
        <v>600</v>
      </c>
      <c r="B1039" s="44" t="str">
        <f>VLOOKUP(E1039,Лист1!$C$2:$J$189,6,0)</f>
        <v>Авдеев Юрий Викторович</v>
      </c>
      <c r="C1039" s="55">
        <v>4000000</v>
      </c>
      <c r="D1039" s="12" t="s">
        <v>892</v>
      </c>
      <c r="E1039" s="32" t="s">
        <v>178</v>
      </c>
      <c r="F1039" s="21" t="str">
        <f>VLOOKUP(E1039,Лист1!$C$2:$L$189,10,0)</f>
        <v>ЦИК</v>
      </c>
    </row>
    <row r="1040" spans="1:6" ht="30" x14ac:dyDescent="0.25">
      <c r="A1040" s="32" t="s">
        <v>837</v>
      </c>
      <c r="B1040" s="44" t="str">
        <f>VLOOKUP(E1040,Лист1!$C$2:$J$189,7,0)</f>
        <v>Воловик Александр Андреевич</v>
      </c>
      <c r="C1040" s="55">
        <v>4000000</v>
      </c>
      <c r="D1040" s="12" t="s">
        <v>892</v>
      </c>
      <c r="E1040" s="32" t="s">
        <v>178</v>
      </c>
      <c r="F1040" s="21" t="str">
        <f>VLOOKUP(E1040,Лист1!$C$2:$L$189,10,0)</f>
        <v>ЦИК</v>
      </c>
    </row>
    <row r="1041" spans="1:6" ht="30" x14ac:dyDescent="0.25">
      <c r="A1041" s="32" t="s">
        <v>662</v>
      </c>
      <c r="B1041" s="44" t="str">
        <f>VLOOKUP(E1041,Лист1!$C$2:$J$189,8,0)</f>
        <v>Алексеев Максим Игоревич</v>
      </c>
      <c r="C1041" s="55">
        <v>4000000</v>
      </c>
      <c r="D1041" s="12" t="s">
        <v>892</v>
      </c>
      <c r="E1041" s="32" t="s">
        <v>178</v>
      </c>
      <c r="F1041" s="21" t="str">
        <f>VLOOKUP(E1041,Лист1!$C$2:$L$189,10,0)</f>
        <v>ЦИК</v>
      </c>
    </row>
  </sheetData>
  <autoFilter ref="A2:F104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9" sqref="C19"/>
    </sheetView>
  </sheetViews>
  <sheetFormatPr defaultRowHeight="15" x14ac:dyDescent="0.25"/>
  <cols>
    <col min="1" max="1" width="33.5703125" customWidth="1"/>
    <col min="2" max="2" width="40.7109375" customWidth="1"/>
    <col min="3" max="3" width="39.140625" customWidth="1"/>
  </cols>
  <sheetData>
    <row r="1" spans="1:3" x14ac:dyDescent="0.25">
      <c r="A1" s="59" t="s">
        <v>907</v>
      </c>
      <c r="B1" s="59" t="s">
        <v>908</v>
      </c>
      <c r="C1" s="59" t="s">
        <v>909</v>
      </c>
    </row>
    <row r="2" spans="1:3" ht="15.75" customHeight="1" x14ac:dyDescent="0.25">
      <c r="A2" s="57" t="s">
        <v>910</v>
      </c>
      <c r="B2" s="57" t="s">
        <v>911</v>
      </c>
      <c r="C2" s="58">
        <v>7734234809</v>
      </c>
    </row>
    <row r="3" spans="1:3" ht="15.75" customHeight="1" x14ac:dyDescent="0.25">
      <c r="A3" s="57" t="s">
        <v>910</v>
      </c>
      <c r="B3" s="57" t="s">
        <v>912</v>
      </c>
      <c r="C3" s="58">
        <v>5032085920</v>
      </c>
    </row>
    <row r="4" spans="1:3" ht="15.75" customHeight="1" x14ac:dyDescent="0.25">
      <c r="A4" s="57" t="s">
        <v>910</v>
      </c>
      <c r="B4" s="57" t="s">
        <v>913</v>
      </c>
      <c r="C4" s="58" t="s">
        <v>914</v>
      </c>
    </row>
    <row r="5" spans="1:3" ht="15.75" customHeight="1" x14ac:dyDescent="0.25">
      <c r="A5" s="57" t="s">
        <v>910</v>
      </c>
      <c r="B5" s="57" t="s">
        <v>915</v>
      </c>
      <c r="C5" s="58">
        <v>7729776595</v>
      </c>
    </row>
    <row r="6" spans="1:3" ht="15.75" customHeight="1" x14ac:dyDescent="0.25">
      <c r="A6" s="57" t="s">
        <v>910</v>
      </c>
      <c r="B6" s="57" t="s">
        <v>916</v>
      </c>
      <c r="C6" s="58" t="s">
        <v>917</v>
      </c>
    </row>
    <row r="7" spans="1:3" ht="15.75" customHeight="1" x14ac:dyDescent="0.25">
      <c r="A7" s="57" t="s">
        <v>910</v>
      </c>
      <c r="B7" s="57" t="s">
        <v>918</v>
      </c>
      <c r="C7" s="58" t="s">
        <v>919</v>
      </c>
    </row>
    <row r="8" spans="1:3" ht="15.75" customHeight="1" x14ac:dyDescent="0.25">
      <c r="A8" s="57" t="s">
        <v>910</v>
      </c>
      <c r="B8" s="57" t="s">
        <v>920</v>
      </c>
      <c r="C8" s="58">
        <v>7703385170</v>
      </c>
    </row>
    <row r="9" spans="1:3" ht="15.75" customHeight="1" x14ac:dyDescent="0.25">
      <c r="A9" s="57" t="s">
        <v>910</v>
      </c>
      <c r="B9" s="57" t="s">
        <v>921</v>
      </c>
      <c r="C9" s="58" t="s">
        <v>922</v>
      </c>
    </row>
    <row r="10" spans="1:3" ht="15.75" customHeight="1" x14ac:dyDescent="0.25">
      <c r="A10" s="57" t="s">
        <v>910</v>
      </c>
      <c r="B10" s="57" t="s">
        <v>923</v>
      </c>
      <c r="C10" s="58">
        <v>7729489167</v>
      </c>
    </row>
    <row r="11" spans="1:3" ht="15.75" customHeight="1" x14ac:dyDescent="0.25">
      <c r="A11" s="57" t="s">
        <v>910</v>
      </c>
      <c r="B11" s="57" t="s">
        <v>924</v>
      </c>
      <c r="C11" s="58">
        <v>7722480694</v>
      </c>
    </row>
    <row r="12" spans="1:3" ht="15.75" customHeight="1" x14ac:dyDescent="0.25">
      <c r="A12" s="57" t="s">
        <v>925</v>
      </c>
      <c r="B12" s="57" t="s">
        <v>926</v>
      </c>
      <c r="C12" s="58">
        <v>5024074681</v>
      </c>
    </row>
    <row r="13" spans="1:3" ht="15.75" customHeight="1" x14ac:dyDescent="0.25">
      <c r="A13" s="57" t="s">
        <v>925</v>
      </c>
      <c r="B13" s="57" t="s">
        <v>927</v>
      </c>
      <c r="C13" s="58">
        <v>9909127226</v>
      </c>
    </row>
    <row r="14" spans="1:3" ht="15.75" customHeight="1" x14ac:dyDescent="0.25">
      <c r="A14" s="57" t="s">
        <v>925</v>
      </c>
      <c r="B14" s="57" t="s">
        <v>928</v>
      </c>
      <c r="C14" s="58">
        <v>7705678285</v>
      </c>
    </row>
    <row r="15" spans="1:3" ht="15.75" customHeight="1" x14ac:dyDescent="0.25">
      <c r="A15" s="57" t="s">
        <v>925</v>
      </c>
      <c r="B15" s="57" t="s">
        <v>929</v>
      </c>
      <c r="C15" s="58">
        <v>7705619307</v>
      </c>
    </row>
    <row r="16" spans="1:3" ht="15.75" customHeight="1" x14ac:dyDescent="0.25">
      <c r="A16" s="57" t="s">
        <v>925</v>
      </c>
      <c r="B16" s="57" t="s">
        <v>930</v>
      </c>
      <c r="C16" s="58" t="s">
        <v>931</v>
      </c>
    </row>
    <row r="17" spans="1:3" ht="15.75" customHeight="1" x14ac:dyDescent="0.25">
      <c r="A17" s="57" t="s">
        <v>925</v>
      </c>
      <c r="B17" s="57" t="s">
        <v>932</v>
      </c>
      <c r="C17" s="58">
        <v>7710686130</v>
      </c>
    </row>
    <row r="18" spans="1:3" ht="15.75" customHeight="1" x14ac:dyDescent="0.25">
      <c r="A18" s="57" t="s">
        <v>925</v>
      </c>
      <c r="B18" s="57" t="s">
        <v>933</v>
      </c>
      <c r="C18" s="58">
        <v>7731138751</v>
      </c>
    </row>
    <row r="19" spans="1:3" ht="15.75" customHeight="1" x14ac:dyDescent="0.25">
      <c r="A19" s="57" t="s">
        <v>934</v>
      </c>
      <c r="B19" s="57" t="s">
        <v>935</v>
      </c>
      <c r="C19" s="58">
        <v>7714286453</v>
      </c>
    </row>
    <row r="20" spans="1:3" ht="15.75" customHeight="1" x14ac:dyDescent="0.25">
      <c r="A20" s="57" t="s">
        <v>934</v>
      </c>
      <c r="B20" s="57" t="s">
        <v>936</v>
      </c>
      <c r="C20" s="58">
        <v>7714286453</v>
      </c>
    </row>
  </sheetData>
  <autoFilter ref="A1:C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7C5ACEB2-9046-4137-9F86-65DA1A4F4F55}">
            <xm:f>$P2='\DIKinfo\Отдел аккредитации и экспертизы сделок\Аккредитация\Архив\[БАЗА АККРЕДИТОВАННЫХ НОВОСТРОЕК 06.12.2019.xlsx]Лист1'!#REF!</xm:f>
            <x14:dxf>
              <fill>
                <patternFill>
                  <bgColor rgb="FF808080"/>
                </patternFill>
              </fill>
            </x14:dxf>
          </x14:cfRule>
          <xm:sqref>A2:C2</xm:sqref>
        </x14:conditionalFormatting>
        <x14:conditionalFormatting xmlns:xm="http://schemas.microsoft.com/office/excel/2006/main">
          <x14:cfRule type="expression" priority="1" id="{CEBA4992-DA38-426B-A179-AF2D4AC339F2}">
            <xm:f>$P3='\DIKinfo\Отдел аккредитации и экспертизы сделок\Аккредитация\Архив\[БАЗА АККРЕДИТОВАННЫХ НОВОСТРОЕК 06.12.2019.xlsx]Лист1'!#REF!</xm:f>
            <x14:dxf>
              <fill>
                <patternFill>
                  <bgColor rgb="FF808080"/>
                </patternFill>
              </fill>
            </x14:dxf>
          </x14:cfRule>
          <xm:sqref>A3:C20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17" sqref="B17"/>
    </sheetView>
  </sheetViews>
  <sheetFormatPr defaultRowHeight="15" x14ac:dyDescent="0.25"/>
  <cols>
    <col min="1" max="1" width="41.7109375" customWidth="1"/>
    <col min="2" max="2" width="51" customWidth="1"/>
  </cols>
  <sheetData>
    <row r="2" spans="1:2" x14ac:dyDescent="0.25">
      <c r="A2" s="59" t="s">
        <v>937</v>
      </c>
      <c r="B2" s="59" t="s">
        <v>938</v>
      </c>
    </row>
    <row r="3" spans="1:2" x14ac:dyDescent="0.25">
      <c r="A3" s="60" t="s">
        <v>939</v>
      </c>
      <c r="B3" s="60"/>
    </row>
    <row r="4" spans="1:2" x14ac:dyDescent="0.25">
      <c r="A4" s="60" t="s">
        <v>940</v>
      </c>
      <c r="B4" s="60"/>
    </row>
    <row r="5" spans="1:2" x14ac:dyDescent="0.25">
      <c r="A5" s="60" t="s">
        <v>941</v>
      </c>
      <c r="B5" s="60"/>
    </row>
    <row r="6" spans="1:2" x14ac:dyDescent="0.25">
      <c r="A6" s="60" t="s">
        <v>942</v>
      </c>
      <c r="B6" s="60"/>
    </row>
    <row r="7" spans="1:2" x14ac:dyDescent="0.25">
      <c r="A7" s="60" t="s">
        <v>943</v>
      </c>
      <c r="B7" s="60" t="s">
        <v>83</v>
      </c>
    </row>
    <row r="8" spans="1:2" x14ac:dyDescent="0.25">
      <c r="A8" s="60" t="s">
        <v>944</v>
      </c>
      <c r="B8" s="6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компании гр ВТБ</vt:lpstr>
      <vt:lpstr>регионы</vt:lpstr>
    </vt:vector>
  </TitlesOfParts>
  <Company>VTB24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2020-10-23T06:01:00Z</dcterms:created>
  <dc:creator>Вохонцева Елена Андреевна</dc:creator>
  <cp:lastModifiedBy>Вохонцева Елена Андреевна</cp:lastModifiedBy>
  <dcterms:modified xsi:type="dcterms:W3CDTF">2020-11-24T08:35:12Z</dcterms:modified>
</cp:coreProperties>
</file>