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9200" windowHeight="12930" activeTab="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P6" i="1" l="1"/>
  <c r="P7" i="1"/>
  <c r="O6" i="1"/>
  <c r="O7" i="1"/>
  <c r="P5" i="1"/>
  <c r="O5" i="1"/>
</calcChain>
</file>

<file path=xl/sharedStrings.xml><?xml version="1.0" encoding="utf-8"?>
<sst xmlns="http://schemas.openxmlformats.org/spreadsheetml/2006/main" count="77" uniqueCount="52">
  <si>
    <t>Код подразделения</t>
  </si>
  <si>
    <t>Индивидуальный номер</t>
  </si>
  <si>
    <t>Код по ОКПД2</t>
  </si>
  <si>
    <t>Тип объекта закупки</t>
  </si>
  <si>
    <t>Предмет договора</t>
  </si>
  <si>
    <t>Минимально необходимые требования предъявляемые к закупаемым товарам(работам, услугам)</t>
  </si>
  <si>
    <t>Единица измерения</t>
  </si>
  <si>
    <t>Код по ОКЕИ</t>
  </si>
  <si>
    <t>Наименование</t>
  </si>
  <si>
    <t>Сведения о количестве (объеме)</t>
  </si>
  <si>
    <t>Регион поставки товаров (выполнения работ, описания услуг)</t>
  </si>
  <si>
    <t>Код по ОКАТО</t>
  </si>
  <si>
    <t>Сведения о НМЦ  договора (цена лота)</t>
  </si>
  <si>
    <t>Сведения о НМЦ договора (цена лота), руб</t>
  </si>
  <si>
    <t>Планируемый объём оплаты в текущем периоде, включая закупки</t>
  </si>
  <si>
    <t>Планируемый обЪём оплаты в следующих периодах, валюта закупки</t>
  </si>
  <si>
    <t>Начальная (максимальная) стоимостная величина всех единиц продукции</t>
  </si>
  <si>
    <t>График осуществления процедур закупки</t>
  </si>
  <si>
    <t>Планируемая дата или период размещения извещения о закупке (месяц, год)</t>
  </si>
  <si>
    <t>Срок исполнения договора (месяц, год)</t>
  </si>
  <si>
    <t>Способ закупки</t>
  </si>
  <si>
    <t>3.0</t>
  </si>
  <si>
    <t>11.1</t>
  </si>
  <si>
    <t>11.3</t>
  </si>
  <si>
    <t>11.77</t>
  </si>
  <si>
    <t>Планируемый объём оплаты в текущем периоде, руб</t>
  </si>
  <si>
    <t>11.5</t>
  </si>
  <si>
    <t>12</t>
  </si>
  <si>
    <t>13</t>
  </si>
  <si>
    <t>14</t>
  </si>
  <si>
    <t>2315-2021-00888</t>
  </si>
  <si>
    <t>2315-2021-03456</t>
  </si>
  <si>
    <t>2315-2021-03443</t>
  </si>
  <si>
    <t>Код по ОКВЭД2</t>
  </si>
  <si>
    <t>26. 80. 20. 001</t>
  </si>
  <si>
    <t>Товар</t>
  </si>
  <si>
    <t xml:space="preserve">2315-2021-00888 Постановка системы малосрочного хранения на замену ЕМС </t>
  </si>
  <si>
    <t>2315-2021-03456 Поставка серверов уровня рабочих групп взамен устаревшего оборудования</t>
  </si>
  <si>
    <t>2315-2021-03443 Поставеа модулей Fiber Channel для сети хранения данных</t>
  </si>
  <si>
    <t>Закупаемая продукция должна соответствовать требованиям Технического задания, поставлена в срок, соответсвовать требованиям совместности с имеющем в эксплуатации оборудованием и ПО комплекса</t>
  </si>
  <si>
    <t>Закупаемая продукция должна соответствовать требованиям Технического задания, поставлена в срок, соответсвовать требованиям совместности с имеющем в эксплуатации оборудованием и ПО сети хранения данных</t>
  </si>
  <si>
    <t>Комплект</t>
  </si>
  <si>
    <t>Штука</t>
  </si>
  <si>
    <t>Иркутская область</t>
  </si>
  <si>
    <t>11.33</t>
  </si>
  <si>
    <t>Планируемый обЪём оплаты в следующих периодах, руб</t>
  </si>
  <si>
    <t>11.55</t>
  </si>
  <si>
    <t>-</t>
  </si>
  <si>
    <t>Июль 2021</t>
  </si>
  <si>
    <t>Октябрь 2021</t>
  </si>
  <si>
    <t>КЭФ</t>
  </si>
  <si>
    <t>ЗПЭФ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</si>
</sst>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"/>
  <sheetViews>
    <sheetView workbookViewId="0">
      <selection activeCell="F2" sqref="F2:I5"/>
    </sheetView>
  </sheetViews>
  <sheetFormatPr defaultRowHeight="15" x14ac:dyDescent="0.25"/>
  <cols>
    <col min="4" max="4" width="13.5703125" customWidth="1"/>
    <col min="6" max="6" width="22" customWidth="1"/>
    <col min="7" max="7" width="18.85546875" customWidth="1"/>
    <col min="8" max="8" width="12.7109375" customWidth="1"/>
    <col min="9" max="9" width="12" customWidth="1"/>
    <col min="10" max="10" width="11.140625" customWidth="1"/>
    <col min="11" max="11" width="11.7109375" customWidth="1"/>
    <col min="12" max="12" width="11.28515625" customWidth="1"/>
    <col min="13" max="13" width="10.5703125" customWidth="1"/>
    <col min="14" max="15" width="11.140625" customWidth="1"/>
    <col min="16" max="17" width="12.42578125" customWidth="1"/>
    <col min="18" max="18" width="11.140625" customWidth="1"/>
    <col min="19" max="19" width="11.7109375" customWidth="1"/>
    <col min="20" max="20" width="12" customWidth="1"/>
    <col min="21" max="21" width="13.5703125" customWidth="1"/>
  </cols>
  <sheetData>
    <row r="2" spans="1:22" s="1" customFormat="1" ht="50.25" customHeight="1" x14ac:dyDescent="0.25">
      <c r="A2" s="8" t="s">
        <v>0</v>
      </c>
      <c r="B2" s="8" t="s">
        <v>1</v>
      </c>
      <c r="C2" s="8" t="s">
        <v>33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/>
      <c r="J2" s="8" t="s">
        <v>9</v>
      </c>
      <c r="K2" s="8" t="s">
        <v>10</v>
      </c>
      <c r="L2" s="8"/>
      <c r="M2" s="8" t="s">
        <v>12</v>
      </c>
      <c r="N2" s="8" t="s">
        <v>13</v>
      </c>
      <c r="O2" s="8" t="s">
        <v>25</v>
      </c>
      <c r="P2" s="8" t="s">
        <v>14</v>
      </c>
      <c r="Q2" s="8" t="s">
        <v>45</v>
      </c>
      <c r="R2" s="8" t="s">
        <v>15</v>
      </c>
      <c r="S2" s="8" t="s">
        <v>16</v>
      </c>
      <c r="T2" s="8" t="s">
        <v>17</v>
      </c>
      <c r="U2" s="8"/>
      <c r="V2" s="8" t="s">
        <v>20</v>
      </c>
    </row>
    <row r="3" spans="1:22" ht="123" customHeight="1" x14ac:dyDescent="0.25">
      <c r="A3" s="8"/>
      <c r="B3" s="8"/>
      <c r="C3" s="8"/>
      <c r="D3" s="8"/>
      <c r="E3" s="8"/>
      <c r="F3" s="8"/>
      <c r="G3" s="8"/>
      <c r="H3" s="2" t="s">
        <v>7</v>
      </c>
      <c r="I3" s="2" t="s">
        <v>8</v>
      </c>
      <c r="J3" s="8"/>
      <c r="K3" s="2" t="s">
        <v>11</v>
      </c>
      <c r="L3" s="2" t="s">
        <v>8</v>
      </c>
      <c r="M3" s="8"/>
      <c r="N3" s="8"/>
      <c r="O3" s="8"/>
      <c r="P3" s="8"/>
      <c r="Q3" s="8"/>
      <c r="R3" s="8"/>
      <c r="S3" s="8"/>
      <c r="T3" s="2" t="s">
        <v>18</v>
      </c>
      <c r="U3" s="2" t="s">
        <v>19</v>
      </c>
      <c r="V3" s="8"/>
    </row>
    <row r="4" spans="1:22" x14ac:dyDescent="0.25">
      <c r="A4" s="3">
        <v>0</v>
      </c>
      <c r="B4" s="3">
        <v>1</v>
      </c>
      <c r="C4" s="3">
        <v>2</v>
      </c>
      <c r="D4" s="3">
        <v>3</v>
      </c>
      <c r="E4" s="3" t="s">
        <v>21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 t="s">
        <v>22</v>
      </c>
      <c r="O4" s="3" t="s">
        <v>23</v>
      </c>
      <c r="P4" s="3" t="s">
        <v>44</v>
      </c>
      <c r="Q4" s="3" t="s">
        <v>26</v>
      </c>
      <c r="R4" s="3" t="s">
        <v>46</v>
      </c>
      <c r="S4" s="3" t="s">
        <v>24</v>
      </c>
      <c r="T4" s="3" t="s">
        <v>27</v>
      </c>
      <c r="U4" s="3" t="s">
        <v>28</v>
      </c>
      <c r="V4" s="3" t="s">
        <v>29</v>
      </c>
    </row>
    <row r="5" spans="1:22" ht="222" customHeight="1" x14ac:dyDescent="0.25">
      <c r="A5" s="4">
        <v>320</v>
      </c>
      <c r="B5" s="2" t="s">
        <v>30</v>
      </c>
      <c r="C5" s="5">
        <v>30</v>
      </c>
      <c r="D5" s="5" t="s">
        <v>34</v>
      </c>
      <c r="E5" s="5" t="s">
        <v>35</v>
      </c>
      <c r="F5" s="2" t="s">
        <v>36</v>
      </c>
      <c r="G5" s="2" t="s">
        <v>39</v>
      </c>
      <c r="H5" s="4">
        <v>890</v>
      </c>
      <c r="I5" s="5" t="s">
        <v>41</v>
      </c>
      <c r="J5" s="4">
        <v>1</v>
      </c>
      <c r="K5" s="5">
        <v>2100000000</v>
      </c>
      <c r="L5" s="2" t="s">
        <v>43</v>
      </c>
      <c r="M5" s="4">
        <v>25000</v>
      </c>
      <c r="N5" s="4">
        <v>40006</v>
      </c>
      <c r="O5" s="4">
        <f>SUM(M5*5,N5*7)</f>
        <v>405042</v>
      </c>
      <c r="P5" s="4">
        <f>SUM(M5*5,N5*7)+20000</f>
        <v>425042</v>
      </c>
      <c r="Q5" s="6">
        <v>0</v>
      </c>
      <c r="R5" s="6">
        <v>0</v>
      </c>
      <c r="S5" s="5" t="s">
        <v>47</v>
      </c>
      <c r="T5" s="3" t="s">
        <v>48</v>
      </c>
      <c r="U5" s="3" t="s">
        <v>49</v>
      </c>
      <c r="V5" s="5" t="s">
        <v>50</v>
      </c>
    </row>
    <row r="6" spans="1:22" ht="219.75" customHeight="1" x14ac:dyDescent="0.25">
      <c r="A6" s="4">
        <v>320</v>
      </c>
      <c r="B6" s="2" t="s">
        <v>31</v>
      </c>
      <c r="C6" s="5">
        <v>30</v>
      </c>
      <c r="D6" s="5" t="s">
        <v>34</v>
      </c>
      <c r="E6" s="5" t="s">
        <v>35</v>
      </c>
      <c r="F6" s="2" t="s">
        <v>37</v>
      </c>
      <c r="G6" s="2" t="s">
        <v>39</v>
      </c>
      <c r="H6" s="4">
        <v>890</v>
      </c>
      <c r="I6" s="5" t="s">
        <v>41</v>
      </c>
      <c r="J6" s="4">
        <v>1</v>
      </c>
      <c r="K6" s="5">
        <v>2100000000</v>
      </c>
      <c r="L6" s="2" t="s">
        <v>43</v>
      </c>
      <c r="M6" s="4">
        <v>50000</v>
      </c>
      <c r="N6" s="4">
        <v>44000</v>
      </c>
      <c r="O6" s="4">
        <f t="shared" ref="O6:O7" si="0">SUM(M6*5,N6*7)</f>
        <v>558000</v>
      </c>
      <c r="P6" s="4">
        <f t="shared" ref="P6:P7" si="1">SUM(M6*5,N6*7)+20000</f>
        <v>578000</v>
      </c>
      <c r="Q6" s="6">
        <v>0</v>
      </c>
      <c r="R6" s="6">
        <v>0</v>
      </c>
      <c r="S6" s="5" t="s">
        <v>47</v>
      </c>
      <c r="T6" s="3" t="s">
        <v>48</v>
      </c>
      <c r="U6" s="3" t="s">
        <v>49</v>
      </c>
      <c r="V6" s="5" t="s">
        <v>50</v>
      </c>
    </row>
    <row r="7" spans="1:22" ht="228.75" customHeight="1" x14ac:dyDescent="0.25">
      <c r="A7" s="4">
        <v>320</v>
      </c>
      <c r="B7" s="2" t="s">
        <v>32</v>
      </c>
      <c r="C7" s="5">
        <v>30</v>
      </c>
      <c r="D7" s="5" t="s">
        <v>34</v>
      </c>
      <c r="E7" s="5" t="s">
        <v>35</v>
      </c>
      <c r="F7" s="2" t="s">
        <v>38</v>
      </c>
      <c r="G7" s="2" t="s">
        <v>40</v>
      </c>
      <c r="H7" s="4">
        <v>790</v>
      </c>
      <c r="I7" s="5" t="s">
        <v>42</v>
      </c>
      <c r="J7" s="4">
        <v>5</v>
      </c>
      <c r="K7" s="5">
        <v>2100000000</v>
      </c>
      <c r="L7" s="2" t="s">
        <v>43</v>
      </c>
      <c r="M7" s="4">
        <v>20030</v>
      </c>
      <c r="N7" s="4">
        <v>34000</v>
      </c>
      <c r="O7" s="4">
        <f t="shared" si="0"/>
        <v>338150</v>
      </c>
      <c r="P7" s="4">
        <f t="shared" si="1"/>
        <v>358150</v>
      </c>
      <c r="Q7" s="6">
        <v>0</v>
      </c>
      <c r="R7" s="6">
        <v>0</v>
      </c>
      <c r="S7" s="5" t="s">
        <v>47</v>
      </c>
      <c r="T7" s="3" t="s">
        <v>48</v>
      </c>
      <c r="U7" s="3" t="s">
        <v>49</v>
      </c>
      <c r="V7" s="5" t="s">
        <v>51</v>
      </c>
    </row>
  </sheetData>
  <mergeCells count="19">
    <mergeCell ref="V2:V3"/>
    <mergeCell ref="O2:O3"/>
    <mergeCell ref="C2:C3"/>
    <mergeCell ref="Q2:Q3"/>
    <mergeCell ref="N2:N3"/>
    <mergeCell ref="P2:P3"/>
    <mergeCell ref="R2:R3"/>
    <mergeCell ref="S2:S3"/>
    <mergeCell ref="T2:U2"/>
    <mergeCell ref="H2:I2"/>
    <mergeCell ref="J2:J3"/>
    <mergeCell ref="K2:L2"/>
    <mergeCell ref="M2:M3"/>
    <mergeCell ref="G2:G3"/>
    <mergeCell ref="A2:A3"/>
    <mergeCell ref="B2:B3"/>
    <mergeCell ref="D2:D3"/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9:O24"/>
  <sheetViews>
    <sheetView tabSelected="1" topLeftCell="B1" workbookViewId="0">
      <selection activeCell="L21" sqref="L21:L22"/>
    </sheetView>
  </sheetViews>
  <sheetFormatPr defaultRowHeight="15" x14ac:dyDescent="0.25"/>
  <sheetData>
    <row r="19" spans="5:15" x14ac:dyDescent="0.25">
      <c r="E19" s="5" t="s">
        <v>34</v>
      </c>
    </row>
    <row r="21" spans="5:15" x14ac:dyDescent="0.25">
      <c r="L21" s="8" t="s">
        <v>4</v>
      </c>
      <c r="M21" s="8" t="s">
        <v>5</v>
      </c>
      <c r="N21" s="8" t="s">
        <v>6</v>
      </c>
      <c r="O21" s="8"/>
    </row>
    <row r="22" spans="5:15" ht="30" x14ac:dyDescent="0.25">
      <c r="L22" s="8"/>
      <c r="M22" s="8"/>
      <c r="N22" s="7" t="s">
        <v>7</v>
      </c>
      <c r="O22" s="7" t="s">
        <v>8</v>
      </c>
    </row>
    <row r="23" spans="5:15" x14ac:dyDescent="0.25">
      <c r="L23" s="3">
        <v>4</v>
      </c>
      <c r="M23" s="3">
        <v>5</v>
      </c>
      <c r="N23" s="3">
        <v>6</v>
      </c>
      <c r="O23" s="3">
        <v>7</v>
      </c>
    </row>
    <row r="24" spans="5:15" ht="409.5" x14ac:dyDescent="0.25">
      <c r="L24" s="7" t="s">
        <v>36</v>
      </c>
      <c r="M24" s="7" t="s">
        <v>39</v>
      </c>
      <c r="N24" s="4">
        <v>890</v>
      </c>
      <c r="O24" s="5" t="s">
        <v>41</v>
      </c>
    </row>
  </sheetData>
  <mergeCells count="3">
    <mergeCell ref="L21:L22"/>
    <mergeCell ref="M21:M22"/>
    <mergeCell ref="N21:O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2021-07-13T00:56:51Z</dcterms:modified>
</cp:coreProperties>
</file>