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esktop\"/>
    </mc:Choice>
  </mc:AlternateContent>
  <bookViews>
    <workbookView xWindow="0" yWindow="0" windowWidth="20205" windowHeight="44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9" i="1" l="1"/>
  <c r="I18" i="1"/>
  <c r="L7" i="1"/>
  <c r="L8" i="1"/>
  <c r="I16" i="1"/>
  <c r="I1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  <c r="L3" i="1"/>
  <c r="I8" i="1"/>
  <c r="H8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2" i="1"/>
  <c r="N2" i="1" l="1"/>
  <c r="F2" i="1"/>
  <c r="H6" i="1" s="1"/>
  <c r="I6" i="1" s="1"/>
</calcChain>
</file>

<file path=xl/sharedStrings.xml><?xml version="1.0" encoding="utf-8"?>
<sst xmlns="http://schemas.openxmlformats.org/spreadsheetml/2006/main" count="21" uniqueCount="21">
  <si>
    <t xml:space="preserve"> n</t>
  </si>
  <si>
    <t>h</t>
  </si>
  <si>
    <t>w</t>
  </si>
  <si>
    <t>Sплит</t>
  </si>
  <si>
    <t>= 1м*2</t>
  </si>
  <si>
    <t>Nплит</t>
  </si>
  <si>
    <t>ВСЕГО</t>
  </si>
  <si>
    <t>КУДА УШЛО?</t>
  </si>
  <si>
    <t>Всего материала</t>
  </si>
  <si>
    <t>материал</t>
  </si>
  <si>
    <t>ручки</t>
  </si>
  <si>
    <t>рельсы</t>
  </si>
  <si>
    <t>Всего мм2</t>
  </si>
  <si>
    <t>грузоперевозк</t>
  </si>
  <si>
    <t>кромочная лента</t>
  </si>
  <si>
    <t>распил</t>
  </si>
  <si>
    <t>периметр</t>
  </si>
  <si>
    <t>перим</t>
  </si>
  <si>
    <t>цена распил</t>
  </si>
  <si>
    <t>цена кром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</si>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</sst>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0" fillId="0" borderId="0" xfId="0" quotePrefix="1"/>
    <xf numFmtId="0" fontId="1" fillId="2" borderId="1" xfId="1"/>
    <xf numFmtId="0" fontId="2" fillId="3" borderId="2" xfId="2"/>
    <xf numFmtId="0" fontId="3" fillId="0" borderId="0" xfId="0" applyFont="1" applyFill="1"/>
    <xf numFmtId="0" fontId="0" fillId="0" borderId="0" xfId="0" applyFill="1"/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workbookViewId="0">
      <selection activeCell="L7" sqref="L7"/>
    </sheetView>
  </sheetViews>
  <sheetFormatPr defaultRowHeight="15" x14ac:dyDescent="0.25"/>
  <cols>
    <col min="6" max="6" width="12" customWidth="1"/>
    <col min="7" max="7" width="4.5703125" customWidth="1"/>
    <col min="8" max="8" width="11.140625" customWidth="1"/>
    <col min="9" max="9" width="16.5703125" customWidth="1"/>
    <col min="12" max="12" width="14.5703125" customWidth="1"/>
    <col min="13" max="13" width="19.42578125" customWidth="1"/>
    <col min="14" max="14" width="15.7109375" customWidth="1"/>
    <col min="16" max="16" width="19.7109375" customWidth="1"/>
  </cols>
  <sheetData>
    <row r="1" spans="1:14" ht="16.5" thickTop="1" thickBot="1" x14ac:dyDescent="0.3">
      <c r="A1" t="s">
        <v>0</v>
      </c>
      <c r="B1" t="s">
        <v>1</v>
      </c>
      <c r="C1" t="s">
        <v>2</v>
      </c>
      <c r="E1" t="s">
        <v>17</v>
      </c>
      <c r="F1" s="3" t="s">
        <v>12</v>
      </c>
      <c r="H1" s="3" t="s">
        <v>3</v>
      </c>
      <c r="L1" s="2" t="s">
        <v>6</v>
      </c>
      <c r="N1" t="s">
        <v>7</v>
      </c>
    </row>
    <row r="2" spans="1:14" ht="16.5" thickTop="1" thickBot="1" x14ac:dyDescent="0.3">
      <c r="A2">
        <v>1</v>
      </c>
      <c r="B2">
        <v>1600</v>
      </c>
      <c r="C2">
        <v>700</v>
      </c>
      <c r="D2">
        <f>A2*B2*C2</f>
        <v>1120000</v>
      </c>
      <c r="E2">
        <f>(C2+B2)*2*A2</f>
        <v>4600</v>
      </c>
      <c r="F2" s="3">
        <f>SUM(D2:D37)</f>
        <v>7941000</v>
      </c>
      <c r="H2" s="3">
        <f>1000*1000</f>
        <v>1000000</v>
      </c>
      <c r="I2">
        <v>150</v>
      </c>
      <c r="J2" s="1" t="s">
        <v>4</v>
      </c>
      <c r="L2" s="2">
        <v>4400</v>
      </c>
      <c r="N2">
        <f>L2-SUM(L3:L17)</f>
        <v>1002.1124</v>
      </c>
    </row>
    <row r="3" spans="1:14" ht="15.75" thickTop="1" x14ac:dyDescent="0.25">
      <c r="A3">
        <v>1</v>
      </c>
      <c r="B3">
        <v>1600</v>
      </c>
      <c r="C3">
        <v>700</v>
      </c>
      <c r="D3">
        <f t="shared" ref="D3:D37" si="0">A3*B3*C3</f>
        <v>1120000</v>
      </c>
      <c r="E3">
        <f t="shared" ref="E3:E18" si="1">(C3+B3)*2*A3</f>
        <v>4600</v>
      </c>
      <c r="L3">
        <f>I8</f>
        <v>1200</v>
      </c>
      <c r="M3" t="s">
        <v>9</v>
      </c>
    </row>
    <row r="4" spans="1:14" x14ac:dyDescent="0.25">
      <c r="A4">
        <v>1</v>
      </c>
      <c r="B4">
        <v>1000</v>
      </c>
      <c r="C4">
        <v>550</v>
      </c>
      <c r="D4">
        <f t="shared" si="0"/>
        <v>550000</v>
      </c>
      <c r="E4">
        <f t="shared" si="1"/>
        <v>3100</v>
      </c>
      <c r="L4">
        <v>500</v>
      </c>
      <c r="M4" t="s">
        <v>10</v>
      </c>
    </row>
    <row r="5" spans="1:14" x14ac:dyDescent="0.25">
      <c r="A5">
        <v>1</v>
      </c>
      <c r="B5">
        <v>1600</v>
      </c>
      <c r="C5">
        <v>600</v>
      </c>
      <c r="D5">
        <f t="shared" si="0"/>
        <v>960000</v>
      </c>
      <c r="E5">
        <f t="shared" si="1"/>
        <v>4400</v>
      </c>
      <c r="H5" t="s">
        <v>5</v>
      </c>
      <c r="L5">
        <v>330</v>
      </c>
      <c r="M5" t="s">
        <v>11</v>
      </c>
    </row>
    <row r="6" spans="1:14" x14ac:dyDescent="0.25">
      <c r="A6">
        <v>2</v>
      </c>
      <c r="B6">
        <v>700</v>
      </c>
      <c r="C6">
        <v>480</v>
      </c>
      <c r="D6">
        <f t="shared" si="0"/>
        <v>672000</v>
      </c>
      <c r="E6">
        <f t="shared" si="1"/>
        <v>4720</v>
      </c>
      <c r="H6">
        <f>F2/H2</f>
        <v>7.9409999999999998</v>
      </c>
      <c r="I6">
        <f>H6*I2</f>
        <v>1191.1499999999999</v>
      </c>
      <c r="L6">
        <v>300</v>
      </c>
      <c r="M6" t="s">
        <v>13</v>
      </c>
    </row>
    <row r="7" spans="1:14" x14ac:dyDescent="0.25">
      <c r="A7">
        <v>2</v>
      </c>
      <c r="B7">
        <v>700</v>
      </c>
      <c r="C7">
        <v>380</v>
      </c>
      <c r="D7">
        <f t="shared" si="0"/>
        <v>532000</v>
      </c>
      <c r="E7">
        <f t="shared" si="1"/>
        <v>4320</v>
      </c>
      <c r="I7" t="s">
        <v>8</v>
      </c>
      <c r="L7" s="4">
        <f>I18</f>
        <v>711.68759999999997</v>
      </c>
      <c r="M7" s="4" t="s">
        <v>14</v>
      </c>
    </row>
    <row r="8" spans="1:14" x14ac:dyDescent="0.25">
      <c r="A8">
        <v>2</v>
      </c>
      <c r="B8">
        <v>180</v>
      </c>
      <c r="C8">
        <v>170</v>
      </c>
      <c r="D8">
        <f t="shared" si="0"/>
        <v>61200</v>
      </c>
      <c r="E8">
        <f t="shared" si="1"/>
        <v>1400</v>
      </c>
      <c r="H8">
        <f>ROUNDUP(H6,0)</f>
        <v>8</v>
      </c>
      <c r="I8">
        <f>H8*I2</f>
        <v>1200</v>
      </c>
      <c r="L8" s="5">
        <f>I16</f>
        <v>356.2</v>
      </c>
      <c r="M8" s="5" t="s">
        <v>15</v>
      </c>
      <c r="N8" t="s">
        <v>20</v>
      </c>
    </row>
    <row r="9" spans="1:14" x14ac:dyDescent="0.25">
      <c r="A9">
        <v>4</v>
      </c>
      <c r="B9">
        <v>400</v>
      </c>
      <c r="C9">
        <v>170</v>
      </c>
      <c r="D9">
        <f t="shared" si="0"/>
        <v>272000</v>
      </c>
      <c r="E9">
        <f t="shared" si="1"/>
        <v>4560</v>
      </c>
      <c r="N9">
        <f>SUM(L3:L12)</f>
        <v>3397.8876</v>
      </c>
    </row>
    <row r="10" spans="1:14" x14ac:dyDescent="0.25">
      <c r="A10">
        <v>2</v>
      </c>
      <c r="B10">
        <v>480</v>
      </c>
      <c r="C10">
        <v>365</v>
      </c>
      <c r="D10">
        <f t="shared" si="0"/>
        <v>350400</v>
      </c>
      <c r="E10">
        <f t="shared" si="1"/>
        <v>3380</v>
      </c>
    </row>
    <row r="11" spans="1:14" x14ac:dyDescent="0.25">
      <c r="A11">
        <v>2</v>
      </c>
      <c r="B11">
        <v>380</v>
      </c>
      <c r="C11">
        <v>365</v>
      </c>
      <c r="D11">
        <f t="shared" si="0"/>
        <v>277400</v>
      </c>
      <c r="E11">
        <f t="shared" si="1"/>
        <v>2980</v>
      </c>
    </row>
    <row r="12" spans="1:14" x14ac:dyDescent="0.25">
      <c r="A12">
        <v>4</v>
      </c>
      <c r="B12">
        <v>400</v>
      </c>
      <c r="C12">
        <v>400</v>
      </c>
      <c r="D12">
        <f t="shared" si="0"/>
        <v>640000</v>
      </c>
      <c r="E12">
        <f t="shared" si="1"/>
        <v>6400</v>
      </c>
      <c r="I12" t="s">
        <v>16</v>
      </c>
    </row>
    <row r="13" spans="1:14" x14ac:dyDescent="0.25">
      <c r="A13">
        <v>1</v>
      </c>
      <c r="B13">
        <v>600</v>
      </c>
      <c r="C13">
        <v>220</v>
      </c>
      <c r="D13">
        <f t="shared" si="0"/>
        <v>132000</v>
      </c>
      <c r="E13">
        <f t="shared" si="1"/>
        <v>1640</v>
      </c>
      <c r="I13">
        <f>SUM(E2:E17)</f>
        <v>71240</v>
      </c>
    </row>
    <row r="14" spans="1:14" x14ac:dyDescent="0.25">
      <c r="A14">
        <v>6</v>
      </c>
      <c r="B14">
        <v>400</v>
      </c>
      <c r="C14">
        <v>160</v>
      </c>
      <c r="D14">
        <f t="shared" si="0"/>
        <v>384000</v>
      </c>
      <c r="E14">
        <f t="shared" si="1"/>
        <v>6720</v>
      </c>
    </row>
    <row r="15" spans="1:14" x14ac:dyDescent="0.25">
      <c r="A15">
        <v>6</v>
      </c>
      <c r="B15">
        <v>340</v>
      </c>
      <c r="C15">
        <v>125</v>
      </c>
      <c r="D15">
        <f t="shared" si="0"/>
        <v>255000</v>
      </c>
      <c r="E15">
        <f t="shared" si="1"/>
        <v>5580</v>
      </c>
      <c r="I15" t="s">
        <v>18</v>
      </c>
    </row>
    <row r="16" spans="1:14" x14ac:dyDescent="0.25">
      <c r="A16">
        <v>6</v>
      </c>
      <c r="B16">
        <v>460</v>
      </c>
      <c r="C16">
        <v>125</v>
      </c>
      <c r="D16">
        <f t="shared" si="0"/>
        <v>345000</v>
      </c>
      <c r="E16">
        <f t="shared" si="1"/>
        <v>7020</v>
      </c>
      <c r="I16">
        <f>I13/1000*5</f>
        <v>356.2</v>
      </c>
    </row>
    <row r="17" spans="1:9" x14ac:dyDescent="0.25">
      <c r="A17">
        <v>6</v>
      </c>
      <c r="B17">
        <v>360</v>
      </c>
      <c r="C17">
        <v>125</v>
      </c>
      <c r="D17">
        <f t="shared" si="0"/>
        <v>270000</v>
      </c>
      <c r="E17">
        <f t="shared" si="1"/>
        <v>5820</v>
      </c>
      <c r="I17" t="s">
        <v>19</v>
      </c>
    </row>
    <row r="18" spans="1:9" x14ac:dyDescent="0.25">
      <c r="D18">
        <f t="shared" si="0"/>
        <v>0</v>
      </c>
      <c r="E18">
        <f t="shared" si="1"/>
        <v>0</v>
      </c>
      <c r="I18">
        <f>I13/1000*15*0.666</f>
        <v>711.68759999999997</v>
      </c>
    </row>
    <row r="19" spans="1:9" x14ac:dyDescent="0.25">
      <c r="D19">
        <f t="shared" si="0"/>
        <v>0</v>
      </c>
    </row>
    <row r="20" spans="1:9" x14ac:dyDescent="0.25">
      <c r="D20">
        <f t="shared" si="0"/>
        <v>0</v>
      </c>
    </row>
    <row r="21" spans="1:9" x14ac:dyDescent="0.25">
      <c r="D21">
        <f t="shared" si="0"/>
        <v>0</v>
      </c>
    </row>
    <row r="22" spans="1:9" x14ac:dyDescent="0.25">
      <c r="D22">
        <f t="shared" si="0"/>
        <v>0</v>
      </c>
    </row>
    <row r="23" spans="1:9" x14ac:dyDescent="0.25">
      <c r="D23">
        <f t="shared" si="0"/>
        <v>0</v>
      </c>
    </row>
    <row r="24" spans="1:9" x14ac:dyDescent="0.25">
      <c r="D24">
        <f t="shared" si="0"/>
        <v>0</v>
      </c>
    </row>
    <row r="25" spans="1:9" x14ac:dyDescent="0.25">
      <c r="D25">
        <f t="shared" si="0"/>
        <v>0</v>
      </c>
    </row>
    <row r="26" spans="1:9" x14ac:dyDescent="0.25">
      <c r="D26">
        <f t="shared" si="0"/>
        <v>0</v>
      </c>
    </row>
    <row r="27" spans="1:9" x14ac:dyDescent="0.25">
      <c r="D27">
        <f t="shared" si="0"/>
        <v>0</v>
      </c>
    </row>
    <row r="28" spans="1:9" x14ac:dyDescent="0.25">
      <c r="D28">
        <f t="shared" si="0"/>
        <v>0</v>
      </c>
    </row>
    <row r="29" spans="1:9" x14ac:dyDescent="0.25">
      <c r="D29">
        <f t="shared" si="0"/>
        <v>0</v>
      </c>
    </row>
    <row r="30" spans="1:9" x14ac:dyDescent="0.25">
      <c r="D30">
        <f t="shared" si="0"/>
        <v>0</v>
      </c>
    </row>
    <row r="31" spans="1:9" x14ac:dyDescent="0.25">
      <c r="D31">
        <f t="shared" si="0"/>
        <v>0</v>
      </c>
    </row>
    <row r="32" spans="1:9" x14ac:dyDescent="0.25">
      <c r="D32">
        <f t="shared" si="0"/>
        <v>0</v>
      </c>
    </row>
    <row r="33" spans="4:4" x14ac:dyDescent="0.25">
      <c r="D33">
        <f t="shared" si="0"/>
        <v>0</v>
      </c>
    </row>
    <row r="34" spans="4:4" x14ac:dyDescent="0.25">
      <c r="D34">
        <f t="shared" si="0"/>
        <v>0</v>
      </c>
    </row>
    <row r="35" spans="4:4" x14ac:dyDescent="0.25">
      <c r="D35">
        <f t="shared" si="0"/>
        <v>0</v>
      </c>
    </row>
    <row r="36" spans="4:4" x14ac:dyDescent="0.25">
      <c r="D36">
        <f t="shared" si="0"/>
        <v>0</v>
      </c>
    </row>
    <row r="37" spans="4:4" x14ac:dyDescent="0.25">
      <c r="D37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</dc:creator>
  <cp:lastModifiedBy>Евгений</cp:lastModifiedBy>
  <dcterms:created xsi:type="dcterms:W3CDTF">2016-07-29T18:14:11Z</dcterms:created>
  <dcterms:modified xsi:type="dcterms:W3CDTF">2016-07-29T21:35:15Z</dcterms:modified>
</cp:coreProperties>
</file>