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4\Google Drive\UG Surveys\Community Surveys\Final Community Survey\"/>
    </mc:Choice>
  </mc:AlternateContent>
  <bookViews>
    <workbookView xWindow="0" yWindow="0" windowWidth="16380" windowHeight="8190" tabRatio="989"/>
  </bookViews>
  <sheets>
    <sheet name="survey" sheetId="1" r:id="rId1"/>
    <sheet name="choices" sheetId="2" r:id="rId2"/>
    <sheet name="settings" sheetId="3" r:id="rId3"/>
  </sheets>
  <definedNames>
    <definedName name="_xlnm._FilterDatabase" localSheetId="0">survey!$A$1:$W$1</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J370" i="2" l="1"/>
  <c r="I370" i="2"/>
  <c r="J369" i="2"/>
  <c r="I369" i="2"/>
  <c r="J368" i="2"/>
  <c r="I368" i="2"/>
  <c r="J367" i="2"/>
  <c r="I367" i="2"/>
  <c r="J366" i="2"/>
  <c r="I366" i="2"/>
  <c r="J365" i="2"/>
  <c r="I365" i="2"/>
  <c r="J364" i="2"/>
  <c r="I364" i="2"/>
  <c r="J363" i="2"/>
  <c r="I363" i="2"/>
  <c r="J362" i="2"/>
  <c r="I362" i="2"/>
  <c r="J361" i="2"/>
  <c r="I361" i="2"/>
  <c r="J360" i="2"/>
  <c r="I360" i="2"/>
  <c r="J359" i="2"/>
  <c r="I359" i="2"/>
  <c r="J358" i="2"/>
  <c r="I358" i="2"/>
  <c r="J357" i="2"/>
  <c r="I357" i="2"/>
  <c r="J356" i="2"/>
  <c r="I356" i="2"/>
  <c r="J355" i="2"/>
  <c r="I355" i="2"/>
  <c r="J354" i="2"/>
  <c r="I354" i="2"/>
  <c r="J353" i="2"/>
  <c r="I353" i="2"/>
  <c r="J352" i="2"/>
  <c r="I352" i="2"/>
  <c r="J351" i="2"/>
  <c r="I351" i="2"/>
  <c r="J350" i="2"/>
  <c r="I350" i="2"/>
  <c r="J349" i="2"/>
  <c r="I349" i="2"/>
  <c r="J348" i="2"/>
  <c r="I348" i="2"/>
  <c r="J347" i="2"/>
  <c r="I347" i="2"/>
  <c r="I346" i="2"/>
  <c r="I345" i="2"/>
  <c r="J344" i="2"/>
  <c r="I344" i="2"/>
  <c r="I343" i="2"/>
  <c r="I342" i="2"/>
  <c r="J341" i="2"/>
  <c r="I341" i="2"/>
  <c r="I340" i="2"/>
  <c r="I339" i="2"/>
  <c r="J338" i="2"/>
  <c r="I338" i="2"/>
  <c r="I337" i="2"/>
  <c r="J336" i="2"/>
  <c r="I336" i="2"/>
  <c r="I335" i="2"/>
  <c r="J334" i="2"/>
  <c r="I334" i="2"/>
  <c r="I333" i="2"/>
  <c r="I332" i="2"/>
  <c r="J331" i="2"/>
  <c r="I331" i="2"/>
  <c r="I330" i="2"/>
  <c r="I329" i="2"/>
  <c r="I328" i="2"/>
  <c r="I327" i="2"/>
  <c r="I326" i="2"/>
  <c r="I325" i="2"/>
  <c r="I324" i="2"/>
  <c r="I323" i="2"/>
  <c r="J322" i="2"/>
  <c r="I322" i="2"/>
  <c r="I321" i="2"/>
  <c r="I320" i="2"/>
  <c r="I319" i="2"/>
  <c r="J318" i="2"/>
  <c r="I318" i="2"/>
  <c r="I317" i="2"/>
  <c r="I316" i="2"/>
  <c r="I315" i="2"/>
  <c r="J314" i="2"/>
  <c r="I314" i="2"/>
  <c r="I313" i="2"/>
  <c r="I312" i="2"/>
  <c r="I311" i="2"/>
  <c r="I310" i="2"/>
  <c r="I309" i="2"/>
  <c r="I308" i="2"/>
  <c r="J307" i="2"/>
  <c r="I307" i="2"/>
  <c r="I306" i="2"/>
  <c r="I305" i="2"/>
  <c r="J304" i="2"/>
  <c r="I304" i="2"/>
  <c r="I303" i="2"/>
  <c r="I302" i="2"/>
  <c r="I301" i="2"/>
  <c r="I300" i="2"/>
  <c r="J299" i="2"/>
  <c r="I299" i="2"/>
  <c r="I298" i="2"/>
  <c r="I297" i="2"/>
  <c r="I296" i="2"/>
  <c r="J295" i="2"/>
  <c r="I295" i="2"/>
  <c r="I294" i="2"/>
  <c r="I293" i="2"/>
  <c r="I292" i="2"/>
  <c r="J291" i="2"/>
  <c r="I291" i="2"/>
  <c r="I290" i="2"/>
  <c r="I289" i="2"/>
  <c r="I288" i="2"/>
  <c r="I287" i="2"/>
  <c r="I286" i="2"/>
  <c r="I285" i="2"/>
  <c r="J284" i="2"/>
  <c r="I284" i="2"/>
  <c r="I283" i="2"/>
  <c r="I282" i="2"/>
  <c r="I281" i="2"/>
  <c r="J280" i="2"/>
  <c r="I280" i="2"/>
  <c r="I279" i="2"/>
  <c r="I278" i="2"/>
  <c r="J277" i="2"/>
  <c r="I277" i="2"/>
  <c r="I276" i="2"/>
  <c r="I275" i="2"/>
  <c r="J274" i="2"/>
  <c r="I274" i="2"/>
  <c r="I273" i="2"/>
  <c r="I272" i="2"/>
  <c r="I271" i="2"/>
  <c r="I270" i="2"/>
  <c r="I269" i="2"/>
  <c r="I268" i="2"/>
  <c r="J267" i="2"/>
  <c r="I267" i="2"/>
  <c r="I266" i="2"/>
  <c r="I265" i="2"/>
  <c r="I264" i="2"/>
  <c r="I263" i="2"/>
  <c r="I262" i="2"/>
  <c r="I261" i="2"/>
  <c r="I260" i="2"/>
  <c r="I259" i="2"/>
  <c r="I258" i="2"/>
  <c r="J257" i="2"/>
  <c r="I257" i="2"/>
  <c r="I256" i="2"/>
  <c r="I255" i="2"/>
  <c r="I254" i="2"/>
  <c r="J253" i="2"/>
  <c r="I253" i="2"/>
  <c r="I252" i="2"/>
  <c r="I251" i="2"/>
  <c r="J250" i="2"/>
  <c r="I250" i="2"/>
  <c r="I249" i="2"/>
  <c r="I248" i="2"/>
  <c r="I247" i="2"/>
  <c r="J246" i="2"/>
  <c r="I246" i="2"/>
  <c r="I245" i="2"/>
  <c r="I244" i="2"/>
  <c r="I243" i="2"/>
  <c r="I242" i="2"/>
  <c r="J241" i="2"/>
  <c r="I241" i="2"/>
  <c r="I240" i="2"/>
  <c r="I239" i="2"/>
  <c r="I238" i="2"/>
  <c r="I237" i="2"/>
  <c r="I236" i="2"/>
  <c r="I235" i="2"/>
  <c r="J234" i="2"/>
  <c r="I234" i="2"/>
  <c r="I233" i="2"/>
  <c r="I232" i="2"/>
  <c r="I231" i="2"/>
  <c r="I230" i="2"/>
  <c r="I229" i="2"/>
  <c r="I228" i="2"/>
  <c r="J227" i="2"/>
  <c r="I227" i="2"/>
  <c r="I226" i="2"/>
  <c r="I225" i="2"/>
  <c r="I224" i="2"/>
  <c r="I223" i="2"/>
  <c r="I222" i="2"/>
  <c r="I221" i="2"/>
  <c r="J220" i="2"/>
  <c r="I220" i="2"/>
  <c r="I219" i="2"/>
  <c r="I218" i="2"/>
  <c r="I217" i="2"/>
  <c r="I216" i="2"/>
  <c r="I215" i="2"/>
  <c r="J214" i="2"/>
  <c r="I214" i="2"/>
  <c r="I213" i="2"/>
  <c r="I212" i="2"/>
  <c r="I211" i="2"/>
  <c r="I210" i="2"/>
  <c r="I209" i="2"/>
  <c r="J208" i="2"/>
  <c r="I208" i="2"/>
  <c r="I207" i="2"/>
  <c r="I206" i="2"/>
  <c r="I205" i="2"/>
  <c r="I204" i="2"/>
  <c r="J203" i="2"/>
  <c r="I203" i="2"/>
  <c r="I202" i="2"/>
  <c r="I201" i="2"/>
  <c r="I200" i="2"/>
  <c r="I199" i="2"/>
  <c r="J198" i="2"/>
  <c r="I198" i="2"/>
  <c r="I197" i="2"/>
  <c r="I196" i="2"/>
  <c r="I195" i="2"/>
  <c r="I194" i="2"/>
  <c r="I193" i="2"/>
  <c r="I192" i="2"/>
  <c r="I191" i="2"/>
  <c r="I190" i="2"/>
  <c r="I189" i="2"/>
  <c r="J188" i="2"/>
  <c r="I188" i="2"/>
  <c r="I187" i="2"/>
  <c r="I186" i="2"/>
  <c r="I185" i="2"/>
  <c r="I184" i="2"/>
  <c r="I183" i="2"/>
  <c r="I182" i="2"/>
  <c r="J181" i="2"/>
  <c r="I181" i="2"/>
  <c r="I180" i="2"/>
  <c r="I179" i="2"/>
  <c r="I178" i="2"/>
  <c r="I177" i="2"/>
  <c r="J176" i="2"/>
  <c r="I176" i="2"/>
  <c r="I175" i="2"/>
  <c r="I174" i="2"/>
  <c r="I173" i="2"/>
  <c r="I172" i="2"/>
  <c r="I171" i="2"/>
  <c r="I170" i="2"/>
  <c r="I169" i="2"/>
  <c r="I168" i="2"/>
  <c r="I167" i="2"/>
  <c r="I166" i="2"/>
  <c r="I165" i="2"/>
  <c r="I164" i="2"/>
  <c r="J163" i="2"/>
  <c r="I163" i="2"/>
  <c r="I162" i="2"/>
  <c r="I161" i="2"/>
  <c r="I160" i="2"/>
  <c r="I159" i="2"/>
  <c r="I158" i="2"/>
  <c r="J157" i="2"/>
  <c r="I157" i="2"/>
  <c r="I156" i="2"/>
  <c r="I155" i="2"/>
  <c r="I154" i="2"/>
  <c r="I153" i="2"/>
  <c r="I152" i="2"/>
  <c r="J151" i="2"/>
  <c r="I151" i="2"/>
  <c r="I150" i="2"/>
  <c r="I149" i="2"/>
  <c r="I148" i="2"/>
  <c r="I147" i="2"/>
  <c r="I146" i="2"/>
  <c r="I145" i="2"/>
  <c r="J144" i="2"/>
  <c r="I144" i="2"/>
  <c r="I143" i="2"/>
  <c r="I142" i="2"/>
  <c r="I141" i="2"/>
  <c r="I140" i="2"/>
  <c r="I139" i="2"/>
  <c r="J138" i="2"/>
  <c r="I138" i="2"/>
  <c r="I137" i="2"/>
  <c r="I136" i="2"/>
  <c r="I135" i="2"/>
  <c r="I134" i="2"/>
  <c r="I133" i="2"/>
  <c r="I132" i="2"/>
  <c r="I131" i="2"/>
  <c r="I130" i="2"/>
  <c r="J129" i="2"/>
  <c r="I129" i="2"/>
  <c r="I128" i="2"/>
  <c r="I127" i="2"/>
  <c r="I126" i="2"/>
  <c r="J125" i="2"/>
  <c r="I125" i="2"/>
  <c r="I124" i="2"/>
  <c r="I123" i="2"/>
  <c r="I122" i="2"/>
  <c r="I121" i="2"/>
  <c r="I120" i="2"/>
  <c r="I119" i="2"/>
  <c r="I118" i="2"/>
  <c r="I117" i="2"/>
  <c r="I116" i="2"/>
  <c r="I115" i="2"/>
  <c r="I114" i="2"/>
  <c r="I113" i="2"/>
  <c r="I112" i="2"/>
  <c r="J111" i="2"/>
  <c r="I111" i="2"/>
  <c r="I110" i="2"/>
  <c r="I109" i="2"/>
  <c r="J108" i="2"/>
  <c r="I108" i="2"/>
  <c r="I107" i="2"/>
  <c r="I106" i="2"/>
  <c r="I105" i="2"/>
  <c r="I104" i="2"/>
  <c r="I103" i="2"/>
  <c r="J102" i="2"/>
  <c r="I102" i="2"/>
  <c r="I101" i="2"/>
  <c r="J100" i="2"/>
  <c r="I100" i="2"/>
  <c r="I99" i="2"/>
  <c r="I98" i="2"/>
  <c r="I97" i="2"/>
  <c r="I96" i="2"/>
  <c r="I95" i="2"/>
  <c r="J94" i="2"/>
  <c r="I94" i="2"/>
  <c r="I93" i="2"/>
  <c r="I92" i="2"/>
  <c r="I91" i="2"/>
  <c r="I90" i="2"/>
  <c r="I89" i="2"/>
  <c r="I88" i="2"/>
  <c r="I87" i="2"/>
  <c r="I86" i="2"/>
  <c r="I85" i="2"/>
  <c r="I84" i="2"/>
  <c r="J83" i="2"/>
  <c r="I83" i="2"/>
  <c r="I82" i="2"/>
  <c r="I81" i="2"/>
  <c r="J80" i="2"/>
  <c r="I80" i="2"/>
  <c r="I79" i="2"/>
  <c r="I78" i="2"/>
  <c r="I77" i="2"/>
  <c r="I76" i="2"/>
  <c r="I75" i="2"/>
  <c r="I74" i="2"/>
  <c r="I73" i="2"/>
  <c r="I72" i="2"/>
  <c r="I71" i="2"/>
  <c r="J70" i="2"/>
  <c r="I70" i="2"/>
  <c r="I69" i="2"/>
  <c r="J68" i="2"/>
  <c r="I68" i="2"/>
  <c r="I67" i="2"/>
  <c r="I66" i="2"/>
  <c r="J65" i="2"/>
  <c r="I65" i="2"/>
  <c r="I64" i="2"/>
  <c r="I63" i="2"/>
  <c r="I62" i="2"/>
  <c r="J61" i="2"/>
  <c r="I61" i="2"/>
  <c r="I60" i="2"/>
  <c r="I59" i="2"/>
  <c r="I58" i="2"/>
  <c r="J57" i="2"/>
  <c r="I57" i="2"/>
  <c r="I56" i="2"/>
  <c r="I55" i="2"/>
  <c r="I54" i="2"/>
  <c r="I53" i="2"/>
  <c r="I52" i="2"/>
  <c r="I51" i="2"/>
  <c r="I50" i="2"/>
  <c r="I49" i="2"/>
  <c r="I48" i="2"/>
  <c r="I47" i="2"/>
  <c r="J46" i="2"/>
  <c r="I46" i="2"/>
  <c r="I45" i="2"/>
  <c r="I44" i="2"/>
  <c r="I43" i="2"/>
  <c r="I42" i="2"/>
  <c r="J41" i="2"/>
  <c r="I41" i="2"/>
  <c r="I40" i="2"/>
  <c r="I39" i="2"/>
  <c r="I38" i="2"/>
  <c r="J37" i="2"/>
  <c r="I37" i="2"/>
  <c r="I36" i="2"/>
  <c r="J35" i="2"/>
  <c r="I35" i="2"/>
  <c r="I31" i="2"/>
  <c r="I30" i="2"/>
  <c r="I29" i="2"/>
  <c r="I28" i="2"/>
  <c r="I27" i="2"/>
  <c r="I26" i="2"/>
  <c r="I25" i="2"/>
  <c r="I24" i="2"/>
  <c r="I23" i="2"/>
  <c r="I22" i="2"/>
  <c r="I21" i="2"/>
  <c r="I20" i="2"/>
  <c r="J19" i="2"/>
  <c r="I19" i="2"/>
  <c r="I18" i="2"/>
  <c r="I17" i="2"/>
  <c r="J16" i="2"/>
  <c r="I16" i="2"/>
  <c r="I15" i="2"/>
  <c r="I14" i="2"/>
  <c r="J13" i="2"/>
  <c r="I13" i="2"/>
  <c r="I12" i="2"/>
  <c r="J11" i="2"/>
  <c r="I11" i="2"/>
  <c r="I10" i="2"/>
  <c r="J9" i="2"/>
  <c r="I9" i="2"/>
  <c r="B58" i="1"/>
  <c r="B57"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9" i="1"/>
  <c r="B8" i="1"/>
  <c r="B7" i="1"/>
  <c r="B6" i="1"/>
  <c r="B5" i="1"/>
  <c r="B4" i="1"/>
  <c r="B3" i="1"/>
  <c r="B2" i="1"/>
</calcChain>
</file>

<file path=xl/sharedStrings.xml><?xml version="1.0" encoding="utf-8"?>
<sst xmlns="http://schemas.openxmlformats.org/spreadsheetml/2006/main" count="1614" uniqueCount="991">
  <si>
    <t>type</t>
  </si>
  <si>
    <t>name</t>
  </si>
  <si>
    <t>code name</t>
  </si>
  <si>
    <t>intuitive name</t>
  </si>
  <si>
    <t>label:English</t>
  </si>
  <si>
    <t>hint</t>
  </si>
  <si>
    <t>choice_filter</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</si>
  <si>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</si>
  <si>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</si>
  <si>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</si>
  <si>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</si>
  <si>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</si>
  <si>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</si>
  <si>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</si>
  <si>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</si>
  <si>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</si>
  <si>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</si>
  <si>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</si>
  <si>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</si>
  <si>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</si>
  <si>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</si>
  <si>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note</t>
  </si>
  <si>
    <t>response_note</t>
  </si>
  <si>
    <t>begin group</t>
  </si>
  <si>
    <t>intro</t>
  </si>
  <si>
    <t>Intro</t>
  </si>
  <si>
    <t>start</t>
  </si>
  <si>
    <t>s002</t>
  </si>
  <si>
    <t>deviceid</t>
  </si>
  <si>
    <t>s003</t>
  </si>
  <si>
    <t>end</t>
  </si>
  <si>
    <t>s004</t>
  </si>
  <si>
    <t>today</t>
  </si>
  <si>
    <t>s005</t>
  </si>
  <si>
    <t>text</t>
  </si>
  <si>
    <t>s006</t>
  </si>
  <si>
    <t>surveyor_name</t>
  </si>
  <si>
    <t>Surveyor Name:</t>
  </si>
  <si>
    <t>Please enter the name of the person administering the survey.</t>
  </si>
  <si>
    <t>yes</t>
  </si>
  <si>
    <t>s007</t>
  </si>
  <si>
    <t>surveyor_id</t>
  </si>
  <si>
    <t>Surveyor ID:</t>
  </si>
  <si>
    <t>Please enter the ID of the person administering the survey.</t>
  </si>
  <si>
    <t>end group</t>
  </si>
  <si>
    <t>program</t>
  </si>
  <si>
    <t>Program</t>
  </si>
  <si>
    <t>select_one prog</t>
  </si>
  <si>
    <t>s011_prgrm</t>
  </si>
  <si>
    <t>s011</t>
  </si>
  <si>
    <t>prgrm</t>
  </si>
  <si>
    <t>Program:</t>
  </si>
  <si>
    <t>Please enter the name of the program</t>
  </si>
  <si>
    <t>select_one cnty</t>
  </si>
  <si>
    <t>s012_county</t>
  </si>
  <si>
    <t>s012</t>
  </si>
  <si>
    <t>county</t>
  </si>
  <si>
    <t>County:</t>
  </si>
  <si>
    <t>Please enter the name of the county</t>
  </si>
  <si>
    <t>s012_county_other</t>
  </si>
  <si>
    <t>county_other</t>
  </si>
  <si>
    <t>Other County:</t>
  </si>
  <si>
    <t>(If not listed above)</t>
  </si>
  <si>
    <t>subcounty</t>
  </si>
  <si>
    <t>Subcounty</t>
  </si>
  <si>
    <t>select_one sbcnty</t>
  </si>
  <si>
    <t>s013_subcounty</t>
  </si>
  <si>
    <t>s013</t>
  </si>
  <si>
    <t>Subcounty:</t>
  </si>
  <si>
    <t>Please enter the name of the subcounty</t>
  </si>
  <si>
    <t>s013_subcounty_other</t>
  </si>
  <si>
    <t>subcounty_other</t>
  </si>
  <si>
    <t>Other Subcounty:</t>
  </si>
  <si>
    <t>parish</t>
  </si>
  <si>
    <t>Parish:</t>
  </si>
  <si>
    <t>select_one sbloc</t>
  </si>
  <si>
    <t>s016</t>
  </si>
  <si>
    <t>subloc</t>
  </si>
  <si>
    <t>Please enter the name of the parish</t>
  </si>
  <si>
    <t>s016a</t>
  </si>
  <si>
    <t>subloc_other</t>
  </si>
  <si>
    <t>Other Parish:</t>
  </si>
  <si>
    <t>vil</t>
  </si>
  <si>
    <t>Village</t>
  </si>
  <si>
    <t>select_one vill</t>
  </si>
  <si>
    <t>s017</t>
  </si>
  <si>
    <t>Village Name:</t>
  </si>
  <si>
    <t xml:space="preserve">Please enter the name of the village </t>
  </si>
  <si>
    <t>s017a</t>
  </si>
  <si>
    <t>vil_other</t>
  </si>
  <si>
    <t>Other Village:</t>
  </si>
  <si>
    <t>select_one surveyactiv</t>
  </si>
  <si>
    <t>s018a</t>
  </si>
  <si>
    <t>survey_activity</t>
  </si>
  <si>
    <t>What kind of survey activity is this?</t>
  </si>
  <si>
    <t>select_one specialactiv or_other</t>
  </si>
  <si>
    <t>s018b</t>
  </si>
  <si>
    <t>special_activ_survey_type</t>
  </si>
  <si>
    <t>What kind of "Special Activity" survey is this?</t>
  </si>
  <si>
    <t>${s018a_survey_activity}=2</t>
  </si>
  <si>
    <t>select_one panelround or_other</t>
  </si>
  <si>
    <t>s019a</t>
  </si>
  <si>
    <t>panel_survey</t>
  </si>
  <si>
    <t>What Panel Round is this survey?</t>
  </si>
  <si>
    <t>${s018b_special_activ_survey_type}=7</t>
  </si>
  <si>
    <t>select_one yesno</t>
  </si>
  <si>
    <t>s019b</t>
  </si>
  <si>
    <t>panel_survey_hhold</t>
  </si>
  <si>
    <t>Has this particular household been previously surveyed?</t>
  </si>
  <si>
    <t>select_multiple panelround or_other</t>
  </si>
  <si>
    <t>s019c</t>
  </si>
  <si>
    <t>panel_survey_hhold_round</t>
  </si>
  <si>
    <t>In which Rounds was this particular household previously surveyed?</t>
  </si>
  <si>
    <t>${s019b_panel_survey_hhold}=1</t>
  </si>
  <si>
    <t>s019cii</t>
  </si>
  <si>
    <t>panel_same_respondent</t>
  </si>
  <si>
    <t>Was this respondent interviewed in previous survey rounds?</t>
  </si>
  <si>
    <t>instr</t>
  </si>
  <si>
    <t>SECTION 1: WATERPOINT  INFORMATION</t>
  </si>
  <si>
    <t>field-list</t>
  </si>
  <si>
    <t>note1_1</t>
  </si>
  <si>
    <t>Field Team: Thank you very much for your hard work.  please complete the following tasks:</t>
  </si>
  <si>
    <t>note1_2</t>
  </si>
  <si>
    <t>1. Record site information where community member uses the dispenser.</t>
  </si>
  <si>
    <t>note1_3</t>
  </si>
  <si>
    <t>2. Obtain consent and complete questionnaire.</t>
  </si>
  <si>
    <t>note1_4</t>
  </si>
  <si>
    <t>3. Test and record chlorine concentration in drinking water.</t>
  </si>
  <si>
    <t>select_one wptnme</t>
  </si>
  <si>
    <t>s101</t>
  </si>
  <si>
    <t>wpt_name</t>
  </si>
  <si>
    <t>Waterpoint Name:</t>
  </si>
  <si>
    <t>s101a</t>
  </si>
  <si>
    <t>other</t>
  </si>
  <si>
    <t>Other Waterpoint Name:</t>
  </si>
  <si>
    <t>wpt</t>
  </si>
  <si>
    <t>Waterpoint ID</t>
  </si>
  <si>
    <t>select_one wptid</t>
  </si>
  <si>
    <t>s102</t>
  </si>
  <si>
    <t>wpt_id</t>
  </si>
  <si>
    <t>Waterpoint ID:</t>
  </si>
  <si>
    <t>wpt_id_other</t>
  </si>
  <si>
    <t>Other Waterpoint ID:</t>
  </si>
  <si>
    <t>8 digits, from sheet.</t>
  </si>
  <si>
    <t>regex(.,'^[:digit:]{8}$')</t>
  </si>
  <si>
    <t>geopoint</t>
  </si>
  <si>
    <t>s107</t>
  </si>
  <si>
    <t>wpt_gps</t>
  </si>
  <si>
    <t>GPS Coordinate:</t>
  </si>
  <si>
    <t>Please find your current location.</t>
  </si>
  <si>
    <t>select_one yesnodk</t>
  </si>
  <si>
    <t>s108</t>
  </si>
  <si>
    <t>season</t>
  </si>
  <si>
    <t>Has it rained in the past seven days?</t>
  </si>
  <si>
    <t>Please answer "yes" if it has rained three or more times in the past week.</t>
  </si>
  <si>
    <t>integer</t>
  </si>
  <si>
    <t>s108a</t>
  </si>
  <si>
    <t>days_rain</t>
  </si>
  <si>
    <t>In the last seven days, how many days has it rained?</t>
  </si>
  <si>
    <t>Enter "-999" for Don't know.</t>
  </si>
  <si>
    <t>${s108_season}=1</t>
  </si>
  <si>
    <t>note1_5</t>
  </si>
  <si>
    <t xml:space="preserve">Read the following paragraph in the respondent's preferred language and ask if he/she agrees to participate. Ask the guide to wait outside in the compound and ensure that the guide does not go to alert other compounds.  </t>
  </si>
  <si>
    <t>c_fa1</t>
  </si>
  <si>
    <t>Surveyor Comments:</t>
  </si>
  <si>
    <t>s109_wpt_usable</t>
  </si>
  <si>
    <t>s109</t>
  </si>
  <si>
    <t>wpt_usable</t>
  </si>
  <si>
    <t>Is the water source usable, with enough water for regular collection?</t>
  </si>
  <si>
    <t>select_multiple sourceprob or_other</t>
  </si>
  <si>
    <t>s109a_wpt_usable_whynot</t>
  </si>
  <si>
    <t>s109a</t>
  </si>
  <si>
    <t>wpt_usable_whynot</t>
  </si>
  <si>
    <t>Why is the water source not usable?</t>
  </si>
  <si>
    <t>${s109_wpt_usable} = 0</t>
  </si>
  <si>
    <t>select_one turbidity</t>
  </si>
  <si>
    <t>s110_wpt_turbidity</t>
  </si>
  <si>
    <t>s110</t>
  </si>
  <si>
    <t>wpt_turbidity</t>
  </si>
  <si>
    <t>What does the water at the waterpoint look like?</t>
  </si>
  <si>
    <t>s100_disp_at_wpt</t>
  </si>
  <si>
    <t>s100</t>
  </si>
  <si>
    <t>disp_at_wpt</t>
  </si>
  <si>
    <t>Is the dispenser at the waterpoint?</t>
  </si>
  <si>
    <t>s100a_disp_at_wpt_whynot</t>
  </si>
  <si>
    <t>s100a</t>
  </si>
  <si>
    <t>disp_at_wpt_whynot</t>
  </si>
  <si>
    <t>What happened to the dispenser?</t>
  </si>
  <si>
    <t>${s100_disp_at_wpt} = 0</t>
  </si>
  <si>
    <t>s105_disp_serial</t>
  </si>
  <si>
    <t>s105</t>
  </si>
  <si>
    <t>disp_serial</t>
  </si>
  <si>
    <t>Dispenser Serial Number:</t>
  </si>
  <si>
    <t>${s100_disp_at_wpt} = 1</t>
  </si>
  <si>
    <t>barcode</t>
  </si>
  <si>
    <t>s106_disp_barcode</t>
  </si>
  <si>
    <t>s106</t>
  </si>
  <si>
    <t>disp_barcode</t>
  </si>
  <si>
    <t>Please scan barcode on back of dispenser:</t>
  </si>
  <si>
    <t>s_fa1</t>
  </si>
  <si>
    <t>s2</t>
  </si>
  <si>
    <t>SECTION 2: DISPENSER INSPECTION</t>
  </si>
  <si>
    <t>inspection</t>
  </si>
  <si>
    <t>select_one gen</t>
  </si>
  <si>
    <t>s201_disp_gen</t>
  </si>
  <si>
    <t>s201</t>
  </si>
  <si>
    <t>disp_gen</t>
  </si>
  <si>
    <t>What generation is the dispenser?</t>
  </si>
  <si>
    <t>select_one tank</t>
  </si>
  <si>
    <t>s202_tank_volm</t>
  </si>
  <si>
    <t>s202</t>
  </si>
  <si>
    <t>tank_volm</t>
  </si>
  <si>
    <t>How many litres can the tank hold?</t>
  </si>
  <si>
    <t>${s201_disp_gen} = 3</t>
  </si>
  <si>
    <t>s203_tank_in_disp</t>
  </si>
  <si>
    <t>s203</t>
  </si>
  <si>
    <t>tank_in_disp</t>
  </si>
  <si>
    <t>Is the tank in the dispenser?</t>
  </si>
  <si>
    <t>s204_cl_in_tank</t>
  </si>
  <si>
    <t>s204</t>
  </si>
  <si>
    <t>cl_in_tank</t>
  </si>
  <si>
    <t>Is there chlorine in the tank?</t>
  </si>
  <si>
    <t>${s203_tank_in_disp} = 1</t>
  </si>
  <si>
    <t>select_one tanklevel</t>
  </si>
  <si>
    <t>s205_cl_level</t>
  </si>
  <si>
    <t>s205</t>
  </si>
  <si>
    <t>cl_level</t>
  </si>
  <si>
    <t>Look inside the tank and estimate the level of chlorine.  How full is the tank?</t>
  </si>
  <si>
    <t>${s204_cl_in_tank} = 1</t>
  </si>
  <si>
    <t>refill</t>
  </si>
  <si>
    <t>${s204_cl_in_tank} = 0</t>
  </si>
  <si>
    <t>note2_1</t>
  </si>
  <si>
    <t xml:space="preserve">Please fill the tank with chlorine. </t>
  </si>
  <si>
    <t>s205a_fill_tank</t>
  </si>
  <si>
    <t>s205a</t>
  </si>
  <si>
    <t>fill_tank</t>
  </si>
  <si>
    <t>Have you filled the tank with chlorine?</t>
  </si>
  <si>
    <t>s205b_fill_tank_whynot</t>
  </si>
  <si>
    <t>s205b</t>
  </si>
  <si>
    <t>fill_tank_whynot</t>
  </si>
  <si>
    <t>Why haven't you filled the tank with chlorine?</t>
  </si>
  <si>
    <t>${s205a_fill_tank} = 0</t>
  </si>
  <si>
    <t>valvecheck</t>
  </si>
  <si>
    <t>note2_2</t>
  </si>
  <si>
    <t>Please turn the valve.</t>
  </si>
  <si>
    <t>${s204_cl_in_tank} = 1 or ${s205a_fill_tank} = 1</t>
  </si>
  <si>
    <t>note2_3</t>
  </si>
  <si>
    <t>If you have been told to do so, please take a sample of chlorine in the vial to bring to the office.</t>
  </si>
  <si>
    <t>s206_cl_dispensed</t>
  </si>
  <si>
    <t>s206</t>
  </si>
  <si>
    <t>cl_dispensed</t>
  </si>
  <si>
    <t>Does chlorine come out of the dispenser when you turn the valve?</t>
  </si>
  <si>
    <t>s207_cl_sampl</t>
  </si>
  <si>
    <t>s207</t>
  </si>
  <si>
    <t>cl_sampl</t>
  </si>
  <si>
    <t>Have you taken a sample of chlorine?</t>
  </si>
  <si>
    <t>${s206_cl_dispensed} = 1  and ${s204_cl_in_tank} = 1</t>
  </si>
  <si>
    <t>select_one clsamplenot or_other</t>
  </si>
  <si>
    <t>s207a_cl_sampl_whynot</t>
  </si>
  <si>
    <t>s207a</t>
  </si>
  <si>
    <t>cl_sampl_whynot</t>
  </si>
  <si>
    <t>Why haven't you taken a sample of chlorine?</t>
  </si>
  <si>
    <t>${s207_cl_sampl} = 0</t>
  </si>
  <si>
    <t>s208_dispprob</t>
  </si>
  <si>
    <t>s208</t>
  </si>
  <si>
    <t>dispprob</t>
  </si>
  <si>
    <t>Are there any (other) problems with the dispenser?</t>
  </si>
  <si>
    <t>problems</t>
  </si>
  <si>
    <t>What are the problems with the dispenser?</t>
  </si>
  <si>
    <t>table-list</t>
  </si>
  <si>
    <t>${s208_dispprob} = 1</t>
  </si>
  <si>
    <t>s209_dispprob_cas_padlk</t>
  </si>
  <si>
    <t>s209</t>
  </si>
  <si>
    <t>dispprob_cas_padlk</t>
  </si>
  <si>
    <t>Casing, padlock</t>
  </si>
  <si>
    <t>s210_dispprob_tnk_vlv</t>
  </si>
  <si>
    <t>s210</t>
  </si>
  <si>
    <t>dispprob_tnk_vlv</t>
  </si>
  <si>
    <t>Tank, valve</t>
  </si>
  <si>
    <t>s211_dispprob_stker_tag_paint</t>
  </si>
  <si>
    <t>s211</t>
  </si>
  <si>
    <t>dispprob_stker_tag_paint</t>
  </si>
  <si>
    <t>Stickers, barcode, or paint</t>
  </si>
  <si>
    <t>s212_dispprob_bs_pvc_stnd_blt_nut</t>
  </si>
  <si>
    <t>s212</t>
  </si>
  <si>
    <t>dispprob_bs_pvc_stnd_blt_nut</t>
  </si>
  <si>
    <t>Base, PVC stand, bolts, or nuts</t>
  </si>
  <si>
    <t>casing</t>
  </si>
  <si>
    <t>Casing:</t>
  </si>
  <si>
    <t>${s209_dispprob_cas_padlk} = 1</t>
  </si>
  <si>
    <t>s209a_cas_brok_sag</t>
  </si>
  <si>
    <t>s209a</t>
  </si>
  <si>
    <t>cas_brok_sag</t>
  </si>
  <si>
    <t>Casing is broken or sagging due to weight of tank</t>
  </si>
  <si>
    <t>s209b_cas_crack</t>
  </si>
  <si>
    <t>s209b</t>
  </si>
  <si>
    <t>cas_crack</t>
  </si>
  <si>
    <t>Casing is cracked around the screws</t>
  </si>
  <si>
    <t>${s201_disp_gen} = 3 or ${s201_disp_gen} = 3.5</t>
  </si>
  <si>
    <t>s209c_cas_hing_brok</t>
  </si>
  <si>
    <t>s209c</t>
  </si>
  <si>
    <t>cas_hing_brok</t>
  </si>
  <si>
    <t>Casing hinge broken</t>
  </si>
  <si>
    <t>s209d_cas_lokhole_brok</t>
  </si>
  <si>
    <t>s209d</t>
  </si>
  <si>
    <t>cas_lokhole_brok</t>
  </si>
  <si>
    <t>Casing lock hole broken</t>
  </si>
  <si>
    <t>s209di_cas_brok_otherloctn</t>
  </si>
  <si>
    <t>s209di</t>
  </si>
  <si>
    <t>cas_brok_otherloctn</t>
  </si>
  <si>
    <t>Casing cracked or broken in other location</t>
  </si>
  <si>
    <t>s209e_lid_misng</t>
  </si>
  <si>
    <t>s209e</t>
  </si>
  <si>
    <t>lid_misng</t>
  </si>
  <si>
    <t>Lid to dispenser is missing</t>
  </si>
  <si>
    <t>s209f_lid_crack</t>
  </si>
  <si>
    <t>s209f</t>
  </si>
  <si>
    <t>lid_crack</t>
  </si>
  <si>
    <t>Lid to dispenser is cracked</t>
  </si>
  <si>
    <t>s209j_lid_hinge_crack</t>
  </si>
  <si>
    <t>s209j</t>
  </si>
  <si>
    <t>lid_hinge_crack</t>
  </si>
  <si>
    <t>Dispenser Lid hinge   cracked</t>
  </si>
  <si>
    <t>s209g_padlk_brok</t>
  </si>
  <si>
    <t>s209g</t>
  </si>
  <si>
    <t>padlk_brok</t>
  </si>
  <si>
    <t>Padlock broken</t>
  </si>
  <si>
    <t>s209h_padlk_misng</t>
  </si>
  <si>
    <t>s209h</t>
  </si>
  <si>
    <t>padlk_misng</t>
  </si>
  <si>
    <t>Padlock missing</t>
  </si>
  <si>
    <t>s209i_padlk_rust</t>
  </si>
  <si>
    <t>s209i</t>
  </si>
  <si>
    <t>padlk_rust</t>
  </si>
  <si>
    <t>Padlock rusted</t>
  </si>
  <si>
    <t>s209k_hinge_reinf_cracked</t>
  </si>
  <si>
    <t>s209k</t>
  </si>
  <si>
    <t>hinge_reinf_cracked</t>
  </si>
  <si>
    <t>Hinge reinforcement surface cracked</t>
  </si>
  <si>
    <t>s209l_cas_lip_cracked_broken</t>
  </si>
  <si>
    <t>s209l</t>
  </si>
  <si>
    <t>cas_lip_cracked_broken</t>
  </si>
  <si>
    <t>Casing lip cracked or broken</t>
  </si>
  <si>
    <t>s209m_disp_lid_broken_other_manner</t>
  </si>
  <si>
    <t>s209m</t>
  </si>
  <si>
    <t>disp_lid_broken_other_manner</t>
  </si>
  <si>
    <t>Dispenser Lid broken in other manner</t>
  </si>
  <si>
    <t>s209n_hinge_brace_missing</t>
  </si>
  <si>
    <t>s209n</t>
  </si>
  <si>
    <t>hinge_brace_missing</t>
  </si>
  <si>
    <t>Hinge brace missing</t>
  </si>
  <si>
    <t>s209p_lid_brace_missing</t>
  </si>
  <si>
    <t>s209p</t>
  </si>
  <si>
    <t>lid_brace_missing</t>
  </si>
  <si>
    <t>Lid brace missing</t>
  </si>
  <si>
    <t>s209q_other_reinf_issues</t>
  </si>
  <si>
    <t>s209q</t>
  </si>
  <si>
    <t>other_reinf_issues</t>
  </si>
  <si>
    <t>Other reinforcement Issues</t>
  </si>
  <si>
    <t>tankandvalve</t>
  </si>
  <si>
    <t>Tank and Valve:</t>
  </si>
  <si>
    <t>${s210_dispprob_tnk_vlv} = 1</t>
  </si>
  <si>
    <t>s210a_tnk_cap_misng</t>
  </si>
  <si>
    <t>s210a</t>
  </si>
  <si>
    <t>tnk_cap_misng</t>
  </si>
  <si>
    <t xml:space="preserve">Tank cap is missing </t>
  </si>
  <si>
    <t>s210b_tnk_leak</t>
  </si>
  <si>
    <t>s210b</t>
  </si>
  <si>
    <t>tnk_leak</t>
  </si>
  <si>
    <t>Tank is leaking</t>
  </si>
  <si>
    <t>s210c_vlv_hdle_loose</t>
  </si>
  <si>
    <t>s210c</t>
  </si>
  <si>
    <t>vlv_hdle_loose</t>
  </si>
  <si>
    <t>Valve  handle loose</t>
  </si>
  <si>
    <t>s210d_vlv_hnd_turn_no_chlo</t>
  </si>
  <si>
    <t>s210d</t>
  </si>
  <si>
    <t>vlv_hnd_turn_no_chlo</t>
  </si>
  <si>
    <t>Valve handle turns but unable to dispense chlorine</t>
  </si>
  <si>
    <t>s210e_vlv_hndle_missing</t>
  </si>
  <si>
    <t>s210e</t>
  </si>
  <si>
    <t>vlv_hndle_missing</t>
  </si>
  <si>
    <t>Valve handle missing</t>
  </si>
  <si>
    <t>s210f_vlv_missing</t>
  </si>
  <si>
    <t>s210f</t>
  </si>
  <si>
    <t>vlv_missing</t>
  </si>
  <si>
    <t>Valve is leaking</t>
  </si>
  <si>
    <t>s210g_tnk_vlv-missing</t>
  </si>
  <si>
    <t>s210g</t>
  </si>
  <si>
    <t>tnk_vlv-missing</t>
  </si>
  <si>
    <t>Tank and Valve missing</t>
  </si>
  <si>
    <t>s210h_vlv_not_turn</t>
  </si>
  <si>
    <t>s210h</t>
  </si>
  <si>
    <t>vlv_not_turn</t>
  </si>
  <si>
    <t>Valve unable to turn</t>
  </si>
  <si>
    <t>s210i_vlv-difficuct_turn</t>
  </si>
  <si>
    <t>s210i</t>
  </si>
  <si>
    <t>vlv-difficuct_turn</t>
  </si>
  <si>
    <t>Valve difficult to turn</t>
  </si>
  <si>
    <t>stickersandtags</t>
  </si>
  <si>
    <t>Stickers and Tags:</t>
  </si>
  <si>
    <t>${s211_dispprob_stker_tag_paint} = 1</t>
  </si>
  <si>
    <t>s211a_stker_misng_instrn</t>
  </si>
  <si>
    <t>s211a</t>
  </si>
  <si>
    <t>stker_misng_instrn</t>
  </si>
  <si>
    <t>Instruction sticker is missing/faded/torn</t>
  </si>
  <si>
    <t>s211b_tag_misng</t>
  </si>
  <si>
    <t>s211b</t>
  </si>
  <si>
    <t>tag_misng</t>
  </si>
  <si>
    <t>Barcode (asset tag) is missing/faded/torn</t>
  </si>
  <si>
    <t>s211c_stkr_misng_other</t>
  </si>
  <si>
    <t>s211c</t>
  </si>
  <si>
    <t>stkr_misng_other</t>
  </si>
  <si>
    <t>Other stickers are missing, faded, or torn</t>
  </si>
  <si>
    <t>s211d_disp_rust_paint_plng</t>
  </si>
  <si>
    <t>s211d</t>
  </si>
  <si>
    <t>disp_rust_paint_plng</t>
  </si>
  <si>
    <t>Dispenser rusting or paint peeling/fading</t>
  </si>
  <si>
    <t>${s201_disp_gen} = 2</t>
  </si>
  <si>
    <t>baseandstand</t>
  </si>
  <si>
    <t>Base and Stand:</t>
  </si>
  <si>
    <t>${s212_dispprob_bs_pvc_stnd_blt_nut} = 1</t>
  </si>
  <si>
    <t>s212a_concrt_crack</t>
  </si>
  <si>
    <t>s212a</t>
  </si>
  <si>
    <t>concrt_crack</t>
  </si>
  <si>
    <t>Concrete stand is cracking, peeling, or degrading</t>
  </si>
  <si>
    <t>s212b_pst_brok_metal</t>
  </si>
  <si>
    <t>s212b</t>
  </si>
  <si>
    <t>pst_brok_metal</t>
  </si>
  <si>
    <t>Metal post is broken or damaged</t>
  </si>
  <si>
    <t>s212c_pst_brok_pvc</t>
  </si>
  <si>
    <t>s212c</t>
  </si>
  <si>
    <t>pst_brok_pvc</t>
  </si>
  <si>
    <t>PVC post is broken or damaged</t>
  </si>
  <si>
    <t>s212d_bltnut_loose</t>
  </si>
  <si>
    <t>s212d</t>
  </si>
  <si>
    <t>bltnut_loose</t>
  </si>
  <si>
    <t>Bolts and/or nuts loose</t>
  </si>
  <si>
    <t>s212e_bltnut_misng</t>
  </si>
  <si>
    <t>s212e</t>
  </si>
  <si>
    <t>bltnut_misng</t>
  </si>
  <si>
    <t>Bolts and/or nuts missing</t>
  </si>
  <si>
    <t>s212f_bltnut_rust</t>
  </si>
  <si>
    <t>s212f</t>
  </si>
  <si>
    <t>bltnut_rust</t>
  </si>
  <si>
    <t>Bolts and/or nuts rusted</t>
  </si>
  <si>
    <t>s213_dtails_wrong_disp</t>
  </si>
  <si>
    <t>s213</t>
  </si>
  <si>
    <t>dtails_wrong_disp</t>
  </si>
  <si>
    <t>Please give more details about what's wrong with the dispenser, if applicable:</t>
  </si>
  <si>
    <t>s214_suspct_vndlsm</t>
  </si>
  <si>
    <t>s214</t>
  </si>
  <si>
    <t>suspct_vndlsm</t>
  </si>
  <si>
    <t>Do you suspect vandalism at this site?</t>
  </si>
  <si>
    <t>${s208_dispprob} = 1 or ${s203_tank_in_disp} = 0 or ${s206_cl_dispensed} = 0</t>
  </si>
  <si>
    <t>installation</t>
  </si>
  <si>
    <t>s215_disp_locatn</t>
  </si>
  <si>
    <t>s215</t>
  </si>
  <si>
    <t>disp_locatn</t>
  </si>
  <si>
    <t>Is the dispenser located within 3 metres of the waterpoint or path?</t>
  </si>
  <si>
    <t>s216_disp_facing_wpt</t>
  </si>
  <si>
    <t>s216</t>
  </si>
  <si>
    <t>disp_facing_wpt</t>
  </si>
  <si>
    <t>Is the dispenser facing the waterpoint or path?</t>
  </si>
  <si>
    <t>s107a_wpt_gps2</t>
  </si>
  <si>
    <t>s107a</t>
  </si>
  <si>
    <t>wpt_gps2</t>
  </si>
  <si>
    <t>s_fa2</t>
  </si>
  <si>
    <t>list name</t>
  </si>
  <si>
    <t>label</t>
  </si>
  <si>
    <t>village</t>
  </si>
  <si>
    <t>waterpointname</t>
  </si>
  <si>
    <t>Entries in List</t>
  </si>
  <si>
    <t>Label Define</t>
  </si>
  <si>
    <t>Label Define (Single)</t>
  </si>
  <si>
    <t>amnt_cl_prim_use</t>
  </si>
  <si>
    <t>All(100%)</t>
  </si>
  <si>
    <t>Leah: 6 Nov 2013</t>
  </si>
  <si>
    <t>Almost all(90%)</t>
  </si>
  <si>
    <t>Most(75%)</t>
  </si>
  <si>
    <t>About Half(50%)</t>
  </si>
  <si>
    <t>Some(25%)</t>
  </si>
  <si>
    <t>A little(10%)</t>
  </si>
  <si>
    <t>None(0%)</t>
  </si>
  <si>
    <t>bomafloor</t>
  </si>
  <si>
    <t>Concrete</t>
  </si>
  <si>
    <t>"</t>
  </si>
  <si>
    <t>label define bomafloor 1 "1 - Concrete" 2 "2 - Sand or Dirt"</t>
  </si>
  <si>
    <t>Sand or Dirt</t>
  </si>
  <si>
    <t>label define bomaroof 1 "1 - Iron" 2 "2 - Grass or plants"</t>
  </si>
  <si>
    <t>bomaroof</t>
  </si>
  <si>
    <t>Iron</t>
  </si>
  <si>
    <t>label define bomawalls 1 "1 - Concrete" 2 "2 - Mud" 3 "3 - Plants or Grass"</t>
  </si>
  <si>
    <t>Grass or plants</t>
  </si>
  <si>
    <t>label define chwvct 0 "0 - No" 1 "1 - CHW" 2 "2 - VCT Counsellor"</t>
  </si>
  <si>
    <t>bomawalls</t>
  </si>
  <si>
    <t>label define clbenefit 1 "1 - Kills bacteria/germs in water" 2 "2 - Makes water safe" 3 "3 - Prevents diarrhea" 4 "4 - Prevents sickness" 5 "5 - Prevents cholera" 6 "6 - Prevents stomachache" 7 "7 - Prevents vomiting" 8 "8 - Prevents parasites/worms" 9 "9 - Fights disease" 10 "10 - Good for children's health" 11 "11 - Good for elderly health" 12 "12 - Good for hygiene"</t>
  </si>
  <si>
    <t>Mud</t>
  </si>
  <si>
    <t>label define clsamplenot 1 "1 - I was not asked to bring a chlorine sample in a vial" 2 "2 - I could not access the dispenser because I did not have a key"</t>
  </si>
  <si>
    <t>Plants or Grass</t>
  </si>
  <si>
    <t>label define cltest 1 "1 - Light Pink" 2 "2 - Pink" 3 "3 - Clear/No color" 4 "4 - Brown"</t>
  </si>
  <si>
    <t>chwvct</t>
  </si>
  <si>
    <t>No</t>
  </si>
  <si>
    <t>label define clwhy 1 "1 - Chlorine makes my water safe to drink" 2 "2 - I like the taste" 3 "3 - I pay for chlorine so should use it" 4 "4 - My family requests it" 5 "5 - Someone told me I should use it"</t>
  </si>
  <si>
    <t>CHW</t>
  </si>
  <si>
    <t>label define clwhynot -999 "-999 - Don't know" 1 "1 - Taste or smell of chlorine" 2 "2 - Do not know how" 3 "3 - Do not trust that chlorine is safe to use" 4 "4 - Forgot to treat" 5 "5 - Dispenser was unusable or out of chlorine" 6 "6 - Treated water using something else" 7 "7 - Someone else collected and didn't treat" 8 "8 - Someone else collected, might not have treated" 9 "9 - I was not allowed to use the dispenser" 10 "10 - Chlorine causes sickness or stomachache"</t>
  </si>
  <si>
    <t>VCT Counsellor</t>
  </si>
  <si>
    <t>label define communitygroup 1 "1 - ACTIVE women's group" 2 "2 - ACTIVE credit, savings or insurance group (e.g. cooperatives, merry-go-rounds, etc)" 3 "3 - ACTIVE prayer or Bible study group" 4 "4 - ACTIVE burial committee"</t>
  </si>
  <si>
    <t>clbenefit</t>
  </si>
  <si>
    <t>Kills bacteria/germs in water</t>
  </si>
  <si>
    <t>label define cont 1 "1 - Clay pot" 2 "2 - Jerrican" 3 "3 - Bucket" 4 "4 - Other plastic container"</t>
  </si>
  <si>
    <t>Makes water safe</t>
  </si>
  <si>
    <t>label define contcover 1 "1 - Lid" 2 "2 - Enclosed" 3 "3 - Open"</t>
  </si>
  <si>
    <t>Prevents diarrhea</t>
  </si>
  <si>
    <t>label define contdipper 1 "1 - Dipping" 2 "2 - Pouring or tap"</t>
  </si>
  <si>
    <t>Prevents sickness</t>
  </si>
  <si>
    <t>label define delivprob 1 "1 - I forgot to request chlorine" 2 "2 - The chlorine delivery was delayed or did not occur" 3 "3 - The chlorine refill was misused or damaged" 4 "4 - I was refused a chlorine refill" 5 "5 - There were no more chlorine refills to distribute" 6 "6 - I did not know the dispenser was empty or that I needed chlorine" 7 "7 - There was no lid/cap on the dispenser" 8 "8 - The padlock was rusted or missing" 9 "9 - I did not have the number to call the office for a refill" 10 "10 - I was not at home to check the dispenser"</t>
  </si>
  <si>
    <t>Prevents cholera</t>
  </si>
  <si>
    <t>label define dispdosing -999 "-999 - Don't know" 1 "1 - 1 turn" 2 "2 - 2 turns"</t>
  </si>
  <si>
    <t>Prevents stomachache</t>
  </si>
  <si>
    <t>label define dispempty -999 "-999 - Don't know" 1 "1 - Nothing" 2 "2 - Call/tell promoter or assistant promoter [OAF - Committee Member]" 3 "3 - Call/tell CHW" 4 "4 - Call/tell DSW/IPA" 5 "5 - Call/tell health facility" 6 "6 - Call/tell school" 7 "7 - Call/tell NGO" 8 "8 - Use other water treatment options" 9 "9 - Call/tell OAF" 10 "10 - Call/SMS the customer service line"</t>
  </si>
  <si>
    <t>Prevents vomiting</t>
  </si>
  <si>
    <t>label define dispsteps -999 "-999 - Don't know" -998 "-998 - None" -996 "-996 - Other" 1 "1 - Fill jerrican with water" 2 "2 - Add chlorine" 3 "3 - Rinse jerrican"</t>
  </si>
  <si>
    <t>Prevents parasites/worms</t>
  </si>
  <si>
    <t>label define female 0 "0 - Male" 1 "1 - Female"</t>
  </si>
  <si>
    <t>Fights disease</t>
  </si>
  <si>
    <t>label define filtertype 1 "1 - LifeStraw filter" 2 "2 - Cloth" 3 "3 - Tea bag / tea sieve" 4 "4 - Common sieve" 5 "5 - Clay filter" 6 "6 - BioSand filter"</t>
  </si>
  <si>
    <t>Good for children's health</t>
  </si>
  <si>
    <t>label define gen 2 "2 - Generation 2 (Metal)" 3 "3 - Generation 3 (Plastic)" 3.5 "3.5 - Generation 3.5 (Reinforced plastic)"</t>
  </si>
  <si>
    <t>Good for elderly health</t>
  </si>
  <si>
    <t>label define infosource -999 "-999 - Don't know" 2 "2 - CHW" 3 "3 - Radio" 4 "4 - My neighbors and relatives" 5 "5 - Schools in my area" 6 "6 - Church" 7 "7 - Chlorine dispenser promoter" 8 "8 - Village elder or local government" 9 "9 - NGO" 10 "10 - DSW/IPA" 11 "11 - OAF Committee Member, Facilitator, or Field Officer" 12 "12 - A community member or relative who is an OAF member" 13 "13 - Newspaper" 14 "14 - Water Committee"</t>
  </si>
  <si>
    <t>Good for hygiene</t>
  </si>
  <si>
    <t>label define jerrican -999 "-999 - Don't know" 5 "5 - 5L Jerrican" 10 "10 - 10L Jerrican" 20 "20 - 20L Jerrican"</t>
  </si>
  <si>
    <t>cl_prim_use</t>
  </si>
  <si>
    <t>Drinking</t>
  </si>
  <si>
    <t>Bathing</t>
  </si>
  <si>
    <t>Washing</t>
  </si>
  <si>
    <t>Feeding livestock</t>
  </si>
  <si>
    <t>clsamplenot</t>
  </si>
  <si>
    <t>I was not asked to bring a chlorine sample in a vial</t>
  </si>
  <si>
    <t>label define leadership 1 "1 - Promoter or Assistant Promoter [OAF - the OAF Committee Member for this Waterpoint]" 2 "2 - Landowner" 3 "3 - Village Elder" 4 "4 - CHW" 5 "5 - Dispenser committee" 6 "6 - Waterpoint committee" 7 "7 - Other OAF Committee Member, Facilitator, or Field Officer" 8 "8 - A community member or relative who is an OAF member" 9 "9 - DSW/IPA"</t>
  </si>
  <si>
    <t>I could not access the dispenser because I did not have a key</t>
  </si>
  <si>
    <t>label define promaccompany 1 "1 - CHW" 2 "2 - Members of the dispenser or water committee" 3 "3 - Assistant Promoter" 4 "4 - Village elder" 5 "5 - No one,  I conducted these activities alone" 6 "6 - OAF representative"</t>
  </si>
  <si>
    <t>cltest</t>
  </si>
  <si>
    <t>Light Pink</t>
  </si>
  <si>
    <t>label define promactiv 1 "1 - Visited the homes of community members and encouraged them to use the dispenser" 2 "2 - Visited the waterpoint and encouraged people there to use dispenser" 3 "3 - Spoke about the dispenser at church or at a funeral" 4 "4 - Spoke about the dispenser at a baraza" 5 "5 - Organized a community meeting about dispenser" 6 "6 - Refilled the dispenser" 7 "7 - Spoke about the dispenser at the OAF group meeting"</t>
  </si>
  <si>
    <t>Pink</t>
  </si>
  <si>
    <t>label define promfreq -999 "-999 - Don't know/Don't remember" 1 "1 - This week" 2 "2 - In the past 30 days, but not this week" 3 "3 - Last month" 4 "4 - The month before last" 5 "5 - Never"</t>
  </si>
  <si>
    <t>Clear/No color</t>
  </si>
  <si>
    <t>label define promgood -999 "-999 - Don't know" 1 "1 - Very good" 2 "2 - Good" 3 "3 - Average, just okay, or not bad" 4 "4 - Poor" 5 "5 - Very poor"</t>
  </si>
  <si>
    <t>Brown</t>
  </si>
  <si>
    <t>label define promorg -999 "-999 - Don't know" 1 "1 - CHW" 2 "2 - Promoter" 3 "3 - Assistant promoter (In OAF, is assistant refiller)" 4 "4 - Health facility" 5 "5 -  Chief, assistant chief, or village elder" 6 "6 - Another neighbor or relative" 7 "7 - A DSW/IPA staff member" 8 "8 - School representative" 9 "9 - Public health technician (PHT) or MoPHS Staff" 10 "10 - An NGO" 11 "11 - Another OAF Committee Member, Facilitator, or Field Officer" 12 "12 - A community member or relative who is an OAF member"</t>
  </si>
  <si>
    <t>clwhy</t>
  </si>
  <si>
    <t>Chlorine makes my water safe to drink</t>
  </si>
  <si>
    <t>label define promoter 0 "0 - Assistant Promoter" 1 "1 - Promoter" 2 "2 - CHW" 3 "3 - OAF Committee Member" 4 "4 - OAF Field Officer"</t>
  </si>
  <si>
    <t>I like the taste</t>
  </si>
  <si>
    <t>label define promprob 1 "1 - Chlorine not dispensing properly" 2 "2 - Vandalism or improper use of dispenser" 3 "3 - Dispenser damaged or broken" 4 "4 - Children are misusing chlorine" 5 "5 - Tank cap or dispenser lid broken or stolen" 6 "6 - Stickers peeling or torn from the dispenser" 7 "7 - Padlock rusted"</t>
  </si>
  <si>
    <t>I pay for chlorine so should use it</t>
  </si>
  <si>
    <t>label define promreception 1 "1 - People have threatened the dispenser or me" 2 "2 - Community members have spread rumors about the dispenser" 3 "3 - Community members do not trust the dispenser" 4 "4 - People say that chlorine gives them a stomachache" 5 "5 - People do not like the taste or smell of chlorine" 6 "6 - People drain or steal chlorine to take it to their home to use" 7 "7 - People vandalizing the dispenser or stealing the cap or lid" 8 "8 - Landowner preventing access to the dispenser" 9 "9 - Children are misusing chlorine" 10 "10 - Community members are misusing chlorine"</t>
  </si>
  <si>
    <t>My family requests it</t>
  </si>
  <si>
    <t>label define promresolution 1 "1 - Resolve these issues myself and talk with community members" 2 "2 - Ignore the issues" 3 "3 - Tell the dispenser committee to resolve the issues" 4 "4 - Call DSW/IPA to have them sort out the issues" 5 "5 - Call OAF to have them sort out the issues"</t>
  </si>
  <si>
    <t>Someone told me I should use it</t>
  </si>
  <si>
    <t>label define promrumor 1 "1 - Chlorine makes women infertile or causes birth defects" 2 "2 - The chlorine dispenser doesn't have chlorine in it or does not make water safe to drink" 3 "3 - Certain religions should not use chlorine" 4 "4 - The chlorine supply will be finished soon" 5 "5 - Chlorine causes people to be sick or have stomachaches"</t>
  </si>
  <si>
    <t>clwhynot</t>
  </si>
  <si>
    <t>Don't know</t>
  </si>
  <si>
    <t>label define promseen -999 "-999 - Don't know" 1 "1 - Not in the past 30 days" 2 "2 - Monthly" 3 "3 - Weekly" 4 "4 - Daily or almost daily" 5 "5 - Never ever - I've never seen or talked with this person"</t>
  </si>
  <si>
    <t>Taste or smell of chlorine</t>
  </si>
  <si>
    <t>label define promtalked -999 "-999 - Don't know" 1 "1 - He/she hasn't told me about the dispenser in the past 30 days" 2 "2 - Monthly" 3 "3 - Weekly" 4 "4 - Daily or almost daily" 5 "5 - He/she has never ever told me about the dispenser"</t>
  </si>
  <si>
    <t>Do not know how</t>
  </si>
  <si>
    <t>label define promwhybad -999 "-999 - Don't know" 1 "1 - Never teaches me how to use the dispenser" 2 "2 - Never available" 3 "3 - Not knowledgeable about chlorine" 4 "4 - Does not communicate very well" 5 "5 - I found the dispenser empty many times" 6 "6 - The water source and the dispenser are dirty"</t>
  </si>
  <si>
    <t>Do not trust that chlorine is safe to use</t>
  </si>
  <si>
    <t>label define promwhygood -999 "-999 - Don't know" 1 "1 - Teaches/encourages me to use the dispenser" 2 "2 - Is available when I have questions" 3 "3 - Knows very much about chlorine" 4 "4 - Communicates very well" 5 "5 - Does a good job of refilling the dispenser" 6 "6 - Ensures that the water source is clean"</t>
  </si>
  <si>
    <t>Forgot to treat</t>
  </si>
  <si>
    <t>label define schooling -999 "-999 - Don't know" 1 "1 - No school" 2 "2 - Some primary school" 3 "3 - Primary school certificate" 4 "4 - Some secondary school" 5 "5 - Secondary school certificate" 6 "6 - Diploma or Bachelors"</t>
  </si>
  <si>
    <t>Dispenser was unusable or out of chlorine</t>
  </si>
  <si>
    <t>label define sourceprob 1 "1 - The waterpoint is dry" 2 "2 - The pump or spring is broken or in need of repair" 3 "3 - The water level or flow rate is very low" 4 "4 - The landowner does not allow community members to fetch water there" 5 "5 - The source has high turbidity (tea with milk)"</t>
  </si>
  <si>
    <t>Treated water using something else</t>
  </si>
  <si>
    <t>label define sourcewhynot 1 "1 - The water source dried up and the respondent stopped fetching water there" 2 "2 - The respondent only uses only in dry season" 3 "3 - The respondent never uses the water source" 4 "4 - The respondent uses harvested rainwater"</t>
  </si>
  <si>
    <t>Someone else collected and didn't treat</t>
  </si>
  <si>
    <t>label define tank -999 "-999 - Don't know/Can't access" 1 "1 - 3L" 2 "2 - 5L"</t>
  </si>
  <si>
    <t>Someone else collected, might not have treated</t>
  </si>
  <si>
    <t>label define tanklevel 1 "1 - Less than 1/4 of a tank" 2 "2 - Between 1/4 and 1/2 of a tank" 3 "3 - Between 1/2 and 3/4 of a tank" 4 "4 - Greater than 3/4 of a tank"</t>
  </si>
  <si>
    <t>I was not allowed to use the dispenser</t>
  </si>
  <si>
    <t>label define tankremoved -999 "-999 - Don't know" 1 "1 - Source dry, awaiting repair, or not in use" 2 "2 - Children are misusing chlorine" 3 "3 - People are misusing chlorine" 4 "4 - Vandalism or improper use of dispenser" 5 "5 - Tank missing cap" 6 "6 - Tank broken" 7 "7 - Dispenser broken" 8 "8 - Dispenser missing lid" 9 "9 - To refill it"</t>
  </si>
  <si>
    <t>Chlorine causes sickness or stomachache</t>
  </si>
  <si>
    <t>label define tankreturn -999 "-999 - Don't know" 1 "1 - When source is fixed/in use" 2 "2 - When community agrees to respect dispenser" 3 "3 - After community re-education meeting" 4 "4 - After repair of dispenser or tank" 5 "5 - After replacement of cap or lid" 6 "6 - After refilling"</t>
  </si>
  <si>
    <t>communitygroup</t>
  </si>
  <si>
    <t>ACTIVE women's group</t>
  </si>
  <si>
    <t>label define turbidity 1 "1 - Tea With Milk" 2 "2 - Tea With No Milk" 3 "3 - Clear"</t>
  </si>
  <si>
    <t>ACTIVE credit, savings or insurance group (e.g. cooperatives, merry-go-rounds, etc)</t>
  </si>
  <si>
    <t>label define turns -999 "-999 - Don't know" 1 "1 - One turn" 2 "2 - Two turns"</t>
  </si>
  <si>
    <t>ACTIVE prayer or Bible study group</t>
  </si>
  <si>
    <t>label define watercollectby 1 "1 - The respondent" 2 "2 - A child under age 18" 3 "3 - Spouse of respondent" 4 "4 - Another relative"</t>
  </si>
  <si>
    <t>ACTIVE burial committee</t>
  </si>
  <si>
    <t>label define watercollected -999 "-999 - Don't know" 1 "1 - Today" 2 "2 - Yesterday afternoon" 3 "3 - Yesterday morning" 4 "4 - 2 days ago" 5 "5 - 3 days ago" 6 "6 - Over 3 days ago"</t>
  </si>
  <si>
    <t>cont</t>
  </si>
  <si>
    <t>Clay pot</t>
  </si>
  <si>
    <t>label define waterdrawn -998 "-998 - Don't know - water taken from another room" 1 "1 - From a water storage container" 2 "2 - Directly from the LifeStraw Filter" 3 "3 - Directly from tap with tank"</t>
  </si>
  <si>
    <t>Jerrican</t>
  </si>
  <si>
    <t>label define waternotsafe 1 "1 - Water dirty or cloudy" 2 "2 - Water has bacteria" 3 "3 - Water from contaminated source" 4 "4 - Water not treated or filtered"</t>
  </si>
  <si>
    <t>Bucket</t>
  </si>
  <si>
    <t>label define watersafe 1 "1 - Water clear" 2 "2 - Water free from bacteria" 3 "3 - Water from tap" 4 "4 - Water warm" 5 "5 - Water treated or filtered"</t>
  </si>
  <si>
    <t>Other plastic container</t>
  </si>
  <si>
    <t>label define watersource 1 "1 - From the waterpoint with the chlorine dispenser" 2 "2 - Rainwater" 3 "3 - From another source"</t>
  </si>
  <si>
    <t>contcover</t>
  </si>
  <si>
    <t>Lid</t>
  </si>
  <si>
    <t>label define watertreatment 1 "1 - WaterGuard" 2 "2 - Aquatabs" 3 "3 - PUR" 4 "4 - Filtered" 5 "5 - Boiled" 6 "6 - Solar Disinfection" 7 "7 - Chlorine Dispenser"</t>
  </si>
  <si>
    <t>Enclosed</t>
  </si>
  <si>
    <t>label define wherejerrican 1 "1 - Other promoter/assistant promoter stores them" 2 "2 - Someone else in the community stores them (husband, wife, etc.)" 3 "3 - Jerricans are stored in a private place" 4 "4 - No jerricans left"</t>
  </si>
  <si>
    <t>Open</t>
  </si>
  <si>
    <t>label define wherekey 1 "1 - Other promoter/assistant promoter has it" 2 "2 - Someone else in the community has it (husband, wife, etc.)" 3 "3 - Key is stored somewhere else (different house, private place, etc.)" 4 "4 - Key is lost"</t>
  </si>
  <si>
    <t>contdipper</t>
  </si>
  <si>
    <t>Dipping</t>
  </si>
  <si>
    <t>label define whocontact 1 "1 - Nothing" 2 "2 - Try to fix it myself" 3 "3 - Call/tell CHW" 4 "4 - Call/tell DSW/IPA" 5 "5 - Call/tell Health Facility" 6 "6 - Call/tell School" 7 "7 - Call/tell NGO:" 8 "8 - Call/tell OAF" 9 "9 - Call/SMS the customer service line"</t>
  </si>
  <si>
    <t>Pouring or tap</t>
  </si>
  <si>
    <t>label define workhours 0 "0 - No" 1 "1 - Part time" 2 "2 - Full time"</t>
  </si>
  <si>
    <t>delivprob</t>
  </si>
  <si>
    <t>I forgot to request chlorine</t>
  </si>
  <si>
    <t>label define yearslived -999 "-999 - Don't know" -998 "-998 - Whole life"</t>
  </si>
  <si>
    <t>The chlorine delivery was delayed or did not occur</t>
  </si>
  <si>
    <t>label define yesno 0 "0 - No" 1 "1 - Yes"</t>
  </si>
  <si>
    <t>The chlorine refill was misused or damaged</t>
  </si>
  <si>
    <t>label define yesno5 -999 "-999 - DK" 0 "0 - No" 1 "1 - Yes"</t>
  </si>
  <si>
    <t>I was refused a chlorine refill</t>
  </si>
  <si>
    <t>label define yesnodk -999 "-999 - Don't know" 0 "0 - No" 1 "1 - Yes"</t>
  </si>
  <si>
    <t>There were no more chlorine refills to distribute</t>
  </si>
  <si>
    <t>label define yesnofemale -999 "-999 - No female head of household" 0 "0 - No" 1 "1 - Yes"</t>
  </si>
  <si>
    <t>I did not know the dispenser was empty or that I needed chlorine</t>
  </si>
  <si>
    <t>label define yesnomale -999 "-999 - No male head of household" 0 "0 - No" 1 "1 - Yes"</t>
  </si>
  <si>
    <t>There was no lid/cap on the dispenser</t>
  </si>
  <si>
    <t>The padlock was rusted or missing</t>
  </si>
  <si>
    <t>I did not have the number to call the office for a refill</t>
  </si>
  <si>
    <t>I was not at home to check the dispenser</t>
  </si>
  <si>
    <t>dispdosing</t>
  </si>
  <si>
    <t>1 turn</t>
  </si>
  <si>
    <t>2 turns</t>
  </si>
  <si>
    <t>dispempty</t>
  </si>
  <si>
    <t>Nothing</t>
  </si>
  <si>
    <t>Call/tell promoter or assistant promoter [OAF - Committee Member]</t>
  </si>
  <si>
    <t>Call/tell CHW</t>
  </si>
  <si>
    <t>Call/tell DSW/IPA</t>
  </si>
  <si>
    <t>Call/tell health facility</t>
  </si>
  <si>
    <t>Call/tell school</t>
  </si>
  <si>
    <t>Call/tell NGO</t>
  </si>
  <si>
    <t>Use other water treatment options</t>
  </si>
  <si>
    <t>Call/tell OAF</t>
  </si>
  <si>
    <t>Call/SMS the customer service line</t>
  </si>
  <si>
    <t>dispsteps</t>
  </si>
  <si>
    <t>None</t>
  </si>
  <si>
    <t>Other</t>
  </si>
  <si>
    <t>Fill jerrican with water</t>
  </si>
  <si>
    <t>Add chlorine</t>
  </si>
  <si>
    <t>Rinse jerrican</t>
  </si>
  <si>
    <t>female</t>
  </si>
  <si>
    <t>Male</t>
  </si>
  <si>
    <t>Female</t>
  </si>
  <si>
    <t>filtertype</t>
  </si>
  <si>
    <t>LifeStraw filter</t>
  </si>
  <si>
    <t>Cloth</t>
  </si>
  <si>
    <t>Tea bag / tea sieve</t>
  </si>
  <si>
    <t>Common sieve</t>
  </si>
  <si>
    <t>Clay filter</t>
  </si>
  <si>
    <t>BioSand filter</t>
  </si>
  <si>
    <t>gen</t>
  </si>
  <si>
    <t>Generation 2 (Metal)</t>
  </si>
  <si>
    <t>Generation 3 (Plastic)</t>
  </si>
  <si>
    <t>Generation 3.5 (Reinforced plastic)</t>
  </si>
  <si>
    <t>infosource</t>
  </si>
  <si>
    <t>Radio</t>
  </si>
  <si>
    <t>My neighbors and relatives</t>
  </si>
  <si>
    <t>Schools in my area</t>
  </si>
  <si>
    <t>Church</t>
  </si>
  <si>
    <t>Chlorine dispenser promoter</t>
  </si>
  <si>
    <t>Village elder or local government</t>
  </si>
  <si>
    <t>NGO</t>
  </si>
  <si>
    <t>DSW/IPA</t>
  </si>
  <si>
    <t>OAF Committee Member, Facilitator, or Field Officer</t>
  </si>
  <si>
    <t>A community member or relative who is an OAF member</t>
  </si>
  <si>
    <t>Newspaper</t>
  </si>
  <si>
    <t>Water Committee</t>
  </si>
  <si>
    <t>jerrican</t>
  </si>
  <si>
    <t>5L Jerrican</t>
  </si>
  <si>
    <t>10L Jerrican</t>
  </si>
  <si>
    <t>20L Jerrican</t>
  </si>
  <si>
    <t>leadership</t>
  </si>
  <si>
    <t>Promoter or Assistant Promoter [OAF - the OAF Committee Member for this Waterpoint]</t>
  </si>
  <si>
    <t>Landowner</t>
  </si>
  <si>
    <t>Village Elder</t>
  </si>
  <si>
    <t>Dispenser committee</t>
  </si>
  <si>
    <t>Waterpoint committee</t>
  </si>
  <si>
    <t>Other OAF Committee Member, Facilitator, or Field Officer</t>
  </si>
  <si>
    <t>promaccompany</t>
  </si>
  <si>
    <t>Members of the dispenser or water committee</t>
  </si>
  <si>
    <t>Assistant Promoter</t>
  </si>
  <si>
    <t>Village elder</t>
  </si>
  <si>
    <t>No one,  I conducted these activities alone</t>
  </si>
  <si>
    <t>OAF representative</t>
  </si>
  <si>
    <t>promactiv</t>
  </si>
  <si>
    <t>Visited the homes of community members and encouraged them to use the dispenser</t>
  </si>
  <si>
    <t>Visited the waterpoint and encouraged people there to use dispenser</t>
  </si>
  <si>
    <t>Spoke about the dispenser at church or at a funeral</t>
  </si>
  <si>
    <t>Spoke about the dispenser at a baraza</t>
  </si>
  <si>
    <t>MWT1</t>
  </si>
  <si>
    <t>Organized a community meeting about dispenser</t>
  </si>
  <si>
    <t>Refilled the dispenser</t>
  </si>
  <si>
    <t>Spoke about the dispenser at the OAF group meeting</t>
  </si>
  <si>
    <t>promfreq</t>
  </si>
  <si>
    <t>Don't know/Don't remember</t>
  </si>
  <si>
    <t>This week</t>
  </si>
  <si>
    <t>In the past 30 days, but not this week</t>
  </si>
  <si>
    <t>Last month</t>
  </si>
  <si>
    <t>The month before last</t>
  </si>
  <si>
    <t>Never</t>
  </si>
  <si>
    <t>promgood</t>
  </si>
  <si>
    <t>Very good</t>
  </si>
  <si>
    <t>Good</t>
  </si>
  <si>
    <t>Average, just okay, or not bad</t>
  </si>
  <si>
    <t>Poor</t>
  </si>
  <si>
    <t>Very poor</t>
  </si>
  <si>
    <t>promorg</t>
  </si>
  <si>
    <t>Promoter</t>
  </si>
  <si>
    <t>Assistant promoter (In OAF, is assistant refiller)</t>
  </si>
  <si>
    <t>Health facility</t>
  </si>
  <si>
    <t xml:space="preserve"> Chief, assistant chief, or village elder</t>
  </si>
  <si>
    <t>Another neighbor or relative</t>
  </si>
  <si>
    <t>A DSW/IPA staff member</t>
  </si>
  <si>
    <t>School representative</t>
  </si>
  <si>
    <t>Public health technician (PHT) or MoPHS Staff</t>
  </si>
  <si>
    <t>An NGO</t>
  </si>
  <si>
    <t>Another OAF Committee Member, Facilitator, or Field Officer</t>
  </si>
  <si>
    <t>promoter</t>
  </si>
  <si>
    <t>OAF Committee Member</t>
  </si>
  <si>
    <t>OAF Field Officer</t>
  </si>
  <si>
    <t>promprob</t>
  </si>
  <si>
    <t>Chlorine not dispensing properly</t>
  </si>
  <si>
    <t>Vandalism or improper use of dispenser</t>
  </si>
  <si>
    <t>Dispenser damaged or broken</t>
  </si>
  <si>
    <t>Children are misusing chlorine</t>
  </si>
  <si>
    <t>Tank cap or dispenser lid broken or stolen</t>
  </si>
  <si>
    <t>Stickers peeling or torn from the dispenser</t>
  </si>
  <si>
    <t>promreception</t>
  </si>
  <si>
    <t>People have threatened the dispenser or me</t>
  </si>
  <si>
    <t>Community members have spread rumors about the dispenser</t>
  </si>
  <si>
    <t>Community members do not trust the dispenser</t>
  </si>
  <si>
    <t>People say that chlorine gives them a stomachache</t>
  </si>
  <si>
    <t>People do not like the taste or smell of chlorine</t>
  </si>
  <si>
    <t>People drain or steal chlorine to take it to their home to use</t>
  </si>
  <si>
    <t>People vandalizing the dispenser or stealing the cap or lid</t>
  </si>
  <si>
    <t>Landowner preventing access to the dispenser</t>
  </si>
  <si>
    <t>Community members are misusing chlorine</t>
  </si>
  <si>
    <t>promresolution</t>
  </si>
  <si>
    <t>Resolve these issues myself and talk with community members</t>
  </si>
  <si>
    <t>Ignore the issues</t>
  </si>
  <si>
    <t>Tell the dispenser committee to resolve the issues</t>
  </si>
  <si>
    <t>Call DSW/IPA to have them sort out the issues</t>
  </si>
  <si>
    <t>Call OAF to have them sort out the issues</t>
  </si>
  <si>
    <t>promrumor</t>
  </si>
  <si>
    <t>Chlorine makes women infertile or causes birth defects</t>
  </si>
  <si>
    <t>The chlorine dispenser doesn't have chlorine in it or does not make water safe to drink</t>
  </si>
  <si>
    <t>Certain religions should not use chlorine</t>
  </si>
  <si>
    <t>The chlorine supply will be finished soon</t>
  </si>
  <si>
    <t>Chlorine causes people to be sick or have stomachaches</t>
  </si>
  <si>
    <t>promseen</t>
  </si>
  <si>
    <t>Not in the past 30 days</t>
  </si>
  <si>
    <t>Monthly</t>
  </si>
  <si>
    <t>Weekly</t>
  </si>
  <si>
    <t>Daily or almost daily</t>
  </si>
  <si>
    <t>Never ever - I've never seen or talked with this person</t>
  </si>
  <si>
    <t>promtalked</t>
  </si>
  <si>
    <t>He/she hasn't told me about the dispenser in the past 30 days</t>
  </si>
  <si>
    <t>He/she has never ever told me about the dispenser</t>
  </si>
  <si>
    <t>promwhybad</t>
  </si>
  <si>
    <t>Never teaches me how to use the dispenser</t>
  </si>
  <si>
    <t>Never available</t>
  </si>
  <si>
    <t>Not knowledgeable about chlorine</t>
  </si>
  <si>
    <t>Does not communicate very well</t>
  </si>
  <si>
    <t>I found the dispenser empty many times</t>
  </si>
  <si>
    <t>The water source and the dispenser are dirty</t>
  </si>
  <si>
    <t>promwhygood</t>
  </si>
  <si>
    <t>Teaches/encourages me to use the dispenser</t>
  </si>
  <si>
    <t>Is available when I have questions</t>
  </si>
  <si>
    <t>Knows very much about chlorine</t>
  </si>
  <si>
    <t>Communicates very well</t>
  </si>
  <si>
    <t>Does a good job of refilling the dispenser</t>
  </si>
  <si>
    <t>Ensures that the water source is clean</t>
  </si>
  <si>
    <t>schooling</t>
  </si>
  <si>
    <t>No school</t>
  </si>
  <si>
    <t>Some primary school</t>
  </si>
  <si>
    <t>Primary school certificate</t>
  </si>
  <si>
    <t>Some secondary school</t>
  </si>
  <si>
    <t>Secondary school certificate</t>
  </si>
  <si>
    <t>Diploma or Bachelors</t>
  </si>
  <si>
    <t>sourceprob</t>
  </si>
  <si>
    <t>The waterpoint is dry</t>
  </si>
  <si>
    <t>The pump or spring is broken or in need of repair</t>
  </si>
  <si>
    <t>The water level or flow rate is very low</t>
  </si>
  <si>
    <t>The landowner does not allow community members to fetch water there</t>
  </si>
  <si>
    <t>The source has high turbidity (tea with milk)</t>
  </si>
  <si>
    <t>sourcewhynot</t>
  </si>
  <si>
    <t>The water source dried up and the respondent stopped fetching water there</t>
  </si>
  <si>
    <t>The respondent only uses only in dry season</t>
  </si>
  <si>
    <t>The respondent never uses the water source</t>
  </si>
  <si>
    <t>The respondent uses harvested rainwater</t>
  </si>
  <si>
    <t>tank</t>
  </si>
  <si>
    <t>Don't know/Can't access</t>
  </si>
  <si>
    <t>3L</t>
  </si>
  <si>
    <t>5L</t>
  </si>
  <si>
    <t>tanklevel</t>
  </si>
  <si>
    <t>Less than 1/4 of a tank</t>
  </si>
  <si>
    <t>Between 1/4 and 1/2 of a tank</t>
  </si>
  <si>
    <t>Between 1/2 and 3/4 of a tank</t>
  </si>
  <si>
    <t>Greater than 3/4 of a tank</t>
  </si>
  <si>
    <t>tankremoved</t>
  </si>
  <si>
    <t>Source dry, awaiting repair, or not in use</t>
  </si>
  <si>
    <t>People are misusing chlorine</t>
  </si>
  <si>
    <t>Tank missing cap</t>
  </si>
  <si>
    <t>Tank broken</t>
  </si>
  <si>
    <t>Dispenser broken</t>
  </si>
  <si>
    <t>Dispenser missing lid</t>
  </si>
  <si>
    <t>To refill it</t>
  </si>
  <si>
    <t>tankreturn</t>
  </si>
  <si>
    <t>When source is fixed/in use</t>
  </si>
  <si>
    <t>When community agrees to respect dispenser</t>
  </si>
  <si>
    <t>After community re-education meeting</t>
  </si>
  <si>
    <t>After repair of dispenser or tank</t>
  </si>
  <si>
    <t>After replacement of cap or lid</t>
  </si>
  <si>
    <t>After refilling</t>
  </si>
  <si>
    <t>turbidity</t>
  </si>
  <si>
    <t>Tea With Milk</t>
  </si>
  <si>
    <t>Tea With No Milk</t>
  </si>
  <si>
    <t>Clear</t>
  </si>
  <si>
    <t>turns</t>
  </si>
  <si>
    <t>One turn</t>
  </si>
  <si>
    <t>Two turns</t>
  </si>
  <si>
    <t>watercollectby</t>
  </si>
  <si>
    <t>The respondent</t>
  </si>
  <si>
    <t>A child under age 18</t>
  </si>
  <si>
    <t>Spouse of respondent</t>
  </si>
  <si>
    <t>Another relative</t>
  </si>
  <si>
    <t>watercollected</t>
  </si>
  <si>
    <t>Today</t>
  </si>
  <si>
    <t>Yesterday afternoon</t>
  </si>
  <si>
    <t>Yesterday morning</t>
  </si>
  <si>
    <t>2 days ago</t>
  </si>
  <si>
    <t>3 days ago</t>
  </si>
  <si>
    <t>Over 3 days ago</t>
  </si>
  <si>
    <t>waterdrawn</t>
  </si>
  <si>
    <t>Don't know - water taken from another room</t>
  </si>
  <si>
    <t>From a water storage container</t>
  </si>
  <si>
    <t>Directly from the LifeStraw Filter</t>
  </si>
  <si>
    <t>Directly from tap with tank</t>
  </si>
  <si>
    <t>waternotsafe</t>
  </si>
  <si>
    <t>Water dirty or cloudy</t>
  </si>
  <si>
    <t>Water has bacteria</t>
  </si>
  <si>
    <t>Water from contaminated source</t>
  </si>
  <si>
    <t>Water not treated or filtered</t>
  </si>
  <si>
    <t>watersafe</t>
  </si>
  <si>
    <t>Water clear</t>
  </si>
  <si>
    <t>Water free from bacteria</t>
  </si>
  <si>
    <t>Water from tap</t>
  </si>
  <si>
    <t>Water warm</t>
  </si>
  <si>
    <t>Water treated or filtered</t>
  </si>
  <si>
    <t>watersource</t>
  </si>
  <si>
    <t>From the waterpoint with the chlorine dispenser</t>
  </si>
  <si>
    <t>Rainwater</t>
  </si>
  <si>
    <t>From another source</t>
  </si>
  <si>
    <t>watertreatment</t>
  </si>
  <si>
    <t>WaterGuard</t>
  </si>
  <si>
    <t>Aquatabs</t>
  </si>
  <si>
    <t>PUR</t>
  </si>
  <si>
    <t>Filtered</t>
  </si>
  <si>
    <t>Boiled</t>
  </si>
  <si>
    <t>Solar Disinfection</t>
  </si>
  <si>
    <t>Chlorine Dispenser</t>
  </si>
  <si>
    <t>wherejerrican</t>
  </si>
  <si>
    <t>Other promoter/assistant promoter stores them</t>
  </si>
  <si>
    <t>Someone else in the community stores them (husband, wife, etc.)</t>
  </si>
  <si>
    <t>Jerricans are stored in a private place</t>
  </si>
  <si>
    <t>No jerricans left</t>
  </si>
  <si>
    <t>wherekey</t>
  </si>
  <si>
    <t>Other promoter/assistant promoter has it</t>
  </si>
  <si>
    <t>Someone else in the community has it (husband, wife, etc.)</t>
  </si>
  <si>
    <t>Key is stored somewhere else (different house, private place, etc.)</t>
  </si>
  <si>
    <t>Key is lost</t>
  </si>
  <si>
    <t>whocontact</t>
  </si>
  <si>
    <t>Try to fix it myself</t>
  </si>
  <si>
    <t>Call/tell Health Facility</t>
  </si>
  <si>
    <t>Call/tell School</t>
  </si>
  <si>
    <t>Call/tell NGO:</t>
  </si>
  <si>
    <t>workhours</t>
  </si>
  <si>
    <t>Part time</t>
  </si>
  <si>
    <t>Full time</t>
  </si>
  <si>
    <t>yearslived</t>
  </si>
  <si>
    <t>Whole life</t>
  </si>
  <si>
    <t>yesno</t>
  </si>
  <si>
    <t>Yes</t>
  </si>
  <si>
    <t>yesno5</t>
  </si>
  <si>
    <t>DK</t>
  </si>
  <si>
    <t>yesnodk</t>
  </si>
  <si>
    <t>yesnofemale</t>
  </si>
  <si>
    <t>No female head of household</t>
  </si>
  <si>
    <t>yesnomale</t>
  </si>
  <si>
    <t>No male head of household</t>
  </si>
  <si>
    <t>specialactiv</t>
  </si>
  <si>
    <t>School Boosting Adoption Baseline</t>
  </si>
  <si>
    <t>School Boosting Adoption Endline</t>
  </si>
  <si>
    <t>Church Boosting Adoption Baseline</t>
  </si>
  <si>
    <t>Church Boosting Adoption Endline</t>
  </si>
  <si>
    <t>Women's Group Boosting Adoption Baseline</t>
  </si>
  <si>
    <t>Women's Group Boosting Adoption Endline</t>
  </si>
  <si>
    <t>Panel Survey</t>
  </si>
  <si>
    <t>Promoter Initial Training</t>
  </si>
  <si>
    <t>Promoter Refresher Training</t>
  </si>
  <si>
    <t>panelround</t>
  </si>
  <si>
    <t>Round 1 (First Additional Visit after initial survey)</t>
  </si>
  <si>
    <t>Round 2 (Second Additional Visit after initial survey)</t>
  </si>
  <si>
    <t>Round 3 (Third Additional Visit after initial survey)</t>
  </si>
  <si>
    <t>Round 4 (Fourth Additional Visit after initial survey)</t>
  </si>
  <si>
    <t>Round 5 (Fifth Additional Visit after initial survey)</t>
  </si>
  <si>
    <t>Round 6 (Sixth Additional Visit after initial survey)</t>
  </si>
  <si>
    <t>surveyactiv</t>
  </si>
  <si>
    <t>Standard Survey</t>
  </si>
  <si>
    <t>Special Activity Survey</t>
  </si>
  <si>
    <t>country</t>
  </si>
  <si>
    <t>Kenya</t>
  </si>
  <si>
    <t>Uganda</t>
  </si>
  <si>
    <t>Malawi</t>
  </si>
  <si>
    <t>Tanzania</t>
  </si>
  <si>
    <t>language</t>
  </si>
  <si>
    <t>Luo</t>
  </si>
  <si>
    <t>Kiswahili</t>
  </si>
  <si>
    <t>Lugishu</t>
  </si>
  <si>
    <t>Lusoga</t>
  </si>
  <si>
    <t>Luganda</t>
  </si>
  <si>
    <t>Lusamba</t>
  </si>
  <si>
    <t>English</t>
  </si>
  <si>
    <t>Ateso</t>
  </si>
  <si>
    <t>Lugwere</t>
  </si>
  <si>
    <t>Japdhola</t>
  </si>
  <si>
    <t>translator</t>
  </si>
  <si>
    <t>Assistant promoter</t>
  </si>
  <si>
    <t>Community member</t>
  </si>
  <si>
    <t>Piki rider</t>
  </si>
  <si>
    <t>wptbroken</t>
  </si>
  <si>
    <t>Sometime this week</t>
  </si>
  <si>
    <t>Since last month</t>
  </si>
  <si>
    <t>Since the month before last</t>
  </si>
  <si>
    <t>watersourcetype</t>
  </si>
  <si>
    <t>Municipal Water Supply</t>
  </si>
  <si>
    <t>1 "1 Municipal Water Supply" 3 "3 Borehole" 4 "4 Protected Dug Well" 5 "5 Protected Spring" 6 "6 Rainwater Collection" 7 "7 Unprotected Well" 8 "8 Unprotected Spring" 10 "10 Bottled Water" 12 "12 Lake, pond, or other standing water source" 13 "13 Dam" 14 "14 River, stream, or other flowing water source" 15 "15 Shifting well" -996 "-996 Other"</t>
  </si>
  <si>
    <t>Borehole</t>
  </si>
  <si>
    <t>Protected Dug Well</t>
  </si>
  <si>
    <t>Protected Spring</t>
  </si>
  <si>
    <t>Rainwater Collection</t>
  </si>
  <si>
    <t>Unprotected Well</t>
  </si>
  <si>
    <t>Unprotected Spring</t>
  </si>
  <si>
    <t>Bottled water</t>
  </si>
  <si>
    <t>Lake, pond, or other standing water source</t>
  </si>
  <si>
    <t>Dam</t>
  </si>
  <si>
    <t>River, stream, or other flowing water source</t>
  </si>
  <si>
    <t>Shifting Well</t>
  </si>
  <si>
    <t>prog</t>
  </si>
  <si>
    <t>programid</t>
  </si>
  <si>
    <t>cnty</t>
  </si>
  <si>
    <t>countyid</t>
  </si>
  <si>
    <t>sbcnty</t>
  </si>
  <si>
    <t>subcountyid</t>
  </si>
  <si>
    <t>sbloc</t>
  </si>
  <si>
    <t>sublocationid</t>
  </si>
  <si>
    <t>sublocation</t>
  </si>
  <si>
    <t>vill</t>
  </si>
  <si>
    <t>villageid</t>
  </si>
  <si>
    <t>wptnme</t>
  </si>
  <si>
    <t>waterpointnameid</t>
  </si>
  <si>
    <t>wptid</t>
  </si>
  <si>
    <t>waterpointid</t>
  </si>
  <si>
    <t>waterpoint</t>
  </si>
  <si>
    <t>form_title</t>
  </si>
  <si>
    <t>form_id</t>
  </si>
  <si>
    <t>version</t>
  </si>
  <si>
    <t>public_key</t>
  </si>
  <si>
    <t>submission_url</t>
  </si>
  <si>
    <t>default_language</t>
  </si>
  <si>
    <t>US003_Spot_BGR_V1</t>
  </si>
  <si>
    <t>US003_Spot_BGR_v01</t>
  </si>
  <si>
    <t>search('cascade_db_bugiri')</t>
  </si>
  <si>
    <t>search('cascade_db_bugiri', 'matches', 'programid', ${s011_prgrm})</t>
  </si>
  <si>
    <t>search('cascade_db_bugiri', 'matches', 'countyid', ${s012_county})</t>
  </si>
  <si>
    <t>search('cascade_db_bugiri', 'matches', 'subcountyid', ${s013_subcounty})</t>
  </si>
  <si>
    <t>search('cascade_db_bugiri', 'matches', 'sublocationid', ${s016_subloc})</t>
  </si>
  <si>
    <t>search('cascade_db_bugiri', 'matches', 'villageid', ${s017_vil})</t>
  </si>
  <si>
    <t>search('cascade_db_bugiri', 'matches', 'waterpointnameid', ${s101_wpt_name})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</si>
</sst>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000000"/>
      <name val="Calibri"/>
      <family val="2"/>
      <charset val="1"/>
    </font>
    <font>
      <sz val="10"/>
      <color rgb="FF000000"/>
      <name val="Calibri"/>
      <family val="2"/>
      <charset val="1"/>
    </font>
    <font>
      <sz val="10"/>
      <color rgb="FFFFFFFF"/>
      <name val="Calibri"/>
      <family val="2"/>
      <charset val="1"/>
    </font>
    <font>
      <sz val="10"/>
      <name val="Calibri"/>
      <family val="2"/>
      <charset val="1"/>
    </font>
    <font>
      <sz val="10"/>
      <color rgb="FF222222"/>
      <name val="Calibri"/>
      <family val="2"/>
      <charset val="1"/>
    </font>
  </fonts>
  <fills count="6">
    <fill>
      <patternFill patternType="none"/>
    </fill>
    <fill>
      <patternFill patternType="gray125"/>
    </fill>
    <fill>
      <patternFill patternType="solid">
        <fgColor rgb="FFD9D9D9"/>
        <bgColor rgb="FFC0C0C0"/>
      </patternFill>
    </fill>
    <fill>
      <patternFill patternType="solid">
        <fgColor rgb="FF000000"/>
        <bgColor rgb="FF222222"/>
      </patternFill>
    </fill>
    <fill>
      <patternFill patternType="solid">
        <fgColor rgb="FFFFFF00"/>
        <bgColor rgb="FFFFFF00"/>
      </patternFill>
    </fill>
    <fill>
      <patternFill patternType="solid">
        <fgColor rgb="FFFFFFFF"/>
        <bgColor rgb="FFFFFFCC"/>
      </patternFill>
    </fill>
  </fills>
  <borders count="5">
    <border>
      <left/>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35">
    <xf numFmtId="0" fontId="0" fillId="0" borderId="0" xfId="0"/>
    <xf numFmtId="0" fontId="0" fillId="0" borderId="0" xfId="0" applyAlignment="1"/>
    <xf numFmtId="0" fontId="0" fillId="2" borderId="0" xfId="0" applyFont="1" applyFill="1" applyBorder="1"/>
    <xf numFmtId="0" fontId="0" fillId="2" borderId="0" xfId="0" applyFont="1" applyFill="1" applyBorder="1" applyAlignment="1"/>
    <xf numFmtId="0" fontId="0" fillId="0" borderId="0" xfId="0" applyFont="1"/>
    <xf numFmtId="0" fontId="1" fillId="0" borderId="0" xfId="0" applyFont="1"/>
    <xf numFmtId="0" fontId="1" fillId="0" borderId="0" xfId="0" applyFont="1" applyAlignment="1"/>
    <xf numFmtId="0" fontId="0" fillId="0" borderId="0" xfId="0" applyFont="1" applyAlignment="1">
      <alignment horizontal="left" indent="2"/>
    </xf>
    <xf numFmtId="0" fontId="0" fillId="0" borderId="0" xfId="0" applyFont="1" applyAlignment="1"/>
    <xf numFmtId="0" fontId="0" fillId="0" borderId="0" xfId="0" applyFont="1" applyAlignment="1">
      <alignment horizontal="left"/>
    </xf>
    <xf numFmtId="0" fontId="1" fillId="0" borderId="0" xfId="0" applyFont="1" applyAlignment="1">
      <alignment horizontal="left" indent="2"/>
    </xf>
    <xf numFmtId="0" fontId="0" fillId="0" borderId="0" xfId="0" applyFont="1" applyAlignment="1">
      <alignment horizontal="left" indent="4"/>
    </xf>
    <xf numFmtId="0" fontId="1" fillId="0" borderId="0" xfId="0" applyFont="1" applyAlignment="1">
      <alignment horizontal="left" indent="4"/>
    </xf>
    <xf numFmtId="0" fontId="2" fillId="0" borderId="1" xfId="0" applyFont="1" applyBorder="1"/>
    <xf numFmtId="0" fontId="2" fillId="0" borderId="0" xfId="0" applyFont="1"/>
    <xf numFmtId="0" fontId="3" fillId="3" borderId="2" xfId="0" applyFont="1" applyFill="1" applyBorder="1" applyAlignment="1"/>
    <xf numFmtId="0" fontId="3" fillId="3" borderId="1" xfId="0" applyFont="1" applyFill="1" applyBorder="1" applyAlignment="1"/>
    <xf numFmtId="0" fontId="3" fillId="3" borderId="0" xfId="0" applyFont="1" applyFill="1"/>
    <xf numFmtId="0" fontId="2" fillId="3" borderId="0" xfId="0" applyFont="1" applyFill="1"/>
    <xf numFmtId="0" fontId="2" fillId="4" borderId="1" xfId="0" applyFont="1" applyFill="1" applyBorder="1"/>
    <xf numFmtId="0" fontId="2" fillId="4" borderId="0" xfId="0" applyFont="1" applyFill="1"/>
    <xf numFmtId="0" fontId="0" fillId="4" borderId="0" xfId="0" applyFill="1"/>
    <xf numFmtId="0" fontId="2" fillId="4" borderId="1" xfId="0" applyFont="1" applyFill="1" applyBorder="1" applyAlignment="1"/>
    <xf numFmtId="0" fontId="2" fillId="0" borderId="1" xfId="0" applyFont="1" applyBorder="1" applyAlignment="1"/>
    <xf numFmtId="0" fontId="2" fillId="0" borderId="3" xfId="0" applyFont="1" applyBorder="1" applyAlignment="1"/>
    <xf numFmtId="0" fontId="2" fillId="0" borderId="4" xfId="0" applyFont="1" applyBorder="1" applyAlignment="1"/>
    <xf numFmtId="0" fontId="2" fillId="0" borderId="3" xfId="0" applyFont="1" applyBorder="1"/>
    <xf numFmtId="0" fontId="2" fillId="0" borderId="4" xfId="0" applyFont="1" applyBorder="1"/>
    <xf numFmtId="0" fontId="4" fillId="0" borderId="4" xfId="0" applyFont="1" applyBorder="1"/>
    <xf numFmtId="0" fontId="5" fillId="0" borderId="0" xfId="0" applyFont="1"/>
    <xf numFmtId="0" fontId="2" fillId="5" borderId="1" xfId="0" applyFont="1" applyFill="1" applyBorder="1" applyAlignment="1"/>
    <xf numFmtId="0" fontId="2" fillId="5" borderId="0" xfId="0" applyFont="1" applyFill="1" applyBorder="1"/>
    <xf numFmtId="0" fontId="2" fillId="0" borderId="0" xfId="0" applyFont="1"/>
    <xf numFmtId="0" fontId="2" fillId="0" borderId="0" xfId="0" applyFont="1" applyAlignment="1">
      <alignment horizontal="right"/>
    </xf>
    <xf numFmtId="0" fontId="0" fillId="2" borderId="0" xfId="0" applyFont="1" applyFill="1"/>
  </cellXfs>
  <cellStyles count="1">
    <cellStyle name="Normal" xfId="0" builtinId="0"/>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7"/>
  <sheetViews>
    <sheetView tabSelected="1" topLeftCell="B1" zoomScaleNormal="100" workbookViewId="0">
      <pane ySplit="1" topLeftCell="A2" activePane="bottomLeft" state="frozen"/>
      <selection activeCell="B1" sqref="B1"/>
      <selection pane="bottomLeft" activeCell="E10" sqref="E10"/>
    </sheetView>
  </sheetViews>
  <sheetFormatPr defaultRowHeight="15" x14ac:dyDescent="0.25"/>
  <cols>
    <col min="1" max="1" width="19.7109375"/>
    <col min="2" max="2" width="22.5703125"/>
    <col min="3" max="3" width="10.7109375"/>
    <col min="4" max="4" width="18.140625"/>
    <col min="5" max="5" width="21.140625"/>
    <col min="6" max="6" width="9.140625" style="1"/>
    <col min="10" max="11" width="8.5703125"/>
    <col min="12" max="12" width="17.28515625"/>
    <col min="13" max="13" width="10.42578125"/>
    <col min="14" max="1025" width="8.5703125"/>
  </cols>
  <sheetData>
    <row r="1" spans="1:23" s="4" customFormat="1" x14ac:dyDescent="0.25">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s="5" customFormat="1" x14ac:dyDescent="0.25">
      <c r="A2" s="5" t="s">
        <v>23</v>
      </c>
      <c r="B2" s="5" t="str">
        <f t="shared" ref="B2:B9" si="0">IF(IF(D2&lt;&gt;"",CONCATENATE(C2,"_",D2),C2)&lt;&gt;0, IF(D2&lt;&gt;"",CONCATENATE(C2,"_",D2),C2), "")</f>
        <v>intro</v>
      </c>
      <c r="C2" s="5" t="s">
        <v>24</v>
      </c>
      <c r="E2" s="5" t="s">
        <v>25</v>
      </c>
      <c r="F2" s="6"/>
    </row>
    <row r="3" spans="1:23" x14ac:dyDescent="0.25">
      <c r="A3" s="7" t="s">
        <v>26</v>
      </c>
      <c r="B3" t="str">
        <f t="shared" si="0"/>
        <v>s002_start</v>
      </c>
      <c r="C3" t="s">
        <v>27</v>
      </c>
      <c r="D3" t="s">
        <v>26</v>
      </c>
      <c r="F3"/>
    </row>
    <row r="4" spans="1:23" x14ac:dyDescent="0.25">
      <c r="A4" s="7" t="s">
        <v>28</v>
      </c>
      <c r="B4" t="str">
        <f t="shared" si="0"/>
        <v>s003_deviceid</v>
      </c>
      <c r="C4" t="s">
        <v>29</v>
      </c>
      <c r="D4" t="s">
        <v>28</v>
      </c>
      <c r="F4"/>
    </row>
    <row r="5" spans="1:23" x14ac:dyDescent="0.25">
      <c r="A5" s="7" t="s">
        <v>30</v>
      </c>
      <c r="B5" t="str">
        <f t="shared" si="0"/>
        <v>s004_end</v>
      </c>
      <c r="C5" t="s">
        <v>31</v>
      </c>
      <c r="D5" t="s">
        <v>30</v>
      </c>
      <c r="F5"/>
    </row>
    <row r="6" spans="1:23" x14ac:dyDescent="0.25">
      <c r="A6" s="7" t="s">
        <v>32</v>
      </c>
      <c r="B6" t="str">
        <f t="shared" si="0"/>
        <v>s005_today</v>
      </c>
      <c r="C6" t="s">
        <v>33</v>
      </c>
      <c r="D6" t="s">
        <v>32</v>
      </c>
      <c r="F6"/>
    </row>
    <row r="7" spans="1:23" x14ac:dyDescent="0.25">
      <c r="A7" s="7" t="s">
        <v>34</v>
      </c>
      <c r="B7" t="str">
        <f t="shared" si="0"/>
        <v>s006_surveyor_name</v>
      </c>
      <c r="C7" t="s">
        <v>35</v>
      </c>
      <c r="D7" t="s">
        <v>36</v>
      </c>
      <c r="E7" t="s">
        <v>37</v>
      </c>
      <c r="F7" s="1" t="s">
        <v>38</v>
      </c>
      <c r="N7" t="s">
        <v>39</v>
      </c>
    </row>
    <row r="8" spans="1:23" x14ac:dyDescent="0.25">
      <c r="A8" s="7" t="s">
        <v>34</v>
      </c>
      <c r="B8" t="str">
        <f t="shared" si="0"/>
        <v>s007_surveyor_id</v>
      </c>
      <c r="C8" t="s">
        <v>40</v>
      </c>
      <c r="D8" t="s">
        <v>41</v>
      </c>
      <c r="E8" t="s">
        <v>42</v>
      </c>
      <c r="F8" s="1" t="s">
        <v>43</v>
      </c>
      <c r="N8" t="s">
        <v>39</v>
      </c>
    </row>
    <row r="9" spans="1:23" s="5" customFormat="1" x14ac:dyDescent="0.25">
      <c r="A9" s="5" t="s">
        <v>44</v>
      </c>
      <c r="B9" s="5" t="str">
        <f t="shared" si="0"/>
        <v>intro</v>
      </c>
      <c r="C9" s="5" t="s">
        <v>24</v>
      </c>
      <c r="F9" s="6"/>
    </row>
    <row r="10" spans="1:23" x14ac:dyDescent="0.25">
      <c r="A10" s="5" t="s">
        <v>23</v>
      </c>
      <c r="B10" s="5" t="s">
        <v>45</v>
      </c>
      <c r="C10" s="5" t="s">
        <v>45</v>
      </c>
      <c r="D10" s="5"/>
      <c r="E10" s="5" t="s">
        <v>46</v>
      </c>
      <c r="F10" s="6"/>
    </row>
    <row r="11" spans="1:23" x14ac:dyDescent="0.25">
      <c r="A11" s="7" t="s">
        <v>47</v>
      </c>
      <c r="B11" t="s">
        <v>48</v>
      </c>
      <c r="C11" t="s">
        <v>49</v>
      </c>
      <c r="D11" t="s">
        <v>50</v>
      </c>
      <c r="E11" t="s">
        <v>51</v>
      </c>
      <c r="F11" s="1" t="s">
        <v>52</v>
      </c>
      <c r="I11" t="s">
        <v>984</v>
      </c>
    </row>
    <row r="12" spans="1:23" s="5" customFormat="1" x14ac:dyDescent="0.25">
      <c r="A12" s="5" t="s">
        <v>44</v>
      </c>
      <c r="B12" s="5" t="s">
        <v>45</v>
      </c>
      <c r="C12" s="5" t="s">
        <v>45</v>
      </c>
      <c r="F12" s="6"/>
    </row>
    <row r="13" spans="1:23" x14ac:dyDescent="0.25">
      <c r="A13" t="s">
        <v>53</v>
      </c>
      <c r="B13" t="s">
        <v>54</v>
      </c>
      <c r="C13" t="s">
        <v>55</v>
      </c>
      <c r="D13" t="s">
        <v>56</v>
      </c>
      <c r="E13" t="s">
        <v>57</v>
      </c>
      <c r="F13" s="1" t="s">
        <v>58</v>
      </c>
      <c r="I13" t="s">
        <v>985</v>
      </c>
    </row>
    <row r="14" spans="1:23" x14ac:dyDescent="0.25">
      <c r="A14" t="s">
        <v>34</v>
      </c>
      <c r="B14" s="5" t="s">
        <v>59</v>
      </c>
      <c r="C14" t="s">
        <v>55</v>
      </c>
      <c r="D14" t="s">
        <v>60</v>
      </c>
      <c r="E14" t="s">
        <v>61</v>
      </c>
      <c r="F14" s="1" t="s">
        <v>62</v>
      </c>
    </row>
    <row r="15" spans="1:23" s="5" customFormat="1" x14ac:dyDescent="0.25">
      <c r="A15" s="5" t="s">
        <v>23</v>
      </c>
      <c r="B15" s="5" t="s">
        <v>63</v>
      </c>
      <c r="C15" s="5" t="s">
        <v>63</v>
      </c>
      <c r="E15" s="5" t="s">
        <v>64</v>
      </c>
      <c r="F15" s="6"/>
    </row>
    <row r="16" spans="1:23" x14ac:dyDescent="0.25">
      <c r="A16" s="7" t="s">
        <v>65</v>
      </c>
      <c r="B16" s="5" t="s">
        <v>66</v>
      </c>
      <c r="C16" t="s">
        <v>67</v>
      </c>
      <c r="D16" t="s">
        <v>63</v>
      </c>
      <c r="E16" t="s">
        <v>68</v>
      </c>
      <c r="F16" s="1" t="s">
        <v>69</v>
      </c>
      <c r="I16" t="s">
        <v>986</v>
      </c>
    </row>
    <row r="17" spans="1:14" x14ac:dyDescent="0.25">
      <c r="A17" s="7" t="s">
        <v>34</v>
      </c>
      <c r="B17" s="5" t="s">
        <v>70</v>
      </c>
      <c r="C17" t="s">
        <v>67</v>
      </c>
      <c r="D17" t="s">
        <v>71</v>
      </c>
      <c r="E17" t="s">
        <v>72</v>
      </c>
      <c r="F17" s="1" t="s">
        <v>62</v>
      </c>
    </row>
    <row r="18" spans="1:14" s="5" customFormat="1" x14ac:dyDescent="0.25">
      <c r="A18" s="5" t="s">
        <v>44</v>
      </c>
      <c r="B18" s="5" t="s">
        <v>63</v>
      </c>
      <c r="C18" s="5" t="s">
        <v>63</v>
      </c>
      <c r="F18" s="6"/>
    </row>
    <row r="19" spans="1:14" x14ac:dyDescent="0.25">
      <c r="A19" s="5" t="s">
        <v>23</v>
      </c>
      <c r="B19" s="5" t="s">
        <v>73</v>
      </c>
      <c r="C19" s="5" t="s">
        <v>73</v>
      </c>
      <c r="D19" s="5"/>
      <c r="E19" s="5" t="s">
        <v>74</v>
      </c>
      <c r="F19" s="6"/>
    </row>
    <row r="20" spans="1:14" x14ac:dyDescent="0.25">
      <c r="A20" s="7" t="s">
        <v>75</v>
      </c>
      <c r="B20" t="str">
        <f t="shared" ref="B20:B49" si="1">IF(IF(D20&lt;&gt;"",CONCATENATE(C20,"_",D20),C20)&lt;&gt;0, IF(D20&lt;&gt;"",CONCATENATE(C20,"_",D20),C20), "")</f>
        <v>s016_subloc</v>
      </c>
      <c r="C20" t="s">
        <v>76</v>
      </c>
      <c r="D20" t="s">
        <v>77</v>
      </c>
      <c r="E20" t="s">
        <v>74</v>
      </c>
      <c r="F20" s="1" t="s">
        <v>78</v>
      </c>
      <c r="I20" t="s">
        <v>987</v>
      </c>
    </row>
    <row r="21" spans="1:14" x14ac:dyDescent="0.25">
      <c r="A21" s="7" t="s">
        <v>34</v>
      </c>
      <c r="B21" t="str">
        <f t="shared" si="1"/>
        <v>s016a_subloc_other</v>
      </c>
      <c r="C21" t="s">
        <v>79</v>
      </c>
      <c r="D21" t="s">
        <v>80</v>
      </c>
      <c r="E21" t="s">
        <v>81</v>
      </c>
      <c r="F21" s="1" t="s">
        <v>62</v>
      </c>
    </row>
    <row r="22" spans="1:14" s="5" customFormat="1" x14ac:dyDescent="0.25">
      <c r="A22" s="5" t="s">
        <v>44</v>
      </c>
      <c r="B22" s="5" t="str">
        <f t="shared" si="1"/>
        <v>parish</v>
      </c>
      <c r="C22" s="5" t="s">
        <v>73</v>
      </c>
      <c r="F22" s="6"/>
    </row>
    <row r="23" spans="1:14" x14ac:dyDescent="0.25">
      <c r="A23" s="5" t="s">
        <v>23</v>
      </c>
      <c r="B23" s="5" t="str">
        <f t="shared" si="1"/>
        <v>vil</v>
      </c>
      <c r="C23" s="5" t="s">
        <v>82</v>
      </c>
      <c r="D23" s="5"/>
      <c r="E23" s="5" t="s">
        <v>83</v>
      </c>
      <c r="F23" s="6"/>
    </row>
    <row r="24" spans="1:14" x14ac:dyDescent="0.25">
      <c r="A24" s="7" t="s">
        <v>84</v>
      </c>
      <c r="B24" t="str">
        <f t="shared" si="1"/>
        <v>s017_vil</v>
      </c>
      <c r="C24" t="s">
        <v>85</v>
      </c>
      <c r="D24" t="s">
        <v>82</v>
      </c>
      <c r="E24" t="s">
        <v>86</v>
      </c>
      <c r="F24" s="1" t="s">
        <v>87</v>
      </c>
      <c r="I24" t="s">
        <v>988</v>
      </c>
    </row>
    <row r="25" spans="1:14" x14ac:dyDescent="0.25">
      <c r="A25" s="7" t="s">
        <v>34</v>
      </c>
      <c r="B25" t="str">
        <f t="shared" si="1"/>
        <v>s017a_vil_other</v>
      </c>
      <c r="C25" t="s">
        <v>88</v>
      </c>
      <c r="D25" t="s">
        <v>89</v>
      </c>
      <c r="E25" t="s">
        <v>90</v>
      </c>
      <c r="F25" s="1" t="s">
        <v>62</v>
      </c>
    </row>
    <row r="26" spans="1:14" s="5" customFormat="1" x14ac:dyDescent="0.25">
      <c r="A26" s="5" t="s">
        <v>44</v>
      </c>
      <c r="B26" s="5" t="str">
        <f t="shared" si="1"/>
        <v>vil</v>
      </c>
      <c r="C26" s="5" t="s">
        <v>82</v>
      </c>
      <c r="F26" s="6"/>
    </row>
    <row r="27" spans="1:14" x14ac:dyDescent="0.25">
      <c r="A27" t="s">
        <v>91</v>
      </c>
      <c r="B27" t="str">
        <f t="shared" si="1"/>
        <v>s018a_survey_activity</v>
      </c>
      <c r="C27" t="s">
        <v>92</v>
      </c>
      <c r="D27" t="s">
        <v>93</v>
      </c>
      <c r="E27" t="s">
        <v>94</v>
      </c>
      <c r="F27"/>
      <c r="N27" t="s">
        <v>39</v>
      </c>
    </row>
    <row r="28" spans="1:14" x14ac:dyDescent="0.25">
      <c r="A28" t="s">
        <v>95</v>
      </c>
      <c r="B28" t="str">
        <f t="shared" si="1"/>
        <v>s018b_special_activ_survey_type</v>
      </c>
      <c r="C28" t="s">
        <v>96</v>
      </c>
      <c r="D28" t="s">
        <v>97</v>
      </c>
      <c r="E28" t="s">
        <v>98</v>
      </c>
      <c r="F28"/>
      <c r="L28" t="s">
        <v>99</v>
      </c>
      <c r="N28" t="s">
        <v>39</v>
      </c>
    </row>
    <row r="29" spans="1:14" x14ac:dyDescent="0.25">
      <c r="A29" t="s">
        <v>100</v>
      </c>
      <c r="B29" t="str">
        <f t="shared" si="1"/>
        <v>s019a_panel_survey</v>
      </c>
      <c r="C29" t="s">
        <v>101</v>
      </c>
      <c r="D29" t="s">
        <v>102</v>
      </c>
      <c r="E29" t="s">
        <v>103</v>
      </c>
      <c r="F29"/>
      <c r="L29" t="s">
        <v>104</v>
      </c>
      <c r="N29" t="s">
        <v>39</v>
      </c>
    </row>
    <row r="30" spans="1:14" x14ac:dyDescent="0.25">
      <c r="A30" t="s">
        <v>105</v>
      </c>
      <c r="B30" t="str">
        <f t="shared" si="1"/>
        <v>s019b_panel_survey_hhold</v>
      </c>
      <c r="C30" t="s">
        <v>106</v>
      </c>
      <c r="D30" t="s">
        <v>107</v>
      </c>
      <c r="E30" t="s">
        <v>108</v>
      </c>
      <c r="F30"/>
      <c r="L30" t="s">
        <v>104</v>
      </c>
      <c r="N30" t="s">
        <v>39</v>
      </c>
    </row>
    <row r="31" spans="1:14" x14ac:dyDescent="0.25">
      <c r="A31" t="s">
        <v>109</v>
      </c>
      <c r="B31" t="str">
        <f t="shared" si="1"/>
        <v>s019c_panel_survey_hhold_round</v>
      </c>
      <c r="C31" t="s">
        <v>110</v>
      </c>
      <c r="D31" t="s">
        <v>111</v>
      </c>
      <c r="E31" t="s">
        <v>112</v>
      </c>
      <c r="F31"/>
      <c r="L31" t="s">
        <v>113</v>
      </c>
      <c r="N31" t="s">
        <v>39</v>
      </c>
    </row>
    <row r="32" spans="1:14" x14ac:dyDescent="0.25">
      <c r="A32" t="s">
        <v>105</v>
      </c>
      <c r="B32" t="str">
        <f t="shared" si="1"/>
        <v>s019cii_panel_same_respondent</v>
      </c>
      <c r="C32" t="s">
        <v>114</v>
      </c>
      <c r="D32" t="s">
        <v>115</v>
      </c>
      <c r="E32" t="s">
        <v>116</v>
      </c>
      <c r="F32"/>
      <c r="L32" t="s">
        <v>113</v>
      </c>
    </row>
    <row r="33" spans="1:14" s="5" customFormat="1" x14ac:dyDescent="0.25">
      <c r="A33" s="5" t="s">
        <v>23</v>
      </c>
      <c r="B33" s="5" t="str">
        <f t="shared" si="1"/>
        <v>instr</v>
      </c>
      <c r="C33" s="5" t="s">
        <v>117</v>
      </c>
      <c r="E33" s="5" t="s">
        <v>118</v>
      </c>
      <c r="F33" s="6"/>
      <c r="I33" s="5" t="s">
        <v>119</v>
      </c>
    </row>
    <row r="34" spans="1:14" x14ac:dyDescent="0.25">
      <c r="A34" s="7" t="s">
        <v>21</v>
      </c>
      <c r="B34" t="str">
        <f t="shared" si="1"/>
        <v>note1_1</v>
      </c>
      <c r="C34" t="s">
        <v>120</v>
      </c>
      <c r="E34" t="s">
        <v>121</v>
      </c>
      <c r="F34"/>
    </row>
    <row r="35" spans="1:14" x14ac:dyDescent="0.25">
      <c r="A35" s="7" t="s">
        <v>21</v>
      </c>
      <c r="B35" t="str">
        <f t="shared" si="1"/>
        <v>note1_2</v>
      </c>
      <c r="C35" t="s">
        <v>122</v>
      </c>
      <c r="E35" t="s">
        <v>123</v>
      </c>
      <c r="F35"/>
    </row>
    <row r="36" spans="1:14" x14ac:dyDescent="0.25">
      <c r="A36" s="7" t="s">
        <v>21</v>
      </c>
      <c r="B36" t="str">
        <f t="shared" si="1"/>
        <v>note1_3</v>
      </c>
      <c r="C36" t="s">
        <v>124</v>
      </c>
      <c r="E36" t="s">
        <v>125</v>
      </c>
      <c r="F36"/>
    </row>
    <row r="37" spans="1:14" x14ac:dyDescent="0.25">
      <c r="A37" s="7" t="s">
        <v>21</v>
      </c>
      <c r="B37" t="str">
        <f t="shared" si="1"/>
        <v>note1_4</v>
      </c>
      <c r="C37" t="s">
        <v>126</v>
      </c>
      <c r="E37" t="s">
        <v>127</v>
      </c>
      <c r="F37"/>
    </row>
    <row r="38" spans="1:14" s="5" customFormat="1" x14ac:dyDescent="0.25">
      <c r="A38" s="5" t="s">
        <v>44</v>
      </c>
      <c r="B38" s="5" t="str">
        <f t="shared" si="1"/>
        <v>instr</v>
      </c>
      <c r="C38" s="5" t="s">
        <v>117</v>
      </c>
      <c r="F38" s="6"/>
    </row>
    <row r="39" spans="1:14" x14ac:dyDescent="0.25">
      <c r="A39" t="s">
        <v>128</v>
      </c>
      <c r="B39" t="str">
        <f t="shared" si="1"/>
        <v>s101_wpt_name</v>
      </c>
      <c r="C39" t="s">
        <v>129</v>
      </c>
      <c r="D39" t="s">
        <v>130</v>
      </c>
      <c r="E39" t="s">
        <v>131</v>
      </c>
      <c r="F39"/>
      <c r="I39" t="s">
        <v>989</v>
      </c>
    </row>
    <row r="40" spans="1:14" x14ac:dyDescent="0.25">
      <c r="A40" t="s">
        <v>34</v>
      </c>
      <c r="B40" t="str">
        <f t="shared" si="1"/>
        <v>s101a_other</v>
      </c>
      <c r="C40" t="s">
        <v>132</v>
      </c>
      <c r="D40" t="s">
        <v>133</v>
      </c>
      <c r="E40" t="s">
        <v>134</v>
      </c>
      <c r="F40"/>
    </row>
    <row r="41" spans="1:14" s="5" customFormat="1" x14ac:dyDescent="0.25">
      <c r="A41" s="5" t="s">
        <v>23</v>
      </c>
      <c r="B41" s="5" t="str">
        <f t="shared" si="1"/>
        <v>wpt</v>
      </c>
      <c r="C41" s="5" t="s">
        <v>135</v>
      </c>
      <c r="E41" s="5" t="s">
        <v>136</v>
      </c>
      <c r="F41" s="6"/>
      <c r="I41" s="5" t="s">
        <v>119</v>
      </c>
    </row>
    <row r="42" spans="1:14" x14ac:dyDescent="0.25">
      <c r="A42" s="7" t="s">
        <v>137</v>
      </c>
      <c r="B42" t="str">
        <f t="shared" si="1"/>
        <v>s102_wpt_id</v>
      </c>
      <c r="C42" t="s">
        <v>138</v>
      </c>
      <c r="D42" t="s">
        <v>139</v>
      </c>
      <c r="E42" t="s">
        <v>140</v>
      </c>
      <c r="F42"/>
      <c r="I42" t="s">
        <v>990</v>
      </c>
    </row>
    <row r="43" spans="1:14" x14ac:dyDescent="0.25">
      <c r="A43" s="7" t="s">
        <v>34</v>
      </c>
      <c r="B43" t="str">
        <f t="shared" si="1"/>
        <v>s102_wpt_id_other</v>
      </c>
      <c r="C43" t="s">
        <v>138</v>
      </c>
      <c r="D43" t="s">
        <v>141</v>
      </c>
      <c r="E43" t="s">
        <v>142</v>
      </c>
      <c r="F43" s="1" t="s">
        <v>143</v>
      </c>
      <c r="J43" t="s">
        <v>144</v>
      </c>
    </row>
    <row r="44" spans="1:14" s="5" customFormat="1" x14ac:dyDescent="0.25">
      <c r="A44" s="5" t="s">
        <v>44</v>
      </c>
      <c r="B44" s="5" t="str">
        <f t="shared" si="1"/>
        <v>wpt</v>
      </c>
      <c r="C44" s="5" t="s">
        <v>135</v>
      </c>
      <c r="F44" s="6"/>
    </row>
    <row r="45" spans="1:14" x14ac:dyDescent="0.25">
      <c r="A45" t="s">
        <v>145</v>
      </c>
      <c r="B45" t="str">
        <f t="shared" si="1"/>
        <v>s107_wpt_gps</v>
      </c>
      <c r="C45" t="s">
        <v>146</v>
      </c>
      <c r="D45" t="s">
        <v>147</v>
      </c>
      <c r="E45" t="s">
        <v>148</v>
      </c>
      <c r="F45" s="1" t="s">
        <v>149</v>
      </c>
    </row>
    <row r="46" spans="1:14" x14ac:dyDescent="0.25">
      <c r="A46" t="s">
        <v>150</v>
      </c>
      <c r="B46" t="str">
        <f t="shared" si="1"/>
        <v>s108_season</v>
      </c>
      <c r="C46" t="s">
        <v>151</v>
      </c>
      <c r="D46" t="s">
        <v>152</v>
      </c>
      <c r="E46" t="s">
        <v>153</v>
      </c>
      <c r="F46" s="1" t="s">
        <v>154</v>
      </c>
      <c r="N46" t="s">
        <v>39</v>
      </c>
    </row>
    <row r="47" spans="1:14" x14ac:dyDescent="0.25">
      <c r="A47" t="s">
        <v>155</v>
      </c>
      <c r="B47" t="str">
        <f t="shared" si="1"/>
        <v>s108a_days_rain</v>
      </c>
      <c r="C47" t="s">
        <v>156</v>
      </c>
      <c r="D47" t="s">
        <v>157</v>
      </c>
      <c r="E47" t="s">
        <v>158</v>
      </c>
      <c r="F47" s="1" t="s">
        <v>159</v>
      </c>
      <c r="L47" t="s">
        <v>160</v>
      </c>
      <c r="N47" t="s">
        <v>39</v>
      </c>
    </row>
    <row r="48" spans="1:14" x14ac:dyDescent="0.25">
      <c r="A48" t="s">
        <v>21</v>
      </c>
      <c r="B48" t="str">
        <f t="shared" si="1"/>
        <v>note1_5</v>
      </c>
      <c r="C48" t="s">
        <v>161</v>
      </c>
      <c r="E48" t="s">
        <v>162</v>
      </c>
      <c r="F48"/>
    </row>
    <row r="49" spans="1:14" x14ac:dyDescent="0.25">
      <c r="A49" t="s">
        <v>34</v>
      </c>
      <c r="B49" t="str">
        <f t="shared" si="1"/>
        <v>c_fa1</v>
      </c>
      <c r="C49" t="s">
        <v>163</v>
      </c>
      <c r="E49" t="s">
        <v>164</v>
      </c>
      <c r="F49"/>
    </row>
    <row r="50" spans="1:14" x14ac:dyDescent="0.25">
      <c r="A50" t="s">
        <v>105</v>
      </c>
      <c r="B50" t="s">
        <v>165</v>
      </c>
      <c r="C50" t="s">
        <v>166</v>
      </c>
      <c r="D50" t="s">
        <v>167</v>
      </c>
      <c r="E50" t="s">
        <v>168</v>
      </c>
      <c r="F50"/>
      <c r="N50" t="s">
        <v>39</v>
      </c>
    </row>
    <row r="51" spans="1:14" s="4" customFormat="1" x14ac:dyDescent="0.25">
      <c r="A51" s="4" t="s">
        <v>169</v>
      </c>
      <c r="B51" s="4" t="s">
        <v>170</v>
      </c>
      <c r="C51" s="4" t="s">
        <v>171</v>
      </c>
      <c r="D51" s="4" t="s">
        <v>172</v>
      </c>
      <c r="E51" s="4" t="s">
        <v>173</v>
      </c>
      <c r="F51" s="8"/>
      <c r="L51" s="4" t="s">
        <v>174</v>
      </c>
      <c r="N51" s="4" t="s">
        <v>39</v>
      </c>
    </row>
    <row r="52" spans="1:14" s="4" customFormat="1" x14ac:dyDescent="0.25">
      <c r="A52" s="4" t="s">
        <v>175</v>
      </c>
      <c r="B52" s="4" t="s">
        <v>176</v>
      </c>
      <c r="C52" s="4" t="s">
        <v>177</v>
      </c>
      <c r="D52" s="4" t="s">
        <v>178</v>
      </c>
      <c r="E52" s="4" t="s">
        <v>179</v>
      </c>
      <c r="F52" s="8"/>
      <c r="L52"/>
      <c r="N52" s="4" t="s">
        <v>39</v>
      </c>
    </row>
    <row r="53" spans="1:14" x14ac:dyDescent="0.25">
      <c r="A53" s="7" t="s">
        <v>105</v>
      </c>
      <c r="B53" t="s">
        <v>180</v>
      </c>
      <c r="C53" t="s">
        <v>181</v>
      </c>
      <c r="D53" t="s">
        <v>182</v>
      </c>
      <c r="E53" t="s">
        <v>183</v>
      </c>
      <c r="F53"/>
      <c r="N53" t="s">
        <v>39</v>
      </c>
    </row>
    <row r="54" spans="1:14" s="4" customFormat="1" x14ac:dyDescent="0.25">
      <c r="A54" s="9" t="s">
        <v>34</v>
      </c>
      <c r="B54" s="4" t="s">
        <v>184</v>
      </c>
      <c r="C54" s="4" t="s">
        <v>185</v>
      </c>
      <c r="D54" s="4" t="s">
        <v>186</v>
      </c>
      <c r="E54" s="4" t="s">
        <v>187</v>
      </c>
      <c r="F54" s="8"/>
      <c r="L54" s="4" t="s">
        <v>188</v>
      </c>
      <c r="N54" s="4" t="s">
        <v>39</v>
      </c>
    </row>
    <row r="55" spans="1:14" x14ac:dyDescent="0.25">
      <c r="A55" s="4" t="s">
        <v>34</v>
      </c>
      <c r="B55" s="4" t="s">
        <v>189</v>
      </c>
      <c r="C55" s="4" t="s">
        <v>190</v>
      </c>
      <c r="D55" s="4" t="s">
        <v>191</v>
      </c>
      <c r="E55" s="4" t="s">
        <v>192</v>
      </c>
      <c r="F55" s="8"/>
      <c r="L55" s="4" t="s">
        <v>193</v>
      </c>
      <c r="N55" s="4" t="s">
        <v>39</v>
      </c>
    </row>
    <row r="56" spans="1:14" x14ac:dyDescent="0.25">
      <c r="A56" s="4" t="s">
        <v>194</v>
      </c>
      <c r="B56" s="4" t="s">
        <v>195</v>
      </c>
      <c r="C56" s="4" t="s">
        <v>196</v>
      </c>
      <c r="D56" s="4" t="s">
        <v>197</v>
      </c>
      <c r="E56" s="4" t="s">
        <v>198</v>
      </c>
      <c r="F56" s="8"/>
      <c r="L56" s="4" t="s">
        <v>193</v>
      </c>
    </row>
    <row r="57" spans="1:14" x14ac:dyDescent="0.25">
      <c r="A57" s="7" t="s">
        <v>34</v>
      </c>
      <c r="B57" t="str">
        <f>IF(IF(D57&lt;&gt;"",CONCATENATE(C57,"_",D57),C57)&lt;&gt;0, IF(D57&lt;&gt;"",CONCATENATE(C57,"_",D57),C57), "")</f>
        <v>s_fa1</v>
      </c>
      <c r="C57" s="4" t="s">
        <v>199</v>
      </c>
      <c r="D57" s="4"/>
      <c r="E57" t="s">
        <v>164</v>
      </c>
      <c r="F57"/>
    </row>
    <row r="58" spans="1:14" s="5" customFormat="1" x14ac:dyDescent="0.25">
      <c r="A58" s="5" t="s">
        <v>23</v>
      </c>
      <c r="B58" s="5" t="str">
        <f>IF(IF(D58&lt;&gt;"",CONCATENATE(C58,"_",D58),C58)&lt;&gt;0, IF(D58&lt;&gt;"",CONCATENATE(C58,"_",D58),C58), "")</f>
        <v>s2</v>
      </c>
      <c r="C58" s="5" t="s">
        <v>200</v>
      </c>
      <c r="E58" s="5" t="s">
        <v>201</v>
      </c>
      <c r="F58" s="6"/>
    </row>
    <row r="59" spans="1:14" x14ac:dyDescent="0.25">
      <c r="A59" s="5" t="s">
        <v>23</v>
      </c>
      <c r="B59" s="5" t="s">
        <v>202</v>
      </c>
      <c r="C59" s="5" t="s">
        <v>202</v>
      </c>
      <c r="D59" s="5"/>
      <c r="F59" s="6"/>
      <c r="G59" s="5"/>
      <c r="H59" s="5"/>
      <c r="I59" s="5"/>
      <c r="J59" s="5"/>
      <c r="K59" s="5"/>
      <c r="L59" s="5" t="s">
        <v>193</v>
      </c>
    </row>
    <row r="60" spans="1:14" s="4" customFormat="1" x14ac:dyDescent="0.25">
      <c r="A60" s="4" t="s">
        <v>203</v>
      </c>
      <c r="B60" s="4" t="s">
        <v>204</v>
      </c>
      <c r="C60" s="4" t="s">
        <v>205</v>
      </c>
      <c r="D60" s="4" t="s">
        <v>206</v>
      </c>
      <c r="E60" s="4" t="s">
        <v>207</v>
      </c>
      <c r="F60" s="8"/>
      <c r="N60" s="4" t="s">
        <v>39</v>
      </c>
    </row>
    <row r="61" spans="1:14" s="4" customFormat="1" x14ac:dyDescent="0.25">
      <c r="A61" s="4" t="s">
        <v>208</v>
      </c>
      <c r="B61" s="4" t="s">
        <v>209</v>
      </c>
      <c r="C61" s="4" t="s">
        <v>210</v>
      </c>
      <c r="D61" s="4" t="s">
        <v>211</v>
      </c>
      <c r="E61" s="4" t="s">
        <v>212</v>
      </c>
      <c r="F61" s="8"/>
      <c r="L61" s="4" t="s">
        <v>213</v>
      </c>
      <c r="N61" s="4" t="s">
        <v>39</v>
      </c>
    </row>
    <row r="62" spans="1:14" s="4" customFormat="1" x14ac:dyDescent="0.25">
      <c r="A62" s="4" t="s">
        <v>105</v>
      </c>
      <c r="B62" s="4" t="s">
        <v>214</v>
      </c>
      <c r="C62" s="4" t="s">
        <v>215</v>
      </c>
      <c r="D62" s="4" t="s">
        <v>216</v>
      </c>
      <c r="E62" s="4" t="s">
        <v>217</v>
      </c>
      <c r="F62" s="8"/>
      <c r="L62"/>
      <c r="N62" s="4" t="s">
        <v>39</v>
      </c>
    </row>
    <row r="63" spans="1:14" x14ac:dyDescent="0.25">
      <c r="A63" s="4" t="s">
        <v>105</v>
      </c>
      <c r="B63" s="4" t="s">
        <v>218</v>
      </c>
      <c r="C63" s="4" t="s">
        <v>219</v>
      </c>
      <c r="D63" s="4" t="s">
        <v>220</v>
      </c>
      <c r="E63" s="4" t="s">
        <v>221</v>
      </c>
      <c r="F63" s="8"/>
      <c r="L63" s="4" t="s">
        <v>222</v>
      </c>
      <c r="N63" s="4" t="s">
        <v>39</v>
      </c>
    </row>
    <row r="64" spans="1:14" x14ac:dyDescent="0.25">
      <c r="A64" s="4" t="s">
        <v>223</v>
      </c>
      <c r="B64" s="4" t="s">
        <v>224</v>
      </c>
      <c r="C64" s="4" t="s">
        <v>225</v>
      </c>
      <c r="D64" s="4" t="s">
        <v>226</v>
      </c>
      <c r="E64" s="4" t="s">
        <v>227</v>
      </c>
      <c r="F64" s="8"/>
      <c r="L64" s="4" t="s">
        <v>228</v>
      </c>
      <c r="N64" s="4" t="s">
        <v>39</v>
      </c>
    </row>
    <row r="65" spans="1:14" x14ac:dyDescent="0.25">
      <c r="A65" s="7" t="s">
        <v>44</v>
      </c>
      <c r="F65"/>
    </row>
    <row r="66" spans="1:14" s="5" customFormat="1" x14ac:dyDescent="0.25">
      <c r="A66" s="5" t="s">
        <v>23</v>
      </c>
      <c r="B66" s="5" t="s">
        <v>229</v>
      </c>
      <c r="C66" s="5" t="s">
        <v>229</v>
      </c>
      <c r="F66" s="6"/>
      <c r="L66" s="5" t="s">
        <v>230</v>
      </c>
    </row>
    <row r="67" spans="1:14" x14ac:dyDescent="0.25">
      <c r="A67" s="5" t="s">
        <v>21</v>
      </c>
      <c r="B67" s="5" t="s">
        <v>231</v>
      </c>
      <c r="C67" s="5" t="s">
        <v>231</v>
      </c>
      <c r="D67" s="5"/>
      <c r="E67" s="5" t="s">
        <v>232</v>
      </c>
      <c r="F67" s="6"/>
    </row>
    <row r="68" spans="1:14" s="4" customFormat="1" x14ac:dyDescent="0.25">
      <c r="A68" s="4" t="s">
        <v>105</v>
      </c>
      <c r="B68" s="4" t="s">
        <v>233</v>
      </c>
      <c r="C68" s="4" t="s">
        <v>234</v>
      </c>
      <c r="D68" s="4" t="s">
        <v>235</v>
      </c>
      <c r="E68" s="4" t="s">
        <v>236</v>
      </c>
      <c r="F68" s="8"/>
      <c r="N68" s="4" t="s">
        <v>39</v>
      </c>
    </row>
    <row r="69" spans="1:14" x14ac:dyDescent="0.25">
      <c r="A69" s="7" t="s">
        <v>34</v>
      </c>
      <c r="B69" t="s">
        <v>237</v>
      </c>
      <c r="C69" t="s">
        <v>238</v>
      </c>
      <c r="D69" t="s">
        <v>239</v>
      </c>
      <c r="E69" t="s">
        <v>240</v>
      </c>
      <c r="F69"/>
      <c r="L69" t="s">
        <v>241</v>
      </c>
      <c r="N69" t="s">
        <v>39</v>
      </c>
    </row>
    <row r="70" spans="1:14" s="5" customFormat="1" x14ac:dyDescent="0.25">
      <c r="A70" s="10" t="s">
        <v>44</v>
      </c>
      <c r="F70" s="6"/>
    </row>
    <row r="71" spans="1:14" x14ac:dyDescent="0.25">
      <c r="A71" s="10" t="s">
        <v>23</v>
      </c>
      <c r="B71" s="5" t="s">
        <v>242</v>
      </c>
      <c r="C71" s="5" t="s">
        <v>242</v>
      </c>
      <c r="F71" s="6"/>
      <c r="I71" s="5" t="s">
        <v>119</v>
      </c>
    </row>
    <row r="72" spans="1:14" x14ac:dyDescent="0.25">
      <c r="A72" s="10" t="s">
        <v>21</v>
      </c>
      <c r="B72" s="5" t="s">
        <v>243</v>
      </c>
      <c r="C72" s="5" t="s">
        <v>243</v>
      </c>
      <c r="E72" s="5" t="s">
        <v>244</v>
      </c>
      <c r="F72" s="6"/>
      <c r="L72" s="5" t="s">
        <v>245</v>
      </c>
    </row>
    <row r="73" spans="1:14" x14ac:dyDescent="0.25">
      <c r="A73" s="11" t="s">
        <v>21</v>
      </c>
      <c r="B73" t="s">
        <v>246</v>
      </c>
      <c r="C73" t="s">
        <v>246</v>
      </c>
      <c r="E73" t="s">
        <v>247</v>
      </c>
      <c r="F73"/>
      <c r="L73" t="s">
        <v>228</v>
      </c>
    </row>
    <row r="74" spans="1:14" s="5" customFormat="1" x14ac:dyDescent="0.25">
      <c r="A74" s="12" t="s">
        <v>44</v>
      </c>
      <c r="F74" s="6"/>
    </row>
    <row r="75" spans="1:14" x14ac:dyDescent="0.25">
      <c r="A75" s="10" t="s">
        <v>105</v>
      </c>
      <c r="B75" s="5" t="s">
        <v>248</v>
      </c>
      <c r="C75" s="5" t="s">
        <v>249</v>
      </c>
      <c r="D75" s="5" t="s">
        <v>250</v>
      </c>
      <c r="E75" s="5" t="s">
        <v>251</v>
      </c>
      <c r="F75" s="6"/>
      <c r="L75" s="5" t="s">
        <v>245</v>
      </c>
      <c r="N75" s="5" t="s">
        <v>39</v>
      </c>
    </row>
    <row r="76" spans="1:14" x14ac:dyDescent="0.25">
      <c r="A76" s="7" t="s">
        <v>105</v>
      </c>
      <c r="B76" t="s">
        <v>252</v>
      </c>
      <c r="C76" t="s">
        <v>253</v>
      </c>
      <c r="D76" t="s">
        <v>254</v>
      </c>
      <c r="E76" t="s">
        <v>255</v>
      </c>
      <c r="F76"/>
      <c r="L76" t="s">
        <v>256</v>
      </c>
      <c r="N76" t="s">
        <v>39</v>
      </c>
    </row>
    <row r="77" spans="1:14" x14ac:dyDescent="0.25">
      <c r="A77" s="7" t="s">
        <v>257</v>
      </c>
      <c r="B77" t="s">
        <v>258</v>
      </c>
      <c r="C77" t="s">
        <v>259</v>
      </c>
      <c r="D77" t="s">
        <v>260</v>
      </c>
      <c r="E77" t="s">
        <v>261</v>
      </c>
      <c r="F77"/>
      <c r="L77" t="s">
        <v>262</v>
      </c>
      <c r="N77" t="s">
        <v>39</v>
      </c>
    </row>
    <row r="78" spans="1:14" x14ac:dyDescent="0.25">
      <c r="A78" s="7" t="s">
        <v>105</v>
      </c>
      <c r="B78" t="s">
        <v>263</v>
      </c>
      <c r="C78" t="s">
        <v>264</v>
      </c>
      <c r="D78" t="s">
        <v>265</v>
      </c>
      <c r="E78" t="s">
        <v>266</v>
      </c>
      <c r="F78"/>
      <c r="N78" t="s">
        <v>39</v>
      </c>
    </row>
    <row r="79" spans="1:14" s="5" customFormat="1" x14ac:dyDescent="0.25">
      <c r="A79" s="10" t="s">
        <v>23</v>
      </c>
      <c r="B79" s="5" t="s">
        <v>267</v>
      </c>
      <c r="C79" s="5" t="s">
        <v>267</v>
      </c>
      <c r="E79" s="5" t="s">
        <v>268</v>
      </c>
      <c r="F79" s="6"/>
      <c r="I79" s="5" t="s">
        <v>269</v>
      </c>
      <c r="L79" s="5" t="s">
        <v>270</v>
      </c>
    </row>
    <row r="80" spans="1:14" x14ac:dyDescent="0.25">
      <c r="A80" s="10" t="s">
        <v>105</v>
      </c>
      <c r="B80" s="5" t="s">
        <v>271</v>
      </c>
      <c r="C80" s="5" t="s">
        <v>272</v>
      </c>
      <c r="D80" s="5" t="s">
        <v>273</v>
      </c>
      <c r="E80" s="5" t="s">
        <v>274</v>
      </c>
      <c r="F80" s="6"/>
      <c r="N80" s="5" t="s">
        <v>39</v>
      </c>
    </row>
    <row r="81" spans="1:14" x14ac:dyDescent="0.25">
      <c r="A81" s="11" t="s">
        <v>105</v>
      </c>
      <c r="B81" t="s">
        <v>275</v>
      </c>
      <c r="C81" t="s">
        <v>276</v>
      </c>
      <c r="D81" t="s">
        <v>277</v>
      </c>
      <c r="E81" t="s">
        <v>278</v>
      </c>
      <c r="F81"/>
      <c r="N81" t="s">
        <v>39</v>
      </c>
    </row>
    <row r="82" spans="1:14" x14ac:dyDescent="0.25">
      <c r="A82" s="11" t="s">
        <v>105</v>
      </c>
      <c r="B82" t="s">
        <v>279</v>
      </c>
      <c r="C82" t="s">
        <v>280</v>
      </c>
      <c r="D82" t="s">
        <v>281</v>
      </c>
      <c r="E82" t="s">
        <v>282</v>
      </c>
      <c r="F82"/>
      <c r="N82" t="s">
        <v>39</v>
      </c>
    </row>
    <row r="83" spans="1:14" s="5" customFormat="1" x14ac:dyDescent="0.25">
      <c r="A83" s="10" t="s">
        <v>105</v>
      </c>
      <c r="B83" s="5" t="s">
        <v>283</v>
      </c>
      <c r="C83" s="5" t="s">
        <v>284</v>
      </c>
      <c r="D83" s="5" t="s">
        <v>285</v>
      </c>
      <c r="E83" s="5" t="s">
        <v>286</v>
      </c>
      <c r="F83" s="6"/>
      <c r="N83" s="5" t="s">
        <v>39</v>
      </c>
    </row>
    <row r="84" spans="1:14" x14ac:dyDescent="0.25">
      <c r="A84" s="10" t="s">
        <v>44</v>
      </c>
      <c r="B84" s="5"/>
      <c r="F84" s="6"/>
    </row>
    <row r="85" spans="1:14" x14ac:dyDescent="0.25">
      <c r="A85" s="10" t="s">
        <v>23</v>
      </c>
      <c r="B85" s="5" t="s">
        <v>287</v>
      </c>
      <c r="C85" s="5" t="s">
        <v>287</v>
      </c>
      <c r="E85" s="5" t="s">
        <v>288</v>
      </c>
      <c r="F85" s="6"/>
      <c r="I85" s="5" t="s">
        <v>269</v>
      </c>
      <c r="L85" s="5" t="s">
        <v>289</v>
      </c>
    </row>
    <row r="86" spans="1:14" x14ac:dyDescent="0.25">
      <c r="A86" s="7" t="s">
        <v>105</v>
      </c>
      <c r="B86" t="s">
        <v>290</v>
      </c>
      <c r="C86" t="s">
        <v>291</v>
      </c>
      <c r="D86" t="s">
        <v>292</v>
      </c>
      <c r="E86" t="s">
        <v>293</v>
      </c>
      <c r="F86"/>
      <c r="N86" t="s">
        <v>39</v>
      </c>
    </row>
    <row r="87" spans="1:14" x14ac:dyDescent="0.25">
      <c r="A87" s="7" t="s">
        <v>105</v>
      </c>
      <c r="B87" t="s">
        <v>294</v>
      </c>
      <c r="C87" t="s">
        <v>295</v>
      </c>
      <c r="D87" t="s">
        <v>296</v>
      </c>
      <c r="E87" t="s">
        <v>297</v>
      </c>
      <c r="F87"/>
      <c r="L87" t="s">
        <v>298</v>
      </c>
      <c r="N87" t="s">
        <v>39</v>
      </c>
    </row>
    <row r="88" spans="1:14" s="5" customFormat="1" x14ac:dyDescent="0.25">
      <c r="A88" s="5" t="s">
        <v>105</v>
      </c>
      <c r="B88" s="5" t="s">
        <v>299</v>
      </c>
      <c r="C88" s="5" t="s">
        <v>300</v>
      </c>
      <c r="D88" s="5" t="s">
        <v>301</v>
      </c>
      <c r="E88" s="5" t="s">
        <v>302</v>
      </c>
      <c r="F88" s="6"/>
      <c r="N88" s="5" t="s">
        <v>39</v>
      </c>
    </row>
    <row r="89" spans="1:14" s="5" customFormat="1" x14ac:dyDescent="0.25">
      <c r="A89" s="5" t="s">
        <v>105</v>
      </c>
      <c r="B89" s="5" t="s">
        <v>303</v>
      </c>
      <c r="C89" s="5" t="s">
        <v>304</v>
      </c>
      <c r="D89" s="5" t="s">
        <v>305</v>
      </c>
      <c r="E89" s="5" t="s">
        <v>306</v>
      </c>
      <c r="F89" s="6"/>
      <c r="N89" s="5" t="s">
        <v>39</v>
      </c>
    </row>
    <row r="90" spans="1:14" x14ac:dyDescent="0.25">
      <c r="A90" s="7" t="s">
        <v>105</v>
      </c>
      <c r="B90" t="s">
        <v>307</v>
      </c>
      <c r="C90" t="s">
        <v>308</v>
      </c>
      <c r="D90" t="s">
        <v>309</v>
      </c>
      <c r="E90" t="s">
        <v>310</v>
      </c>
      <c r="F90"/>
      <c r="N90" t="s">
        <v>39</v>
      </c>
    </row>
    <row r="91" spans="1:14" x14ac:dyDescent="0.25">
      <c r="A91" s="7" t="s">
        <v>105</v>
      </c>
      <c r="B91" t="s">
        <v>311</v>
      </c>
      <c r="C91" t="s">
        <v>312</v>
      </c>
      <c r="D91" t="s">
        <v>313</v>
      </c>
      <c r="E91" t="s">
        <v>314</v>
      </c>
      <c r="F91"/>
      <c r="N91" t="s">
        <v>39</v>
      </c>
    </row>
    <row r="92" spans="1:14" x14ac:dyDescent="0.25">
      <c r="A92" s="7" t="s">
        <v>105</v>
      </c>
      <c r="B92" t="s">
        <v>315</v>
      </c>
      <c r="C92" t="s">
        <v>316</v>
      </c>
      <c r="D92" t="s">
        <v>317</v>
      </c>
      <c r="E92" t="s">
        <v>318</v>
      </c>
      <c r="F92"/>
      <c r="N92" t="s">
        <v>39</v>
      </c>
    </row>
    <row r="93" spans="1:14" x14ac:dyDescent="0.25">
      <c r="A93" s="7" t="s">
        <v>105</v>
      </c>
      <c r="B93" t="s">
        <v>319</v>
      </c>
      <c r="C93" t="s">
        <v>320</v>
      </c>
      <c r="D93" t="s">
        <v>321</v>
      </c>
      <c r="E93" t="s">
        <v>322</v>
      </c>
      <c r="F93"/>
    </row>
    <row r="94" spans="1:14" x14ac:dyDescent="0.25">
      <c r="A94" s="7" t="s">
        <v>105</v>
      </c>
      <c r="B94" t="s">
        <v>323</v>
      </c>
      <c r="C94" t="s">
        <v>324</v>
      </c>
      <c r="D94" t="s">
        <v>325</v>
      </c>
      <c r="E94" t="s">
        <v>326</v>
      </c>
      <c r="F94"/>
      <c r="N94" t="s">
        <v>39</v>
      </c>
    </row>
    <row r="95" spans="1:14" x14ac:dyDescent="0.25">
      <c r="A95" s="7" t="s">
        <v>105</v>
      </c>
      <c r="B95" t="s">
        <v>327</v>
      </c>
      <c r="C95" t="s">
        <v>328</v>
      </c>
      <c r="D95" t="s">
        <v>329</v>
      </c>
      <c r="E95" t="s">
        <v>330</v>
      </c>
      <c r="F95"/>
      <c r="N95" t="s">
        <v>39</v>
      </c>
    </row>
    <row r="96" spans="1:14" s="5" customFormat="1" x14ac:dyDescent="0.25">
      <c r="A96" s="5" t="s">
        <v>105</v>
      </c>
      <c r="B96" s="5" t="s">
        <v>331</v>
      </c>
      <c r="C96" s="5" t="s">
        <v>332</v>
      </c>
      <c r="D96" s="5" t="s">
        <v>333</v>
      </c>
      <c r="E96" s="5" t="s">
        <v>334</v>
      </c>
      <c r="F96" s="6"/>
      <c r="N96" s="5" t="s">
        <v>39</v>
      </c>
    </row>
    <row r="97" spans="1:14" x14ac:dyDescent="0.25">
      <c r="A97" t="s">
        <v>105</v>
      </c>
      <c r="B97" t="s">
        <v>335</v>
      </c>
      <c r="C97" t="s">
        <v>336</v>
      </c>
      <c r="D97" t="s">
        <v>337</v>
      </c>
      <c r="E97" t="s">
        <v>338</v>
      </c>
      <c r="F97"/>
    </row>
    <row r="98" spans="1:14" x14ac:dyDescent="0.25">
      <c r="A98" t="s">
        <v>105</v>
      </c>
      <c r="B98" t="s">
        <v>339</v>
      </c>
      <c r="C98" t="s">
        <v>340</v>
      </c>
      <c r="D98" t="s">
        <v>341</v>
      </c>
      <c r="E98" t="s">
        <v>342</v>
      </c>
      <c r="F98"/>
    </row>
    <row r="99" spans="1:14" x14ac:dyDescent="0.25">
      <c r="A99" t="s">
        <v>105</v>
      </c>
      <c r="B99" t="s">
        <v>343</v>
      </c>
      <c r="C99" t="s">
        <v>344</v>
      </c>
      <c r="D99" t="s">
        <v>345</v>
      </c>
      <c r="E99" t="s">
        <v>346</v>
      </c>
      <c r="F99"/>
    </row>
    <row r="100" spans="1:14" x14ac:dyDescent="0.25">
      <c r="A100" t="s">
        <v>105</v>
      </c>
      <c r="B100" t="s">
        <v>347</v>
      </c>
      <c r="C100" t="s">
        <v>348</v>
      </c>
      <c r="D100" t="s">
        <v>349</v>
      </c>
      <c r="E100" t="s">
        <v>350</v>
      </c>
      <c r="F100"/>
    </row>
    <row r="101" spans="1:14" x14ac:dyDescent="0.25">
      <c r="A101" t="s">
        <v>105</v>
      </c>
      <c r="B101" t="s">
        <v>351</v>
      </c>
      <c r="C101" t="s">
        <v>352</v>
      </c>
      <c r="D101" t="s">
        <v>353</v>
      </c>
      <c r="E101" t="s">
        <v>354</v>
      </c>
      <c r="F101"/>
    </row>
    <row r="102" spans="1:14" x14ac:dyDescent="0.25">
      <c r="A102" t="s">
        <v>34</v>
      </c>
      <c r="B102" t="s">
        <v>355</v>
      </c>
      <c r="C102" t="s">
        <v>356</v>
      </c>
      <c r="D102" t="s">
        <v>357</v>
      </c>
      <c r="E102" t="s">
        <v>358</v>
      </c>
      <c r="F102"/>
    </row>
    <row r="103" spans="1:14" s="5" customFormat="1" x14ac:dyDescent="0.25">
      <c r="A103" s="5" t="s">
        <v>44</v>
      </c>
      <c r="F103" s="6"/>
    </row>
    <row r="104" spans="1:14" x14ac:dyDescent="0.25">
      <c r="A104" s="5" t="s">
        <v>23</v>
      </c>
      <c r="B104" s="5" t="s">
        <v>359</v>
      </c>
      <c r="C104" s="5" t="s">
        <v>359</v>
      </c>
      <c r="E104" s="5" t="s">
        <v>360</v>
      </c>
      <c r="F104" s="6"/>
      <c r="I104" s="5" t="s">
        <v>269</v>
      </c>
      <c r="L104" s="5" t="s">
        <v>361</v>
      </c>
    </row>
    <row r="105" spans="1:14" x14ac:dyDescent="0.25">
      <c r="A105" t="s">
        <v>105</v>
      </c>
      <c r="B105" t="s">
        <v>362</v>
      </c>
      <c r="C105" t="s">
        <v>363</v>
      </c>
      <c r="D105" t="s">
        <v>364</v>
      </c>
      <c r="E105" t="s">
        <v>365</v>
      </c>
      <c r="F105"/>
      <c r="N105" t="s">
        <v>39</v>
      </c>
    </row>
    <row r="106" spans="1:14" x14ac:dyDescent="0.25">
      <c r="A106" t="s">
        <v>105</v>
      </c>
      <c r="B106" t="s">
        <v>366</v>
      </c>
      <c r="C106" t="s">
        <v>367</v>
      </c>
      <c r="D106" t="s">
        <v>368</v>
      </c>
      <c r="E106" t="s">
        <v>369</v>
      </c>
      <c r="F106"/>
      <c r="N106" t="s">
        <v>39</v>
      </c>
    </row>
    <row r="107" spans="1:14" x14ac:dyDescent="0.25">
      <c r="A107" t="s">
        <v>105</v>
      </c>
      <c r="B107" t="s">
        <v>370</v>
      </c>
      <c r="C107" t="s">
        <v>371</v>
      </c>
      <c r="D107" t="s">
        <v>372</v>
      </c>
      <c r="E107" t="s">
        <v>373</v>
      </c>
      <c r="F107"/>
      <c r="N107" t="s">
        <v>39</v>
      </c>
    </row>
    <row r="108" spans="1:14" x14ac:dyDescent="0.25">
      <c r="A108" t="s">
        <v>105</v>
      </c>
      <c r="B108" t="s">
        <v>374</v>
      </c>
      <c r="C108" t="s">
        <v>375</v>
      </c>
      <c r="D108" t="s">
        <v>376</v>
      </c>
      <c r="E108" t="s">
        <v>377</v>
      </c>
      <c r="F108"/>
      <c r="N108" t="s">
        <v>39</v>
      </c>
    </row>
    <row r="109" spans="1:14" x14ac:dyDescent="0.25">
      <c r="A109" t="s">
        <v>105</v>
      </c>
      <c r="B109" t="s">
        <v>378</v>
      </c>
      <c r="C109" t="s">
        <v>379</v>
      </c>
      <c r="D109" t="s">
        <v>380</v>
      </c>
      <c r="E109" t="s">
        <v>381</v>
      </c>
      <c r="F109"/>
      <c r="N109" t="s">
        <v>39</v>
      </c>
    </row>
    <row r="110" spans="1:14" x14ac:dyDescent="0.25">
      <c r="A110" t="s">
        <v>105</v>
      </c>
      <c r="B110" t="s">
        <v>382</v>
      </c>
      <c r="C110" t="s">
        <v>383</v>
      </c>
      <c r="D110" t="s">
        <v>384</v>
      </c>
      <c r="E110" t="s">
        <v>385</v>
      </c>
      <c r="F110"/>
    </row>
    <row r="111" spans="1:14" x14ac:dyDescent="0.25">
      <c r="A111" t="s">
        <v>105</v>
      </c>
      <c r="B111" t="s">
        <v>386</v>
      </c>
      <c r="C111" t="s">
        <v>387</v>
      </c>
      <c r="D111" t="s">
        <v>388</v>
      </c>
      <c r="E111" t="s">
        <v>389</v>
      </c>
      <c r="F111"/>
    </row>
    <row r="112" spans="1:14" x14ac:dyDescent="0.25">
      <c r="A112" t="s">
        <v>105</v>
      </c>
      <c r="B112" t="s">
        <v>390</v>
      </c>
      <c r="C112" t="s">
        <v>391</v>
      </c>
      <c r="D112" t="s">
        <v>392</v>
      </c>
      <c r="E112" t="s">
        <v>393</v>
      </c>
      <c r="F112"/>
    </row>
    <row r="113" spans="1:14" x14ac:dyDescent="0.25">
      <c r="A113" t="s">
        <v>105</v>
      </c>
      <c r="B113" t="s">
        <v>394</v>
      </c>
      <c r="C113" t="s">
        <v>395</v>
      </c>
      <c r="D113" t="s">
        <v>396</v>
      </c>
      <c r="E113" t="s">
        <v>397</v>
      </c>
      <c r="F113"/>
    </row>
    <row r="114" spans="1:14" s="5" customFormat="1" x14ac:dyDescent="0.25">
      <c r="A114" s="5" t="s">
        <v>44</v>
      </c>
      <c r="F114" s="6"/>
    </row>
    <row r="115" spans="1:14" x14ac:dyDescent="0.25">
      <c r="A115" s="5" t="s">
        <v>23</v>
      </c>
      <c r="B115" s="5" t="s">
        <v>398</v>
      </c>
      <c r="C115" s="5" t="s">
        <v>398</v>
      </c>
      <c r="E115" s="5" t="s">
        <v>399</v>
      </c>
      <c r="F115" s="6"/>
      <c r="I115" s="5" t="s">
        <v>269</v>
      </c>
      <c r="L115" s="5" t="s">
        <v>400</v>
      </c>
    </row>
    <row r="116" spans="1:14" x14ac:dyDescent="0.25">
      <c r="A116" t="s">
        <v>105</v>
      </c>
      <c r="B116" t="s">
        <v>401</v>
      </c>
      <c r="C116" t="s">
        <v>402</v>
      </c>
      <c r="D116" t="s">
        <v>403</v>
      </c>
      <c r="E116" t="s">
        <v>404</v>
      </c>
      <c r="F116"/>
      <c r="L116" t="s">
        <v>298</v>
      </c>
      <c r="N116" t="s">
        <v>39</v>
      </c>
    </row>
    <row r="117" spans="1:14" x14ac:dyDescent="0.25">
      <c r="A117" t="s">
        <v>105</v>
      </c>
      <c r="B117" t="s">
        <v>405</v>
      </c>
      <c r="C117" t="s">
        <v>406</v>
      </c>
      <c r="D117" t="s">
        <v>407</v>
      </c>
      <c r="E117" t="s">
        <v>408</v>
      </c>
      <c r="F117"/>
      <c r="L117" t="s">
        <v>298</v>
      </c>
      <c r="N117" t="s">
        <v>39</v>
      </c>
    </row>
    <row r="118" spans="1:14" x14ac:dyDescent="0.25">
      <c r="A118" t="s">
        <v>105</v>
      </c>
      <c r="B118" t="s">
        <v>409</v>
      </c>
      <c r="C118" t="s">
        <v>410</v>
      </c>
      <c r="D118" t="s">
        <v>411</v>
      </c>
      <c r="E118" t="s">
        <v>412</v>
      </c>
      <c r="F118"/>
      <c r="L118" t="s">
        <v>298</v>
      </c>
      <c r="N118" t="s">
        <v>39</v>
      </c>
    </row>
    <row r="119" spans="1:14" x14ac:dyDescent="0.25">
      <c r="A119" t="s">
        <v>105</v>
      </c>
      <c r="B119" t="s">
        <v>413</v>
      </c>
      <c r="C119" t="s">
        <v>414</v>
      </c>
      <c r="D119" t="s">
        <v>415</v>
      </c>
      <c r="E119" t="s">
        <v>416</v>
      </c>
      <c r="F119"/>
      <c r="L119" t="s">
        <v>417</v>
      </c>
      <c r="N119" t="s">
        <v>39</v>
      </c>
    </row>
    <row r="120" spans="1:14" s="5" customFormat="1" x14ac:dyDescent="0.25">
      <c r="A120" s="5" t="s">
        <v>44</v>
      </c>
      <c r="F120" s="6"/>
    </row>
    <row r="121" spans="1:14" x14ac:dyDescent="0.25">
      <c r="A121" s="5" t="s">
        <v>23</v>
      </c>
      <c r="B121" s="5" t="s">
        <v>418</v>
      </c>
      <c r="C121" s="5" t="s">
        <v>418</v>
      </c>
      <c r="E121" s="5" t="s">
        <v>419</v>
      </c>
      <c r="F121" s="6"/>
      <c r="I121" s="5" t="s">
        <v>269</v>
      </c>
      <c r="L121" s="5" t="s">
        <v>420</v>
      </c>
    </row>
    <row r="122" spans="1:14" x14ac:dyDescent="0.25">
      <c r="A122" t="s">
        <v>105</v>
      </c>
      <c r="B122" t="s">
        <v>421</v>
      </c>
      <c r="C122" t="s">
        <v>422</v>
      </c>
      <c r="D122" t="s">
        <v>423</v>
      </c>
      <c r="E122" t="s">
        <v>424</v>
      </c>
      <c r="F122"/>
      <c r="N122" t="s">
        <v>39</v>
      </c>
    </row>
    <row r="123" spans="1:14" x14ac:dyDescent="0.25">
      <c r="A123" t="s">
        <v>105</v>
      </c>
      <c r="B123" t="s">
        <v>425</v>
      </c>
      <c r="C123" t="s">
        <v>426</v>
      </c>
      <c r="D123" t="s">
        <v>427</v>
      </c>
      <c r="E123" t="s">
        <v>428</v>
      </c>
      <c r="F123"/>
      <c r="L123" t="s">
        <v>417</v>
      </c>
      <c r="N123" t="s">
        <v>39</v>
      </c>
    </row>
    <row r="124" spans="1:14" x14ac:dyDescent="0.25">
      <c r="A124" t="s">
        <v>105</v>
      </c>
      <c r="B124" t="s">
        <v>429</v>
      </c>
      <c r="C124" t="s">
        <v>430</v>
      </c>
      <c r="D124" t="s">
        <v>431</v>
      </c>
      <c r="E124" t="s">
        <v>432</v>
      </c>
      <c r="F124"/>
      <c r="L124" t="s">
        <v>298</v>
      </c>
      <c r="N124" t="s">
        <v>39</v>
      </c>
    </row>
    <row r="125" spans="1:14" x14ac:dyDescent="0.25">
      <c r="A125" t="s">
        <v>105</v>
      </c>
      <c r="B125" t="s">
        <v>433</v>
      </c>
      <c r="C125" t="s">
        <v>434</v>
      </c>
      <c r="D125" t="s">
        <v>435</v>
      </c>
      <c r="E125" t="s">
        <v>436</v>
      </c>
      <c r="F125"/>
      <c r="L125" t="s">
        <v>298</v>
      </c>
      <c r="N125" t="s">
        <v>39</v>
      </c>
    </row>
    <row r="126" spans="1:14" x14ac:dyDescent="0.25">
      <c r="A126" t="s">
        <v>105</v>
      </c>
      <c r="B126" t="s">
        <v>437</v>
      </c>
      <c r="C126" t="s">
        <v>438</v>
      </c>
      <c r="D126" t="s">
        <v>439</v>
      </c>
      <c r="E126" t="s">
        <v>440</v>
      </c>
      <c r="F126"/>
      <c r="L126" t="s">
        <v>298</v>
      </c>
      <c r="N126" t="s">
        <v>39</v>
      </c>
    </row>
    <row r="127" spans="1:14" x14ac:dyDescent="0.25">
      <c r="A127" t="s">
        <v>105</v>
      </c>
      <c r="B127" t="s">
        <v>441</v>
      </c>
      <c r="C127" t="s">
        <v>442</v>
      </c>
      <c r="D127" t="s">
        <v>443</v>
      </c>
      <c r="E127" t="s">
        <v>444</v>
      </c>
      <c r="F127"/>
      <c r="L127" t="s">
        <v>298</v>
      </c>
      <c r="N127" t="s">
        <v>39</v>
      </c>
    </row>
    <row r="128" spans="1:14" s="5" customFormat="1" x14ac:dyDescent="0.25">
      <c r="A128" s="5" t="s">
        <v>44</v>
      </c>
      <c r="F128" s="6"/>
    </row>
    <row r="129" spans="1:14" x14ac:dyDescent="0.25">
      <c r="A129" t="s">
        <v>34</v>
      </c>
      <c r="B129" t="s">
        <v>445</v>
      </c>
      <c r="C129" t="s">
        <v>446</v>
      </c>
      <c r="D129" t="s">
        <v>447</v>
      </c>
      <c r="E129" t="s">
        <v>448</v>
      </c>
      <c r="F129"/>
      <c r="L129" t="s">
        <v>270</v>
      </c>
    </row>
    <row r="130" spans="1:14" x14ac:dyDescent="0.25">
      <c r="A130" t="s">
        <v>150</v>
      </c>
      <c r="B130" t="s">
        <v>449</v>
      </c>
      <c r="C130" t="s">
        <v>450</v>
      </c>
      <c r="D130" t="s">
        <v>451</v>
      </c>
      <c r="E130" t="s">
        <v>452</v>
      </c>
      <c r="F130"/>
      <c r="L130" t="s">
        <v>453</v>
      </c>
      <c r="N130" t="s">
        <v>39</v>
      </c>
    </row>
    <row r="131" spans="1:14" s="5" customFormat="1" x14ac:dyDescent="0.25">
      <c r="A131" s="5" t="s">
        <v>23</v>
      </c>
      <c r="B131" s="5" t="s">
        <v>454</v>
      </c>
      <c r="C131" s="5" t="s">
        <v>454</v>
      </c>
      <c r="F131" s="6"/>
    </row>
    <row r="132" spans="1:14" x14ac:dyDescent="0.25">
      <c r="A132" t="s">
        <v>105</v>
      </c>
      <c r="B132" t="s">
        <v>455</v>
      </c>
      <c r="C132" t="s">
        <v>456</v>
      </c>
      <c r="D132" t="s">
        <v>457</v>
      </c>
      <c r="E132" t="s">
        <v>458</v>
      </c>
      <c r="F132"/>
      <c r="N132" t="s">
        <v>39</v>
      </c>
    </row>
    <row r="133" spans="1:14" x14ac:dyDescent="0.25">
      <c r="A133" t="s">
        <v>105</v>
      </c>
      <c r="B133" t="s">
        <v>459</v>
      </c>
      <c r="C133" t="s">
        <v>460</v>
      </c>
      <c r="D133" t="s">
        <v>461</v>
      </c>
      <c r="E133" t="s">
        <v>462</v>
      </c>
      <c r="F133"/>
      <c r="N133" t="s">
        <v>39</v>
      </c>
    </row>
    <row r="134" spans="1:14" x14ac:dyDescent="0.25">
      <c r="A134" t="s">
        <v>145</v>
      </c>
      <c r="B134" t="s">
        <v>463</v>
      </c>
      <c r="C134" t="s">
        <v>464</v>
      </c>
      <c r="D134" t="s">
        <v>465</v>
      </c>
      <c r="E134" t="s">
        <v>148</v>
      </c>
      <c r="F134" s="1" t="s">
        <v>149</v>
      </c>
    </row>
    <row r="135" spans="1:14" s="5" customFormat="1" x14ac:dyDescent="0.25">
      <c r="A135" s="5" t="s">
        <v>44</v>
      </c>
      <c r="F135" s="6"/>
    </row>
    <row r="136" spans="1:14" x14ac:dyDescent="0.25">
      <c r="A136" t="s">
        <v>34</v>
      </c>
      <c r="B136" t="s">
        <v>466</v>
      </c>
      <c r="C136" t="s">
        <v>466</v>
      </c>
      <c r="E136" t="s">
        <v>164</v>
      </c>
      <c r="F136"/>
    </row>
    <row r="137" spans="1:14" s="5" customFormat="1" x14ac:dyDescent="0.25">
      <c r="A137" s="5" t="s">
        <v>44</v>
      </c>
      <c r="F137" s="6"/>
    </row>
  </sheetData>
  <conditionalFormatting sqref="C1">
    <cfRule type="duplicateValues" dxfId="55" priority="2"/>
  </conditionalFormatting>
  <conditionalFormatting sqref="C1">
    <cfRule type="duplicateValues" dxfId="54" priority="3"/>
  </conditionalFormatting>
  <conditionalFormatting sqref="Q1">
    <cfRule type="duplicateValues" dxfId="53" priority="4"/>
  </conditionalFormatting>
  <conditionalFormatting sqref="C1">
    <cfRule type="duplicateValues" dxfId="52" priority="5"/>
  </conditionalFormatting>
  <conditionalFormatting sqref="F1:G1">
    <cfRule type="duplicateValues" dxfId="51" priority="6"/>
  </conditionalFormatting>
  <conditionalFormatting sqref="C1">
    <cfRule type="duplicateValues" dxfId="50" priority="7"/>
  </conditionalFormatting>
  <conditionalFormatting sqref="I1">
    <cfRule type="duplicateValues" dxfId="49" priority="8"/>
  </conditionalFormatting>
  <conditionalFormatting sqref="B1">
    <cfRule type="duplicateValues" dxfId="48" priority="9"/>
    <cfRule type="duplicateValues" dxfId="47" priority="10"/>
  </conditionalFormatting>
  <conditionalFormatting sqref="I1">
    <cfRule type="duplicateValues" dxfId="46" priority="11"/>
  </conditionalFormatting>
  <conditionalFormatting sqref="I1">
    <cfRule type="duplicateValues" dxfId="45" priority="12"/>
  </conditionalFormatting>
  <conditionalFormatting sqref="O1">
    <cfRule type="duplicateValues" dxfId="44" priority="13"/>
  </conditionalFormatting>
  <conditionalFormatting sqref="D1">
    <cfRule type="duplicateValues" dxfId="43" priority="14"/>
  </conditionalFormatting>
  <conditionalFormatting sqref="D1">
    <cfRule type="duplicateValues" dxfId="42" priority="15"/>
    <cfRule type="duplicateValues" dxfId="41" priority="16"/>
  </conditionalFormatting>
  <conditionalFormatting sqref="I1">
    <cfRule type="duplicateValues" dxfId="40" priority="17"/>
  </conditionalFormatting>
  <conditionalFormatting sqref="C1">
    <cfRule type="duplicateValues" dxfId="39" priority="18"/>
  </conditionalFormatting>
  <conditionalFormatting sqref="B1">
    <cfRule type="duplicateValues" dxfId="38" priority="19"/>
  </conditionalFormatting>
  <conditionalFormatting sqref="D1">
    <cfRule type="duplicateValues" dxfId="37" priority="20"/>
  </conditionalFormatting>
  <conditionalFormatting sqref="C1">
    <cfRule type="duplicateValues" dxfId="36" priority="21"/>
  </conditionalFormatting>
  <conditionalFormatting sqref="D1">
    <cfRule type="duplicateValues" dxfId="35" priority="22"/>
  </conditionalFormatting>
  <conditionalFormatting sqref="D1">
    <cfRule type="duplicateValues" dxfId="34" priority="23"/>
  </conditionalFormatting>
  <conditionalFormatting sqref="B1">
    <cfRule type="duplicateValues" dxfId="33" priority="24"/>
  </conditionalFormatting>
  <conditionalFormatting sqref="L1">
    <cfRule type="duplicateValues" dxfId="32" priority="25"/>
  </conditionalFormatting>
  <conditionalFormatting sqref="L1">
    <cfRule type="duplicateValues" dxfId="31" priority="26"/>
    <cfRule type="duplicateValues" dxfId="30" priority="27"/>
  </conditionalFormatting>
  <conditionalFormatting sqref="L1">
    <cfRule type="duplicateValues" dxfId="29" priority="28"/>
  </conditionalFormatting>
  <conditionalFormatting sqref="D1">
    <cfRule type="duplicateValues" dxfId="28" priority="29"/>
  </conditionalFormatting>
  <conditionalFormatting sqref="B1">
    <cfRule type="duplicateValues" dxfId="27" priority="30"/>
  </conditionalFormatting>
  <conditionalFormatting sqref="I1">
    <cfRule type="duplicateValues" dxfId="26" priority="31"/>
  </conditionalFormatting>
  <conditionalFormatting sqref="I1">
    <cfRule type="duplicateValues" dxfId="25" priority="32"/>
  </conditionalFormatting>
  <conditionalFormatting sqref="I1">
    <cfRule type="duplicateValues" dxfId="24" priority="33"/>
  </conditionalFormatting>
  <conditionalFormatting sqref="D1">
    <cfRule type="duplicateValues" dxfId="23" priority="34"/>
  </conditionalFormatting>
  <conditionalFormatting sqref="C1">
    <cfRule type="duplicateValues" dxfId="22" priority="35"/>
  </conditionalFormatting>
  <conditionalFormatting sqref="C1">
    <cfRule type="duplicateValues" dxfId="21" priority="36"/>
  </conditionalFormatting>
  <conditionalFormatting sqref="B1">
    <cfRule type="duplicateValues" dxfId="20" priority="37"/>
  </conditionalFormatting>
  <conditionalFormatting sqref="L1">
    <cfRule type="duplicateValues" dxfId="19" priority="38"/>
  </conditionalFormatting>
  <conditionalFormatting sqref="L1">
    <cfRule type="duplicateValues" dxfId="18" priority="39"/>
  </conditionalFormatting>
  <conditionalFormatting sqref="I57">
    <cfRule type="duplicateValues" dxfId="17" priority="43"/>
  </conditionalFormatting>
  <conditionalFormatting sqref="B57">
    <cfRule type="duplicateValues" dxfId="16" priority="44"/>
  </conditionalFormatting>
  <conditionalFormatting sqref="C57:D57">
    <cfRule type="duplicateValues" dxfId="15" priority="45"/>
  </conditionalFormatting>
  <conditionalFormatting sqref="I58">
    <cfRule type="duplicateValues" dxfId="14" priority="46"/>
  </conditionalFormatting>
  <conditionalFormatting sqref="B58">
    <cfRule type="duplicateValues" dxfId="13" priority="47"/>
  </conditionalFormatting>
  <conditionalFormatting sqref="C58:D58">
    <cfRule type="duplicateValues" dxfId="12" priority="48"/>
  </conditionalFormatting>
  <conditionalFormatting sqref="I65">
    <cfRule type="duplicateValues" dxfId="11" priority="49"/>
  </conditionalFormatting>
  <conditionalFormatting sqref="B65">
    <cfRule type="duplicateValues" dxfId="10" priority="50"/>
  </conditionalFormatting>
  <conditionalFormatting sqref="C65:D65">
    <cfRule type="duplicateValues" dxfId="9" priority="51"/>
  </conditionalFormatting>
  <conditionalFormatting sqref="E1">
    <cfRule type="duplicateValues" dxfId="8" priority="52"/>
  </conditionalFormatting>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2"/>
  <sheetViews>
    <sheetView zoomScaleNormal="100" workbookViewId="0">
      <pane ySplit="1" topLeftCell="A371" activePane="bottomLeft" state="frozen"/>
      <selection pane="bottomLeft" activeCell="A380" sqref="A380"/>
    </sheetView>
  </sheetViews>
  <sheetFormatPr defaultRowHeight="15" x14ac:dyDescent="0.25"/>
  <cols>
    <col min="1" max="1" width="27.28515625" style="13"/>
    <col min="2" max="2" width="35.7109375" style="13"/>
    <col min="3" max="3" width="37.85546875" style="13"/>
    <col min="4" max="5" width="12.5703125" style="14"/>
    <col min="6" max="7" width="12.5703125"/>
    <col min="8" max="8" width="14"/>
    <col min="9" max="10" width="12.5703125" style="14"/>
    <col min="11" max="11" width="18.7109375" style="14"/>
    <col min="12" max="255" width="12.5703125" style="14"/>
    <col min="256" max="256" width="14.5703125" style="14"/>
    <col min="257" max="257" width="27.28515625" style="14"/>
    <col min="258" max="258" width="35.7109375" style="14"/>
    <col min="259" max="259" width="37.85546875" style="14"/>
    <col min="260" max="263" width="12.5703125" style="14"/>
    <col min="264" max="264" width="14" style="14"/>
    <col min="265" max="266" width="12.5703125" style="14"/>
    <col min="267" max="267" width="18.7109375" style="14"/>
    <col min="268" max="511" width="12.5703125" style="14"/>
    <col min="512" max="512" width="14.5703125" style="14"/>
    <col min="513" max="513" width="27.28515625" style="14"/>
    <col min="514" max="514" width="35.7109375" style="14"/>
    <col min="515" max="515" width="37.85546875" style="14"/>
    <col min="516" max="519" width="12.5703125" style="14"/>
    <col min="520" max="520" width="14" style="14"/>
    <col min="521" max="522" width="12.5703125" style="14"/>
    <col min="523" max="523" width="18.7109375" style="14"/>
    <col min="524" max="767" width="12.5703125" style="14"/>
    <col min="768" max="768" width="14.5703125" style="14"/>
    <col min="769" max="769" width="27.28515625" style="14"/>
    <col min="770" max="770" width="35.7109375" style="14"/>
    <col min="771" max="771" width="37.85546875" style="14"/>
    <col min="772" max="775" width="12.5703125" style="14"/>
    <col min="776" max="776" width="14" style="14"/>
    <col min="777" max="778" width="12.5703125" style="14"/>
    <col min="779" max="779" width="18.7109375" style="14"/>
    <col min="780" max="1023" width="12.5703125" style="14"/>
    <col min="1024" max="1025" width="14.5703125" style="14"/>
  </cols>
  <sheetData>
    <row r="1" spans="1:1024" s="18" customFormat="1" ht="12.75" x14ac:dyDescent="0.2">
      <c r="A1" s="15" t="s">
        <v>467</v>
      </c>
      <c r="B1" s="16" t="s">
        <v>1</v>
      </c>
      <c r="C1" s="15" t="s">
        <v>468</v>
      </c>
      <c r="D1" s="17" t="s">
        <v>56</v>
      </c>
      <c r="E1" s="17" t="s">
        <v>63</v>
      </c>
      <c r="F1" s="17" t="s">
        <v>73</v>
      </c>
      <c r="G1" s="17" t="s">
        <v>469</v>
      </c>
      <c r="H1" s="17" t="s">
        <v>470</v>
      </c>
      <c r="I1" s="17" t="s">
        <v>471</v>
      </c>
      <c r="J1" s="17" t="s">
        <v>472</v>
      </c>
      <c r="K1" s="17" t="s">
        <v>473</v>
      </c>
    </row>
    <row r="2" spans="1:1024" x14ac:dyDescent="0.25">
      <c r="A2" s="19" t="s">
        <v>474</v>
      </c>
      <c r="B2" s="19">
        <v>1</v>
      </c>
      <c r="C2" s="19" t="s">
        <v>475</v>
      </c>
      <c r="D2" s="20"/>
      <c r="E2" s="20"/>
      <c r="F2" s="21"/>
      <c r="G2" s="21"/>
      <c r="H2" s="21"/>
      <c r="I2" s="20"/>
      <c r="J2" s="20"/>
      <c r="K2" s="20"/>
      <c r="L2" s="20" t="s">
        <v>476</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5">
      <c r="A3" s="19" t="s">
        <v>474</v>
      </c>
      <c r="B3" s="22">
        <v>2</v>
      </c>
      <c r="C3" s="22" t="s">
        <v>477</v>
      </c>
      <c r="D3" s="20"/>
      <c r="E3" s="20"/>
      <c r="F3" s="21"/>
      <c r="G3" s="21"/>
      <c r="H3" s="21"/>
      <c r="I3" s="20"/>
      <c r="J3" s="20"/>
      <c r="K3" s="20"/>
      <c r="L3" s="20"/>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s="19" t="s">
        <v>474</v>
      </c>
      <c r="B4" s="22">
        <v>3</v>
      </c>
      <c r="C4" s="22" t="s">
        <v>478</v>
      </c>
      <c r="D4" s="20"/>
      <c r="E4" s="20"/>
      <c r="F4" s="21"/>
      <c r="G4" s="21"/>
      <c r="H4" s="21"/>
      <c r="I4" s="20"/>
      <c r="J4" s="20"/>
      <c r="K4" s="20"/>
      <c r="L4" s="20"/>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x14ac:dyDescent="0.25">
      <c r="A5" s="19" t="s">
        <v>474</v>
      </c>
      <c r="B5" s="22">
        <v>4</v>
      </c>
      <c r="C5" s="22" t="s">
        <v>479</v>
      </c>
      <c r="D5" s="20"/>
      <c r="E5" s="20"/>
      <c r="F5" s="21"/>
      <c r="G5" s="21"/>
      <c r="H5" s="21"/>
      <c r="I5" s="20"/>
      <c r="J5" s="20"/>
      <c r="K5" s="20"/>
      <c r="L5" s="20"/>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19" t="s">
        <v>474</v>
      </c>
      <c r="B6" s="22">
        <v>5</v>
      </c>
      <c r="C6" s="22" t="s">
        <v>480</v>
      </c>
      <c r="D6" s="20"/>
      <c r="E6" s="20"/>
      <c r="F6" s="21"/>
      <c r="G6" s="21"/>
      <c r="H6" s="21"/>
      <c r="I6" s="20"/>
      <c r="J6" s="20"/>
      <c r="K6" s="20"/>
      <c r="L6" s="20"/>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x14ac:dyDescent="0.25">
      <c r="A7" s="19" t="s">
        <v>474</v>
      </c>
      <c r="B7" s="22">
        <v>6</v>
      </c>
      <c r="C7" s="22" t="s">
        <v>481</v>
      </c>
      <c r="D7" s="20"/>
      <c r="E7" s="20"/>
      <c r="F7" s="21"/>
      <c r="G7" s="21"/>
      <c r="H7" s="21"/>
      <c r="I7" s="20"/>
      <c r="J7" s="20"/>
      <c r="K7" s="20"/>
      <c r="L7" s="20"/>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x14ac:dyDescent="0.25">
      <c r="A8" s="19" t="s">
        <v>474</v>
      </c>
      <c r="B8" s="22">
        <v>7</v>
      </c>
      <c r="C8" s="22" t="s">
        <v>482</v>
      </c>
      <c r="D8" s="20"/>
      <c r="E8" s="20"/>
      <c r="F8" s="21"/>
      <c r="G8" s="21"/>
      <c r="H8" s="21"/>
      <c r="I8" s="20"/>
      <c r="J8" s="20"/>
      <c r="K8" s="20"/>
      <c r="L8" s="20"/>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x14ac:dyDescent="0.25">
      <c r="A9" s="23" t="s">
        <v>483</v>
      </c>
      <c r="B9" s="23">
        <v>1</v>
      </c>
      <c r="C9" s="23" t="s">
        <v>484</v>
      </c>
      <c r="D9" s="14" t="s">
        <v>485</v>
      </c>
      <c r="E9"/>
      <c r="I9" s="14">
        <f t="shared" ref="I9:I31" si="0">COUNTIF(A:A,A9)</f>
        <v>2</v>
      </c>
      <c r="J9" s="14" t="str">
        <f>"label define" &amp; " " &amp; A9&amp; " " &amp; B9 &amp; " " &amp; $D$9 &amp;  B9 &amp; " - " &amp; C9 &amp; $D$9 &amp; " " &amp; B10 &amp; " " &amp; $D$9 &amp; B10 &amp; " - " &amp; C10 &amp; $D$9</f>
        <v>label define bomafloor 1 "1 - Concrete" 2 "2 - Sand or Dirt"</v>
      </c>
      <c r="K9" s="14" t="s">
        <v>486</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x14ac:dyDescent="0.25">
      <c r="A10" s="23" t="s">
        <v>483</v>
      </c>
      <c r="B10" s="23">
        <v>2</v>
      </c>
      <c r="C10" s="23" t="s">
        <v>487</v>
      </c>
      <c r="D10"/>
      <c r="E10"/>
      <c r="I10" s="14">
        <f t="shared" si="0"/>
        <v>2</v>
      </c>
      <c r="J10"/>
      <c r="K10" s="14" t="s">
        <v>488</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s="23" t="s">
        <v>489</v>
      </c>
      <c r="B11" s="23">
        <v>1</v>
      </c>
      <c r="C11" s="23" t="s">
        <v>490</v>
      </c>
      <c r="D11"/>
      <c r="E11"/>
      <c r="I11" s="14">
        <f t="shared" si="0"/>
        <v>2</v>
      </c>
      <c r="J11" s="14" t="str">
        <f>"label define" &amp; " " &amp; A11&amp; " " &amp; B11 &amp; " " &amp; $D$9 &amp;  B11 &amp; " - " &amp; C11 &amp; $D$9 &amp; " " &amp; B12 &amp; " " &amp; $D$9 &amp; B12 &amp; " - " &amp; C12 &amp; $D$9</f>
        <v>label define bomaroof 1 "1 - Iron" 2 "2 - Grass or plants"</v>
      </c>
      <c r="K11" s="14" t="s">
        <v>491</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5">
      <c r="A12" s="23" t="s">
        <v>489</v>
      </c>
      <c r="B12" s="23">
        <v>2</v>
      </c>
      <c r="C12" s="23" t="s">
        <v>492</v>
      </c>
      <c r="D12"/>
      <c r="E12"/>
      <c r="I12" s="14">
        <f t="shared" si="0"/>
        <v>2</v>
      </c>
      <c r="J12"/>
      <c r="K12" s="14" t="s">
        <v>493</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5">
      <c r="A13" s="23" t="s">
        <v>494</v>
      </c>
      <c r="B13" s="23">
        <v>1</v>
      </c>
      <c r="C13" s="23" t="s">
        <v>484</v>
      </c>
      <c r="D13"/>
      <c r="E13"/>
      <c r="I13" s="14">
        <f t="shared" si="0"/>
        <v>3</v>
      </c>
      <c r="J13" s="14" t="str">
        <f>"label define" &amp; " " &amp; A13 &amp; " " &amp; B13 &amp; " " &amp; $D$9 &amp;  B13 &amp; " - " &amp; C13 &amp; $D$9 &amp; " " &amp; B14 &amp; " " &amp; $D$9 &amp; B14 &amp; " - " &amp; C14 &amp; $D$9 &amp; " " &amp; B15 &amp; " " &amp; $D$9 &amp; B15 &amp; " - " &amp; C15 &amp; $D$9</f>
        <v>label define bomawalls 1 "1 - Concrete" 2 "2 - Mud" 3 "3 - Plants or Grass"</v>
      </c>
      <c r="K13" s="14" t="s">
        <v>495</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x14ac:dyDescent="0.25">
      <c r="A14" s="23" t="s">
        <v>494</v>
      </c>
      <c r="B14" s="23">
        <v>2</v>
      </c>
      <c r="C14" s="23" t="s">
        <v>496</v>
      </c>
      <c r="D14"/>
      <c r="E14"/>
      <c r="I14" s="14">
        <f t="shared" si="0"/>
        <v>3</v>
      </c>
      <c r="J14"/>
      <c r="K14" s="14" t="s">
        <v>497</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x14ac:dyDescent="0.25">
      <c r="A15" s="23" t="s">
        <v>494</v>
      </c>
      <c r="B15" s="23">
        <v>3</v>
      </c>
      <c r="C15" s="23" t="s">
        <v>498</v>
      </c>
      <c r="D15"/>
      <c r="E15"/>
      <c r="I15" s="14">
        <f t="shared" si="0"/>
        <v>3</v>
      </c>
      <c r="J15"/>
      <c r="K15" s="14" t="s">
        <v>499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5">
      <c r="A16" s="23" t="s">
        <v>500</v>
      </c>
      <c r="B16" s="23">
        <v>0</v>
      </c>
      <c r="C16" s="23" t="s">
        <v>501</v>
      </c>
      <c r="D16"/>
      <c r="E16"/>
      <c r="I16" s="14">
        <f t="shared" si="0"/>
        <v>3</v>
      </c>
      <c r="J16" s="14" t="str">
        <f>"label define" &amp; " " &amp; A16 &amp; " " &amp; B16 &amp; " " &amp; $D$9 &amp;  B16 &amp; " - " &amp; C16 &amp; $D$9 &amp; " " &amp; B17 &amp; " " &amp; $D$9 &amp; B17 &amp; " - " &amp; C17 &amp; $D$9 &amp; " " &amp; B18 &amp; " " &amp; $D$9 &amp; B18 &amp; " - " &amp; C18 &amp; $D$9</f>
        <v>label define chwvct 0 "0 - No" 1 "1 - CHW" 2 "2 - VCT Counsellor"</v>
      </c>
      <c r="K16" s="14" t="s">
        <v>502</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25">
      <c r="A17" s="23" t="s">
        <v>500</v>
      </c>
      <c r="B17" s="23">
        <v>1</v>
      </c>
      <c r="C17" s="23" t="s">
        <v>503</v>
      </c>
      <c r="D17"/>
      <c r="E17"/>
      <c r="I17" s="14">
        <f t="shared" si="0"/>
        <v>3</v>
      </c>
      <c r="J17"/>
      <c r="K17" s="14" t="s">
        <v>504</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25">
      <c r="A18" s="23" t="s">
        <v>500</v>
      </c>
      <c r="B18" s="23">
        <v>2</v>
      </c>
      <c r="C18" s="23" t="s">
        <v>505</v>
      </c>
      <c r="D18"/>
      <c r="E18"/>
      <c r="I18" s="14">
        <f t="shared" si="0"/>
        <v>3</v>
      </c>
      <c r="J18"/>
      <c r="K18" s="14" t="s">
        <v>506</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25">
      <c r="A19" s="13" t="s">
        <v>507</v>
      </c>
      <c r="B19" s="13">
        <v>1</v>
      </c>
      <c r="C19" s="23" t="s">
        <v>508</v>
      </c>
      <c r="D19"/>
      <c r="E19"/>
      <c r="I19" s="14">
        <f t="shared" si="0"/>
        <v>12</v>
      </c>
      <c r="J19" s="14" t="str">
        <f>"label define" &amp; " " &amp; A19 &amp; " " &amp; B19 &amp; " " &amp; $D$9 &amp;  B19 &amp; " - " &amp; C19 &amp; $D$9 &amp; " " &amp; B20 &amp; " " &amp; $D$9 &amp; B20 &amp; " - " &amp; C20 &amp; $D$9 &amp; " " &amp; B21 &amp; " " &amp; $D$9 &amp; B21 &amp; " - " &amp; C21 &amp; $D$9 &amp; " " &amp; B22 &amp; " " &amp; $D$9 &amp; B22 &amp; " - " &amp; C22 &amp; $D$9  &amp; " " &amp; B23 &amp; " " &amp; $D$9 &amp; B23 &amp; " - " &amp; C23 &amp; $D$9  &amp; " " &amp; B24 &amp; " " &amp; $D$9 &amp; B24 &amp; " - " &amp; C24 &amp; $D$9 &amp; " " &amp; B25 &amp; " " &amp; $D$9 &amp; B25 &amp; " - " &amp; C25 &amp; $D$9 &amp; " " &amp; B26 &amp; " " &amp; $D$9 &amp; B26 &amp; " - " &amp; C26 &amp; $D$9 &amp; " " &amp; B27 &amp; " " &amp; $D$9 &amp; B27 &amp; " - " &amp; C27 &amp; $D$9 &amp; " " &amp; B28 &amp; " " &amp; $D$9 &amp; B28 &amp; " - " &amp; C28 &amp; $D$9 &amp; " " &amp; B29 &amp; " " &amp; $D$9 &amp; B29 &amp; " - " &amp; C29 &amp; $D$9  &amp; " " &amp; B30 &amp; " " &amp; $D$9 &amp; B30 &amp; " - " &amp; C30 &amp; $D$9</f>
        <v>label define clbenefit 1 "1 - Kills bacteria/germs in water" 2 "2 - Makes water safe" 3 "3 - Prevents diarrhea" 4 "4 - Prevents sickness" 5 "5 - Prevents cholera" 6 "6 - Prevents stomachache" 7 "7 - Prevents vomiting" 8 "8 - Prevents parasites/worms" 9 "9 - Fights disease" 10 "10 - Good for children's health" 11 "11 - Good for elderly health" 12 "12 - Good for hygiene"</v>
      </c>
      <c r="K19" s="14" t="s">
        <v>509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13" t="s">
        <v>507</v>
      </c>
      <c r="B20" s="13">
        <v>2</v>
      </c>
      <c r="C20" s="23" t="s">
        <v>510</v>
      </c>
      <c r="D20"/>
      <c r="E20"/>
      <c r="I20" s="14">
        <f t="shared" si="0"/>
        <v>12</v>
      </c>
      <c r="J20"/>
      <c r="K20" s="14" t="s">
        <v>511</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25">
      <c r="A21" s="13" t="s">
        <v>507</v>
      </c>
      <c r="B21" s="13">
        <v>3</v>
      </c>
      <c r="C21" s="23" t="s">
        <v>512</v>
      </c>
      <c r="D21"/>
      <c r="E21"/>
      <c r="I21" s="14">
        <f t="shared" si="0"/>
        <v>12</v>
      </c>
      <c r="J21"/>
      <c r="K21" s="14" t="s">
        <v>513</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25">
      <c r="A22" s="13" t="s">
        <v>507</v>
      </c>
      <c r="B22" s="13">
        <v>4</v>
      </c>
      <c r="C22" s="23" t="s">
        <v>514</v>
      </c>
      <c r="D22"/>
      <c r="E22"/>
      <c r="I22" s="14">
        <f t="shared" si="0"/>
        <v>12</v>
      </c>
      <c r="J22"/>
      <c r="K22" s="14" t="s">
        <v>515</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25">
      <c r="A23" s="13" t="s">
        <v>507</v>
      </c>
      <c r="B23" s="13">
        <v>5</v>
      </c>
      <c r="C23" s="13" t="s">
        <v>516</v>
      </c>
      <c r="D23"/>
      <c r="E23"/>
      <c r="I23" s="14">
        <f t="shared" si="0"/>
        <v>12</v>
      </c>
      <c r="J23"/>
      <c r="K23" s="14" t="s">
        <v>517</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s="13" t="s">
        <v>507</v>
      </c>
      <c r="B24" s="13">
        <v>6</v>
      </c>
      <c r="C24" s="13" t="s">
        <v>518</v>
      </c>
      <c r="D24"/>
      <c r="E24"/>
      <c r="I24" s="14">
        <f t="shared" si="0"/>
        <v>12</v>
      </c>
      <c r="J24"/>
      <c r="K24" s="14" t="s">
        <v>519</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x14ac:dyDescent="0.25">
      <c r="A25" s="13" t="s">
        <v>507</v>
      </c>
      <c r="B25" s="13">
        <v>7</v>
      </c>
      <c r="C25" s="13" t="s">
        <v>520</v>
      </c>
      <c r="D25"/>
      <c r="E25"/>
      <c r="I25" s="14">
        <f t="shared" si="0"/>
        <v>12</v>
      </c>
      <c r="J25"/>
      <c r="K25" s="14" t="s">
        <v>521</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x14ac:dyDescent="0.25">
      <c r="A26" s="13" t="s">
        <v>507</v>
      </c>
      <c r="B26" s="13">
        <v>8</v>
      </c>
      <c r="C26" s="13" t="s">
        <v>522</v>
      </c>
      <c r="D26"/>
      <c r="E26"/>
      <c r="I26" s="14">
        <f t="shared" si="0"/>
        <v>12</v>
      </c>
      <c r="J26"/>
      <c r="K26" s="14" t="s">
        <v>523</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5">
      <c r="A27" s="13" t="s">
        <v>507</v>
      </c>
      <c r="B27" s="13">
        <v>9</v>
      </c>
      <c r="C27" s="23" t="s">
        <v>524</v>
      </c>
      <c r="D27"/>
      <c r="E27"/>
      <c r="I27" s="14">
        <f t="shared" si="0"/>
        <v>12</v>
      </c>
      <c r="J27"/>
      <c r="K27" s="14" t="s">
        <v>525</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5">
      <c r="A28" s="13" t="s">
        <v>507</v>
      </c>
      <c r="B28" s="13">
        <v>10</v>
      </c>
      <c r="C28" s="23" t="s">
        <v>526</v>
      </c>
      <c r="D28"/>
      <c r="E28"/>
      <c r="I28" s="14">
        <f t="shared" si="0"/>
        <v>12</v>
      </c>
      <c r="J28"/>
      <c r="K28" s="14" t="s">
        <v>527</v>
      </c>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25">
      <c r="A29" s="13" t="s">
        <v>507</v>
      </c>
      <c r="B29" s="13">
        <v>11</v>
      </c>
      <c r="C29" s="23" t="s">
        <v>528</v>
      </c>
      <c r="D29"/>
      <c r="E29"/>
      <c r="I29" s="14">
        <f t="shared" si="0"/>
        <v>12</v>
      </c>
      <c r="J29"/>
      <c r="K29" s="14" t="s">
        <v>529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13" t="s">
        <v>507</v>
      </c>
      <c r="B30" s="13">
        <v>12</v>
      </c>
      <c r="C30" s="23" t="s">
        <v>530</v>
      </c>
      <c r="D30"/>
      <c r="E30"/>
      <c r="I30" s="14">
        <f t="shared" si="0"/>
        <v>12</v>
      </c>
      <c r="J30"/>
      <c r="K30" s="14" t="s">
        <v>531</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19" t="s">
        <v>532</v>
      </c>
      <c r="B31" s="19" t="s">
        <v>533</v>
      </c>
      <c r="C31" s="22">
        <v>1</v>
      </c>
      <c r="D31" s="20"/>
      <c r="E31" s="20"/>
      <c r="I31" s="20">
        <f t="shared" si="0"/>
        <v>4</v>
      </c>
      <c r="J31" s="20"/>
      <c r="K31" s="20"/>
      <c r="L31" s="20" t="s">
        <v>476</v>
      </c>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5">
      <c r="A32" s="19" t="s">
        <v>532</v>
      </c>
      <c r="B32" s="19" t="s">
        <v>534</v>
      </c>
      <c r="C32" s="22">
        <v>2</v>
      </c>
      <c r="D32" s="20"/>
      <c r="E32" s="20"/>
      <c r="I32" s="20">
        <v>4</v>
      </c>
      <c r="J32" s="20"/>
      <c r="K32" s="20"/>
      <c r="L32" s="20"/>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x14ac:dyDescent="0.25">
      <c r="A33" s="19" t="s">
        <v>532</v>
      </c>
      <c r="B33" s="19" t="s">
        <v>535</v>
      </c>
      <c r="C33" s="22">
        <v>3</v>
      </c>
      <c r="D33" s="20"/>
      <c r="E33" s="20"/>
      <c r="I33" s="20">
        <v>4</v>
      </c>
      <c r="J33" s="20"/>
      <c r="K33" s="20"/>
      <c r="L33" s="20"/>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x14ac:dyDescent="0.25">
      <c r="A34" s="19" t="s">
        <v>532</v>
      </c>
      <c r="B34" s="19" t="s">
        <v>536</v>
      </c>
      <c r="C34" s="22">
        <v>4</v>
      </c>
      <c r="D34" s="20"/>
      <c r="E34" s="20"/>
      <c r="I34" s="20">
        <v>4</v>
      </c>
      <c r="J34" s="20"/>
      <c r="K34" s="20"/>
      <c r="L34" s="20"/>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5">
      <c r="A35" s="23" t="s">
        <v>537</v>
      </c>
      <c r="B35" s="23">
        <v>1</v>
      </c>
      <c r="C35" s="23" t="s">
        <v>538</v>
      </c>
      <c r="D35"/>
      <c r="E35"/>
      <c r="I35" s="14">
        <f t="shared" ref="I35:I98" si="1">COUNTIF(A:A,A35)</f>
        <v>2</v>
      </c>
      <c r="J35" s="14" t="str">
        <f>"label define" &amp; " " &amp; A35&amp; " " &amp; B35 &amp; " " &amp; $D$9 &amp;  B35 &amp; " - " &amp; C35 &amp; $D$9 &amp; " " &amp; B36 &amp; " " &amp; $D$9 &amp; B36 &amp; " - " &amp; C36 &amp; $D$9</f>
        <v>label define clsamplenot 1 "1 - I was not asked to bring a chlorine sample in a vial" 2 "2 - I could not access the dispenser because I did not have a key"</v>
      </c>
      <c r="K35" s="14" t="s">
        <v>539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23" t="s">
        <v>537</v>
      </c>
      <c r="B36" s="23">
        <v>2</v>
      </c>
      <c r="C36" s="23" t="s">
        <v>540</v>
      </c>
      <c r="D36"/>
      <c r="E36"/>
      <c r="I36" s="14">
        <f t="shared" si="1"/>
        <v>2</v>
      </c>
      <c r="J36"/>
      <c r="K36" s="14" t="s">
        <v>541</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x14ac:dyDescent="0.25">
      <c r="A37" s="23" t="s">
        <v>542</v>
      </c>
      <c r="B37" s="23">
        <v>1</v>
      </c>
      <c r="C37" s="23" t="s">
        <v>543</v>
      </c>
      <c r="D37"/>
      <c r="E37"/>
      <c r="I37" s="14">
        <f t="shared" si="1"/>
        <v>4</v>
      </c>
      <c r="J37" s="14" t="str">
        <f>"label define" &amp; " " &amp; A37 &amp; " " &amp; B37 &amp; " " &amp; $D$9 &amp;  B37 &amp; " - " &amp; C37 &amp; $D$9 &amp; " " &amp; B38 &amp; " " &amp; $D$9 &amp; B38 &amp; " - " &amp; C38 &amp; $D$9 &amp; " " &amp; B39 &amp; " " &amp; $D$9 &amp; B39 &amp; " - " &amp; C39 &amp; $D$9 &amp; " " &amp; B40 &amp; " " &amp; $D$9 &amp; B40 &amp; " - " &amp; C40 &amp; $D$9</f>
        <v>label define cltest 1 "1 - Light Pink" 2 "2 - Pink" 3 "3 - Clear/No color" 4 "4 - Brown"</v>
      </c>
      <c r="K37" s="14" t="s">
        <v>544</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x14ac:dyDescent="0.25">
      <c r="A38" s="23" t="s">
        <v>542</v>
      </c>
      <c r="B38" s="23">
        <v>2</v>
      </c>
      <c r="C38" s="23" t="s">
        <v>545</v>
      </c>
      <c r="D38"/>
      <c r="E38"/>
      <c r="I38" s="14">
        <f t="shared" si="1"/>
        <v>4</v>
      </c>
      <c r="J38"/>
      <c r="K38" s="14" t="s">
        <v>546</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23" t="s">
        <v>542</v>
      </c>
      <c r="B39" s="23">
        <v>3</v>
      </c>
      <c r="C39" s="23" t="s">
        <v>547</v>
      </c>
      <c r="D39"/>
      <c r="E39"/>
      <c r="I39" s="14">
        <f t="shared" si="1"/>
        <v>4</v>
      </c>
      <c r="J39"/>
      <c r="K39" s="14" t="s">
        <v>548</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23" t="s">
        <v>542</v>
      </c>
      <c r="B40" s="23">
        <v>4</v>
      </c>
      <c r="C40" s="23" t="s">
        <v>549</v>
      </c>
      <c r="D40"/>
      <c r="E40"/>
      <c r="I40" s="14">
        <f t="shared" si="1"/>
        <v>4</v>
      </c>
      <c r="J40"/>
      <c r="K40" s="14" t="s">
        <v>550</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x14ac:dyDescent="0.25">
      <c r="A41" s="23" t="s">
        <v>551</v>
      </c>
      <c r="B41" s="23">
        <v>1</v>
      </c>
      <c r="C41" s="23" t="s">
        <v>552</v>
      </c>
      <c r="D41"/>
      <c r="E41"/>
      <c r="I41" s="14">
        <f t="shared" si="1"/>
        <v>5</v>
      </c>
      <c r="J41" s="14" t="str">
        <f>"label define" &amp; " " &amp; A41 &amp; " " &amp; B41 &amp; " " &amp; $D$9 &amp;  B41 &amp; " - " &amp; C41 &amp; $D$9 &amp; " " &amp; B42 &amp; " " &amp; $D$9 &amp; B42 &amp; " - " &amp; C42 &amp; $D$9 &amp; " " &amp; B43 &amp; " " &amp; $D$9 &amp; B43 &amp; " - " &amp; C43 &amp; $D$9 &amp; " " &amp; B44 &amp; " " &amp; $D$9 &amp; B44 &amp; " - " &amp; C44 &amp; $D$9  &amp; " " &amp; B45 &amp; " " &amp; $D$9 &amp; B45 &amp; " - " &amp; C45 &amp; $D$9</f>
        <v>label define clwhy 1 "1 - Chlorine makes my water safe to drink" 2 "2 - I like the taste" 3 "3 - I pay for chlorine so should use it" 4 "4 - My family requests it" 5 "5 - Someone told me I should use it"</v>
      </c>
      <c r="K41" s="14" t="s">
        <v>553</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x14ac:dyDescent="0.25">
      <c r="A42" s="23" t="s">
        <v>551</v>
      </c>
      <c r="B42" s="23">
        <v>2</v>
      </c>
      <c r="C42" s="23" t="s">
        <v>554</v>
      </c>
      <c r="D42"/>
      <c r="E42"/>
      <c r="I42" s="14">
        <f t="shared" si="1"/>
        <v>5</v>
      </c>
      <c r="J42"/>
      <c r="K42" s="14" t="s">
        <v>555</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x14ac:dyDescent="0.25">
      <c r="A43" s="23" t="s">
        <v>551</v>
      </c>
      <c r="B43" s="23">
        <v>3</v>
      </c>
      <c r="C43" s="23" t="s">
        <v>556</v>
      </c>
      <c r="D43"/>
      <c r="E43"/>
      <c r="I43" s="14">
        <f t="shared" si="1"/>
        <v>5</v>
      </c>
      <c r="J43"/>
      <c r="K43" s="14" t="s">
        <v>557</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x14ac:dyDescent="0.25">
      <c r="A44" s="23" t="s">
        <v>551</v>
      </c>
      <c r="B44" s="23">
        <v>4</v>
      </c>
      <c r="C44" s="13" t="s">
        <v>558</v>
      </c>
      <c r="D44"/>
      <c r="E44"/>
      <c r="I44" s="14">
        <f t="shared" si="1"/>
        <v>5</v>
      </c>
      <c r="J44"/>
      <c r="K44" s="14" t="s">
        <v>559</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x14ac:dyDescent="0.25">
      <c r="A45" s="23" t="s">
        <v>551</v>
      </c>
      <c r="B45" s="23">
        <v>5</v>
      </c>
      <c r="C45" s="23" t="s">
        <v>560</v>
      </c>
      <c r="D45"/>
      <c r="E45"/>
      <c r="I45" s="14">
        <f t="shared" si="1"/>
        <v>5</v>
      </c>
      <c r="J45"/>
      <c r="K45" s="14" t="s">
        <v>561</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x14ac:dyDescent="0.25">
      <c r="A46" s="23" t="s">
        <v>562</v>
      </c>
      <c r="B46" s="23">
        <v>-999</v>
      </c>
      <c r="C46" s="23" t="s">
        <v>563</v>
      </c>
      <c r="D46"/>
      <c r="E46"/>
      <c r="I46" s="14">
        <f t="shared" si="1"/>
        <v>11</v>
      </c>
      <c r="J46" s="14" t="str">
        <f>"label define" &amp; " " &amp; A46 &amp; " " &amp; B46 &amp; " " &amp; $D$9 &amp;  B46 &amp; " - " &amp; C46 &amp; $D$9 &amp; " " &amp; B47 &amp; " " &amp; $D$9 &amp; B47 &amp; " - " &amp; C47 &amp; $D$9 &amp; " " &amp; B48 &amp; " " &amp; $D$9 &amp; B48 &amp; " - " &amp; C48 &amp; $D$9 &amp; " " &amp; B49 &amp; " " &amp; $D$9 &amp; B49 &amp; " - " &amp; C49 &amp; $D$9  &amp; " " &amp; B50 &amp; " " &amp; $D$9 &amp; B50 &amp; " - " &amp; C50 &amp; $D$9  &amp; " " &amp; B51 &amp; " " &amp; $D$9 &amp; B51 &amp; " - " &amp; C51 &amp; $D$9 &amp; " " &amp; B52 &amp; " " &amp; $D$9 &amp; B52 &amp; " - " &amp; C52 &amp; $D$9 &amp; " " &amp; B53 &amp; " " &amp; $D$9 &amp; B53 &amp; " - " &amp; C53 &amp; $D$9 &amp; " " &amp; B54 &amp; " " &amp; $D$9 &amp; B54 &amp; " - " &amp; C54 &amp; $D$9 &amp; " " &amp; B55 &amp; " " &amp; $D$9 &amp; B55 &amp; " - " &amp; C55 &amp; $D$9 &amp; " " &amp; B56 &amp; " " &amp; $D$9 &amp; B56 &amp; " - " &amp; C56 &amp; $D$9</f>
        <v>label define clwhynot -999 "-999 - Don't know" 1 "1 - Taste or smell of chlorine" 2 "2 - Do not know how" 3 "3 - Do not trust that chlorine is safe to use" 4 "4 - Forgot to treat" 5 "5 - Dispenser was unusable or out of chlorine" 6 "6 - Treated water using something else" 7 "7 - Someone else collected and didn't treat" 8 "8 - Someone else collected, might not have treated" 9 "9 - I was not allowed to use the dispenser" 10 "10 - Chlorine causes sickness or stomachache"</v>
      </c>
      <c r="K46" s="14" t="s">
        <v>564</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x14ac:dyDescent="0.25">
      <c r="A47" s="23" t="s">
        <v>562</v>
      </c>
      <c r="B47" s="23">
        <v>1</v>
      </c>
      <c r="C47" s="23" t="s">
        <v>565</v>
      </c>
      <c r="D47"/>
      <c r="E47"/>
      <c r="I47" s="14">
        <f t="shared" si="1"/>
        <v>11</v>
      </c>
      <c r="J47"/>
      <c r="K47" s="14" t="s">
        <v>566</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x14ac:dyDescent="0.25">
      <c r="A48" s="23" t="s">
        <v>562</v>
      </c>
      <c r="B48" s="23">
        <v>2</v>
      </c>
      <c r="C48" s="23" t="s">
        <v>567</v>
      </c>
      <c r="D48"/>
      <c r="E48"/>
      <c r="I48" s="14">
        <f t="shared" si="1"/>
        <v>11</v>
      </c>
      <c r="J48"/>
      <c r="K48" s="14" t="s">
        <v>568</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x14ac:dyDescent="0.25">
      <c r="A49" s="23" t="s">
        <v>562</v>
      </c>
      <c r="B49" s="23">
        <v>3</v>
      </c>
      <c r="C49" s="23" t="s">
        <v>569</v>
      </c>
      <c r="D49"/>
      <c r="E49"/>
      <c r="I49" s="14">
        <f t="shared" si="1"/>
        <v>11</v>
      </c>
      <c r="J49"/>
      <c r="K49" s="14" t="s">
        <v>570</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23" t="s">
        <v>562</v>
      </c>
      <c r="B50" s="23">
        <v>4</v>
      </c>
      <c r="C50" s="23" t="s">
        <v>571</v>
      </c>
      <c r="D50"/>
      <c r="E50"/>
      <c r="I50" s="14">
        <f t="shared" si="1"/>
        <v>11</v>
      </c>
      <c r="J50"/>
      <c r="K50" s="14" t="s">
        <v>572</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23" t="s">
        <v>562</v>
      </c>
      <c r="B51" s="23">
        <v>5</v>
      </c>
      <c r="C51" s="23" t="s">
        <v>573</v>
      </c>
      <c r="D51"/>
      <c r="E51"/>
      <c r="I51" s="14">
        <f t="shared" si="1"/>
        <v>11</v>
      </c>
      <c r="J51"/>
      <c r="K51" s="14" t="s">
        <v>574</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x14ac:dyDescent="0.25">
      <c r="A52" s="23" t="s">
        <v>562</v>
      </c>
      <c r="B52" s="23">
        <v>6</v>
      </c>
      <c r="C52" s="23" t="s">
        <v>575</v>
      </c>
      <c r="D52"/>
      <c r="E52"/>
      <c r="I52" s="14">
        <f t="shared" si="1"/>
        <v>11</v>
      </c>
      <c r="J52"/>
      <c r="K52" s="14" t="s">
        <v>576</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x14ac:dyDescent="0.25">
      <c r="A53" s="23" t="s">
        <v>562</v>
      </c>
      <c r="B53" s="23">
        <v>7</v>
      </c>
      <c r="C53" s="23" t="s">
        <v>577</v>
      </c>
      <c r="D53"/>
      <c r="E53"/>
      <c r="I53" s="14">
        <f t="shared" si="1"/>
        <v>11</v>
      </c>
      <c r="J53"/>
      <c r="K53" s="14" t="s">
        <v>578</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x14ac:dyDescent="0.25">
      <c r="A54" s="23" t="s">
        <v>562</v>
      </c>
      <c r="B54" s="23">
        <v>8</v>
      </c>
      <c r="C54" s="23" t="s">
        <v>579</v>
      </c>
      <c r="D54"/>
      <c r="E54"/>
      <c r="I54" s="14">
        <f t="shared" si="1"/>
        <v>11</v>
      </c>
      <c r="J54"/>
      <c r="K54" s="14" t="s">
        <v>580</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x14ac:dyDescent="0.25">
      <c r="A55" s="23" t="s">
        <v>562</v>
      </c>
      <c r="B55" s="23">
        <v>9</v>
      </c>
      <c r="C55" s="23" t="s">
        <v>581</v>
      </c>
      <c r="D55"/>
      <c r="E55"/>
      <c r="I55" s="14">
        <f t="shared" si="1"/>
        <v>11</v>
      </c>
      <c r="J55"/>
      <c r="K55" s="14" t="s">
        <v>582</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23" t="s">
        <v>562</v>
      </c>
      <c r="B56" s="23">
        <v>10</v>
      </c>
      <c r="C56" s="23" t="s">
        <v>583</v>
      </c>
      <c r="D56"/>
      <c r="E56"/>
      <c r="I56" s="14">
        <f t="shared" si="1"/>
        <v>11</v>
      </c>
      <c r="J56"/>
      <c r="K56" s="14" t="s">
        <v>584</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x14ac:dyDescent="0.25">
      <c r="A57" s="23" t="s">
        <v>585</v>
      </c>
      <c r="B57" s="23">
        <v>1</v>
      </c>
      <c r="C57" s="23" t="s">
        <v>586</v>
      </c>
      <c r="D57"/>
      <c r="E57"/>
      <c r="I57" s="14">
        <f t="shared" si="1"/>
        <v>4</v>
      </c>
      <c r="J57" s="14" t="str">
        <f>"label define" &amp; " " &amp; A57 &amp; " " &amp; B57 &amp; " " &amp; $D$9 &amp;  B57 &amp; " - " &amp; C57 &amp; $D$9 &amp; " " &amp; B58 &amp; " " &amp; $D$9 &amp; B58 &amp; " - " &amp; C58 &amp; $D$9 &amp; " " &amp; B59 &amp; " " &amp; $D$9 &amp; B59 &amp; " - " &amp; C59 &amp; $D$9 &amp; " " &amp; B60 &amp; " " &amp; $D$9 &amp; B60 &amp; " - " &amp; C60 &amp; $D$9</f>
        <v>label define communitygroup 1 "1 - ACTIVE women's group" 2 "2 - ACTIVE credit, savings or insurance group (e.g. cooperatives, merry-go-rounds, etc)" 3 "3 - ACTIVE prayer or Bible study group" 4 "4 - ACTIVE burial committee"</v>
      </c>
      <c r="K57" s="14" t="s">
        <v>587</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x14ac:dyDescent="0.25">
      <c r="A58" s="23" t="s">
        <v>585</v>
      </c>
      <c r="B58" s="23">
        <v>2</v>
      </c>
      <c r="C58" s="23" t="s">
        <v>588</v>
      </c>
      <c r="D58"/>
      <c r="E58"/>
      <c r="I58" s="14">
        <f t="shared" si="1"/>
        <v>4</v>
      </c>
      <c r="J58"/>
      <c r="K58" s="14" t="s">
        <v>589</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x14ac:dyDescent="0.25">
      <c r="A59" s="23" t="s">
        <v>585</v>
      </c>
      <c r="B59" s="23">
        <v>3</v>
      </c>
      <c r="C59" s="23" t="s">
        <v>590</v>
      </c>
      <c r="D59"/>
      <c r="E59"/>
      <c r="I59" s="14">
        <f t="shared" si="1"/>
        <v>4</v>
      </c>
      <c r="J59"/>
      <c r="K59" s="14" t="s">
        <v>591</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x14ac:dyDescent="0.25">
      <c r="A60" s="23" t="s">
        <v>585</v>
      </c>
      <c r="B60" s="23">
        <v>4</v>
      </c>
      <c r="C60" s="23" t="s">
        <v>592</v>
      </c>
      <c r="D60"/>
      <c r="E60"/>
      <c r="I60" s="14">
        <f t="shared" si="1"/>
        <v>4</v>
      </c>
      <c r="J60"/>
      <c r="K60" s="14" t="s">
        <v>593</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x14ac:dyDescent="0.25">
      <c r="A61" s="23" t="s">
        <v>594</v>
      </c>
      <c r="B61" s="23">
        <v>1</v>
      </c>
      <c r="C61" s="23" t="s">
        <v>595</v>
      </c>
      <c r="D61"/>
      <c r="E61"/>
      <c r="I61" s="14">
        <f t="shared" si="1"/>
        <v>4</v>
      </c>
      <c r="J61" s="14" t="str">
        <f>"label define" &amp; " " &amp; A61 &amp; " " &amp; B61 &amp; " " &amp; $D$9 &amp;  B61 &amp; " - " &amp; C61 &amp; $D$9 &amp; " " &amp; B62 &amp; " " &amp; $D$9 &amp; B62 &amp; " - " &amp; C62 &amp; $D$9 &amp; " " &amp; B63 &amp; " " &amp; $D$9 &amp; B63 &amp; " - " &amp; C63 &amp; $D$9 &amp; " " &amp; B64 &amp; " " &amp; $D$9 &amp; B64 &amp; " - " &amp; C64 &amp; $D$9</f>
        <v>label define cont 1 "1 - Clay pot" 2 "2 - Jerrican" 3 "3 - Bucket" 4 "4 - Other plastic container"</v>
      </c>
      <c r="K61" s="14" t="s">
        <v>596</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x14ac:dyDescent="0.25">
      <c r="A62" s="23" t="s">
        <v>594</v>
      </c>
      <c r="B62" s="23">
        <v>2</v>
      </c>
      <c r="C62" s="23" t="s">
        <v>597</v>
      </c>
      <c r="D62"/>
      <c r="E62"/>
      <c r="I62" s="14">
        <f t="shared" si="1"/>
        <v>4</v>
      </c>
      <c r="J62"/>
      <c r="K62" s="14" t="s">
        <v>598</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x14ac:dyDescent="0.25">
      <c r="A63" s="23" t="s">
        <v>594</v>
      </c>
      <c r="B63" s="23">
        <v>3</v>
      </c>
      <c r="C63" s="23" t="s">
        <v>599</v>
      </c>
      <c r="D63"/>
      <c r="E63"/>
      <c r="I63" s="14">
        <f t="shared" si="1"/>
        <v>4</v>
      </c>
      <c r="J63"/>
      <c r="K63" s="14" t="s">
        <v>600</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x14ac:dyDescent="0.25">
      <c r="A64" s="23" t="s">
        <v>594</v>
      </c>
      <c r="B64" s="23">
        <v>4</v>
      </c>
      <c r="C64" s="23" t="s">
        <v>601</v>
      </c>
      <c r="D64"/>
      <c r="E64"/>
      <c r="I64" s="14">
        <f t="shared" si="1"/>
        <v>4</v>
      </c>
      <c r="J64"/>
      <c r="K64" s="14" t="s">
        <v>602</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x14ac:dyDescent="0.25">
      <c r="A65" s="23" t="s">
        <v>603</v>
      </c>
      <c r="B65" s="23">
        <v>1</v>
      </c>
      <c r="C65" s="23" t="s">
        <v>604</v>
      </c>
      <c r="D65"/>
      <c r="E65"/>
      <c r="I65" s="14">
        <f t="shared" si="1"/>
        <v>3</v>
      </c>
      <c r="J65" s="14" t="str">
        <f>"label define" &amp; " " &amp; A65 &amp; " " &amp; B65 &amp; " " &amp; $D$9 &amp;  B65 &amp; " - " &amp; C65 &amp; $D$9 &amp; " " &amp; B66 &amp; " " &amp; $D$9 &amp; B66 &amp; " - " &amp; C66 &amp; $D$9 &amp; " " &amp; B67 &amp; " " &amp; $D$9 &amp; B67 &amp; " - " &amp; C67 &amp; $D$9</f>
        <v>label define contcover 1 "1 - Lid" 2 "2 - Enclosed" 3 "3 - Open"</v>
      </c>
      <c r="K65" s="14" t="s">
        <v>605</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x14ac:dyDescent="0.25">
      <c r="A66" s="23" t="s">
        <v>603</v>
      </c>
      <c r="B66" s="23">
        <v>2</v>
      </c>
      <c r="C66" s="23" t="s">
        <v>606</v>
      </c>
      <c r="D66"/>
      <c r="E66"/>
      <c r="I66" s="14">
        <f t="shared" si="1"/>
        <v>3</v>
      </c>
      <c r="J66"/>
      <c r="K66" s="14" t="s">
        <v>607</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x14ac:dyDescent="0.25">
      <c r="A67" s="23" t="s">
        <v>603</v>
      </c>
      <c r="B67" s="23">
        <v>3</v>
      </c>
      <c r="C67" s="23" t="s">
        <v>608</v>
      </c>
      <c r="D67"/>
      <c r="E67"/>
      <c r="I67" s="14">
        <f t="shared" si="1"/>
        <v>3</v>
      </c>
      <c r="J67"/>
      <c r="K67" s="14" t="s">
        <v>609</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23" t="s">
        <v>610</v>
      </c>
      <c r="B68" s="23">
        <v>1</v>
      </c>
      <c r="C68" s="23" t="s">
        <v>611</v>
      </c>
      <c r="D68"/>
      <c r="E68"/>
      <c r="I68" s="14">
        <f t="shared" si="1"/>
        <v>2</v>
      </c>
      <c r="J68" s="14" t="str">
        <f>"label define" &amp; " " &amp; A68&amp; " " &amp; B68 &amp; " " &amp; $D$9 &amp;  B68 &amp; " - " &amp; C68 &amp; $D$9 &amp; " " &amp; B69 &amp; " " &amp; $D$9 &amp; B69 &amp; " - " &amp; C69 &amp; $D$9</f>
        <v>label define contdipper 1 "1 - Dipping" 2 "2 - Pouring or tap"</v>
      </c>
      <c r="K68" s="14" t="s">
        <v>612</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23" t="s">
        <v>610</v>
      </c>
      <c r="B69" s="23">
        <v>2</v>
      </c>
      <c r="C69" s="23" t="s">
        <v>613</v>
      </c>
      <c r="D69"/>
      <c r="E69"/>
      <c r="I69" s="14">
        <f t="shared" si="1"/>
        <v>2</v>
      </c>
      <c r="J69"/>
      <c r="K69" s="14" t="s">
        <v>614</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23" t="s">
        <v>615</v>
      </c>
      <c r="B70" s="23">
        <v>1</v>
      </c>
      <c r="C70" s="23" t="s">
        <v>616</v>
      </c>
      <c r="D70"/>
      <c r="E70"/>
      <c r="I70" s="14">
        <f t="shared" si="1"/>
        <v>10</v>
      </c>
      <c r="J70" s="14" t="str">
        <f>"label define" &amp; " " &amp; A70 &amp; " " &amp; B70 &amp; " " &amp; $D$9 &amp;  B70 &amp; " - " &amp; C70 &amp; $D$9 &amp; " " &amp; B71 &amp; " " &amp; $D$9 &amp; B71 &amp; " - " &amp; C71 &amp; $D$9 &amp; " " &amp; B72 &amp; " " &amp; $D$9 &amp; B72 &amp; " - " &amp; C72 &amp; $D$9 &amp; " " &amp; B73 &amp; " " &amp; $D$9 &amp; B73 &amp; " - " &amp; C73 &amp; $D$9  &amp; " " &amp; B74 &amp; " " &amp; $D$9 &amp; B74 &amp; " - " &amp; C74 &amp; $D$9  &amp; " " &amp; B75 &amp; " " &amp; $D$9 &amp; B75 &amp; " - " &amp; C75 &amp; $D$9 &amp; " " &amp; B76 &amp; " " &amp; $D$9 &amp; B76 &amp; " - " &amp; C76 &amp; $D$9 &amp; " " &amp; B77 &amp; " " &amp; $D$9 &amp; B77 &amp; " - " &amp; C77 &amp; $D$9 &amp; " " &amp; B78 &amp; " " &amp; $D$9 &amp; B78 &amp; " - " &amp; C78 &amp; $D$9 &amp; " " &amp; B79 &amp; " " &amp; $D$9 &amp; B79 &amp; " - " &amp; C79 &amp; $D$9</f>
        <v>label define delivprob 1 "1 - I forgot to request chlorine" 2 "2 - The chlorine delivery was delayed or did not occur" 3 "3 - The chlorine refill was misused or damaged" 4 "4 - I was refused a chlorine refill" 5 "5 - There were no more chlorine refills to distribute" 6 "6 - I did not know the dispenser was empty or that I needed chlorine" 7 "7 - There was no lid/cap on the dispenser" 8 "8 - The padlock was rusted or missing" 9 "9 - I did not have the number to call the office for a refill" 10 "10 - I was not at home to check the dispenser"</v>
      </c>
      <c r="K70" s="14" t="s">
        <v>617</v>
      </c>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23" t="s">
        <v>615</v>
      </c>
      <c r="B71" s="23">
        <v>2</v>
      </c>
      <c r="C71" s="23" t="s">
        <v>618</v>
      </c>
      <c r="D71"/>
      <c r="E71"/>
      <c r="I71" s="14">
        <f t="shared" si="1"/>
        <v>10</v>
      </c>
      <c r="J71"/>
      <c r="K71" s="14" t="s">
        <v>619</v>
      </c>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x14ac:dyDescent="0.25">
      <c r="A72" s="23" t="s">
        <v>615</v>
      </c>
      <c r="B72" s="23">
        <v>3</v>
      </c>
      <c r="C72" s="23" t="s">
        <v>620</v>
      </c>
      <c r="D72"/>
      <c r="E72"/>
      <c r="I72" s="14">
        <f t="shared" si="1"/>
        <v>10</v>
      </c>
      <c r="J72"/>
      <c r="K72" s="14" t="s">
        <v>621</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x14ac:dyDescent="0.25">
      <c r="A73" s="23" t="s">
        <v>615</v>
      </c>
      <c r="B73" s="23">
        <v>4</v>
      </c>
      <c r="C73" s="23" t="s">
        <v>622</v>
      </c>
      <c r="D73"/>
      <c r="E73"/>
      <c r="I73" s="14">
        <f t="shared" si="1"/>
        <v>10</v>
      </c>
      <c r="J73"/>
      <c r="K73" s="14" t="s">
        <v>623</v>
      </c>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x14ac:dyDescent="0.25">
      <c r="A74" s="23" t="s">
        <v>615</v>
      </c>
      <c r="B74" s="23">
        <v>5</v>
      </c>
      <c r="C74" s="23" t="s">
        <v>624</v>
      </c>
      <c r="D74"/>
      <c r="E74"/>
      <c r="I74" s="14">
        <f t="shared" si="1"/>
        <v>10</v>
      </c>
      <c r="J74"/>
      <c r="K74" s="14" t="s">
        <v>625</v>
      </c>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x14ac:dyDescent="0.25">
      <c r="A75" s="23" t="s">
        <v>615</v>
      </c>
      <c r="B75" s="23">
        <v>6</v>
      </c>
      <c r="C75" s="23" t="s">
        <v>626</v>
      </c>
      <c r="D75"/>
      <c r="E75"/>
      <c r="I75" s="14">
        <f t="shared" si="1"/>
        <v>10</v>
      </c>
      <c r="J75"/>
      <c r="K75" s="14" t="s">
        <v>627</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23" t="s">
        <v>615</v>
      </c>
      <c r="B76" s="23">
        <v>7</v>
      </c>
      <c r="C76" s="23" t="s">
        <v>628</v>
      </c>
      <c r="D76"/>
      <c r="E76"/>
      <c r="I76" s="14">
        <f t="shared" si="1"/>
        <v>10</v>
      </c>
      <c r="J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23" t="s">
        <v>615</v>
      </c>
      <c r="B77" s="23">
        <v>8</v>
      </c>
      <c r="C77" s="23" t="s">
        <v>629</v>
      </c>
      <c r="D77"/>
      <c r="E77"/>
      <c r="I77" s="14">
        <f t="shared" si="1"/>
        <v>10</v>
      </c>
      <c r="J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23" t="s">
        <v>615</v>
      </c>
      <c r="B78" s="23">
        <v>9</v>
      </c>
      <c r="C78" s="23" t="s">
        <v>630</v>
      </c>
      <c r="D78"/>
      <c r="E78"/>
      <c r="I78" s="14">
        <f t="shared" si="1"/>
        <v>10</v>
      </c>
      <c r="J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23" t="s">
        <v>615</v>
      </c>
      <c r="B79" s="23">
        <v>10</v>
      </c>
      <c r="C79" s="23" t="s">
        <v>631</v>
      </c>
      <c r="D79"/>
      <c r="E79"/>
      <c r="I79" s="14">
        <f t="shared" si="1"/>
        <v>10</v>
      </c>
      <c r="J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23" t="s">
        <v>632</v>
      </c>
      <c r="B80" s="23">
        <v>-999</v>
      </c>
      <c r="C80" s="23" t="s">
        <v>563</v>
      </c>
      <c r="D80"/>
      <c r="E80"/>
      <c r="I80" s="14">
        <f t="shared" si="1"/>
        <v>3</v>
      </c>
      <c r="J80" s="14" t="str">
        <f>"label define" &amp; " " &amp; A80 &amp; " " &amp; B80 &amp; " " &amp; $D$9 &amp;  B80 &amp; " - " &amp; C80 &amp; $D$9 &amp; " " &amp; B81 &amp; " " &amp; $D$9 &amp; B81 &amp; " - " &amp; C81 &amp; $D$9 &amp; " " &amp; B82 &amp; " " &amp; $D$9 &amp; B82 &amp; " - " &amp; C82 &amp; $D$9</f>
        <v>label define dispdosing -999 "-999 - Don't know" 1 "1 - 1 turn" 2 "2 - 2 turns"</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x14ac:dyDescent="0.25">
      <c r="A81" s="23" t="s">
        <v>632</v>
      </c>
      <c r="B81" s="23">
        <v>1</v>
      </c>
      <c r="C81" s="23" t="s">
        <v>633</v>
      </c>
      <c r="D81"/>
      <c r="E81"/>
      <c r="I81" s="14">
        <f t="shared" si="1"/>
        <v>3</v>
      </c>
      <c r="J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x14ac:dyDescent="0.25">
      <c r="A82" s="23" t="s">
        <v>632</v>
      </c>
      <c r="B82" s="23">
        <v>2</v>
      </c>
      <c r="C82" s="23" t="s">
        <v>634</v>
      </c>
      <c r="D82"/>
      <c r="E82"/>
      <c r="I82" s="14">
        <f t="shared" si="1"/>
        <v>3</v>
      </c>
      <c r="J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x14ac:dyDescent="0.25">
      <c r="A83" s="23" t="s">
        <v>635</v>
      </c>
      <c r="B83" s="23">
        <v>-999</v>
      </c>
      <c r="C83" s="23" t="s">
        <v>563</v>
      </c>
      <c r="D83"/>
      <c r="E83"/>
      <c r="I83" s="14">
        <f t="shared" si="1"/>
        <v>11</v>
      </c>
      <c r="J83" s="14" t="str">
        <f>"label define" &amp; " " &amp; A83 &amp; " " &amp; B83 &amp; " " &amp; $D$9 &amp;  B83 &amp; " - " &amp; C83 &amp; $D$9 &amp; " " &amp; B84 &amp; " " &amp; $D$9 &amp; B84 &amp; " - " &amp; C84 &amp; $D$9 &amp; " " &amp; B85 &amp; " " &amp; $D$9 &amp; B85 &amp; " - " &amp; C85 &amp; $D$9 &amp; " " &amp; B86 &amp; " " &amp; $D$9 &amp; B86 &amp; " - " &amp; C86 &amp; $D$9  &amp; " " &amp; B87 &amp; " " &amp; $D$9 &amp; B87 &amp; " - " &amp; C87 &amp; $D$9  &amp; " " &amp; B88 &amp; " " &amp; $D$9 &amp; B88 &amp; " - " &amp; C88 &amp; $D$9 &amp; " " &amp; B89 &amp; " " &amp; $D$9 &amp; B89 &amp; " - " &amp; C89 &amp; $D$9 &amp; " " &amp; B90 &amp; " " &amp; $D$9 &amp; B90 &amp; " - " &amp; C90 &amp; $D$9 &amp; " " &amp; B91 &amp; " " &amp; $D$9 &amp; B91 &amp; " - " &amp; C91 &amp; $D$9 &amp; " " &amp; B92 &amp; " " &amp; $D$9 &amp; B92 &amp; " - " &amp; C92 &amp; $D$9 &amp; " " &amp; B93 &amp; " " &amp; $D$9 &amp; B93 &amp; " - " &amp; C93 &amp; $D$9</f>
        <v>label define dispempty -999 "-999 - Don't know" 1 "1 - Nothing" 2 "2 - Call/tell promoter or assistant promoter [OAF - Committee Member]" 3 "3 - Call/tell CHW" 4 "4 - Call/tell DSW/IPA" 5 "5 - Call/tell health facility" 6 "6 - Call/tell school" 7 "7 - Call/tell NGO" 8 "8 - Use other water treatment options" 9 "9 - Call/tell OAF" 10 "10 - Call/SMS the customer service line"</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x14ac:dyDescent="0.25">
      <c r="A84" s="23" t="s">
        <v>635</v>
      </c>
      <c r="B84" s="23">
        <v>1</v>
      </c>
      <c r="C84" s="23" t="s">
        <v>636</v>
      </c>
      <c r="D84"/>
      <c r="E84"/>
      <c r="I84" s="14">
        <f t="shared" si="1"/>
        <v>11</v>
      </c>
      <c r="J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23" t="s">
        <v>635</v>
      </c>
      <c r="B85" s="23">
        <v>2</v>
      </c>
      <c r="C85" s="23" t="s">
        <v>637</v>
      </c>
      <c r="D85"/>
      <c r="E85"/>
      <c r="I85" s="14">
        <f t="shared" si="1"/>
        <v>11</v>
      </c>
      <c r="J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x14ac:dyDescent="0.25">
      <c r="A86" s="23" t="s">
        <v>635</v>
      </c>
      <c r="B86" s="23">
        <v>3</v>
      </c>
      <c r="C86" s="23" t="s">
        <v>638</v>
      </c>
      <c r="D86"/>
      <c r="E86"/>
      <c r="I86" s="14">
        <f t="shared" si="1"/>
        <v>11</v>
      </c>
      <c r="J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x14ac:dyDescent="0.25">
      <c r="A87" s="23" t="s">
        <v>635</v>
      </c>
      <c r="B87" s="23">
        <v>4</v>
      </c>
      <c r="C87" s="23" t="s">
        <v>639</v>
      </c>
      <c r="D87"/>
      <c r="E87"/>
      <c r="I87" s="14">
        <f t="shared" si="1"/>
        <v>11</v>
      </c>
      <c r="J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x14ac:dyDescent="0.25">
      <c r="A88" s="23" t="s">
        <v>635</v>
      </c>
      <c r="B88" s="23">
        <v>5</v>
      </c>
      <c r="C88" s="23" t="s">
        <v>640</v>
      </c>
      <c r="D88"/>
      <c r="E88"/>
      <c r="I88" s="14">
        <f t="shared" si="1"/>
        <v>11</v>
      </c>
      <c r="J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x14ac:dyDescent="0.25">
      <c r="A89" s="23" t="s">
        <v>635</v>
      </c>
      <c r="B89" s="23">
        <v>6</v>
      </c>
      <c r="C89" s="23" t="s">
        <v>641</v>
      </c>
      <c r="D89"/>
      <c r="E89"/>
      <c r="I89" s="14">
        <f t="shared" si="1"/>
        <v>11</v>
      </c>
      <c r="J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x14ac:dyDescent="0.25">
      <c r="A90" s="23" t="s">
        <v>635</v>
      </c>
      <c r="B90" s="23">
        <v>7</v>
      </c>
      <c r="C90" s="23" t="s">
        <v>642</v>
      </c>
      <c r="D90"/>
      <c r="E90"/>
      <c r="I90" s="14">
        <f t="shared" si="1"/>
        <v>11</v>
      </c>
      <c r="J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x14ac:dyDescent="0.25">
      <c r="A91" s="23" t="s">
        <v>635</v>
      </c>
      <c r="B91" s="23">
        <v>8</v>
      </c>
      <c r="C91" s="23" t="s">
        <v>643</v>
      </c>
      <c r="D91"/>
      <c r="E91"/>
      <c r="I91" s="14">
        <f t="shared" si="1"/>
        <v>11</v>
      </c>
      <c r="J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x14ac:dyDescent="0.25">
      <c r="A92" s="23" t="s">
        <v>635</v>
      </c>
      <c r="B92" s="23">
        <v>9</v>
      </c>
      <c r="C92" s="23" t="s">
        <v>644</v>
      </c>
      <c r="D92"/>
      <c r="E92"/>
      <c r="I92" s="14">
        <f t="shared" si="1"/>
        <v>11</v>
      </c>
      <c r="J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x14ac:dyDescent="0.25">
      <c r="A93" s="23" t="s">
        <v>635</v>
      </c>
      <c r="B93" s="23">
        <v>10</v>
      </c>
      <c r="C93" s="23" t="s">
        <v>645</v>
      </c>
      <c r="D93"/>
      <c r="E93"/>
      <c r="I93" s="14">
        <f t="shared" si="1"/>
        <v>11</v>
      </c>
      <c r="J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x14ac:dyDescent="0.25">
      <c r="A94" s="13" t="s">
        <v>646</v>
      </c>
      <c r="B94" s="13">
        <v>-999</v>
      </c>
      <c r="C94" s="23" t="s">
        <v>563</v>
      </c>
      <c r="D94"/>
      <c r="E94"/>
      <c r="I94" s="14">
        <f t="shared" si="1"/>
        <v>6</v>
      </c>
      <c r="J94" s="14" t="str">
        <f>"label define" &amp; " " &amp; A94 &amp; " " &amp; B94 &amp; " " &amp; $D$9 &amp;  B94 &amp; " - " &amp; C94 &amp; $D$9 &amp; " " &amp; B95 &amp; " " &amp; $D$9 &amp; B95 &amp; " - " &amp; C95 &amp; $D$9 &amp; " " &amp; B96 &amp; " " &amp; $D$9 &amp; B96 &amp; " - " &amp; C96 &amp; $D$9 &amp; " " &amp; B97 &amp; " " &amp; $D$9 &amp; B97 &amp; " - " &amp; C97 &amp; $D$9  &amp; " " &amp; B98 &amp; " " &amp; $D$9 &amp; B98 &amp; " - " &amp; C98 &amp; $D$9  &amp; " " &amp; B99 &amp; " " &amp; $D$9 &amp; B99 &amp; " - " &amp; C99 &amp; $D$9</f>
        <v>label define dispsteps -999 "-999 - Don't know" -998 "-998 - None" -996 "-996 - Other" 1 "1 - Fill jerrican with water" 2 "2 - Add chlorine" 3 "3 - Rinse jerrican"</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x14ac:dyDescent="0.25">
      <c r="A95" s="13" t="s">
        <v>646</v>
      </c>
      <c r="B95" s="13">
        <v>-998</v>
      </c>
      <c r="C95" s="23" t="s">
        <v>647</v>
      </c>
      <c r="D95"/>
      <c r="E95"/>
      <c r="I95" s="14">
        <f t="shared" si="1"/>
        <v>6</v>
      </c>
      <c r="J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25">
      <c r="A96" s="13" t="s">
        <v>646</v>
      </c>
      <c r="B96" s="13">
        <v>-996</v>
      </c>
      <c r="C96" s="23" t="s">
        <v>648</v>
      </c>
      <c r="D96"/>
      <c r="E96"/>
      <c r="I96" s="14">
        <f t="shared" si="1"/>
        <v>6</v>
      </c>
      <c r="J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x14ac:dyDescent="0.25">
      <c r="A97" s="13" t="s">
        <v>646</v>
      </c>
      <c r="B97" s="13">
        <v>1</v>
      </c>
      <c r="C97" s="23" t="s">
        <v>649</v>
      </c>
      <c r="D97"/>
      <c r="E97"/>
      <c r="I97" s="14">
        <f t="shared" si="1"/>
        <v>6</v>
      </c>
      <c r="J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x14ac:dyDescent="0.25">
      <c r="A98" s="13" t="s">
        <v>646</v>
      </c>
      <c r="B98" s="13">
        <v>2</v>
      </c>
      <c r="C98" s="23" t="s">
        <v>650</v>
      </c>
      <c r="D98"/>
      <c r="E98"/>
      <c r="I98" s="14">
        <f t="shared" si="1"/>
        <v>6</v>
      </c>
      <c r="J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x14ac:dyDescent="0.25">
      <c r="A99" s="13" t="s">
        <v>646</v>
      </c>
      <c r="B99" s="13">
        <v>3</v>
      </c>
      <c r="C99" s="23" t="s">
        <v>651</v>
      </c>
      <c r="D99"/>
      <c r="E99"/>
      <c r="I99" s="14">
        <f t="shared" ref="I99:I162" si="2">COUNTIF(A:A,A99)</f>
        <v>6</v>
      </c>
      <c r="J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x14ac:dyDescent="0.25">
      <c r="A100" s="23" t="s">
        <v>652</v>
      </c>
      <c r="B100" s="23">
        <v>0</v>
      </c>
      <c r="C100" s="23" t="s">
        <v>653</v>
      </c>
      <c r="D100"/>
      <c r="E100"/>
      <c r="I100" s="14">
        <f t="shared" si="2"/>
        <v>2</v>
      </c>
      <c r="J100" s="14" t="str">
        <f>"label define" &amp; " " &amp; A100&amp; " " &amp; B100 &amp; " " &amp; $D$9 &amp;  B100 &amp; " - " &amp; C100 &amp; $D$9 &amp; " " &amp; B101 &amp; " " &amp; $D$9 &amp; B101 &amp; " - " &amp; C101 &amp; $D$9</f>
        <v>label define female 0 "0 - Male" 1 "1 - Female"</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25">
      <c r="A101" s="23" t="s">
        <v>652</v>
      </c>
      <c r="B101" s="23">
        <v>1</v>
      </c>
      <c r="C101" s="23" t="s">
        <v>654</v>
      </c>
      <c r="D101"/>
      <c r="E101"/>
      <c r="I101" s="14">
        <f t="shared" si="2"/>
        <v>2</v>
      </c>
      <c r="J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x14ac:dyDescent="0.25">
      <c r="A102" s="13" t="s">
        <v>655</v>
      </c>
      <c r="B102" s="13">
        <v>1</v>
      </c>
      <c r="C102" s="23" t="s">
        <v>656</v>
      </c>
      <c r="D102"/>
      <c r="E102"/>
      <c r="I102" s="14">
        <f t="shared" si="2"/>
        <v>6</v>
      </c>
      <c r="J102" s="14" t="str">
        <f>"label define" &amp; " " &amp; A102 &amp; " " &amp; B102 &amp; " " &amp; $D$9 &amp;  B102 &amp; " - " &amp; C102 &amp; $D$9 &amp; " " &amp; B103 &amp; " " &amp; $D$9 &amp; B103 &amp; " - " &amp; C103 &amp; $D$9 &amp; " " &amp; B104 &amp; " " &amp; $D$9 &amp; B104 &amp; " - " &amp; C104 &amp; $D$9 &amp; " " &amp; B105 &amp; " " &amp; $D$9 &amp; B105 &amp; " - " &amp; C105 &amp; $D$9  &amp; " " &amp; B106 &amp; " " &amp; $D$9 &amp; B106 &amp; " - " &amp; C106 &amp; $D$9  &amp; " " &amp; B107 &amp; " " &amp; $D$9 &amp; B107 &amp; " - " &amp; C107 &amp; $D$9</f>
        <v>label define filtertype 1 "1 - LifeStraw filter" 2 "2 - Cloth" 3 "3 - Tea bag / tea sieve" 4 "4 - Common sieve" 5 "5 - Clay filter" 6 "6 - BioSand filter"</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x14ac:dyDescent="0.25">
      <c r="A103" s="13" t="s">
        <v>655</v>
      </c>
      <c r="B103" s="13">
        <v>2</v>
      </c>
      <c r="C103" s="23" t="s">
        <v>657</v>
      </c>
      <c r="D103"/>
      <c r="E103"/>
      <c r="I103" s="14">
        <f t="shared" si="2"/>
        <v>6</v>
      </c>
      <c r="J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x14ac:dyDescent="0.25">
      <c r="A104" s="13" t="s">
        <v>655</v>
      </c>
      <c r="B104" s="13">
        <v>3</v>
      </c>
      <c r="C104" s="23" t="s">
        <v>658</v>
      </c>
      <c r="D104"/>
      <c r="E104"/>
      <c r="I104" s="14">
        <f t="shared" si="2"/>
        <v>6</v>
      </c>
      <c r="J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x14ac:dyDescent="0.25">
      <c r="A105" s="13" t="s">
        <v>655</v>
      </c>
      <c r="B105" s="13">
        <v>4</v>
      </c>
      <c r="C105" s="23" t="s">
        <v>659</v>
      </c>
      <c r="D105"/>
      <c r="E105"/>
      <c r="I105" s="14">
        <f t="shared" si="2"/>
        <v>6</v>
      </c>
      <c r="J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x14ac:dyDescent="0.25">
      <c r="A106" s="13" t="s">
        <v>655</v>
      </c>
      <c r="B106" s="13">
        <v>5</v>
      </c>
      <c r="C106" s="23" t="s">
        <v>660</v>
      </c>
      <c r="D106"/>
      <c r="E106"/>
      <c r="I106" s="14">
        <f t="shared" si="2"/>
        <v>6</v>
      </c>
      <c r="J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13" t="s">
        <v>655</v>
      </c>
      <c r="B107" s="13">
        <v>6</v>
      </c>
      <c r="C107" s="23" t="s">
        <v>661</v>
      </c>
      <c r="D107"/>
      <c r="E107"/>
      <c r="I107" s="14">
        <f t="shared" si="2"/>
        <v>6</v>
      </c>
      <c r="J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25">
      <c r="A108" s="23" t="s">
        <v>662</v>
      </c>
      <c r="B108" s="23">
        <v>2</v>
      </c>
      <c r="C108" s="23" t="s">
        <v>663</v>
      </c>
      <c r="D108"/>
      <c r="E108"/>
      <c r="I108" s="14">
        <f t="shared" si="2"/>
        <v>3</v>
      </c>
      <c r="J108" s="14" t="str">
        <f>"label define" &amp; " " &amp; A108 &amp; " " &amp; B108 &amp; " " &amp; $D$9 &amp;  B108 &amp; " - " &amp; C108 &amp; $D$9 &amp; " " &amp; B109 &amp; " " &amp; $D$9 &amp; B109 &amp; " - " &amp; C109 &amp; $D$9 &amp; " " &amp; B110 &amp; " " &amp; $D$9 &amp; B110 &amp; " - " &amp; C110 &amp; $D$9</f>
        <v>label define gen 2 "2 - Generation 2 (Metal)" 3 "3 - Generation 3 (Plastic)" 3.5 "3.5 - Generation 3.5 (Reinforced plastic)"</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x14ac:dyDescent="0.25">
      <c r="A109" s="23" t="s">
        <v>662</v>
      </c>
      <c r="B109" s="23">
        <v>3</v>
      </c>
      <c r="C109" s="23" t="s">
        <v>664</v>
      </c>
      <c r="D109"/>
      <c r="E109"/>
      <c r="I109" s="14">
        <f t="shared" si="2"/>
        <v>3</v>
      </c>
      <c r="J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x14ac:dyDescent="0.25">
      <c r="A110" s="23" t="s">
        <v>662</v>
      </c>
      <c r="B110" s="23">
        <v>3.5</v>
      </c>
      <c r="C110" s="23" t="s">
        <v>665</v>
      </c>
      <c r="D110"/>
      <c r="E110"/>
      <c r="I110" s="14">
        <f t="shared" si="2"/>
        <v>3</v>
      </c>
      <c r="J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23" t="s">
        <v>666</v>
      </c>
      <c r="B111" s="23">
        <v>-999</v>
      </c>
      <c r="C111" s="23" t="s">
        <v>563</v>
      </c>
      <c r="D111"/>
      <c r="E111"/>
      <c r="I111" s="14">
        <f t="shared" si="2"/>
        <v>14</v>
      </c>
      <c r="J111" s="14" t="e">
        <f>#VALUE!</f>
        <v>#VALUE!</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23" t="s">
        <v>666</v>
      </c>
      <c r="B112" s="23">
        <v>2</v>
      </c>
      <c r="C112" s="23" t="s">
        <v>503</v>
      </c>
      <c r="D112"/>
      <c r="E112"/>
      <c r="I112" s="14">
        <f t="shared" si="2"/>
        <v>14</v>
      </c>
      <c r="J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25">
      <c r="A113" s="23" t="s">
        <v>666</v>
      </c>
      <c r="B113" s="23">
        <v>3</v>
      </c>
      <c r="C113" s="23" t="s">
        <v>667</v>
      </c>
      <c r="D113"/>
      <c r="E113"/>
      <c r="I113" s="14">
        <f t="shared" si="2"/>
        <v>14</v>
      </c>
      <c r="J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x14ac:dyDescent="0.25">
      <c r="A114" s="23" t="s">
        <v>666</v>
      </c>
      <c r="B114" s="23">
        <v>4</v>
      </c>
      <c r="C114" s="23" t="s">
        <v>668</v>
      </c>
      <c r="D114"/>
      <c r="E114"/>
      <c r="I114" s="14">
        <f t="shared" si="2"/>
        <v>14</v>
      </c>
      <c r="J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x14ac:dyDescent="0.25">
      <c r="A115" s="23" t="s">
        <v>666</v>
      </c>
      <c r="B115" s="23">
        <v>5</v>
      </c>
      <c r="C115" s="23" t="s">
        <v>669</v>
      </c>
      <c r="D115"/>
      <c r="E115"/>
      <c r="I115" s="14">
        <f t="shared" si="2"/>
        <v>14</v>
      </c>
      <c r="J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x14ac:dyDescent="0.25">
      <c r="A116" s="23" t="s">
        <v>666</v>
      </c>
      <c r="B116" s="23">
        <v>6</v>
      </c>
      <c r="C116" s="23" t="s">
        <v>670</v>
      </c>
      <c r="D116"/>
      <c r="E116"/>
      <c r="I116" s="14">
        <f t="shared" si="2"/>
        <v>14</v>
      </c>
      <c r="J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23" t="s">
        <v>666</v>
      </c>
      <c r="B117" s="23">
        <v>7</v>
      </c>
      <c r="C117" s="23" t="s">
        <v>671</v>
      </c>
      <c r="D117"/>
      <c r="E117"/>
      <c r="I117" s="14">
        <f t="shared" si="2"/>
        <v>14</v>
      </c>
      <c r="J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23" t="s">
        <v>666</v>
      </c>
      <c r="B118" s="23">
        <v>8</v>
      </c>
      <c r="C118" s="23" t="s">
        <v>672</v>
      </c>
      <c r="D118"/>
      <c r="E118"/>
      <c r="I118" s="14">
        <f t="shared" si="2"/>
        <v>14</v>
      </c>
      <c r="J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x14ac:dyDescent="0.25">
      <c r="A119" s="23" t="s">
        <v>666</v>
      </c>
      <c r="B119" s="23">
        <v>9</v>
      </c>
      <c r="C119" s="23" t="s">
        <v>673</v>
      </c>
      <c r="D119"/>
      <c r="E119"/>
      <c r="I119" s="14">
        <f t="shared" si="2"/>
        <v>14</v>
      </c>
      <c r="J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row>
    <row r="120" spans="1:1024" x14ac:dyDescent="0.25">
      <c r="A120" s="23" t="s">
        <v>666</v>
      </c>
      <c r="B120" s="23">
        <v>10</v>
      </c>
      <c r="C120" s="23" t="s">
        <v>674</v>
      </c>
      <c r="D120"/>
      <c r="E120"/>
      <c r="I120" s="14">
        <f t="shared" si="2"/>
        <v>14</v>
      </c>
      <c r="J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23" t="s">
        <v>666</v>
      </c>
      <c r="B121" s="23">
        <v>11</v>
      </c>
      <c r="C121" s="23" t="s">
        <v>675</v>
      </c>
      <c r="D121"/>
      <c r="E121"/>
      <c r="I121" s="14">
        <f t="shared" si="2"/>
        <v>14</v>
      </c>
      <c r="J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x14ac:dyDescent="0.25">
      <c r="A122" s="23" t="s">
        <v>666</v>
      </c>
      <c r="B122" s="23">
        <v>12</v>
      </c>
      <c r="C122" s="23" t="s">
        <v>676</v>
      </c>
      <c r="D122"/>
      <c r="E122"/>
      <c r="I122" s="14">
        <f t="shared" si="2"/>
        <v>14</v>
      </c>
      <c r="J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23" t="s">
        <v>666</v>
      </c>
      <c r="B123" s="23">
        <v>13</v>
      </c>
      <c r="C123" s="23" t="s">
        <v>677</v>
      </c>
      <c r="D123"/>
      <c r="E123"/>
      <c r="I123" s="14">
        <f t="shared" si="2"/>
        <v>14</v>
      </c>
      <c r="J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25">
      <c r="A124" s="23" t="s">
        <v>666</v>
      </c>
      <c r="B124" s="23">
        <v>14</v>
      </c>
      <c r="C124" s="23" t="s">
        <v>678</v>
      </c>
      <c r="D124"/>
      <c r="E124"/>
      <c r="I124" s="14">
        <f t="shared" si="2"/>
        <v>14</v>
      </c>
      <c r="J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23" t="s">
        <v>679</v>
      </c>
      <c r="B125" s="23">
        <v>-999</v>
      </c>
      <c r="C125" s="23" t="s">
        <v>563</v>
      </c>
      <c r="D125"/>
      <c r="E125"/>
      <c r="I125" s="14">
        <f t="shared" si="2"/>
        <v>4</v>
      </c>
      <c r="J125" s="14" t="str">
        <f>"label define" &amp; " " &amp; A125 &amp; " " &amp; B125 &amp; " " &amp; $D$9 &amp;  B125 &amp; " - " &amp; C125 &amp; $D$9 &amp; " " &amp; B126 &amp; " " &amp; $D$9 &amp; B126 &amp; " - " &amp; C126 &amp; $D$9 &amp; " " &amp; B127 &amp; " " &amp; $D$9 &amp; B127 &amp; " - " &amp; C127 &amp; $D$9 &amp; " " &amp; B128 &amp; " " &amp; $D$9 &amp; B128 &amp; " - " &amp; C128 &amp; $D$9</f>
        <v>label define jerrican -999 "-999 - Don't know" 5 "5 - 5L Jerrican" 10 "10 - 10L Jerrican" 20 "20 - 20L Jerrican"</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23" t="s">
        <v>679</v>
      </c>
      <c r="B126" s="23">
        <v>5</v>
      </c>
      <c r="C126" s="23" t="s">
        <v>680</v>
      </c>
      <c r="D126"/>
      <c r="E126"/>
      <c r="I126" s="14">
        <f t="shared" si="2"/>
        <v>4</v>
      </c>
      <c r="J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x14ac:dyDescent="0.25">
      <c r="A127" s="23" t="s">
        <v>679</v>
      </c>
      <c r="B127" s="23">
        <v>10</v>
      </c>
      <c r="C127" s="23" t="s">
        <v>681</v>
      </c>
      <c r="D127"/>
      <c r="E127"/>
      <c r="I127" s="14">
        <f t="shared" si="2"/>
        <v>4</v>
      </c>
      <c r="J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23" t="s">
        <v>679</v>
      </c>
      <c r="B128" s="23">
        <v>20</v>
      </c>
      <c r="C128" s="23" t="s">
        <v>682</v>
      </c>
      <c r="D128"/>
      <c r="E128"/>
      <c r="I128" s="14">
        <f t="shared" si="2"/>
        <v>4</v>
      </c>
      <c r="J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x14ac:dyDescent="0.25">
      <c r="A129" s="23" t="s">
        <v>683</v>
      </c>
      <c r="B129" s="23">
        <v>1</v>
      </c>
      <c r="C129" s="23" t="s">
        <v>684</v>
      </c>
      <c r="D129"/>
      <c r="E129"/>
      <c r="I129" s="14">
        <f t="shared" si="2"/>
        <v>9</v>
      </c>
      <c r="J129" s="14" t="str">
        <f>"label define" &amp; " " &amp; A129 &amp; " " &amp; B129 &amp; " " &amp; $D$9 &amp;  B129 &amp; " - " &amp; C129 &amp; $D$9 &amp; " " &amp; B130 &amp; " " &amp; $D$9 &amp; B130 &amp; " - " &amp; C130 &amp; $D$9 &amp; " " &amp; B131 &amp; " " &amp; $D$9 &amp; B131 &amp; " - " &amp; C131 &amp; $D$9 &amp; " " &amp; B132 &amp; " " &amp; $D$9 &amp; B132 &amp; " - " &amp; C132 &amp; $D$9  &amp; " " &amp; B133 &amp; " " &amp; $D$9 &amp; B133 &amp; " - " &amp; C133 &amp; $D$9  &amp; " " &amp; B134 &amp; " " &amp; $D$9 &amp; B134 &amp; " - " &amp; C134 &amp; $D$9 &amp; " " &amp; B135 &amp; " " &amp; $D$9 &amp; B135 &amp; " - " &amp; C135 &amp; $D$9 &amp; " " &amp; B136 &amp; " " &amp; $D$9 &amp; B136 &amp; " - " &amp; C136 &amp; $D$9 &amp; " " &amp; B137 &amp; " " &amp; $D$9 &amp; B137 &amp; " - " &amp; C137 &amp; $D$9</f>
        <v>label define leadership 1 "1 - Promoter or Assistant Promoter [OAF - the OAF Committee Member for this Waterpoint]" 2 "2 - Landowner" 3 "3 - Village Elder" 4 "4 - CHW" 5 "5 - Dispenser committee" 6 "6 - Waterpoint committee" 7 "7 - Other OAF Committee Member, Facilitator, or Field Officer" 8 "8 - A community member or relative who is an OAF member" 9 "9 - DSW/IPA"</v>
      </c>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x14ac:dyDescent="0.25">
      <c r="A130" s="23" t="s">
        <v>683</v>
      </c>
      <c r="B130" s="23">
        <v>2</v>
      </c>
      <c r="C130" s="23" t="s">
        <v>685</v>
      </c>
      <c r="D130"/>
      <c r="E130"/>
      <c r="I130" s="14">
        <f t="shared" si="2"/>
        <v>9</v>
      </c>
      <c r="J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x14ac:dyDescent="0.25">
      <c r="A131" s="23" t="s">
        <v>683</v>
      </c>
      <c r="B131" s="23">
        <v>3</v>
      </c>
      <c r="C131" s="23" t="s">
        <v>686</v>
      </c>
      <c r="D131"/>
      <c r="E131"/>
      <c r="I131" s="14">
        <f t="shared" si="2"/>
        <v>9</v>
      </c>
      <c r="J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x14ac:dyDescent="0.25">
      <c r="A132" s="23" t="s">
        <v>683</v>
      </c>
      <c r="B132" s="23">
        <v>4</v>
      </c>
      <c r="C132" s="23" t="s">
        <v>503</v>
      </c>
      <c r="D132"/>
      <c r="E132"/>
      <c r="I132" s="14">
        <f t="shared" si="2"/>
        <v>9</v>
      </c>
      <c r="J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x14ac:dyDescent="0.25">
      <c r="A133" s="23" t="s">
        <v>683</v>
      </c>
      <c r="B133" s="23">
        <v>5</v>
      </c>
      <c r="C133" s="23" t="s">
        <v>687</v>
      </c>
      <c r="D133"/>
      <c r="E133"/>
      <c r="I133" s="14">
        <f t="shared" si="2"/>
        <v>9</v>
      </c>
      <c r="J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5">
      <c r="A134" s="23" t="s">
        <v>683</v>
      </c>
      <c r="B134" s="23">
        <v>6</v>
      </c>
      <c r="C134" s="23" t="s">
        <v>688</v>
      </c>
      <c r="D134"/>
      <c r="E134"/>
      <c r="I134" s="14">
        <f t="shared" si="2"/>
        <v>9</v>
      </c>
      <c r="J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x14ac:dyDescent="0.25">
      <c r="A135" s="23" t="s">
        <v>683</v>
      </c>
      <c r="B135" s="23">
        <v>7</v>
      </c>
      <c r="C135" s="23" t="s">
        <v>689</v>
      </c>
      <c r="D135"/>
      <c r="E135"/>
      <c r="I135" s="14">
        <f t="shared" si="2"/>
        <v>9</v>
      </c>
      <c r="J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x14ac:dyDescent="0.25">
      <c r="A136" s="23" t="s">
        <v>683</v>
      </c>
      <c r="B136" s="23">
        <v>8</v>
      </c>
      <c r="C136" s="23" t="s">
        <v>676</v>
      </c>
      <c r="D136"/>
      <c r="E136"/>
      <c r="I136" s="14">
        <f t="shared" si="2"/>
        <v>9</v>
      </c>
      <c r="J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x14ac:dyDescent="0.25">
      <c r="A137" s="23" t="s">
        <v>683</v>
      </c>
      <c r="B137" s="23">
        <v>9</v>
      </c>
      <c r="C137" s="23" t="s">
        <v>674</v>
      </c>
      <c r="D137"/>
      <c r="E137"/>
      <c r="I137" s="14">
        <f t="shared" si="2"/>
        <v>9</v>
      </c>
      <c r="J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5">
      <c r="A138" s="24" t="s">
        <v>690</v>
      </c>
      <c r="B138" s="23">
        <v>1</v>
      </c>
      <c r="C138" s="25" t="s">
        <v>503</v>
      </c>
      <c r="E138"/>
      <c r="I138" s="14">
        <f t="shared" si="2"/>
        <v>6</v>
      </c>
      <c r="J138" s="14" t="str">
        <f>"label define" &amp; " " &amp; A138 &amp; " " &amp; B138 &amp; " " &amp; $D$9 &amp;  B138 &amp; " - " &amp; C138 &amp; $D$9 &amp; " " &amp; B139 &amp; " " &amp; $D$9 &amp; B139 &amp; " - " &amp; C139 &amp; $D$9 &amp; " " &amp; B140 &amp; " " &amp; $D$9 &amp; B140 &amp; " - " &amp; C140 &amp; $D$9 &amp; " " &amp; B141 &amp; " " &amp; $D$9 &amp; B141 &amp; " - " &amp; C141 &amp; $D$9  &amp; " " &amp; B142 &amp; " " &amp; $D$9 &amp; B142 &amp; " - " &amp; C142 &amp; $D$9  &amp; " " &amp; B143 &amp; " " &amp; $D$9 &amp; B143 &amp; " - " &amp; C143 &amp; $D$9</f>
        <v>label define promaccompany 1 "1 - CHW" 2 "2 - Members of the dispenser or water committee" 3 "3 - Assistant Promoter" 4 "4 - Village elder" 5 "5 - No one,  I conducted these activities alone" 6 "6 - OAF representative"</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x14ac:dyDescent="0.25">
      <c r="A139" s="24" t="s">
        <v>690</v>
      </c>
      <c r="B139" s="23">
        <v>2</v>
      </c>
      <c r="C139" s="25" t="s">
        <v>691</v>
      </c>
      <c r="E139"/>
      <c r="I139" s="14">
        <f t="shared" si="2"/>
        <v>6</v>
      </c>
      <c r="J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x14ac:dyDescent="0.25">
      <c r="A140" s="24" t="s">
        <v>690</v>
      </c>
      <c r="B140" s="23">
        <v>3</v>
      </c>
      <c r="C140" s="25" t="s">
        <v>692</v>
      </c>
      <c r="E140"/>
      <c r="I140" s="14">
        <f t="shared" si="2"/>
        <v>6</v>
      </c>
      <c r="J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spans="1:1024" x14ac:dyDescent="0.25">
      <c r="A141" s="24" t="s">
        <v>690</v>
      </c>
      <c r="B141" s="23">
        <v>4</v>
      </c>
      <c r="C141" s="25" t="s">
        <v>693</v>
      </c>
      <c r="E141"/>
      <c r="I141" s="14">
        <f t="shared" si="2"/>
        <v>6</v>
      </c>
      <c r="J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25">
      <c r="A142" s="24" t="s">
        <v>690</v>
      </c>
      <c r="B142" s="23">
        <v>5</v>
      </c>
      <c r="C142" s="25" t="s">
        <v>694</v>
      </c>
      <c r="E142"/>
      <c r="I142" s="14">
        <f t="shared" si="2"/>
        <v>6</v>
      </c>
      <c r="J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25">
      <c r="A143" s="24" t="s">
        <v>690</v>
      </c>
      <c r="B143" s="23">
        <v>6</v>
      </c>
      <c r="C143" s="25" t="s">
        <v>695</v>
      </c>
      <c r="E143"/>
      <c r="I143" s="14">
        <f t="shared" si="2"/>
        <v>6</v>
      </c>
      <c r="J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x14ac:dyDescent="0.25">
      <c r="A144" s="24" t="s">
        <v>696</v>
      </c>
      <c r="B144" s="23">
        <v>1</v>
      </c>
      <c r="C144" s="25" t="s">
        <v>697</v>
      </c>
      <c r="E144"/>
      <c r="I144" s="14">
        <f t="shared" si="2"/>
        <v>7</v>
      </c>
      <c r="J144" s="14" t="str">
        <f>"label define" &amp; " " &amp; A144 &amp; " " &amp; B144 &amp; " " &amp; $D$9 &amp;  B144 &amp; " - " &amp; C144 &amp; $D$9 &amp; " " &amp; B145 &amp; " " &amp; $D$9 &amp; B145 &amp; " - " &amp; C145 &amp; $D$9 &amp; " " &amp; B146 &amp; " " &amp; $D$9 &amp; B146 &amp; " - " &amp; C146 &amp; $D$9 &amp; " " &amp; B147 &amp; " " &amp; $D$9 &amp; B147 &amp; " - " &amp; C147 &amp; $D$9  &amp; " " &amp; B148 &amp; " " &amp; $D$9 &amp; B148 &amp; " - " &amp; C148 &amp; $D$9  &amp; " " &amp; B149 &amp; " " &amp; $D$9 &amp; B149 &amp; " - " &amp; C149 &amp; $D$9 &amp; " " &amp; B150 &amp; " " &amp; $D$9 &amp; B150 &amp; " - " &amp; C150 &amp; $D$9</f>
        <v>label define promactiv 1 "1 - Visited the homes of community members and encouraged them to use the dispenser" 2 "2 - Visited the waterpoint and encouraged people there to use dispenser" 3 "3 - Spoke about the dispenser at church or at a funeral" 4 "4 - Spoke about the dispenser at a baraza" 5 "5 - Organized a community meeting about dispenser" 6 "6 - Refilled the dispenser" 7 "7 - Spoke about the dispenser at the OAF group meeting"</v>
      </c>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5">
      <c r="A145" s="24" t="s">
        <v>696</v>
      </c>
      <c r="B145" s="23">
        <v>2</v>
      </c>
      <c r="C145" s="25" t="s">
        <v>698</v>
      </c>
      <c r="E145"/>
      <c r="I145" s="14">
        <f t="shared" si="2"/>
        <v>7</v>
      </c>
      <c r="J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x14ac:dyDescent="0.25">
      <c r="A146" s="24" t="s">
        <v>696</v>
      </c>
      <c r="B146" s="23">
        <v>3</v>
      </c>
      <c r="C146" s="25" t="s">
        <v>699</v>
      </c>
      <c r="E146"/>
      <c r="I146" s="14">
        <f t="shared" si="2"/>
        <v>7</v>
      </c>
      <c r="J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x14ac:dyDescent="0.25">
      <c r="A147" s="24" t="s">
        <v>696</v>
      </c>
      <c r="B147" s="23">
        <v>4</v>
      </c>
      <c r="C147" s="25" t="s">
        <v>700</v>
      </c>
      <c r="D147" s="14" t="s">
        <v>701</v>
      </c>
      <c r="E147"/>
      <c r="I147" s="14">
        <f t="shared" si="2"/>
        <v>7</v>
      </c>
      <c r="J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x14ac:dyDescent="0.25">
      <c r="A148" s="24" t="s">
        <v>696</v>
      </c>
      <c r="B148" s="23">
        <v>5</v>
      </c>
      <c r="C148" s="25" t="s">
        <v>702</v>
      </c>
      <c r="D148"/>
      <c r="E148"/>
      <c r="I148" s="14">
        <f t="shared" si="2"/>
        <v>7</v>
      </c>
      <c r="J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row>
    <row r="149" spans="1:1024" x14ac:dyDescent="0.25">
      <c r="A149" s="24" t="s">
        <v>696</v>
      </c>
      <c r="B149" s="23">
        <v>6</v>
      </c>
      <c r="C149" s="25" t="s">
        <v>703</v>
      </c>
      <c r="D149"/>
      <c r="E149"/>
      <c r="I149" s="14">
        <f t="shared" si="2"/>
        <v>7</v>
      </c>
      <c r="J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x14ac:dyDescent="0.25">
      <c r="A150" s="24" t="s">
        <v>696</v>
      </c>
      <c r="B150" s="23">
        <v>7</v>
      </c>
      <c r="C150" s="25" t="s">
        <v>704</v>
      </c>
      <c r="D150"/>
      <c r="E150"/>
      <c r="I150" s="14">
        <f t="shared" si="2"/>
        <v>7</v>
      </c>
      <c r="J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25">
      <c r="A151" s="24" t="s">
        <v>705</v>
      </c>
      <c r="B151" s="23">
        <v>-999</v>
      </c>
      <c r="C151" s="25" t="s">
        <v>706</v>
      </c>
      <c r="D151"/>
      <c r="E151"/>
      <c r="I151" s="14">
        <f t="shared" si="2"/>
        <v>6</v>
      </c>
      <c r="J151" s="14" t="str">
        <f>"label define" &amp; " " &amp; A151 &amp; " " &amp; B151 &amp; " " &amp; $D$9 &amp;  B151 &amp; " - " &amp; C151 &amp; $D$9 &amp; " " &amp; B152 &amp; " " &amp; $D$9 &amp; B152 &amp; " - " &amp; C152 &amp; $D$9 &amp; " " &amp; B153 &amp; " " &amp; $D$9 &amp; B153 &amp; " - " &amp; C153 &amp; $D$9 &amp; " " &amp; B154 &amp; " " &amp; $D$9 &amp; B154 &amp; " - " &amp; C154 &amp; $D$9  &amp; " " &amp; B155 &amp; " " &amp; $D$9 &amp; B155 &amp; " - " &amp; C155 &amp; $D$9  &amp; " " &amp; B156 &amp; " " &amp; $D$9 &amp; B156 &amp; " - " &amp; C156 &amp; $D$9</f>
        <v>label define promfreq -999 "-999 - Don't know/Don't remember" 1 "1 - This week" 2 "2 - In the past 30 days, but not this week" 3 "3 - Last month" 4 "4 - The month before last" 5 "5 - Never"</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x14ac:dyDescent="0.25">
      <c r="A152" s="24" t="s">
        <v>705</v>
      </c>
      <c r="B152" s="23">
        <v>1</v>
      </c>
      <c r="C152" s="25" t="s">
        <v>707</v>
      </c>
      <c r="D152"/>
      <c r="E152"/>
      <c r="I152" s="14">
        <f t="shared" si="2"/>
        <v>6</v>
      </c>
      <c r="J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x14ac:dyDescent="0.25">
      <c r="A153" s="24" t="s">
        <v>705</v>
      </c>
      <c r="B153" s="23">
        <v>2</v>
      </c>
      <c r="C153" s="25" t="s">
        <v>708</v>
      </c>
      <c r="D153"/>
      <c r="E153"/>
      <c r="I153" s="14">
        <f t="shared" si="2"/>
        <v>6</v>
      </c>
      <c r="J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x14ac:dyDescent="0.25">
      <c r="A154" s="24" t="s">
        <v>705</v>
      </c>
      <c r="B154" s="23">
        <v>3</v>
      </c>
      <c r="C154" s="25" t="s">
        <v>709</v>
      </c>
      <c r="D154"/>
      <c r="E154"/>
      <c r="I154" s="14">
        <f t="shared" si="2"/>
        <v>6</v>
      </c>
      <c r="J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x14ac:dyDescent="0.25">
      <c r="A155" s="24" t="s">
        <v>705</v>
      </c>
      <c r="B155" s="23">
        <v>4</v>
      </c>
      <c r="C155" s="25" t="s">
        <v>710</v>
      </c>
      <c r="D155"/>
      <c r="E155"/>
      <c r="I155" s="14">
        <f t="shared" si="2"/>
        <v>6</v>
      </c>
      <c r="J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x14ac:dyDescent="0.25">
      <c r="A156" s="24" t="s">
        <v>705</v>
      </c>
      <c r="B156" s="23">
        <v>5</v>
      </c>
      <c r="C156" s="25" t="s">
        <v>711</v>
      </c>
      <c r="D156"/>
      <c r="E156"/>
      <c r="I156" s="14">
        <f t="shared" si="2"/>
        <v>6</v>
      </c>
      <c r="J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4" x14ac:dyDescent="0.25">
      <c r="A157" s="24" t="s">
        <v>712</v>
      </c>
      <c r="B157" s="23">
        <v>-999</v>
      </c>
      <c r="C157" s="25" t="s">
        <v>563</v>
      </c>
      <c r="D157"/>
      <c r="E157"/>
      <c r="I157" s="14">
        <f t="shared" si="2"/>
        <v>6</v>
      </c>
      <c r="J157" s="14" t="str">
        <f>"label define" &amp; " " &amp; A157 &amp; " " &amp; B157 &amp; " " &amp; $D$9 &amp;  B157 &amp; " - " &amp; C157 &amp; $D$9 &amp; " " &amp; B158 &amp; " " &amp; $D$9 &amp; B158 &amp; " - " &amp; C158 &amp; $D$9 &amp; " " &amp; B159 &amp; " " &amp; $D$9 &amp; B159 &amp; " - " &amp; C159 &amp; $D$9 &amp; " " &amp; B160 &amp; " " &amp; $D$9 &amp; B160 &amp; " - " &amp; C160 &amp; $D$9  &amp; " " &amp; B161 &amp; " " &amp; $D$9 &amp; B161 &amp; " - " &amp; C161 &amp; $D$9  &amp; " " &amp; B162 &amp; " " &amp; $D$9 &amp; B162 &amp; " - " &amp; C162 &amp; $D$9</f>
        <v>label define promgood -999 "-999 - Don't know" 1 "1 - Very good" 2 "2 - Good" 3 "3 - Average, just okay, or not bad" 4 "4 - Poor" 5 "5 - Very poor"</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25">
      <c r="A158" s="24" t="s">
        <v>712</v>
      </c>
      <c r="B158" s="23">
        <v>1</v>
      </c>
      <c r="C158" s="25" t="s">
        <v>713</v>
      </c>
      <c r="D158"/>
      <c r="E158"/>
      <c r="I158" s="14">
        <f t="shared" si="2"/>
        <v>6</v>
      </c>
      <c r="J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25">
      <c r="A159" s="24" t="s">
        <v>712</v>
      </c>
      <c r="B159" s="23">
        <v>2</v>
      </c>
      <c r="C159" s="25" t="s">
        <v>714</v>
      </c>
      <c r="D159"/>
      <c r="E159"/>
      <c r="I159" s="14">
        <f t="shared" si="2"/>
        <v>6</v>
      </c>
      <c r="J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x14ac:dyDescent="0.25">
      <c r="A160" s="24" t="s">
        <v>712</v>
      </c>
      <c r="B160" s="23">
        <v>3</v>
      </c>
      <c r="C160" s="25" t="s">
        <v>715</v>
      </c>
      <c r="D160"/>
      <c r="E160"/>
      <c r="I160" s="14">
        <f t="shared" si="2"/>
        <v>6</v>
      </c>
      <c r="J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24" t="s">
        <v>712</v>
      </c>
      <c r="B161" s="23">
        <v>4</v>
      </c>
      <c r="C161" s="25" t="s">
        <v>716</v>
      </c>
      <c r="D161"/>
      <c r="E161"/>
      <c r="I161" s="14">
        <f t="shared" si="2"/>
        <v>6</v>
      </c>
      <c r="J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x14ac:dyDescent="0.25">
      <c r="A162" s="24" t="s">
        <v>712</v>
      </c>
      <c r="B162" s="23">
        <v>5</v>
      </c>
      <c r="C162" s="25" t="s">
        <v>717</v>
      </c>
      <c r="D162"/>
      <c r="E162"/>
      <c r="I162" s="14">
        <f t="shared" si="2"/>
        <v>6</v>
      </c>
      <c r="J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row>
    <row r="163" spans="1:1024" x14ac:dyDescent="0.25">
      <c r="A163" s="24" t="s">
        <v>718</v>
      </c>
      <c r="B163" s="23">
        <v>-999</v>
      </c>
      <c r="C163" s="25" t="s">
        <v>563</v>
      </c>
      <c r="D163"/>
      <c r="E163"/>
      <c r="I163" s="14">
        <f t="shared" ref="I163:I226" si="3">COUNTIF(A:A,A163)</f>
        <v>13</v>
      </c>
      <c r="J163" s="14" t="str">
        <f>"label define" &amp; " " &amp; A163 &amp; " " &amp; B163 &amp; " " &amp; $D$9 &amp;  B163 &amp; " - " &amp; C163 &amp; $D$9 &amp; " " &amp; B164 &amp; " " &amp; $D$9 &amp; B164 &amp; " - " &amp; C164 &amp; $D$9 &amp; " " &amp; B165 &amp; " " &amp; $D$9 &amp; B165 &amp; " - " &amp; C165 &amp; $D$9 &amp; " " &amp; B166 &amp; " " &amp; $D$9 &amp; B166 &amp; " - " &amp; C166 &amp; $D$9  &amp; " " &amp; B167 &amp; " " &amp; $D$9 &amp; B167 &amp; " - " &amp; C167 &amp; $D$9  &amp; " " &amp; B168 &amp; " " &amp; $D$9 &amp; B168 &amp; " - " &amp; C168 &amp; $D$9 &amp; " " &amp; B169 &amp; " " &amp; $D$9 &amp; B169 &amp; " - " &amp; C169 &amp; $D$9 &amp; " " &amp; B170 &amp; " " &amp; $D$9 &amp; B170 &amp; " - " &amp; C170 &amp; $D$9 &amp; " " &amp; B171 &amp; " " &amp; $D$9 &amp; B171 &amp; " - " &amp; C171 &amp; $D$9 &amp; " " &amp; B172 &amp; " " &amp; $D$9 &amp; B172 &amp; " - " &amp; C172 &amp; $D$9 &amp; " " &amp; B173 &amp; " " &amp; $D$9 &amp; B173 &amp; " - " &amp; C173 &amp; $D$9  &amp; " " &amp; B174 &amp; " " &amp; $D$9 &amp; B174 &amp; " - " &amp; C174 &amp; $D$9 &amp; " " &amp; B175 &amp; " " &amp; $D$9 &amp; B175 &amp; " - " &amp; C175 &amp; $D$9</f>
        <v>label define promorg -999 "-999 - Don't know" 1 "1 - CHW" 2 "2 - Promoter" 3 "3 - Assistant promoter (In OAF, is assistant refiller)" 4 "4 - Health facility" 5 "5 -  Chief, assistant chief, or village elder" 6 "6 - Another neighbor or relative" 7 "7 - A DSW/IPA staff member" 8 "8 - School representative" 9 "9 - Public health technician (PHT) or MoPHS Staff" 10 "10 - An NGO" 11 "11 - Another OAF Committee Member, Facilitator, or Field Officer" 12 "12 - A community member or relative who is an OAF member"</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row>
    <row r="164" spans="1:1024" x14ac:dyDescent="0.25">
      <c r="A164" s="24" t="s">
        <v>718</v>
      </c>
      <c r="B164" s="23">
        <v>1</v>
      </c>
      <c r="C164" s="25" t="s">
        <v>503</v>
      </c>
      <c r="D164"/>
      <c r="E164"/>
      <c r="I164" s="14">
        <f t="shared" si="3"/>
        <v>13</v>
      </c>
      <c r="J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row>
    <row r="165" spans="1:1024" x14ac:dyDescent="0.25">
      <c r="A165" s="24" t="s">
        <v>718</v>
      </c>
      <c r="B165" s="23">
        <v>2</v>
      </c>
      <c r="C165" s="25" t="s">
        <v>719</v>
      </c>
      <c r="D165"/>
      <c r="E165"/>
      <c r="I165" s="14">
        <f t="shared" si="3"/>
        <v>13</v>
      </c>
      <c r="J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row>
    <row r="166" spans="1:1024" x14ac:dyDescent="0.25">
      <c r="A166" s="24" t="s">
        <v>718</v>
      </c>
      <c r="B166" s="23">
        <v>3</v>
      </c>
      <c r="C166" s="25" t="s">
        <v>720</v>
      </c>
      <c r="D166"/>
      <c r="E166"/>
      <c r="I166" s="14">
        <f t="shared" si="3"/>
        <v>13</v>
      </c>
      <c r="J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row>
    <row r="167" spans="1:1024" x14ac:dyDescent="0.25">
      <c r="A167" s="24" t="s">
        <v>718</v>
      </c>
      <c r="B167" s="23">
        <v>4</v>
      </c>
      <c r="C167" s="25" t="s">
        <v>721</v>
      </c>
      <c r="D167"/>
      <c r="E167"/>
      <c r="I167" s="14">
        <f t="shared" si="3"/>
        <v>13</v>
      </c>
      <c r="J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row>
    <row r="168" spans="1:1024" x14ac:dyDescent="0.25">
      <c r="A168" s="24" t="s">
        <v>718</v>
      </c>
      <c r="B168" s="23">
        <v>5</v>
      </c>
      <c r="C168" s="25" t="s">
        <v>722</v>
      </c>
      <c r="D168"/>
      <c r="E168"/>
      <c r="I168" s="14">
        <f t="shared" si="3"/>
        <v>13</v>
      </c>
      <c r="J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row>
    <row r="169" spans="1:1024" x14ac:dyDescent="0.25">
      <c r="A169" s="24" t="s">
        <v>718</v>
      </c>
      <c r="B169" s="23">
        <v>6</v>
      </c>
      <c r="C169" s="25" t="s">
        <v>723</v>
      </c>
      <c r="D169"/>
      <c r="E169"/>
      <c r="I169" s="14">
        <f t="shared" si="3"/>
        <v>13</v>
      </c>
      <c r="J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row>
    <row r="170" spans="1:1024" x14ac:dyDescent="0.25">
      <c r="A170" s="24" t="s">
        <v>718</v>
      </c>
      <c r="B170" s="23">
        <v>7</v>
      </c>
      <c r="C170" s="25" t="s">
        <v>724</v>
      </c>
      <c r="D170"/>
      <c r="E170"/>
      <c r="I170" s="14">
        <f t="shared" si="3"/>
        <v>13</v>
      </c>
      <c r="J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row>
    <row r="171" spans="1:1024" x14ac:dyDescent="0.25">
      <c r="A171" s="24" t="s">
        <v>718</v>
      </c>
      <c r="B171" s="23">
        <v>8</v>
      </c>
      <c r="C171" s="25" t="s">
        <v>725</v>
      </c>
      <c r="D171"/>
      <c r="E171"/>
      <c r="I171" s="14">
        <f t="shared" si="3"/>
        <v>13</v>
      </c>
      <c r="J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row>
    <row r="172" spans="1:1024" x14ac:dyDescent="0.25">
      <c r="A172" s="24" t="s">
        <v>718</v>
      </c>
      <c r="B172" s="23">
        <v>9</v>
      </c>
      <c r="C172" s="25" t="s">
        <v>726</v>
      </c>
      <c r="D172"/>
      <c r="E172"/>
      <c r="I172" s="14">
        <f t="shared" si="3"/>
        <v>13</v>
      </c>
      <c r="J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row>
    <row r="173" spans="1:1024" x14ac:dyDescent="0.25">
      <c r="A173" s="24" t="s">
        <v>718</v>
      </c>
      <c r="B173" s="23">
        <v>10</v>
      </c>
      <c r="C173" s="25" t="s">
        <v>727</v>
      </c>
      <c r="D173"/>
      <c r="E173"/>
      <c r="I173" s="14">
        <f t="shared" si="3"/>
        <v>13</v>
      </c>
      <c r="J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x14ac:dyDescent="0.25">
      <c r="A174" s="24" t="s">
        <v>718</v>
      </c>
      <c r="B174" s="23">
        <v>11</v>
      </c>
      <c r="C174" s="25" t="s">
        <v>728</v>
      </c>
      <c r="D174"/>
      <c r="E174"/>
      <c r="I174" s="14">
        <f t="shared" si="3"/>
        <v>13</v>
      </c>
      <c r="J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row>
    <row r="175" spans="1:1024" x14ac:dyDescent="0.25">
      <c r="A175" s="24" t="s">
        <v>718</v>
      </c>
      <c r="B175" s="23">
        <v>12</v>
      </c>
      <c r="C175" s="25" t="s">
        <v>676</v>
      </c>
      <c r="D175"/>
      <c r="E175"/>
      <c r="I175" s="14">
        <f t="shared" si="3"/>
        <v>13</v>
      </c>
      <c r="J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row>
    <row r="176" spans="1:1024" x14ac:dyDescent="0.25">
      <c r="A176" s="24" t="s">
        <v>729</v>
      </c>
      <c r="B176" s="23">
        <v>0</v>
      </c>
      <c r="C176" s="25" t="s">
        <v>692</v>
      </c>
      <c r="D176"/>
      <c r="E176"/>
      <c r="I176" s="14">
        <f t="shared" si="3"/>
        <v>5</v>
      </c>
      <c r="J176" s="14" t="str">
        <f>"label define" &amp; " " &amp; A176 &amp; " " &amp; B176 &amp; " " &amp; $D$9 &amp;  B176 &amp; " - " &amp; C176 &amp; $D$9 &amp; " " &amp; B177 &amp; " " &amp; $D$9 &amp; B177 &amp; " - " &amp; C177 &amp; $D$9 &amp; " " &amp; B178 &amp; " " &amp; $D$9 &amp; B178 &amp; " - " &amp; C178 &amp; $D$9 &amp; " " &amp; B179 &amp; " " &amp; $D$9 &amp; B179 &amp; " - " &amp; C179 &amp; $D$9  &amp; " " &amp; B180 &amp; " " &amp; $D$9 &amp; B180 &amp; " - " &amp; C180 &amp; $D$9</f>
        <v>label define promoter 0 "0 - Assistant Promoter" 1 "1 - Promoter" 2 "2 - CHW" 3 "3 - OAF Committee Member" 4 "4 - OAF Field Officer"</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row>
    <row r="177" spans="1:1024" x14ac:dyDescent="0.25">
      <c r="A177" s="24" t="s">
        <v>729</v>
      </c>
      <c r="B177" s="23">
        <v>1</v>
      </c>
      <c r="C177" s="25" t="s">
        <v>719</v>
      </c>
      <c r="D177"/>
      <c r="E177"/>
      <c r="I177" s="14">
        <f t="shared" si="3"/>
        <v>5</v>
      </c>
      <c r="J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row>
    <row r="178" spans="1:1024" x14ac:dyDescent="0.25">
      <c r="A178" s="24" t="s">
        <v>729</v>
      </c>
      <c r="B178" s="23">
        <v>2</v>
      </c>
      <c r="C178" s="25" t="s">
        <v>503</v>
      </c>
      <c r="D178"/>
      <c r="E178"/>
      <c r="I178" s="14">
        <f t="shared" si="3"/>
        <v>5</v>
      </c>
      <c r="J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row>
    <row r="179" spans="1:1024" x14ac:dyDescent="0.25">
      <c r="A179" s="24" t="s">
        <v>729</v>
      </c>
      <c r="B179" s="23">
        <v>3</v>
      </c>
      <c r="C179" s="25" t="s">
        <v>730</v>
      </c>
      <c r="D179"/>
      <c r="E179"/>
      <c r="I179" s="14">
        <f t="shared" si="3"/>
        <v>5</v>
      </c>
      <c r="J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row>
    <row r="180" spans="1:1024" x14ac:dyDescent="0.25">
      <c r="A180" s="24" t="s">
        <v>729</v>
      </c>
      <c r="B180" s="23">
        <v>4</v>
      </c>
      <c r="C180" s="25" t="s">
        <v>731</v>
      </c>
      <c r="D180"/>
      <c r="E180"/>
      <c r="I180" s="14">
        <f t="shared" si="3"/>
        <v>5</v>
      </c>
      <c r="J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row>
    <row r="181" spans="1:1024" x14ac:dyDescent="0.25">
      <c r="A181" s="24" t="s">
        <v>732</v>
      </c>
      <c r="B181" s="23">
        <v>1</v>
      </c>
      <c r="C181" s="25" t="s">
        <v>733</v>
      </c>
      <c r="D181"/>
      <c r="E181"/>
      <c r="I181" s="14">
        <f t="shared" si="3"/>
        <v>7</v>
      </c>
      <c r="J181" s="14" t="str">
        <f>"label define" &amp; " " &amp; A181 &amp; " " &amp; B181 &amp; " " &amp; $D$9 &amp;  B181 &amp; " - " &amp; C181 &amp; $D$9 &amp; " " &amp; B182 &amp; " " &amp; $D$9 &amp; B182 &amp; " - " &amp; C182 &amp; $D$9 &amp; " " &amp; B183 &amp; " " &amp; $D$9 &amp; B183 &amp; " - " &amp; C183 &amp; $D$9 &amp; " " &amp; B184 &amp; " " &amp; $D$9 &amp; B184 &amp; " - " &amp; C184 &amp; $D$9  &amp; " " &amp; B185 &amp; " " &amp; $D$9 &amp; B185 &amp; " - " &amp; C185 &amp; $D$9  &amp; " " &amp; B186 &amp; " " &amp; $D$9 &amp; B186 &amp; " - " &amp; C186 &amp; $D$9 &amp; " " &amp; B187 &amp; " " &amp; $D$9 &amp; B187 &amp; " - " &amp; C187 &amp; $D$9</f>
        <v>label define promprob 1 "1 - Chlorine not dispensing properly" 2 "2 - Vandalism or improper use of dispenser" 3 "3 - Dispenser damaged or broken" 4 "4 - Children are misusing chlorine" 5 "5 - Tank cap or dispenser lid broken or stolen" 6 "6 - Stickers peeling or torn from the dispenser" 7 "7 - Padlock rusted"</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row>
    <row r="182" spans="1:1024" x14ac:dyDescent="0.25">
      <c r="A182" s="24" t="s">
        <v>732</v>
      </c>
      <c r="B182" s="23">
        <v>2</v>
      </c>
      <c r="C182" s="25" t="s">
        <v>734</v>
      </c>
      <c r="D182"/>
      <c r="E182"/>
      <c r="I182" s="14">
        <f t="shared" si="3"/>
        <v>7</v>
      </c>
      <c r="J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row>
    <row r="183" spans="1:1024" x14ac:dyDescent="0.25">
      <c r="A183" s="24" t="s">
        <v>732</v>
      </c>
      <c r="B183" s="23">
        <v>3</v>
      </c>
      <c r="C183" s="25" t="s">
        <v>735</v>
      </c>
      <c r="D183"/>
      <c r="E183"/>
      <c r="I183" s="14">
        <f t="shared" si="3"/>
        <v>7</v>
      </c>
      <c r="J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row>
    <row r="184" spans="1:1024" x14ac:dyDescent="0.25">
      <c r="A184" s="24" t="s">
        <v>732</v>
      </c>
      <c r="B184" s="23">
        <v>4</v>
      </c>
      <c r="C184" s="25" t="s">
        <v>736</v>
      </c>
      <c r="D184"/>
      <c r="E184"/>
      <c r="I184" s="14">
        <f t="shared" si="3"/>
        <v>7</v>
      </c>
      <c r="J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row>
    <row r="185" spans="1:1024" x14ac:dyDescent="0.25">
      <c r="A185" s="24" t="s">
        <v>732</v>
      </c>
      <c r="B185" s="23">
        <v>5</v>
      </c>
      <c r="C185" s="25" t="s">
        <v>737</v>
      </c>
      <c r="D185"/>
      <c r="E185"/>
      <c r="I185" s="14">
        <f t="shared" si="3"/>
        <v>7</v>
      </c>
      <c r="J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row>
    <row r="186" spans="1:1024" x14ac:dyDescent="0.25">
      <c r="A186" s="24" t="s">
        <v>732</v>
      </c>
      <c r="B186" s="23">
        <v>6</v>
      </c>
      <c r="C186" s="25" t="s">
        <v>738</v>
      </c>
      <c r="D186"/>
      <c r="E186"/>
      <c r="I186" s="14">
        <f t="shared" si="3"/>
        <v>7</v>
      </c>
      <c r="J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row>
    <row r="187" spans="1:1024" x14ac:dyDescent="0.25">
      <c r="A187" s="24" t="s">
        <v>732</v>
      </c>
      <c r="B187" s="23">
        <v>7</v>
      </c>
      <c r="C187" s="25" t="s">
        <v>334</v>
      </c>
      <c r="D187"/>
      <c r="E187"/>
      <c r="I187" s="14">
        <f t="shared" si="3"/>
        <v>7</v>
      </c>
      <c r="J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row>
    <row r="188" spans="1:1024" x14ac:dyDescent="0.25">
      <c r="A188" s="24" t="s">
        <v>739</v>
      </c>
      <c r="B188" s="23">
        <v>1</v>
      </c>
      <c r="C188" s="25" t="s">
        <v>740</v>
      </c>
      <c r="D188"/>
      <c r="E188"/>
      <c r="I188" s="14">
        <f t="shared" si="3"/>
        <v>10</v>
      </c>
      <c r="J188" s="14" t="str">
        <f>"label define" &amp; " " &amp; A188 &amp; " " &amp; B188 &amp; " " &amp; $D$9 &amp;  B188 &amp; " - " &amp; C188 &amp; $D$9 &amp; " " &amp; B189 &amp; " " &amp; $D$9 &amp; B189 &amp; " - " &amp; C189 &amp; $D$9 &amp; " " &amp; B190 &amp; " " &amp; $D$9 &amp; B190 &amp; " - " &amp; C190 &amp; $D$9 &amp; " " &amp; B191 &amp; " " &amp; $D$9 &amp; B191 &amp; " - " &amp; C191 &amp; $D$9  &amp; " " &amp; B192 &amp; " " &amp; $D$9 &amp; B192 &amp; " - " &amp; C192 &amp; $D$9  &amp; " " &amp; B193 &amp; " " &amp; $D$9 &amp; B193 &amp; " - " &amp; C193 &amp; $D$9 &amp; " " &amp; B194 &amp; " " &amp; $D$9 &amp; B194 &amp; " - " &amp; C194 &amp; $D$9 &amp; " " &amp; B195 &amp; " " &amp; $D$9 &amp; B195 &amp; " - " &amp; C195 &amp; $D$9 &amp; " " &amp; B196 &amp; " " &amp; $D$9 &amp; B196 &amp; " - " &amp; C196 &amp; $D$9 &amp; " " &amp; B197 &amp; " " &amp; $D$9 &amp; B197 &amp; " - " &amp; C197 &amp; $D$9</f>
        <v>label define promreception 1 "1 - People have threatened the dispenser or me" 2 "2 - Community members have spread rumors about the dispenser" 3 "3 - Community members do not trust the dispenser" 4 "4 - People say that chlorine gives them a stomachache" 5 "5 - People do not like the taste or smell of chlorine" 6 "6 - People drain or steal chlorine to take it to their home to use" 7 "7 - People vandalizing the dispenser or stealing the cap or lid" 8 "8 - Landowner preventing access to the dispenser" 9 "9 - Children are misusing chlorine" 10 "10 - Community members are misusing chlorine"</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row>
    <row r="189" spans="1:1024" x14ac:dyDescent="0.25">
      <c r="A189" s="24" t="s">
        <v>739</v>
      </c>
      <c r="B189" s="23">
        <v>2</v>
      </c>
      <c r="C189" s="25" t="s">
        <v>741</v>
      </c>
      <c r="D189"/>
      <c r="E189"/>
      <c r="I189" s="14">
        <f t="shared" si="3"/>
        <v>10</v>
      </c>
      <c r="J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row>
    <row r="190" spans="1:1024" x14ac:dyDescent="0.25">
      <c r="A190" s="24" t="s">
        <v>739</v>
      </c>
      <c r="B190" s="23">
        <v>3</v>
      </c>
      <c r="C190" s="25" t="s">
        <v>742</v>
      </c>
      <c r="D190"/>
      <c r="E190"/>
      <c r="I190" s="14">
        <f t="shared" si="3"/>
        <v>10</v>
      </c>
      <c r="J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row>
    <row r="191" spans="1:1024" x14ac:dyDescent="0.25">
      <c r="A191" s="24" t="s">
        <v>739</v>
      </c>
      <c r="B191" s="23">
        <v>4</v>
      </c>
      <c r="C191" s="25" t="s">
        <v>743</v>
      </c>
      <c r="D191"/>
      <c r="E191"/>
      <c r="I191" s="14">
        <f t="shared" si="3"/>
        <v>10</v>
      </c>
      <c r="J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row>
    <row r="192" spans="1:1024" x14ac:dyDescent="0.25">
      <c r="A192" s="24" t="s">
        <v>739</v>
      </c>
      <c r="B192" s="23">
        <v>5</v>
      </c>
      <c r="C192" s="25" t="s">
        <v>744</v>
      </c>
      <c r="D192"/>
      <c r="E192"/>
      <c r="I192" s="14">
        <f t="shared" si="3"/>
        <v>10</v>
      </c>
      <c r="J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1024" x14ac:dyDescent="0.25">
      <c r="A193" s="24" t="s">
        <v>739</v>
      </c>
      <c r="B193" s="23">
        <v>6</v>
      </c>
      <c r="C193" s="25" t="s">
        <v>745</v>
      </c>
      <c r="D193"/>
      <c r="E193"/>
      <c r="I193" s="14">
        <f t="shared" si="3"/>
        <v>10</v>
      </c>
      <c r="J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row>
    <row r="194" spans="1:1024" x14ac:dyDescent="0.25">
      <c r="A194" s="24" t="s">
        <v>739</v>
      </c>
      <c r="B194" s="23">
        <v>7</v>
      </c>
      <c r="C194" s="25" t="s">
        <v>746</v>
      </c>
      <c r="D194"/>
      <c r="E194"/>
      <c r="I194" s="14">
        <f t="shared" si="3"/>
        <v>10</v>
      </c>
      <c r="J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row>
    <row r="195" spans="1:1024" x14ac:dyDescent="0.25">
      <c r="A195" s="24" t="s">
        <v>739</v>
      </c>
      <c r="B195" s="23">
        <v>8</v>
      </c>
      <c r="C195" s="25" t="s">
        <v>747</v>
      </c>
      <c r="D195"/>
      <c r="E195"/>
      <c r="I195" s="14">
        <f t="shared" si="3"/>
        <v>10</v>
      </c>
      <c r="J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row>
    <row r="196" spans="1:1024" x14ac:dyDescent="0.25">
      <c r="A196" s="24" t="s">
        <v>739</v>
      </c>
      <c r="B196" s="23">
        <v>9</v>
      </c>
      <c r="C196" s="25" t="s">
        <v>736</v>
      </c>
      <c r="D196"/>
      <c r="E196"/>
      <c r="I196" s="14">
        <f t="shared" si="3"/>
        <v>10</v>
      </c>
      <c r="J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row>
    <row r="197" spans="1:1024" x14ac:dyDescent="0.25">
      <c r="A197" s="24" t="s">
        <v>739</v>
      </c>
      <c r="B197" s="23">
        <v>10</v>
      </c>
      <c r="C197" s="25" t="s">
        <v>748</v>
      </c>
      <c r="D197"/>
      <c r="E197"/>
      <c r="I197" s="14">
        <f t="shared" si="3"/>
        <v>10</v>
      </c>
      <c r="J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row>
    <row r="198" spans="1:1024" x14ac:dyDescent="0.25">
      <c r="A198" s="24" t="s">
        <v>749</v>
      </c>
      <c r="B198" s="23">
        <v>1</v>
      </c>
      <c r="C198" s="25" t="s">
        <v>750</v>
      </c>
      <c r="D198"/>
      <c r="E198"/>
      <c r="I198" s="14">
        <f t="shared" si="3"/>
        <v>5</v>
      </c>
      <c r="J198" s="14" t="str">
        <f>"label define" &amp; " " &amp; A198 &amp; " " &amp; B198 &amp; " " &amp; $D$9 &amp;  B198 &amp; " - " &amp; C198 &amp; $D$9 &amp; " " &amp; B199 &amp; " " &amp; $D$9 &amp; B199 &amp; " - " &amp; C199 &amp; $D$9 &amp; " " &amp; B200 &amp; " " &amp; $D$9 &amp; B200 &amp; " - " &amp; C200 &amp; $D$9 &amp; " " &amp; B201 &amp; " " &amp; $D$9 &amp; B201 &amp; " - " &amp; C201 &amp; $D$9  &amp; " " &amp; B202 &amp; " " &amp; $D$9 &amp; B202 &amp; " - " &amp; C202 &amp; $D$9</f>
        <v>label define promresolution 1 "1 - Resolve these issues myself and talk with community members" 2 "2 - Ignore the issues" 3 "3 - Tell the dispenser committee to resolve the issues" 4 "4 - Call DSW/IPA to have them sort out the issues" 5 "5 - Call OAF to have them sort out the issues"</v>
      </c>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row>
    <row r="199" spans="1:1024" x14ac:dyDescent="0.25">
      <c r="A199" s="24" t="s">
        <v>749</v>
      </c>
      <c r="B199" s="23">
        <v>2</v>
      </c>
      <c r="C199" s="25" t="s">
        <v>751</v>
      </c>
      <c r="D199"/>
      <c r="E199"/>
      <c r="I199" s="14">
        <f t="shared" si="3"/>
        <v>5</v>
      </c>
      <c r="J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row>
    <row r="200" spans="1:1024" x14ac:dyDescent="0.25">
      <c r="A200" s="24" t="s">
        <v>749</v>
      </c>
      <c r="B200" s="23">
        <v>3</v>
      </c>
      <c r="C200" s="25" t="s">
        <v>752</v>
      </c>
      <c r="D200"/>
      <c r="E200"/>
      <c r="I200" s="14">
        <f t="shared" si="3"/>
        <v>5</v>
      </c>
      <c r="J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row>
    <row r="201" spans="1:1024" x14ac:dyDescent="0.25">
      <c r="A201" s="24" t="s">
        <v>749</v>
      </c>
      <c r="B201" s="23">
        <v>4</v>
      </c>
      <c r="C201" s="25" t="s">
        <v>753</v>
      </c>
      <c r="D201"/>
      <c r="E201"/>
      <c r="I201" s="14">
        <f t="shared" si="3"/>
        <v>5</v>
      </c>
      <c r="J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row>
    <row r="202" spans="1:1024" x14ac:dyDescent="0.25">
      <c r="A202" s="24" t="s">
        <v>749</v>
      </c>
      <c r="B202" s="23">
        <v>5</v>
      </c>
      <c r="C202" s="25" t="s">
        <v>754</v>
      </c>
      <c r="D202"/>
      <c r="E202"/>
      <c r="I202" s="14">
        <f t="shared" si="3"/>
        <v>5</v>
      </c>
      <c r="J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row>
    <row r="203" spans="1:1024" x14ac:dyDescent="0.25">
      <c r="A203" s="24" t="s">
        <v>755</v>
      </c>
      <c r="B203" s="23">
        <v>1</v>
      </c>
      <c r="C203" s="25" t="s">
        <v>756</v>
      </c>
      <c r="D203"/>
      <c r="E203"/>
      <c r="I203" s="14">
        <f t="shared" si="3"/>
        <v>5</v>
      </c>
      <c r="J203" s="14" t="str">
        <f>"label define" &amp; " " &amp; A203 &amp; " " &amp; B203 &amp; " " &amp; $D$9 &amp;  B203 &amp; " - " &amp; C203 &amp; $D$9 &amp; " " &amp; B204 &amp; " " &amp; $D$9 &amp; B204 &amp; " - " &amp; C204 &amp; $D$9 &amp; " " &amp; B205 &amp; " " &amp; $D$9 &amp; B205 &amp; " - " &amp; C205 &amp; $D$9 &amp; " " &amp; B206 &amp; " " &amp; $D$9 &amp; B206 &amp; " - " &amp; C206 &amp; $D$9  &amp; " " &amp; B207 &amp; " " &amp; $D$9 &amp; B207 &amp; " - " &amp; C207 &amp; $D$9</f>
        <v>label define promrumor 1 "1 - Chlorine makes women infertile or causes birth defects" 2 "2 - The chlorine dispenser doesn't have chlorine in it or does not make water safe to drink" 3 "3 - Certain religions should not use chlorine" 4 "4 - The chlorine supply will be finished soon" 5 "5 - Chlorine causes people to be sick or have stomachaches"</v>
      </c>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row>
    <row r="204" spans="1:1024" x14ac:dyDescent="0.25">
      <c r="A204" s="24" t="s">
        <v>755</v>
      </c>
      <c r="B204" s="23">
        <v>2</v>
      </c>
      <c r="C204" s="25" t="s">
        <v>757</v>
      </c>
      <c r="D204"/>
      <c r="E204"/>
      <c r="I204" s="14">
        <f t="shared" si="3"/>
        <v>5</v>
      </c>
      <c r="J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row>
    <row r="205" spans="1:1024" x14ac:dyDescent="0.25">
      <c r="A205" s="24" t="s">
        <v>755</v>
      </c>
      <c r="B205" s="23">
        <v>3</v>
      </c>
      <c r="C205" s="25" t="s">
        <v>758</v>
      </c>
      <c r="D205"/>
      <c r="E205"/>
      <c r="I205" s="14">
        <f t="shared" si="3"/>
        <v>5</v>
      </c>
      <c r="J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row>
    <row r="206" spans="1:1024" x14ac:dyDescent="0.25">
      <c r="A206" s="24" t="s">
        <v>755</v>
      </c>
      <c r="B206" s="23">
        <v>4</v>
      </c>
      <c r="C206" s="25" t="s">
        <v>759</v>
      </c>
      <c r="D206"/>
      <c r="E206"/>
      <c r="I206" s="14">
        <f t="shared" si="3"/>
        <v>5</v>
      </c>
      <c r="J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row>
    <row r="207" spans="1:1024" x14ac:dyDescent="0.25">
      <c r="A207" s="24" t="s">
        <v>755</v>
      </c>
      <c r="B207" s="23">
        <v>5</v>
      </c>
      <c r="C207" s="25" t="s">
        <v>760</v>
      </c>
      <c r="D207"/>
      <c r="E207"/>
      <c r="I207" s="14">
        <f t="shared" si="3"/>
        <v>5</v>
      </c>
      <c r="J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c r="AMI207"/>
      <c r="AMJ207"/>
    </row>
    <row r="208" spans="1:1024" x14ac:dyDescent="0.25">
      <c r="A208" s="24" t="s">
        <v>761</v>
      </c>
      <c r="B208" s="23">
        <v>-999</v>
      </c>
      <c r="C208" s="25" t="s">
        <v>563</v>
      </c>
      <c r="D208"/>
      <c r="E208"/>
      <c r="I208" s="14">
        <f t="shared" si="3"/>
        <v>6</v>
      </c>
      <c r="J208" s="14" t="str">
        <f>"label define" &amp; " " &amp; A208 &amp; " " &amp; B208 &amp; " " &amp; $D$9 &amp;  B208 &amp; " - " &amp; C208 &amp; $D$9 &amp; " " &amp; B209 &amp; " " &amp; $D$9 &amp; B209 &amp; " - " &amp; C209 &amp; $D$9 &amp; " " &amp; B210 &amp; " " &amp; $D$9 &amp; B210 &amp; " - " &amp; C210 &amp; $D$9 &amp; " " &amp; B211 &amp; " " &amp; $D$9 &amp; B211 &amp; " - " &amp; C211 &amp; $D$9  &amp; " " &amp; B212 &amp; " " &amp; $D$9 &amp; B212 &amp; " - " &amp; C212 &amp; $D$9  &amp; " " &amp; B213 &amp; " " &amp; $D$9 &amp; B213 &amp; " - " &amp; C213 &amp; $D$9</f>
        <v>label define promseen -999 "-999 - Don't know" 1 "1 - Not in the past 30 days" 2 "2 - Monthly" 3 "3 - Weekly" 4 "4 - Daily or almost daily" 5 "5 - Never ever - I've never seen or talked with this person"</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row>
    <row r="209" spans="1:1024" x14ac:dyDescent="0.25">
      <c r="A209" s="24" t="s">
        <v>761</v>
      </c>
      <c r="B209" s="23">
        <v>1</v>
      </c>
      <c r="C209" s="25" t="s">
        <v>762</v>
      </c>
      <c r="D209"/>
      <c r="E209"/>
      <c r="I209" s="14">
        <f t="shared" si="3"/>
        <v>6</v>
      </c>
      <c r="J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row>
    <row r="210" spans="1:1024" x14ac:dyDescent="0.25">
      <c r="A210" s="24" t="s">
        <v>761</v>
      </c>
      <c r="B210" s="23">
        <v>2</v>
      </c>
      <c r="C210" s="25" t="s">
        <v>763</v>
      </c>
      <c r="D210"/>
      <c r="E210"/>
      <c r="I210" s="14">
        <f t="shared" si="3"/>
        <v>6</v>
      </c>
      <c r="J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row>
    <row r="211" spans="1:1024" x14ac:dyDescent="0.25">
      <c r="A211" s="24" t="s">
        <v>761</v>
      </c>
      <c r="B211" s="23">
        <v>3</v>
      </c>
      <c r="C211" s="25" t="s">
        <v>764</v>
      </c>
      <c r="D211"/>
      <c r="E211"/>
      <c r="I211" s="14">
        <f t="shared" si="3"/>
        <v>6</v>
      </c>
      <c r="J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row>
    <row r="212" spans="1:1024" x14ac:dyDescent="0.25">
      <c r="A212" s="24" t="s">
        <v>761</v>
      </c>
      <c r="B212" s="23">
        <v>4</v>
      </c>
      <c r="C212" s="25" t="s">
        <v>765</v>
      </c>
      <c r="D212"/>
      <c r="E212"/>
      <c r="I212" s="14">
        <f t="shared" si="3"/>
        <v>6</v>
      </c>
      <c r="J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row>
    <row r="213" spans="1:1024" x14ac:dyDescent="0.25">
      <c r="A213" s="24" t="s">
        <v>761</v>
      </c>
      <c r="B213" s="23">
        <v>5</v>
      </c>
      <c r="C213" s="25" t="s">
        <v>766</v>
      </c>
      <c r="D213"/>
      <c r="E213"/>
      <c r="I213" s="14">
        <f t="shared" si="3"/>
        <v>6</v>
      </c>
      <c r="J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row>
    <row r="214" spans="1:1024" x14ac:dyDescent="0.25">
      <c r="A214" s="24" t="s">
        <v>767</v>
      </c>
      <c r="B214" s="23">
        <v>-999</v>
      </c>
      <c r="C214" s="25" t="s">
        <v>563</v>
      </c>
      <c r="D214"/>
      <c r="E214"/>
      <c r="I214" s="14">
        <f t="shared" si="3"/>
        <v>6</v>
      </c>
      <c r="J214" s="14" t="str">
        <f>"label define" &amp; " " &amp; A214 &amp; " " &amp; B214 &amp; " " &amp; $D$9 &amp;  B214 &amp; " - " &amp; C214 &amp; $D$9 &amp; " " &amp; B215 &amp; " " &amp; $D$9 &amp; B215 &amp; " - " &amp; C215 &amp; $D$9 &amp; " " &amp; B216 &amp; " " &amp; $D$9 &amp; B216 &amp; " - " &amp; C216 &amp; $D$9 &amp; " " &amp; B217 &amp; " " &amp; $D$9 &amp; B217 &amp; " - " &amp; C217 &amp; $D$9  &amp; " " &amp; B218 &amp; " " &amp; $D$9 &amp; B218 &amp; " - " &amp; C218 &amp; $D$9  &amp; " " &amp; B219 &amp; " " &amp; $D$9 &amp; B219 &amp; " - " &amp; C219 &amp; $D$9</f>
        <v>label define promtalked -999 "-999 - Don't know" 1 "1 - He/she hasn't told me about the dispenser in the past 30 days" 2 "2 - Monthly" 3 "3 - Weekly" 4 "4 - Daily or almost daily" 5 "5 - He/she has never ever told me about the dispenser"</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row>
    <row r="215" spans="1:1024" x14ac:dyDescent="0.25">
      <c r="A215" s="24" t="s">
        <v>767</v>
      </c>
      <c r="B215" s="23">
        <v>1</v>
      </c>
      <c r="C215" s="25" t="s">
        <v>768</v>
      </c>
      <c r="D215"/>
      <c r="E215"/>
      <c r="I215" s="14">
        <f t="shared" si="3"/>
        <v>6</v>
      </c>
      <c r="J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row>
    <row r="216" spans="1:1024" x14ac:dyDescent="0.25">
      <c r="A216" s="24" t="s">
        <v>767</v>
      </c>
      <c r="B216" s="23">
        <v>2</v>
      </c>
      <c r="C216" s="25" t="s">
        <v>763</v>
      </c>
      <c r="D216"/>
      <c r="E216"/>
      <c r="I216" s="14">
        <f t="shared" si="3"/>
        <v>6</v>
      </c>
      <c r="J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row>
    <row r="217" spans="1:1024" x14ac:dyDescent="0.25">
      <c r="A217" s="24" t="s">
        <v>767</v>
      </c>
      <c r="B217" s="23">
        <v>3</v>
      </c>
      <c r="C217" s="25" t="s">
        <v>764</v>
      </c>
      <c r="D217"/>
      <c r="E217"/>
      <c r="I217" s="14">
        <f t="shared" si="3"/>
        <v>6</v>
      </c>
      <c r="J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row>
    <row r="218" spans="1:1024" x14ac:dyDescent="0.25">
      <c r="A218" s="24" t="s">
        <v>767</v>
      </c>
      <c r="B218" s="23">
        <v>4</v>
      </c>
      <c r="C218" s="25" t="s">
        <v>765</v>
      </c>
      <c r="D218"/>
      <c r="E218"/>
      <c r="I218" s="14">
        <f t="shared" si="3"/>
        <v>6</v>
      </c>
      <c r="J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row>
    <row r="219" spans="1:1024" x14ac:dyDescent="0.25">
      <c r="A219" s="24" t="s">
        <v>767</v>
      </c>
      <c r="B219" s="23">
        <v>5</v>
      </c>
      <c r="C219" s="25" t="s">
        <v>769</v>
      </c>
      <c r="D219"/>
      <c r="E219"/>
      <c r="I219" s="14">
        <f t="shared" si="3"/>
        <v>6</v>
      </c>
      <c r="J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x14ac:dyDescent="0.25">
      <c r="A220" s="24" t="s">
        <v>770</v>
      </c>
      <c r="B220" s="23">
        <v>-999</v>
      </c>
      <c r="C220" s="25" t="s">
        <v>563</v>
      </c>
      <c r="D220"/>
      <c r="E220"/>
      <c r="I220" s="14">
        <f t="shared" si="3"/>
        <v>7</v>
      </c>
      <c r="J220" s="14" t="str">
        <f>"label define" &amp; " " &amp; A220 &amp; " " &amp; B220 &amp; " " &amp; $D$9 &amp;  B220 &amp; " - " &amp; C220 &amp; $D$9 &amp; " " &amp; B221 &amp; " " &amp; $D$9 &amp; B221 &amp; " - " &amp; C221 &amp; $D$9 &amp; " " &amp; B222 &amp; " " &amp; $D$9 &amp; B222 &amp; " - " &amp; C222 &amp; $D$9 &amp; " " &amp; B223 &amp; " " &amp; $D$9 &amp; B223 &amp; " - " &amp; C223 &amp; $D$9  &amp; " " &amp; B224 &amp; " " &amp; $D$9 &amp; B224 &amp; " - " &amp; C224 &amp; $D$9  &amp; " " &amp; B225 &amp; " " &amp; $D$9 &amp; B225 &amp; " - " &amp; C225 &amp; $D$9 &amp; " " &amp; B226 &amp; " " &amp; $D$9 &amp; B226 &amp; " - " &amp; C226 &amp; $D$9</f>
        <v>label define promwhybad -999 "-999 - Don't know" 1 "1 - Never teaches me how to use the dispenser" 2 "2 - Never available" 3 "3 - Not knowledgeable about chlorine" 4 "4 - Does not communicate very well" 5 "5 - I found the dispenser empty many times" 6 "6 - The water source and the dispenser are dirty"</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x14ac:dyDescent="0.25">
      <c r="A221" s="24" t="s">
        <v>770</v>
      </c>
      <c r="B221" s="23">
        <v>1</v>
      </c>
      <c r="C221" s="25" t="s">
        <v>771</v>
      </c>
      <c r="D221"/>
      <c r="E221"/>
      <c r="I221" s="14">
        <f t="shared" si="3"/>
        <v>7</v>
      </c>
      <c r="J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x14ac:dyDescent="0.25">
      <c r="A222" s="24" t="s">
        <v>770</v>
      </c>
      <c r="B222" s="23">
        <v>2</v>
      </c>
      <c r="C222" s="25" t="s">
        <v>772</v>
      </c>
      <c r="D222"/>
      <c r="E222"/>
      <c r="I222" s="14">
        <f t="shared" si="3"/>
        <v>7</v>
      </c>
      <c r="J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row r="223" spans="1:1024" x14ac:dyDescent="0.25">
      <c r="A223" s="24" t="s">
        <v>770</v>
      </c>
      <c r="B223" s="23">
        <v>3</v>
      </c>
      <c r="C223" s="25" t="s">
        <v>773</v>
      </c>
      <c r="D223"/>
      <c r="E223"/>
      <c r="I223" s="14">
        <f t="shared" si="3"/>
        <v>7</v>
      </c>
      <c r="J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row>
    <row r="224" spans="1:1024" x14ac:dyDescent="0.25">
      <c r="A224" s="24" t="s">
        <v>770</v>
      </c>
      <c r="B224" s="23">
        <v>4</v>
      </c>
      <c r="C224" s="25" t="s">
        <v>774</v>
      </c>
      <c r="D224"/>
      <c r="E224"/>
      <c r="I224" s="14">
        <f t="shared" si="3"/>
        <v>7</v>
      </c>
      <c r="J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row>
    <row r="225" spans="1:1024" x14ac:dyDescent="0.25">
      <c r="A225" s="24" t="s">
        <v>770</v>
      </c>
      <c r="B225" s="23">
        <v>5</v>
      </c>
      <c r="C225" s="25" t="s">
        <v>775</v>
      </c>
      <c r="D225"/>
      <c r="E225"/>
      <c r="I225" s="14">
        <f t="shared" si="3"/>
        <v>7</v>
      </c>
      <c r="J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row>
    <row r="226" spans="1:1024" x14ac:dyDescent="0.25">
      <c r="A226" s="24" t="s">
        <v>770</v>
      </c>
      <c r="B226" s="23">
        <v>6</v>
      </c>
      <c r="C226" s="25" t="s">
        <v>776</v>
      </c>
      <c r="D226"/>
      <c r="E226"/>
      <c r="I226" s="14">
        <f t="shared" si="3"/>
        <v>7</v>
      </c>
      <c r="J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row>
    <row r="227" spans="1:1024" x14ac:dyDescent="0.25">
      <c r="A227" s="24" t="s">
        <v>777</v>
      </c>
      <c r="B227" s="23">
        <v>-999</v>
      </c>
      <c r="C227" s="25" t="s">
        <v>563</v>
      </c>
      <c r="D227"/>
      <c r="E227"/>
      <c r="I227" s="14">
        <f t="shared" ref="I227:I290" si="4">COUNTIF(A:A,A227)</f>
        <v>7</v>
      </c>
      <c r="J227" s="14" t="str">
        <f>"label define" &amp; " " &amp; A227 &amp; " " &amp; B227 &amp; " " &amp; $D$9 &amp;  B227 &amp; " - " &amp; C227 &amp; $D$9 &amp; " " &amp; B228 &amp; " " &amp; $D$9 &amp; B228 &amp; " - " &amp; C228 &amp; $D$9 &amp; " " &amp; B229 &amp; " " &amp; $D$9 &amp; B229 &amp; " - " &amp; C229 &amp; $D$9 &amp; " " &amp; B230 &amp; " " &amp; $D$9 &amp; B230 &amp; " - " &amp; C230 &amp; $D$9  &amp; " " &amp; B231 &amp; " " &amp; $D$9 &amp; B231 &amp; " - " &amp; C231 &amp; $D$9  &amp; " " &amp; B232 &amp; " " &amp; $D$9 &amp; B232 &amp; " - " &amp; C232 &amp; $D$9 &amp; " " &amp; B233 &amp; " " &amp; $D$9 &amp; B233 &amp; " - " &amp; C233 &amp; $D$9</f>
        <v>label define promwhygood -999 "-999 - Don't know" 1 "1 - Teaches/encourages me to use the dispenser" 2 "2 - Is available when I have questions" 3 "3 - Knows very much about chlorine" 4 "4 - Communicates very well" 5 "5 - Does a good job of refilling the dispenser" 6 "6 - Ensures that the water source is clean"</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row>
    <row r="228" spans="1:1024" x14ac:dyDescent="0.25">
      <c r="A228" s="24" t="s">
        <v>777</v>
      </c>
      <c r="B228" s="23">
        <v>1</v>
      </c>
      <c r="C228" s="25" t="s">
        <v>778</v>
      </c>
      <c r="D228"/>
      <c r="E228"/>
      <c r="I228" s="14">
        <f t="shared" si="4"/>
        <v>7</v>
      </c>
      <c r="J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row>
    <row r="229" spans="1:1024" x14ac:dyDescent="0.25">
      <c r="A229" s="24" t="s">
        <v>777</v>
      </c>
      <c r="B229" s="23">
        <v>2</v>
      </c>
      <c r="C229" s="25" t="s">
        <v>779</v>
      </c>
      <c r="D229"/>
      <c r="E229"/>
      <c r="I229" s="14">
        <f t="shared" si="4"/>
        <v>7</v>
      </c>
      <c r="J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row>
    <row r="230" spans="1:1024" x14ac:dyDescent="0.25">
      <c r="A230" s="24" t="s">
        <v>777</v>
      </c>
      <c r="B230" s="23">
        <v>3</v>
      </c>
      <c r="C230" s="25" t="s">
        <v>780</v>
      </c>
      <c r="D230"/>
      <c r="E230"/>
      <c r="I230" s="14">
        <f t="shared" si="4"/>
        <v>7</v>
      </c>
      <c r="J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row>
    <row r="231" spans="1:1024" x14ac:dyDescent="0.25">
      <c r="A231" s="24" t="s">
        <v>777</v>
      </c>
      <c r="B231" s="23">
        <v>4</v>
      </c>
      <c r="C231" s="25" t="s">
        <v>781</v>
      </c>
      <c r="D231"/>
      <c r="E231"/>
      <c r="I231" s="14">
        <f t="shared" si="4"/>
        <v>7</v>
      </c>
      <c r="J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row>
    <row r="232" spans="1:1024" x14ac:dyDescent="0.25">
      <c r="A232" s="24" t="s">
        <v>777</v>
      </c>
      <c r="B232" s="23">
        <v>5</v>
      </c>
      <c r="C232" s="25" t="s">
        <v>782</v>
      </c>
      <c r="D232"/>
      <c r="E232"/>
      <c r="I232" s="14">
        <f t="shared" si="4"/>
        <v>7</v>
      </c>
      <c r="J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row>
    <row r="233" spans="1:1024" x14ac:dyDescent="0.25">
      <c r="A233" s="24" t="s">
        <v>777</v>
      </c>
      <c r="B233" s="23">
        <v>6</v>
      </c>
      <c r="C233" s="25" t="s">
        <v>783</v>
      </c>
      <c r="D233"/>
      <c r="E233"/>
      <c r="I233" s="14">
        <f t="shared" si="4"/>
        <v>7</v>
      </c>
      <c r="J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row>
    <row r="234" spans="1:1024" x14ac:dyDescent="0.25">
      <c r="A234" s="24" t="s">
        <v>784</v>
      </c>
      <c r="B234" s="23">
        <v>-999</v>
      </c>
      <c r="C234" s="25" t="s">
        <v>563</v>
      </c>
      <c r="D234"/>
      <c r="E234"/>
      <c r="I234" s="14">
        <f t="shared" si="4"/>
        <v>7</v>
      </c>
      <c r="J234" s="14" t="str">
        <f>"label define" &amp; " " &amp; A234 &amp; " " &amp; B234 &amp; " " &amp; $D$9 &amp;  B234 &amp; " - " &amp; C234 &amp; $D$9 &amp; " " &amp; B235 &amp; " " &amp; $D$9 &amp; B235 &amp; " - " &amp; C235 &amp; $D$9 &amp; " " &amp; B236 &amp; " " &amp; $D$9 &amp; B236 &amp; " - " &amp; C236 &amp; $D$9 &amp; " " &amp; B237 &amp; " " &amp; $D$9 &amp; B237 &amp; " - " &amp; C237 &amp; $D$9  &amp; " " &amp; B238 &amp; " " &amp; $D$9 &amp; B238 &amp; " - " &amp; C238 &amp; $D$9  &amp; " " &amp; B239 &amp; " " &amp; $D$9 &amp; B239 &amp; " - " &amp; C239 &amp; $D$9 &amp; " " &amp; B240 &amp; " " &amp; $D$9 &amp; B240 &amp; " - " &amp; C240 &amp; $D$9</f>
        <v>label define schooling -999 "-999 - Don't know" 1 "1 - No school" 2 "2 - Some primary school" 3 "3 - Primary school certificate" 4 "4 - Some secondary school" 5 "5 - Secondary school certificate" 6 "6 - Diploma or Bachelors"</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row>
    <row r="235" spans="1:1024" x14ac:dyDescent="0.25">
      <c r="A235" s="24" t="s">
        <v>784</v>
      </c>
      <c r="B235" s="23">
        <v>1</v>
      </c>
      <c r="C235" s="25" t="s">
        <v>785</v>
      </c>
      <c r="D235"/>
      <c r="E235"/>
      <c r="I235" s="14">
        <f t="shared" si="4"/>
        <v>7</v>
      </c>
      <c r="J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row>
    <row r="236" spans="1:1024" x14ac:dyDescent="0.25">
      <c r="A236" s="24" t="s">
        <v>784</v>
      </c>
      <c r="B236" s="23">
        <v>2</v>
      </c>
      <c r="C236" s="25" t="s">
        <v>786</v>
      </c>
      <c r="D236"/>
      <c r="E236"/>
      <c r="I236" s="14">
        <f t="shared" si="4"/>
        <v>7</v>
      </c>
      <c r="J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row>
    <row r="237" spans="1:1024" x14ac:dyDescent="0.25">
      <c r="A237" s="24" t="s">
        <v>784</v>
      </c>
      <c r="B237" s="23">
        <v>3</v>
      </c>
      <c r="C237" s="25" t="s">
        <v>787</v>
      </c>
      <c r="D237"/>
      <c r="E237"/>
      <c r="I237" s="14">
        <f t="shared" si="4"/>
        <v>7</v>
      </c>
      <c r="J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row>
    <row r="238" spans="1:1024" x14ac:dyDescent="0.25">
      <c r="A238" s="24" t="s">
        <v>784</v>
      </c>
      <c r="B238" s="23">
        <v>4</v>
      </c>
      <c r="C238" s="23" t="s">
        <v>788</v>
      </c>
      <c r="D238"/>
      <c r="E238"/>
      <c r="I238" s="14">
        <f t="shared" si="4"/>
        <v>7</v>
      </c>
      <c r="J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row>
    <row r="239" spans="1:1024" x14ac:dyDescent="0.25">
      <c r="A239" s="24" t="s">
        <v>784</v>
      </c>
      <c r="B239" s="23">
        <v>5</v>
      </c>
      <c r="C239" s="23" t="s">
        <v>789</v>
      </c>
      <c r="D239"/>
      <c r="E239"/>
      <c r="I239" s="14">
        <f t="shared" si="4"/>
        <v>7</v>
      </c>
      <c r="J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row>
    <row r="240" spans="1:1024" x14ac:dyDescent="0.25">
      <c r="A240" s="24" t="s">
        <v>784</v>
      </c>
      <c r="B240" s="23">
        <v>6</v>
      </c>
      <c r="C240" s="23" t="s">
        <v>790</v>
      </c>
      <c r="D240"/>
      <c r="E240"/>
      <c r="I240" s="14">
        <f t="shared" si="4"/>
        <v>7</v>
      </c>
      <c r="J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row>
    <row r="241" spans="1:1024" x14ac:dyDescent="0.25">
      <c r="A241" s="24" t="s">
        <v>791</v>
      </c>
      <c r="B241" s="23">
        <v>1</v>
      </c>
      <c r="C241" s="23" t="s">
        <v>792</v>
      </c>
      <c r="D241"/>
      <c r="E241"/>
      <c r="I241" s="14">
        <f t="shared" si="4"/>
        <v>5</v>
      </c>
      <c r="J241" s="14" t="str">
        <f>"label define" &amp; " " &amp; A241 &amp; " " &amp; B241 &amp; " " &amp; $D$9 &amp;  B241 &amp; " - " &amp; C241 &amp; $D$9 &amp; " " &amp; B242 &amp; " " &amp; $D$9 &amp; B242 &amp; " - " &amp; C242 &amp; $D$9 &amp; " " &amp; B243 &amp; " " &amp; $D$9 &amp; B243 &amp; " - " &amp; C243 &amp; $D$9 &amp; " " &amp; B244 &amp; " " &amp; $D$9 &amp; B244 &amp; " - " &amp; C244 &amp; $D$9  &amp; " " &amp; B245 &amp; " " &amp; $D$9 &amp; B245 &amp; " - " &amp; C245 &amp; $D$9</f>
        <v>label define sourceprob 1 "1 - The waterpoint is dry" 2 "2 - The pump or spring is broken or in need of repair" 3 "3 - The water level or flow rate is very low" 4 "4 - The landowner does not allow community members to fetch water there" 5 "5 - The source has high turbidity (tea with milk)"</v>
      </c>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row>
    <row r="242" spans="1:1024" x14ac:dyDescent="0.25">
      <c r="A242" s="24" t="s">
        <v>791</v>
      </c>
      <c r="B242" s="23">
        <v>2</v>
      </c>
      <c r="C242" s="23" t="s">
        <v>793</v>
      </c>
      <c r="D242"/>
      <c r="E242"/>
      <c r="I242" s="14">
        <f t="shared" si="4"/>
        <v>5</v>
      </c>
      <c r="J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row>
    <row r="243" spans="1:1024" x14ac:dyDescent="0.25">
      <c r="A243" s="24" t="s">
        <v>791</v>
      </c>
      <c r="B243" s="23">
        <v>3</v>
      </c>
      <c r="C243" s="23" t="s">
        <v>794</v>
      </c>
      <c r="D243"/>
      <c r="E243"/>
      <c r="I243" s="14">
        <f t="shared" si="4"/>
        <v>5</v>
      </c>
      <c r="J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row>
    <row r="244" spans="1:1024" x14ac:dyDescent="0.25">
      <c r="A244" s="24" t="s">
        <v>791</v>
      </c>
      <c r="B244" s="23">
        <v>4</v>
      </c>
      <c r="C244" s="23" t="s">
        <v>795</v>
      </c>
      <c r="D244"/>
      <c r="E244"/>
      <c r="I244" s="14">
        <f t="shared" si="4"/>
        <v>5</v>
      </c>
      <c r="J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row>
    <row r="245" spans="1:1024" x14ac:dyDescent="0.25">
      <c r="A245" s="24" t="s">
        <v>791</v>
      </c>
      <c r="B245" s="23">
        <v>5</v>
      </c>
      <c r="C245" s="23" t="s">
        <v>796</v>
      </c>
      <c r="D245"/>
      <c r="E245"/>
      <c r="I245" s="14">
        <f t="shared" si="4"/>
        <v>5</v>
      </c>
      <c r="J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row>
    <row r="246" spans="1:1024" x14ac:dyDescent="0.25">
      <c r="A246" s="24" t="s">
        <v>797</v>
      </c>
      <c r="B246" s="23">
        <v>1</v>
      </c>
      <c r="C246" s="23" t="s">
        <v>798</v>
      </c>
      <c r="D246"/>
      <c r="E246"/>
      <c r="I246" s="14">
        <f t="shared" si="4"/>
        <v>4</v>
      </c>
      <c r="J246" s="14" t="str">
        <f>"label define" &amp; " " &amp; A246 &amp; " " &amp; B246 &amp; " " &amp; $D$9 &amp;  B246 &amp; " - " &amp; C246 &amp; $D$9 &amp; " " &amp; B247 &amp; " " &amp; $D$9 &amp; B247 &amp; " - " &amp; C247 &amp; $D$9 &amp; " " &amp; B248 &amp; " " &amp; $D$9 &amp; B248 &amp; " - " &amp; C248 &amp; $D$9 &amp; " " &amp; B249 &amp; " " &amp; $D$9 &amp; B249 &amp; " - " &amp; C249 &amp; $D$9</f>
        <v>label define sourcewhynot 1 "1 - The water source dried up and the respondent stopped fetching water there" 2 "2 - The respondent only uses only in dry season" 3 "3 - The respondent never uses the water source" 4 "4 - The respondent uses harvested rainwater"</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c r="AMH246"/>
      <c r="AMI246"/>
      <c r="AMJ246"/>
    </row>
    <row r="247" spans="1:1024" x14ac:dyDescent="0.25">
      <c r="A247" s="24" t="s">
        <v>797</v>
      </c>
      <c r="B247" s="23">
        <v>2</v>
      </c>
      <c r="C247" s="23" t="s">
        <v>799</v>
      </c>
      <c r="D247"/>
      <c r="E247"/>
      <c r="I247" s="14">
        <f t="shared" si="4"/>
        <v>4</v>
      </c>
      <c r="J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row>
    <row r="248" spans="1:1024" x14ac:dyDescent="0.25">
      <c r="A248" s="24" t="s">
        <v>797</v>
      </c>
      <c r="B248" s="23">
        <v>3</v>
      </c>
      <c r="C248" s="23" t="s">
        <v>800</v>
      </c>
      <c r="D248"/>
      <c r="E248"/>
      <c r="I248" s="14">
        <f t="shared" si="4"/>
        <v>4</v>
      </c>
      <c r="J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row>
    <row r="249" spans="1:1024" x14ac:dyDescent="0.25">
      <c r="A249" s="24" t="s">
        <v>797</v>
      </c>
      <c r="B249" s="23">
        <v>4</v>
      </c>
      <c r="C249" s="23" t="s">
        <v>801</v>
      </c>
      <c r="D249"/>
      <c r="E249"/>
      <c r="I249" s="14">
        <f t="shared" si="4"/>
        <v>4</v>
      </c>
      <c r="J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row>
    <row r="250" spans="1:1024" x14ac:dyDescent="0.25">
      <c r="A250" s="24" t="s">
        <v>802</v>
      </c>
      <c r="B250" s="23">
        <v>-999</v>
      </c>
      <c r="C250" s="23" t="s">
        <v>803</v>
      </c>
      <c r="D250"/>
      <c r="E250"/>
      <c r="I250" s="14">
        <f t="shared" si="4"/>
        <v>3</v>
      </c>
      <c r="J250" s="14" t="str">
        <f>"label define" &amp; " " &amp; A250 &amp; " " &amp; B250 &amp; " " &amp; $D$9 &amp;  B250 &amp; " - " &amp; C250 &amp; $D$9 &amp; " " &amp; B251 &amp; " " &amp; $D$9 &amp; B251 &amp; " - " &amp; C251 &amp; $D$9 &amp; " " &amp; B252 &amp; " " &amp; $D$9 &amp; B252 &amp; " - " &amp; C252 &amp; $D$9</f>
        <v>label define tank -999 "-999 - Don't know/Can't access" 1 "1 - 3L" 2 "2 - 5L"</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row>
    <row r="251" spans="1:1024" x14ac:dyDescent="0.25">
      <c r="A251" s="24" t="s">
        <v>802</v>
      </c>
      <c r="B251" s="23">
        <v>1</v>
      </c>
      <c r="C251" s="23" t="s">
        <v>804</v>
      </c>
      <c r="D251"/>
      <c r="E251"/>
      <c r="I251" s="14">
        <f t="shared" si="4"/>
        <v>3</v>
      </c>
      <c r="J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row>
    <row r="252" spans="1:1024" x14ac:dyDescent="0.25">
      <c r="A252" s="24" t="s">
        <v>802</v>
      </c>
      <c r="B252" s="23">
        <v>2</v>
      </c>
      <c r="C252" s="23" t="s">
        <v>805</v>
      </c>
      <c r="D252"/>
      <c r="E252"/>
      <c r="I252" s="14">
        <f t="shared" si="4"/>
        <v>3</v>
      </c>
      <c r="J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row>
    <row r="253" spans="1:1024" x14ac:dyDescent="0.25">
      <c r="A253" s="24" t="s">
        <v>806</v>
      </c>
      <c r="B253" s="23">
        <v>1</v>
      </c>
      <c r="C253" s="23" t="s">
        <v>807</v>
      </c>
      <c r="D253"/>
      <c r="E253"/>
      <c r="I253" s="14">
        <f t="shared" si="4"/>
        <v>4</v>
      </c>
      <c r="J253" s="14" t="str">
        <f>"label define" &amp; " " &amp; A253 &amp; " " &amp; B253 &amp; " " &amp; $D$9 &amp;  B253 &amp; " - " &amp; C253 &amp; $D$9 &amp; " " &amp; B254 &amp; " " &amp; $D$9 &amp; B254 &amp; " - " &amp; C254 &amp; $D$9 &amp; " " &amp; B255 &amp; " " &amp; $D$9 &amp; B255 &amp; " - " &amp; C255 &amp; $D$9 &amp; " " &amp; B256 &amp; " " &amp; $D$9 &amp; B256 &amp; " - " &amp; C256 &amp; $D$9</f>
        <v>label define tanklevel 1 "1 - Less than 1/4 of a tank" 2 "2 - Between 1/4 and 1/2 of a tank" 3 "3 - Between 1/2 and 3/4 of a tank" 4 "4 - Greater than 3/4 of a tank"</v>
      </c>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row>
    <row r="254" spans="1:1024" x14ac:dyDescent="0.25">
      <c r="A254" s="24" t="s">
        <v>806</v>
      </c>
      <c r="B254" s="23">
        <v>2</v>
      </c>
      <c r="C254" s="23" t="s">
        <v>808</v>
      </c>
      <c r="D254"/>
      <c r="E254"/>
      <c r="I254" s="14">
        <f t="shared" si="4"/>
        <v>4</v>
      </c>
      <c r="J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row>
    <row r="255" spans="1:1024" x14ac:dyDescent="0.25">
      <c r="A255" s="24" t="s">
        <v>806</v>
      </c>
      <c r="B255" s="23">
        <v>3</v>
      </c>
      <c r="C255" s="23" t="s">
        <v>809</v>
      </c>
      <c r="D255"/>
      <c r="E255"/>
      <c r="I255" s="14">
        <f t="shared" si="4"/>
        <v>4</v>
      </c>
      <c r="J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row>
    <row r="256" spans="1:1024" x14ac:dyDescent="0.25">
      <c r="A256" s="24" t="s">
        <v>806</v>
      </c>
      <c r="B256" s="23">
        <v>4</v>
      </c>
      <c r="C256" s="23" t="s">
        <v>810</v>
      </c>
      <c r="D256"/>
      <c r="E256"/>
      <c r="I256" s="14">
        <f t="shared" si="4"/>
        <v>4</v>
      </c>
      <c r="J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row>
    <row r="257" spans="1:1024" x14ac:dyDescent="0.25">
      <c r="A257" s="24" t="s">
        <v>811</v>
      </c>
      <c r="B257" s="23">
        <v>-999</v>
      </c>
      <c r="C257" s="23" t="s">
        <v>563</v>
      </c>
      <c r="D257"/>
      <c r="E257"/>
      <c r="I257" s="14">
        <f t="shared" si="4"/>
        <v>10</v>
      </c>
      <c r="J257" s="14" t="str">
        <f>"label define" &amp; " " &amp; A257 &amp; " " &amp; B257 &amp; " " &amp; $D$9 &amp;  B257 &amp; " - " &amp; C257 &amp; $D$9 &amp; " " &amp; B258 &amp; " " &amp; $D$9 &amp; B258 &amp; " - " &amp; C258 &amp; $D$9 &amp; " " &amp; B259 &amp; " " &amp; $D$9 &amp; B259 &amp; " - " &amp; C259 &amp; $D$9 &amp; " " &amp; B260 &amp; " " &amp; $D$9 &amp; B260 &amp; " - " &amp; C260 &amp; $D$9  &amp; " " &amp; B261 &amp; " " &amp; $D$9 &amp; B261 &amp; " - " &amp; C261 &amp; $D$9  &amp; " " &amp; B262 &amp; " " &amp; $D$9 &amp; B262 &amp; " - " &amp; C262 &amp; $D$9 &amp; " " &amp; B263 &amp; " " &amp; $D$9 &amp; B263 &amp; " - " &amp; C263 &amp; $D$9 &amp; " " &amp; B264 &amp; " " &amp; $D$9 &amp; B264 &amp; " - " &amp; C264 &amp; $D$9 &amp; " " &amp; B265 &amp; " " &amp; $D$9 &amp; B265 &amp; " - " &amp; C265 &amp; $D$9 &amp; " " &amp; B266 &amp; " " &amp; $D$9 &amp; B266 &amp; " - " &amp; C266 &amp; $D$9</f>
        <v>label define tankremoved -999 "-999 - Don't know" 1 "1 - Source dry, awaiting repair, or not in use" 2 "2 - Children are misusing chlorine" 3 "3 - People are misusing chlorine" 4 "4 - Vandalism or improper use of dispenser" 5 "5 - Tank missing cap" 6 "6 - Tank broken" 7 "7 - Dispenser broken" 8 "8 - Dispenser missing lid" 9 "9 - To refill it"</v>
      </c>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row>
    <row r="258" spans="1:1024" x14ac:dyDescent="0.25">
      <c r="A258" s="24" t="s">
        <v>811</v>
      </c>
      <c r="B258" s="23">
        <v>1</v>
      </c>
      <c r="C258" s="23" t="s">
        <v>812</v>
      </c>
      <c r="D258"/>
      <c r="E258"/>
      <c r="I258" s="14">
        <f t="shared" si="4"/>
        <v>10</v>
      </c>
      <c r="J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row>
    <row r="259" spans="1:1024" x14ac:dyDescent="0.25">
      <c r="A259" s="24" t="s">
        <v>811</v>
      </c>
      <c r="B259" s="23">
        <v>2</v>
      </c>
      <c r="C259" s="23" t="s">
        <v>736</v>
      </c>
      <c r="D259"/>
      <c r="E259"/>
      <c r="I259" s="14">
        <f t="shared" si="4"/>
        <v>10</v>
      </c>
      <c r="J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row>
    <row r="260" spans="1:1024" x14ac:dyDescent="0.25">
      <c r="A260" s="24" t="s">
        <v>811</v>
      </c>
      <c r="B260" s="23">
        <v>3</v>
      </c>
      <c r="C260" s="23" t="s">
        <v>813</v>
      </c>
      <c r="D260"/>
      <c r="E260"/>
      <c r="I260" s="14">
        <f t="shared" si="4"/>
        <v>10</v>
      </c>
      <c r="J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row>
    <row r="261" spans="1:1024" x14ac:dyDescent="0.25">
      <c r="A261" s="24" t="s">
        <v>811</v>
      </c>
      <c r="B261" s="23">
        <v>4</v>
      </c>
      <c r="C261" s="23" t="s">
        <v>734</v>
      </c>
      <c r="D261"/>
      <c r="E261"/>
      <c r="I261" s="14">
        <f t="shared" si="4"/>
        <v>10</v>
      </c>
      <c r="J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row>
    <row r="262" spans="1:1024" x14ac:dyDescent="0.25">
      <c r="A262" s="24" t="s">
        <v>811</v>
      </c>
      <c r="B262" s="23">
        <v>5</v>
      </c>
      <c r="C262" s="23" t="s">
        <v>814</v>
      </c>
      <c r="D262"/>
      <c r="E262"/>
      <c r="I262" s="14">
        <f t="shared" si="4"/>
        <v>10</v>
      </c>
      <c r="J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row>
    <row r="263" spans="1:1024" x14ac:dyDescent="0.25">
      <c r="A263" s="24" t="s">
        <v>811</v>
      </c>
      <c r="B263" s="23">
        <v>6</v>
      </c>
      <c r="C263" s="23" t="s">
        <v>815</v>
      </c>
      <c r="D263"/>
      <c r="E263"/>
      <c r="I263" s="14">
        <f t="shared" si="4"/>
        <v>10</v>
      </c>
      <c r="J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c r="AMH263"/>
      <c r="AMI263"/>
      <c r="AMJ263"/>
    </row>
    <row r="264" spans="1:1024" x14ac:dyDescent="0.25">
      <c r="A264" s="24" t="s">
        <v>811</v>
      </c>
      <c r="B264" s="23">
        <v>7</v>
      </c>
      <c r="C264" s="23" t="s">
        <v>816</v>
      </c>
      <c r="D264"/>
      <c r="E264"/>
      <c r="I264" s="14">
        <f t="shared" si="4"/>
        <v>10</v>
      </c>
      <c r="J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x14ac:dyDescent="0.25">
      <c r="A265" s="24" t="s">
        <v>811</v>
      </c>
      <c r="B265" s="23">
        <v>8</v>
      </c>
      <c r="C265" s="23" t="s">
        <v>817</v>
      </c>
      <c r="D265"/>
      <c r="E265"/>
      <c r="I265" s="14">
        <f t="shared" si="4"/>
        <v>10</v>
      </c>
      <c r="J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x14ac:dyDescent="0.25">
      <c r="A266" s="24" t="s">
        <v>811</v>
      </c>
      <c r="B266" s="23">
        <v>9</v>
      </c>
      <c r="C266" s="23" t="s">
        <v>818</v>
      </c>
      <c r="D266"/>
      <c r="E266"/>
      <c r="I266" s="14">
        <f t="shared" si="4"/>
        <v>10</v>
      </c>
      <c r="J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row>
    <row r="267" spans="1:1024" x14ac:dyDescent="0.25">
      <c r="A267" s="24" t="s">
        <v>819</v>
      </c>
      <c r="B267" s="23">
        <v>-999</v>
      </c>
      <c r="C267" s="23" t="s">
        <v>563</v>
      </c>
      <c r="D267"/>
      <c r="E267"/>
      <c r="I267" s="14">
        <f t="shared" si="4"/>
        <v>7</v>
      </c>
      <c r="J267" s="14" t="str">
        <f>"label define" &amp; " " &amp; A267 &amp; " " &amp; B267 &amp; " " &amp; $D$9 &amp;  B267 &amp; " - " &amp; C267 &amp; $D$9 &amp; " " &amp; B268 &amp; " " &amp; $D$9 &amp; B268 &amp; " - " &amp; C268 &amp; $D$9 &amp; " " &amp; B269 &amp; " " &amp; $D$9 &amp; B269 &amp; " - " &amp; C269 &amp; $D$9 &amp; " " &amp; B270 &amp; " " &amp; $D$9 &amp; B270 &amp; " - " &amp; C270 &amp; $D$9  &amp; " " &amp; B271 &amp; " " &amp; $D$9 &amp; B271 &amp; " - " &amp; C271 &amp; $D$9  &amp; " " &amp; B272 &amp; " " &amp; $D$9 &amp; B272 &amp; " - " &amp; C272 &amp; $D$9 &amp; " " &amp; B273 &amp; " " &amp; $D$9 &amp; B273 &amp; " - " &amp; C273 &amp; $D$9</f>
        <v>label define tankreturn -999 "-999 - Don't know" 1 "1 - When source is fixed/in use" 2 "2 - When community agrees to respect dispenser" 3 "3 - After community re-education meeting" 4 "4 - After repair of dispenser or tank" 5 "5 - After replacement of cap or lid" 6 "6 - After refilling"</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row>
    <row r="268" spans="1:1024" x14ac:dyDescent="0.25">
      <c r="A268" s="24" t="s">
        <v>819</v>
      </c>
      <c r="B268" s="23">
        <v>1</v>
      </c>
      <c r="C268" s="23" t="s">
        <v>820</v>
      </c>
      <c r="D268"/>
      <c r="E268"/>
      <c r="I268" s="14">
        <f t="shared" si="4"/>
        <v>7</v>
      </c>
      <c r="J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x14ac:dyDescent="0.25">
      <c r="A269" s="24" t="s">
        <v>819</v>
      </c>
      <c r="B269" s="23">
        <v>2</v>
      </c>
      <c r="C269" s="23" t="s">
        <v>821</v>
      </c>
      <c r="D269"/>
      <c r="E269"/>
      <c r="I269" s="14">
        <f t="shared" si="4"/>
        <v>7</v>
      </c>
      <c r="J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row>
    <row r="270" spans="1:1024" x14ac:dyDescent="0.25">
      <c r="A270" s="24" t="s">
        <v>819</v>
      </c>
      <c r="B270" s="23">
        <v>3</v>
      </c>
      <c r="C270" s="23" t="s">
        <v>822</v>
      </c>
      <c r="D270"/>
      <c r="E270"/>
      <c r="I270" s="14">
        <f t="shared" si="4"/>
        <v>7</v>
      </c>
      <c r="J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row>
    <row r="271" spans="1:1024" x14ac:dyDescent="0.25">
      <c r="A271" s="24" t="s">
        <v>819</v>
      </c>
      <c r="B271" s="23">
        <v>4</v>
      </c>
      <c r="C271" s="23" t="s">
        <v>823</v>
      </c>
      <c r="D271"/>
      <c r="E271"/>
      <c r="I271" s="14">
        <f t="shared" si="4"/>
        <v>7</v>
      </c>
      <c r="J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row>
    <row r="272" spans="1:1024" x14ac:dyDescent="0.25">
      <c r="A272" s="24" t="s">
        <v>819</v>
      </c>
      <c r="B272" s="23">
        <v>5</v>
      </c>
      <c r="C272" s="23" t="s">
        <v>824</v>
      </c>
      <c r="D272"/>
      <c r="E272"/>
      <c r="I272" s="14">
        <f t="shared" si="4"/>
        <v>7</v>
      </c>
      <c r="J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row>
    <row r="273" spans="1:1024" x14ac:dyDescent="0.25">
      <c r="A273" s="24" t="s">
        <v>819</v>
      </c>
      <c r="B273" s="23">
        <v>6</v>
      </c>
      <c r="C273" s="23" t="s">
        <v>825</v>
      </c>
      <c r="D273"/>
      <c r="E273"/>
      <c r="I273" s="14">
        <f t="shared" si="4"/>
        <v>7</v>
      </c>
      <c r="J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c r="AMH273"/>
      <c r="AMI273"/>
      <c r="AMJ273"/>
    </row>
    <row r="274" spans="1:1024" x14ac:dyDescent="0.25">
      <c r="A274" s="24" t="s">
        <v>826</v>
      </c>
      <c r="B274" s="23">
        <v>1</v>
      </c>
      <c r="C274" s="23" t="s">
        <v>827</v>
      </c>
      <c r="D274"/>
      <c r="E274"/>
      <c r="I274" s="14">
        <f t="shared" si="4"/>
        <v>3</v>
      </c>
      <c r="J274" s="14" t="str">
        <f>"label define" &amp; " " &amp; A274 &amp; " " &amp; B274 &amp; " " &amp; $D$9 &amp;  B274 &amp; " - " &amp; C274 &amp; $D$9 &amp; " " &amp; B275 &amp; " " &amp; $D$9 &amp; B275 &amp; " - " &amp; C275 &amp; $D$9 &amp; " " &amp; B276 &amp; " " &amp; $D$9 &amp; B276 &amp; " - " &amp; C276 &amp; $D$9</f>
        <v>label define turbidity 1 "1 - Tea With Milk" 2 "2 - Tea With No Milk" 3 "3 - Clear"</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row>
    <row r="275" spans="1:1024" x14ac:dyDescent="0.25">
      <c r="A275" s="24" t="s">
        <v>826</v>
      </c>
      <c r="B275" s="23">
        <v>2</v>
      </c>
      <c r="C275" s="23" t="s">
        <v>828</v>
      </c>
      <c r="D275"/>
      <c r="E275"/>
      <c r="I275" s="14">
        <f t="shared" si="4"/>
        <v>3</v>
      </c>
      <c r="J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c r="AMH275"/>
      <c r="AMI275"/>
      <c r="AMJ275"/>
    </row>
    <row r="276" spans="1:1024" x14ac:dyDescent="0.25">
      <c r="A276" s="24" t="s">
        <v>826</v>
      </c>
      <c r="B276" s="23">
        <v>3</v>
      </c>
      <c r="C276" s="23" t="s">
        <v>829</v>
      </c>
      <c r="D276"/>
      <c r="E276"/>
      <c r="I276" s="14">
        <f t="shared" si="4"/>
        <v>3</v>
      </c>
      <c r="J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c r="AMH276"/>
      <c r="AMI276"/>
      <c r="AMJ276"/>
    </row>
    <row r="277" spans="1:1024" x14ac:dyDescent="0.25">
      <c r="A277" s="24" t="s">
        <v>830</v>
      </c>
      <c r="B277" s="23">
        <v>-999</v>
      </c>
      <c r="C277" s="23" t="s">
        <v>563</v>
      </c>
      <c r="D277"/>
      <c r="E277"/>
      <c r="I277" s="14">
        <f t="shared" si="4"/>
        <v>3</v>
      </c>
      <c r="J277" s="14" t="str">
        <f>"label define" &amp; " " &amp; A277 &amp; " " &amp; B277 &amp; " " &amp; $D$9 &amp;  B277 &amp; " - " &amp; C277 &amp; $D$9 &amp; " " &amp; B278 &amp; " " &amp; $D$9 &amp; B278 &amp; " - " &amp; C278 &amp; $D$9 &amp; " " &amp; B279 &amp; " " &amp; $D$9 &amp; B279 &amp; " - " &amp; C279 &amp; $D$9</f>
        <v>label define turns -999 "-999 - Don't know" 1 "1 - One turn" 2 "2 - Two turns"</v>
      </c>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x14ac:dyDescent="0.25">
      <c r="A278" s="24" t="s">
        <v>830</v>
      </c>
      <c r="B278" s="23">
        <v>1</v>
      </c>
      <c r="C278" s="23" t="s">
        <v>831</v>
      </c>
      <c r="D278"/>
      <c r="E278"/>
      <c r="I278" s="14">
        <f t="shared" si="4"/>
        <v>3</v>
      </c>
      <c r="J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x14ac:dyDescent="0.25">
      <c r="A279" s="24" t="s">
        <v>830</v>
      </c>
      <c r="B279" s="23">
        <v>2</v>
      </c>
      <c r="C279" s="23" t="s">
        <v>832</v>
      </c>
      <c r="D279"/>
      <c r="E279"/>
      <c r="I279" s="14">
        <f t="shared" si="4"/>
        <v>3</v>
      </c>
      <c r="J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row>
    <row r="280" spans="1:1024" x14ac:dyDescent="0.25">
      <c r="A280" s="24" t="s">
        <v>833</v>
      </c>
      <c r="B280" s="23">
        <v>1</v>
      </c>
      <c r="C280" s="23" t="s">
        <v>834</v>
      </c>
      <c r="D280"/>
      <c r="E280"/>
      <c r="I280" s="14">
        <f t="shared" si="4"/>
        <v>4</v>
      </c>
      <c r="J280" s="14" t="str">
        <f>"label define" &amp; " " &amp; A280 &amp; " " &amp; B280 &amp; " " &amp; $D$9 &amp;  B280 &amp; " - " &amp; C280 &amp; $D$9 &amp; " " &amp; B281 &amp; " " &amp; $D$9 &amp; B281 &amp; " - " &amp; C281 &amp; $D$9 &amp; " " &amp; B282 &amp; " " &amp; $D$9 &amp; B282 &amp; " - " &amp; C282 &amp; $D$9 &amp; " " &amp; B283 &amp; " " &amp; $D$9 &amp; B283 &amp; " - " &amp; C283 &amp; $D$9</f>
        <v>label define watercollectby 1 "1 - The respondent" 2 "2 - A child under age 18" 3 "3 - Spouse of respondent" 4 "4 - Another relative"</v>
      </c>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c r="AMH280"/>
      <c r="AMI280"/>
      <c r="AMJ280"/>
    </row>
    <row r="281" spans="1:1024" x14ac:dyDescent="0.25">
      <c r="A281" s="24" t="s">
        <v>833</v>
      </c>
      <c r="B281" s="23">
        <v>2</v>
      </c>
      <c r="C281" s="23" t="s">
        <v>835</v>
      </c>
      <c r="D281"/>
      <c r="E281"/>
      <c r="I281" s="14">
        <f t="shared" si="4"/>
        <v>4</v>
      </c>
      <c r="J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c r="AMH281"/>
      <c r="AMI281"/>
      <c r="AMJ281"/>
    </row>
    <row r="282" spans="1:1024" x14ac:dyDescent="0.25">
      <c r="A282" s="24" t="s">
        <v>833</v>
      </c>
      <c r="B282" s="23">
        <v>3</v>
      </c>
      <c r="C282" s="23" t="s">
        <v>836</v>
      </c>
      <c r="D282"/>
      <c r="E282"/>
      <c r="I282" s="14">
        <f t="shared" si="4"/>
        <v>4</v>
      </c>
      <c r="J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x14ac:dyDescent="0.25">
      <c r="A283" s="24" t="s">
        <v>833</v>
      </c>
      <c r="B283" s="23">
        <v>4</v>
      </c>
      <c r="C283" s="23" t="s">
        <v>837</v>
      </c>
      <c r="D283"/>
      <c r="E283"/>
      <c r="I283" s="14">
        <f t="shared" si="4"/>
        <v>4</v>
      </c>
      <c r="J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c r="AMH283"/>
      <c r="AMI283"/>
      <c r="AMJ283"/>
    </row>
    <row r="284" spans="1:1024" x14ac:dyDescent="0.25">
      <c r="A284" s="24" t="s">
        <v>838</v>
      </c>
      <c r="B284" s="23">
        <v>-999</v>
      </c>
      <c r="C284" s="23" t="s">
        <v>563</v>
      </c>
      <c r="D284"/>
      <c r="E284"/>
      <c r="I284" s="14">
        <f t="shared" si="4"/>
        <v>7</v>
      </c>
      <c r="J284" s="14" t="str">
        <f>"label define" &amp; " " &amp; A284 &amp; " " &amp; B284 &amp; " " &amp; $D$9 &amp;  B284 &amp; " - " &amp; C284 &amp; $D$9 &amp; " " &amp; B285 &amp; " " &amp; $D$9 &amp; B285 &amp; " - " &amp; C285 &amp; $D$9 &amp; " " &amp; B286 &amp; " " &amp; $D$9 &amp; B286 &amp; " - " &amp; C286 &amp; $D$9 &amp; " " &amp; B287 &amp; " " &amp; $D$9 &amp; B287 &amp; " - " &amp; C287 &amp; $D$9  &amp; " " &amp; B288 &amp; " " &amp; $D$9 &amp; B288 &amp; " - " &amp; C288 &amp; $D$9  &amp; " " &amp; B289 &amp; " " &amp; $D$9 &amp; B289 &amp; " - " &amp; C289 &amp; $D$9 &amp; " " &amp; B290 &amp; " " &amp; $D$9 &amp; B290 &amp; " - " &amp; C290 &amp; $D$9</f>
        <v>label define watercollected -999 "-999 - Don't know" 1 "1 - Today" 2 "2 - Yesterday afternoon" 3 "3 - Yesterday morning" 4 "4 - 2 days ago" 5 "5 - 3 days ago" 6 "6 - Over 3 days ago"</v>
      </c>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c r="AMH284"/>
      <c r="AMI284"/>
      <c r="AMJ284"/>
    </row>
    <row r="285" spans="1:1024" x14ac:dyDescent="0.25">
      <c r="A285" s="24" t="s">
        <v>838</v>
      </c>
      <c r="B285" s="23">
        <v>1</v>
      </c>
      <c r="C285" s="23" t="s">
        <v>839</v>
      </c>
      <c r="D285"/>
      <c r="E285"/>
      <c r="I285" s="14">
        <f t="shared" si="4"/>
        <v>7</v>
      </c>
      <c r="J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c r="AMH285"/>
      <c r="AMI285"/>
      <c r="AMJ285"/>
    </row>
    <row r="286" spans="1:1024" x14ac:dyDescent="0.25">
      <c r="A286" s="24" t="s">
        <v>838</v>
      </c>
      <c r="B286" s="23">
        <v>2</v>
      </c>
      <c r="C286" s="23" t="s">
        <v>840</v>
      </c>
      <c r="D286"/>
      <c r="E286"/>
      <c r="I286" s="14">
        <f t="shared" si="4"/>
        <v>7</v>
      </c>
      <c r="J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row>
    <row r="287" spans="1:1024" x14ac:dyDescent="0.25">
      <c r="A287" s="24" t="s">
        <v>838</v>
      </c>
      <c r="B287" s="23">
        <v>3</v>
      </c>
      <c r="C287" s="13" t="s">
        <v>841</v>
      </c>
      <c r="D287"/>
      <c r="E287"/>
      <c r="I287" s="14">
        <f t="shared" si="4"/>
        <v>7</v>
      </c>
      <c r="J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row>
    <row r="288" spans="1:1024" x14ac:dyDescent="0.25">
      <c r="A288" s="24" t="s">
        <v>838</v>
      </c>
      <c r="B288" s="23">
        <v>4</v>
      </c>
      <c r="C288" s="23" t="s">
        <v>842</v>
      </c>
      <c r="D288"/>
      <c r="E288"/>
      <c r="I288" s="14">
        <f t="shared" si="4"/>
        <v>7</v>
      </c>
      <c r="J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row>
    <row r="289" spans="1:1024" x14ac:dyDescent="0.25">
      <c r="A289" s="24" t="s">
        <v>838</v>
      </c>
      <c r="B289" s="23">
        <v>5</v>
      </c>
      <c r="C289" s="23" t="s">
        <v>843</v>
      </c>
      <c r="D289"/>
      <c r="E289"/>
      <c r="I289" s="14">
        <f t="shared" si="4"/>
        <v>7</v>
      </c>
      <c r="J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c r="AMH289"/>
      <c r="AMI289"/>
      <c r="AMJ289"/>
    </row>
    <row r="290" spans="1:1024" x14ac:dyDescent="0.25">
      <c r="A290" s="24" t="s">
        <v>838</v>
      </c>
      <c r="B290" s="23">
        <v>6</v>
      </c>
      <c r="C290" s="23" t="s">
        <v>844</v>
      </c>
      <c r="D290"/>
      <c r="E290"/>
      <c r="I290" s="14">
        <f t="shared" si="4"/>
        <v>7</v>
      </c>
      <c r="J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c r="AMH290"/>
      <c r="AMI290"/>
      <c r="AMJ290"/>
    </row>
    <row r="291" spans="1:1024" x14ac:dyDescent="0.25">
      <c r="A291" s="24" t="s">
        <v>845</v>
      </c>
      <c r="B291" s="23">
        <v>-998</v>
      </c>
      <c r="C291" s="23" t="s">
        <v>846</v>
      </c>
      <c r="D291"/>
      <c r="E291"/>
      <c r="I291" s="14">
        <f t="shared" ref="I291:I354" si="5">COUNTIF(A:A,A291)</f>
        <v>4</v>
      </c>
      <c r="J291" s="14" t="str">
        <f>"label define" &amp; " " &amp; A291 &amp; " " &amp; B291 &amp; " " &amp; $D$9 &amp;  B291 &amp; " - " &amp; C291 &amp; $D$9 &amp; " " &amp; B292 &amp; " " &amp; $D$9 &amp; B292 &amp; " - " &amp; C292 &amp; $D$9 &amp; " " &amp; B293 &amp; " " &amp; $D$9 &amp; B293 &amp; " - " &amp; C293 &amp; $D$9 &amp; " " &amp; B294 &amp; " " &amp; $D$9 &amp; B294 &amp; " - " &amp; C294 &amp; $D$9</f>
        <v>label define waterdrawn -998 "-998 - Don't know - water taken from another room" 1 "1 - From a water storage container" 2 "2 - Directly from the LifeStraw Filter" 3 "3 - Directly from tap with tank"</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c r="AMH291"/>
      <c r="AMI291"/>
      <c r="AMJ291"/>
    </row>
    <row r="292" spans="1:1024" x14ac:dyDescent="0.25">
      <c r="A292" s="24" t="s">
        <v>845</v>
      </c>
      <c r="B292" s="23">
        <v>1</v>
      </c>
      <c r="C292" s="23" t="s">
        <v>847</v>
      </c>
      <c r="D292"/>
      <c r="E292"/>
      <c r="I292" s="14">
        <f t="shared" si="5"/>
        <v>4</v>
      </c>
      <c r="J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c r="AMH292"/>
      <c r="AMI292"/>
      <c r="AMJ292"/>
    </row>
    <row r="293" spans="1:1024" x14ac:dyDescent="0.25">
      <c r="A293" s="24" t="s">
        <v>845</v>
      </c>
      <c r="B293" s="23">
        <v>2</v>
      </c>
      <c r="C293" s="23" t="s">
        <v>848</v>
      </c>
      <c r="D293"/>
      <c r="E293"/>
      <c r="I293" s="14">
        <f t="shared" si="5"/>
        <v>4</v>
      </c>
      <c r="J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row>
    <row r="294" spans="1:1024" x14ac:dyDescent="0.25">
      <c r="A294" s="24" t="s">
        <v>845</v>
      </c>
      <c r="B294" s="23">
        <v>3</v>
      </c>
      <c r="C294" s="23" t="s">
        <v>849</v>
      </c>
      <c r="D294"/>
      <c r="E294"/>
      <c r="I294" s="14">
        <f t="shared" si="5"/>
        <v>4</v>
      </c>
      <c r="J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c r="AMH294"/>
      <c r="AMI294"/>
      <c r="AMJ294"/>
    </row>
    <row r="295" spans="1:1024" x14ac:dyDescent="0.25">
      <c r="A295" s="24" t="s">
        <v>850</v>
      </c>
      <c r="B295" s="23">
        <v>1</v>
      </c>
      <c r="C295" s="23" t="s">
        <v>851</v>
      </c>
      <c r="D295"/>
      <c r="E295"/>
      <c r="I295" s="14">
        <f t="shared" si="5"/>
        <v>4</v>
      </c>
      <c r="J295" s="14" t="str">
        <f>"label define" &amp; " " &amp; A295 &amp; " " &amp; B295 &amp; " " &amp; $D$9 &amp;  B295 &amp; " - " &amp; C295 &amp; $D$9 &amp; " " &amp; B296 &amp; " " &amp; $D$9 &amp; B296 &amp; " - " &amp; C296 &amp; $D$9 &amp; " " &amp; B297 &amp; " " &amp; $D$9 &amp; B297 &amp; " - " &amp; C297 &amp; $D$9 &amp; " " &amp; B298 &amp; " " &amp; $D$9 &amp; B298 &amp; " - " &amp; C298 &amp; $D$9</f>
        <v>label define waternotsafe 1 "1 - Water dirty or cloudy" 2 "2 - Water has bacteria" 3 "3 - Water from contaminated source" 4 "4 - Water not treated or filtered"</v>
      </c>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row>
    <row r="296" spans="1:1024" x14ac:dyDescent="0.25">
      <c r="A296" s="24" t="s">
        <v>850</v>
      </c>
      <c r="B296" s="23">
        <v>2</v>
      </c>
      <c r="C296" s="23" t="s">
        <v>852</v>
      </c>
      <c r="D296"/>
      <c r="E296"/>
      <c r="I296" s="14">
        <f t="shared" si="5"/>
        <v>4</v>
      </c>
      <c r="J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c r="AMH296"/>
      <c r="AMI296"/>
      <c r="AMJ296"/>
    </row>
    <row r="297" spans="1:1024" x14ac:dyDescent="0.25">
      <c r="A297" s="24" t="s">
        <v>850</v>
      </c>
      <c r="B297" s="23">
        <v>3</v>
      </c>
      <c r="C297" s="23" t="s">
        <v>853</v>
      </c>
      <c r="D297"/>
      <c r="E297"/>
      <c r="I297" s="14">
        <f t="shared" si="5"/>
        <v>4</v>
      </c>
      <c r="J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c r="AMH297"/>
      <c r="AMI297"/>
      <c r="AMJ297"/>
    </row>
    <row r="298" spans="1:1024" x14ac:dyDescent="0.25">
      <c r="A298" s="24" t="s">
        <v>850</v>
      </c>
      <c r="B298" s="23">
        <v>4</v>
      </c>
      <c r="C298" s="23" t="s">
        <v>854</v>
      </c>
      <c r="D298"/>
      <c r="E298"/>
      <c r="I298" s="14">
        <f t="shared" si="5"/>
        <v>4</v>
      </c>
      <c r="J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c r="AMH298"/>
      <c r="AMI298"/>
      <c r="AMJ298"/>
    </row>
    <row r="299" spans="1:1024" x14ac:dyDescent="0.25">
      <c r="A299" s="24" t="s">
        <v>855</v>
      </c>
      <c r="B299" s="23">
        <v>1</v>
      </c>
      <c r="C299" s="23" t="s">
        <v>856</v>
      </c>
      <c r="D299"/>
      <c r="E299"/>
      <c r="I299" s="14">
        <f t="shared" si="5"/>
        <v>5</v>
      </c>
      <c r="J299" s="14" t="str">
        <f>"label define" &amp; " " &amp; A299 &amp; " " &amp; B299 &amp; " " &amp; $D$9 &amp;  B299 &amp; " - " &amp; C299 &amp; $D$9 &amp; " " &amp; B300 &amp; " " &amp; $D$9 &amp; B300 &amp; " - " &amp; C300 &amp; $D$9 &amp; " " &amp; B301 &amp; " " &amp; $D$9 &amp; B301 &amp; " - " &amp; C301 &amp; $D$9 &amp; " " &amp; B302 &amp; " " &amp; $D$9 &amp; B302 &amp; " - " &amp; C302 &amp; $D$9  &amp; " " &amp; B303 &amp; " " &amp; $D$9 &amp; B303 &amp; " - " &amp; C303 &amp; $D$9</f>
        <v>label define watersafe 1 "1 - Water clear" 2 "2 - Water free from bacteria" 3 "3 - Water from tap" 4 "4 - Water warm" 5 "5 - Water treated or filtered"</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c r="AMH299"/>
      <c r="AMI299"/>
      <c r="AMJ299"/>
    </row>
    <row r="300" spans="1:1024" x14ac:dyDescent="0.25">
      <c r="A300" s="24" t="s">
        <v>855</v>
      </c>
      <c r="B300" s="23">
        <v>2</v>
      </c>
      <c r="C300" s="23" t="s">
        <v>857</v>
      </c>
      <c r="D300"/>
      <c r="E300"/>
      <c r="I300" s="14">
        <f t="shared" si="5"/>
        <v>5</v>
      </c>
      <c r="J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c r="AMH300"/>
      <c r="AMI300"/>
      <c r="AMJ300"/>
    </row>
    <row r="301" spans="1:1024" x14ac:dyDescent="0.25">
      <c r="A301" s="24" t="s">
        <v>855</v>
      </c>
      <c r="B301" s="23">
        <v>3</v>
      </c>
      <c r="C301" s="23" t="s">
        <v>858</v>
      </c>
      <c r="D301"/>
      <c r="E301"/>
      <c r="I301" s="14">
        <f t="shared" si="5"/>
        <v>5</v>
      </c>
      <c r="J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c r="AMH301"/>
      <c r="AMI301"/>
      <c r="AMJ301"/>
    </row>
    <row r="302" spans="1:1024" x14ac:dyDescent="0.25">
      <c r="A302" s="24" t="s">
        <v>855</v>
      </c>
      <c r="B302" s="23">
        <v>4</v>
      </c>
      <c r="C302" s="23" t="s">
        <v>859</v>
      </c>
      <c r="D302"/>
      <c r="E302"/>
      <c r="I302" s="14">
        <f t="shared" si="5"/>
        <v>5</v>
      </c>
      <c r="J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c r="AMH302"/>
      <c r="AMI302"/>
      <c r="AMJ302"/>
    </row>
    <row r="303" spans="1:1024" x14ac:dyDescent="0.25">
      <c r="A303" s="24" t="s">
        <v>855</v>
      </c>
      <c r="B303" s="23">
        <v>5</v>
      </c>
      <c r="C303" s="23" t="s">
        <v>860</v>
      </c>
      <c r="D303"/>
      <c r="E303"/>
      <c r="I303" s="14">
        <f t="shared" si="5"/>
        <v>5</v>
      </c>
      <c r="J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c r="AMH303"/>
      <c r="AMI303"/>
      <c r="AMJ303"/>
    </row>
    <row r="304" spans="1:1024" x14ac:dyDescent="0.25">
      <c r="A304" s="24" t="s">
        <v>861</v>
      </c>
      <c r="B304" s="23">
        <v>1</v>
      </c>
      <c r="C304" s="23" t="s">
        <v>862</v>
      </c>
      <c r="D304"/>
      <c r="E304"/>
      <c r="I304" s="14">
        <f t="shared" si="5"/>
        <v>3</v>
      </c>
      <c r="J304" s="14" t="str">
        <f>"label define" &amp; " " &amp; A304 &amp; " " &amp; B304 &amp; " " &amp; $D$9 &amp;  B304 &amp; " - " &amp; C304 &amp; $D$9 &amp; " " &amp; B305 &amp; " " &amp; $D$9 &amp; B305 &amp; " - " &amp; C305 &amp; $D$9 &amp; " " &amp; B306 &amp; " " &amp; $D$9 &amp; B306 &amp; " - " &amp; C306 &amp; $D$9</f>
        <v>label define watersource 1 "1 - From the waterpoint with the chlorine dispenser" 2 "2 - Rainwater" 3 "3 - From another source"</v>
      </c>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c r="AMH304"/>
      <c r="AMI304"/>
      <c r="AMJ304"/>
    </row>
    <row r="305" spans="1:1024" x14ac:dyDescent="0.25">
      <c r="A305" s="24" t="s">
        <v>861</v>
      </c>
      <c r="B305" s="23">
        <v>2</v>
      </c>
      <c r="C305" s="23" t="s">
        <v>863</v>
      </c>
      <c r="D305"/>
      <c r="E305"/>
      <c r="I305" s="14">
        <f t="shared" si="5"/>
        <v>3</v>
      </c>
      <c r="J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c r="AMH305"/>
      <c r="AMI305"/>
      <c r="AMJ305"/>
    </row>
    <row r="306" spans="1:1024" x14ac:dyDescent="0.25">
      <c r="A306" s="24" t="s">
        <v>861</v>
      </c>
      <c r="B306" s="23">
        <v>3</v>
      </c>
      <c r="C306" s="25" t="s">
        <v>864</v>
      </c>
      <c r="D306"/>
      <c r="E306"/>
      <c r="I306" s="14">
        <f t="shared" si="5"/>
        <v>3</v>
      </c>
      <c r="J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c r="AMH306"/>
      <c r="AMI306"/>
      <c r="AMJ306"/>
    </row>
    <row r="307" spans="1:1024" x14ac:dyDescent="0.25">
      <c r="A307" s="24" t="s">
        <v>865</v>
      </c>
      <c r="B307" s="23">
        <v>1</v>
      </c>
      <c r="C307" s="25" t="s">
        <v>866</v>
      </c>
      <c r="D307"/>
      <c r="E307"/>
      <c r="I307" s="14">
        <f t="shared" si="5"/>
        <v>7</v>
      </c>
      <c r="J307" s="14" t="str">
        <f>"label define" &amp; " " &amp; A307 &amp; " " &amp; B307 &amp; " " &amp; $D$9 &amp;  B307 &amp; " - " &amp; C307 &amp; $D$9 &amp; " " &amp; B308 &amp; " " &amp; $D$9 &amp; B308 &amp; " - " &amp; C308 &amp; $D$9 &amp; " " &amp; B309 &amp; " " &amp; $D$9 &amp; B309 &amp; " - " &amp; C309 &amp; $D$9 &amp; " " &amp; B310 &amp; " " &amp; $D$9 &amp; B310 &amp; " - " &amp; C310 &amp; $D$9  &amp; " " &amp; B311 &amp; " " &amp; $D$9 &amp; B311 &amp; " - " &amp; C311 &amp; $D$9  &amp; " " &amp; B312 &amp; " " &amp; $D$9 &amp; B312 &amp; " - " &amp; C312 &amp; $D$9 &amp; " " &amp; B313 &amp; " " &amp; $D$9 &amp; B313 &amp; " - " &amp; C313 &amp; $D$9</f>
        <v>label define watertreatment 1 "1 - WaterGuard" 2 "2 - Aquatabs" 3 "3 - PUR" 4 "4 - Filtered" 5 "5 - Boiled" 6 "6 - Solar Disinfection" 7 "7 - Chlorine Dispenser"</v>
      </c>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c r="AMH307"/>
      <c r="AMI307"/>
      <c r="AMJ307"/>
    </row>
    <row r="308" spans="1:1024" x14ac:dyDescent="0.25">
      <c r="A308" s="24" t="s">
        <v>865</v>
      </c>
      <c r="B308" s="23">
        <v>2</v>
      </c>
      <c r="C308" s="25" t="s">
        <v>867</v>
      </c>
      <c r="D308"/>
      <c r="E308"/>
      <c r="I308" s="14">
        <f t="shared" si="5"/>
        <v>7</v>
      </c>
      <c r="J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c r="AMH308"/>
      <c r="AMI308"/>
      <c r="AMJ308"/>
    </row>
    <row r="309" spans="1:1024" x14ac:dyDescent="0.25">
      <c r="A309" s="24" t="s">
        <v>865</v>
      </c>
      <c r="B309" s="23">
        <v>3</v>
      </c>
      <c r="C309" s="25" t="s">
        <v>868</v>
      </c>
      <c r="D309"/>
      <c r="E309"/>
      <c r="I309" s="14">
        <f t="shared" si="5"/>
        <v>7</v>
      </c>
      <c r="J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c r="AMH309"/>
      <c r="AMI309"/>
      <c r="AMJ309"/>
    </row>
    <row r="310" spans="1:1024" x14ac:dyDescent="0.25">
      <c r="A310" s="24" t="s">
        <v>865</v>
      </c>
      <c r="B310" s="23">
        <v>4</v>
      </c>
      <c r="C310" s="25" t="s">
        <v>869</v>
      </c>
      <c r="D310"/>
      <c r="E310"/>
      <c r="I310" s="14">
        <f t="shared" si="5"/>
        <v>7</v>
      </c>
      <c r="J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c r="AMH310"/>
      <c r="AMI310"/>
      <c r="AMJ310"/>
    </row>
    <row r="311" spans="1:1024" x14ac:dyDescent="0.25">
      <c r="A311" s="24" t="s">
        <v>865</v>
      </c>
      <c r="B311" s="23">
        <v>5</v>
      </c>
      <c r="C311" s="25" t="s">
        <v>870</v>
      </c>
      <c r="D311"/>
      <c r="E311"/>
      <c r="I311" s="14">
        <f t="shared" si="5"/>
        <v>7</v>
      </c>
      <c r="J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c r="AMH311"/>
      <c r="AMI311"/>
      <c r="AMJ311"/>
    </row>
    <row r="312" spans="1:1024" x14ac:dyDescent="0.25">
      <c r="A312" s="24" t="s">
        <v>865</v>
      </c>
      <c r="B312" s="23">
        <v>6</v>
      </c>
      <c r="C312" s="25" t="s">
        <v>871</v>
      </c>
      <c r="D312"/>
      <c r="E312"/>
      <c r="I312" s="14">
        <f t="shared" si="5"/>
        <v>7</v>
      </c>
      <c r="J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c r="AMH312"/>
      <c r="AMI312"/>
      <c r="AMJ312"/>
    </row>
    <row r="313" spans="1:1024" x14ac:dyDescent="0.25">
      <c r="A313" s="24" t="s">
        <v>865</v>
      </c>
      <c r="B313" s="23">
        <v>7</v>
      </c>
      <c r="C313" s="25" t="s">
        <v>872</v>
      </c>
      <c r="D313"/>
      <c r="E313"/>
      <c r="I313" s="14">
        <f t="shared" si="5"/>
        <v>7</v>
      </c>
      <c r="J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c r="AMH313"/>
      <c r="AMI313"/>
      <c r="AMJ313"/>
    </row>
    <row r="314" spans="1:1024" x14ac:dyDescent="0.25">
      <c r="A314" s="26" t="s">
        <v>873</v>
      </c>
      <c r="B314" s="13">
        <v>1</v>
      </c>
      <c r="C314" s="27" t="s">
        <v>874</v>
      </c>
      <c r="D314"/>
      <c r="E314"/>
      <c r="I314" s="14">
        <f t="shared" si="5"/>
        <v>4</v>
      </c>
      <c r="J314" s="14" t="str">
        <f>"label define" &amp; " " &amp; A314 &amp; " " &amp; B314 &amp; " " &amp; $D$9 &amp;  B314 &amp; " - " &amp; C314 &amp; $D$9 &amp; " " &amp; B315 &amp; " " &amp; $D$9 &amp; B315 &amp; " - " &amp; C315 &amp; $D$9 &amp; " " &amp; B316 &amp; " " &amp; $D$9 &amp; B316 &amp; " - " &amp; C316 &amp; $D$9 &amp; " " &amp; B317 &amp; " " &amp; $D$9 &amp; B317 &amp; " - " &amp; C317 &amp; $D$9</f>
        <v>label define wherejerrican 1 "1 - Other promoter/assistant promoter stores them" 2 "2 - Someone else in the community stores them (husband, wife, etc.)" 3 "3 - Jerricans are stored in a private place" 4 "4 - No jerricans left"</v>
      </c>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c r="AMH314"/>
      <c r="AMI314"/>
      <c r="AMJ314"/>
    </row>
    <row r="315" spans="1:1024" x14ac:dyDescent="0.25">
      <c r="A315" s="26" t="s">
        <v>873</v>
      </c>
      <c r="B315" s="13">
        <v>2</v>
      </c>
      <c r="C315" s="27" t="s">
        <v>875</v>
      </c>
      <c r="D315"/>
      <c r="E315"/>
      <c r="I315" s="14">
        <f t="shared" si="5"/>
        <v>4</v>
      </c>
      <c r="J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c r="AMH315"/>
      <c r="AMI315"/>
      <c r="AMJ315"/>
    </row>
    <row r="316" spans="1:1024" x14ac:dyDescent="0.25">
      <c r="A316" s="26" t="s">
        <v>873</v>
      </c>
      <c r="B316" s="13">
        <v>3</v>
      </c>
      <c r="C316" s="27" t="s">
        <v>876</v>
      </c>
      <c r="D316"/>
      <c r="E316"/>
      <c r="I316" s="14">
        <f t="shared" si="5"/>
        <v>4</v>
      </c>
      <c r="J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c r="AMH316"/>
      <c r="AMI316"/>
      <c r="AMJ316"/>
    </row>
    <row r="317" spans="1:1024" x14ac:dyDescent="0.25">
      <c r="A317" s="26" t="s">
        <v>873</v>
      </c>
      <c r="B317" s="13">
        <v>4</v>
      </c>
      <c r="C317" s="27" t="s">
        <v>877</v>
      </c>
      <c r="D317"/>
      <c r="E317"/>
      <c r="I317" s="14">
        <f t="shared" si="5"/>
        <v>4</v>
      </c>
      <c r="J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c r="AMH317"/>
      <c r="AMI317"/>
      <c r="AMJ317"/>
    </row>
    <row r="318" spans="1:1024" x14ac:dyDescent="0.25">
      <c r="A318" s="26" t="s">
        <v>878</v>
      </c>
      <c r="B318" s="13">
        <v>1</v>
      </c>
      <c r="C318" s="27" t="s">
        <v>879</v>
      </c>
      <c r="D318"/>
      <c r="E318"/>
      <c r="I318" s="14">
        <f t="shared" si="5"/>
        <v>4</v>
      </c>
      <c r="J318" s="14" t="str">
        <f>"label define" &amp; " " &amp; A318 &amp; " " &amp; B318 &amp; " " &amp; $D$9 &amp;  B318 &amp; " - " &amp; C318 &amp; $D$9 &amp; " " &amp; B319 &amp; " " &amp; $D$9 &amp; B319 &amp; " - " &amp; C319 &amp; $D$9 &amp; " " &amp; B320 &amp; " " &amp; $D$9 &amp; B320 &amp; " - " &amp; C320 &amp; $D$9 &amp; " " &amp; B321 &amp; " " &amp; $D$9 &amp; B321 &amp; " - " &amp; C321 &amp; $D$9</f>
        <v>label define wherekey 1 "1 - Other promoter/assistant promoter has it" 2 "2 - Someone else in the community has it (husband, wife, etc.)" 3 "3 - Key is stored somewhere else (different house, private place, etc.)" 4 "4 - Key is lost"</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c r="AMH318"/>
      <c r="AMI318"/>
      <c r="AMJ318"/>
    </row>
    <row r="319" spans="1:1024" x14ac:dyDescent="0.25">
      <c r="A319" s="26" t="s">
        <v>878</v>
      </c>
      <c r="B319" s="13">
        <v>2</v>
      </c>
      <c r="C319" s="27" t="s">
        <v>880</v>
      </c>
      <c r="D319"/>
      <c r="E319"/>
      <c r="I319" s="14">
        <f t="shared" si="5"/>
        <v>4</v>
      </c>
      <c r="J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c r="AMH319"/>
      <c r="AMI319"/>
      <c r="AMJ319"/>
    </row>
    <row r="320" spans="1:1024" x14ac:dyDescent="0.25">
      <c r="A320" s="26" t="s">
        <v>878</v>
      </c>
      <c r="B320" s="13">
        <v>3</v>
      </c>
      <c r="C320" s="27" t="s">
        <v>881</v>
      </c>
      <c r="D320"/>
      <c r="E320"/>
      <c r="I320" s="14">
        <f t="shared" si="5"/>
        <v>4</v>
      </c>
      <c r="J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c r="AMH320"/>
      <c r="AMI320"/>
      <c r="AMJ320"/>
    </row>
    <row r="321" spans="1:1024" x14ac:dyDescent="0.25">
      <c r="A321" s="26" t="s">
        <v>878</v>
      </c>
      <c r="B321" s="13">
        <v>4</v>
      </c>
      <c r="C321" s="27" t="s">
        <v>882</v>
      </c>
      <c r="D321"/>
      <c r="E321"/>
      <c r="I321" s="14">
        <f t="shared" si="5"/>
        <v>4</v>
      </c>
      <c r="J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c r="AMH321"/>
      <c r="AMI321"/>
      <c r="AMJ321"/>
    </row>
    <row r="322" spans="1:1024" x14ac:dyDescent="0.25">
      <c r="A322" s="24" t="s">
        <v>883</v>
      </c>
      <c r="B322" s="23">
        <v>1</v>
      </c>
      <c r="C322" s="25" t="s">
        <v>636</v>
      </c>
      <c r="D322"/>
      <c r="E322"/>
      <c r="I322" s="14">
        <f t="shared" si="5"/>
        <v>9</v>
      </c>
      <c r="J322" s="14" t="str">
        <f>"label define" &amp; " " &amp; A322 &amp; " " &amp; B322 &amp; " " &amp; $D$9 &amp;  B322 &amp; " - " &amp; C322 &amp; $D$9 &amp; " " &amp; B323 &amp; " " &amp; $D$9 &amp; B323 &amp; " - " &amp; C323 &amp; $D$9 &amp; " " &amp; B324 &amp; " " &amp; $D$9 &amp; B324 &amp; " - " &amp; C324 &amp; $D$9 &amp; " " &amp; B325 &amp; " " &amp; $D$9 &amp; B325 &amp; " - " &amp; C325 &amp; $D$9  &amp; " " &amp; B326 &amp; " " &amp; $D$9 &amp; B326 &amp; " - " &amp; C326 &amp; $D$9  &amp; " " &amp; B327 &amp; " " &amp; $D$9 &amp; B327 &amp; " - " &amp; C327 &amp; $D$9 &amp; " " &amp; B328 &amp; " " &amp; $D$9 &amp; B328 &amp; " - " &amp; C328 &amp; $D$9 &amp; " " &amp; B329 &amp; " " &amp; $D$9 &amp; B329 &amp; " - " &amp; C329 &amp; $D$9 &amp; " " &amp; B330 &amp; " " &amp; $D$9 &amp; B330 &amp; " - " &amp; C330 &amp; $D$9</f>
        <v>label define whocontact 1 "1 - Nothing" 2 "2 - Try to fix it myself" 3 "3 - Call/tell CHW" 4 "4 - Call/tell DSW/IPA" 5 "5 - Call/tell Health Facility" 6 "6 - Call/tell School" 7 "7 - Call/tell NGO:" 8 "8 - Call/tell OAF" 9 "9 - Call/SMS the customer service line"</v>
      </c>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c r="AMH322"/>
      <c r="AMI322"/>
      <c r="AMJ322"/>
    </row>
    <row r="323" spans="1:1024" x14ac:dyDescent="0.25">
      <c r="A323" s="24" t="s">
        <v>883</v>
      </c>
      <c r="B323" s="23">
        <v>2</v>
      </c>
      <c r="C323" s="25" t="s">
        <v>884</v>
      </c>
      <c r="D323"/>
      <c r="E323"/>
      <c r="I323" s="14">
        <f t="shared" si="5"/>
        <v>9</v>
      </c>
      <c r="J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c r="AMH323"/>
      <c r="AMI323"/>
      <c r="AMJ323"/>
    </row>
    <row r="324" spans="1:1024" x14ac:dyDescent="0.25">
      <c r="A324" s="24" t="s">
        <v>883</v>
      </c>
      <c r="B324" s="23">
        <v>3</v>
      </c>
      <c r="C324" s="25" t="s">
        <v>638</v>
      </c>
      <c r="D324"/>
      <c r="E324"/>
      <c r="I324" s="14">
        <f t="shared" si="5"/>
        <v>9</v>
      </c>
      <c r="J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c r="AMH324"/>
      <c r="AMI324"/>
      <c r="AMJ324"/>
    </row>
    <row r="325" spans="1:1024" x14ac:dyDescent="0.25">
      <c r="A325" s="24" t="s">
        <v>883</v>
      </c>
      <c r="B325" s="23">
        <v>4</v>
      </c>
      <c r="C325" s="25" t="s">
        <v>639</v>
      </c>
      <c r="D325"/>
      <c r="E325"/>
      <c r="I325" s="14">
        <f t="shared" si="5"/>
        <v>9</v>
      </c>
      <c r="J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c r="AMH325"/>
      <c r="AMI325"/>
      <c r="AMJ325"/>
    </row>
    <row r="326" spans="1:1024" x14ac:dyDescent="0.25">
      <c r="A326" s="24" t="s">
        <v>883</v>
      </c>
      <c r="B326" s="23">
        <v>5</v>
      </c>
      <c r="C326" s="25" t="s">
        <v>885</v>
      </c>
      <c r="D326"/>
      <c r="E326"/>
      <c r="I326" s="14">
        <f t="shared" si="5"/>
        <v>9</v>
      </c>
      <c r="J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c r="AMH326"/>
      <c r="AMI326"/>
      <c r="AMJ326"/>
    </row>
    <row r="327" spans="1:1024" x14ac:dyDescent="0.25">
      <c r="A327" s="24" t="s">
        <v>883</v>
      </c>
      <c r="B327" s="23">
        <v>6</v>
      </c>
      <c r="C327" s="25" t="s">
        <v>886</v>
      </c>
      <c r="D327"/>
      <c r="E327"/>
      <c r="I327" s="14">
        <f t="shared" si="5"/>
        <v>9</v>
      </c>
      <c r="J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c r="AMH327"/>
      <c r="AMI327"/>
      <c r="AMJ327"/>
    </row>
    <row r="328" spans="1:1024" x14ac:dyDescent="0.25">
      <c r="A328" s="24" t="s">
        <v>883</v>
      </c>
      <c r="B328" s="23">
        <v>7</v>
      </c>
      <c r="C328" s="25" t="s">
        <v>887</v>
      </c>
      <c r="D328"/>
      <c r="E328"/>
      <c r="I328" s="14">
        <f t="shared" si="5"/>
        <v>9</v>
      </c>
      <c r="J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c r="AMH328"/>
      <c r="AMI328"/>
      <c r="AMJ328"/>
    </row>
    <row r="329" spans="1:1024" x14ac:dyDescent="0.25">
      <c r="A329" s="24" t="s">
        <v>883</v>
      </c>
      <c r="B329" s="23">
        <v>8</v>
      </c>
      <c r="C329" s="25" t="s">
        <v>644</v>
      </c>
      <c r="D329"/>
      <c r="E329"/>
      <c r="I329" s="14">
        <f t="shared" si="5"/>
        <v>9</v>
      </c>
      <c r="J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c r="AMH329"/>
      <c r="AMI329"/>
      <c r="AMJ329"/>
    </row>
    <row r="330" spans="1:1024" x14ac:dyDescent="0.25">
      <c r="A330" s="24" t="s">
        <v>883</v>
      </c>
      <c r="B330" s="23">
        <v>9</v>
      </c>
      <c r="C330" s="25" t="s">
        <v>645</v>
      </c>
      <c r="D330"/>
      <c r="E330"/>
      <c r="I330" s="14">
        <f t="shared" si="5"/>
        <v>9</v>
      </c>
      <c r="J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c r="AMH330"/>
      <c r="AMI330"/>
      <c r="AMJ330"/>
    </row>
    <row r="331" spans="1:1024" x14ac:dyDescent="0.25">
      <c r="A331" s="24" t="s">
        <v>888</v>
      </c>
      <c r="B331" s="23">
        <v>0</v>
      </c>
      <c r="C331" s="25" t="s">
        <v>501</v>
      </c>
      <c r="D331"/>
      <c r="E331"/>
      <c r="I331" s="14">
        <f t="shared" si="5"/>
        <v>3</v>
      </c>
      <c r="J331" s="14" t="str">
        <f>"label define" &amp; " " &amp; A331 &amp; " " &amp; B331 &amp; " " &amp; $D$9 &amp;  B331 &amp; " - " &amp; C331 &amp; $D$9 &amp; " " &amp; B332 &amp; " " &amp; $D$9 &amp; B332 &amp; " - " &amp; C332 &amp; $D$9 &amp; " " &amp; B333 &amp; " " &amp; $D$9 &amp; B333 &amp; " - " &amp; C333 &amp; $D$9</f>
        <v>label define workhours 0 "0 - No" 1 "1 - Part time" 2 "2 - Full time"</v>
      </c>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c r="AMH331"/>
      <c r="AMI331"/>
      <c r="AMJ331"/>
    </row>
    <row r="332" spans="1:1024" x14ac:dyDescent="0.25">
      <c r="A332" s="24" t="s">
        <v>888</v>
      </c>
      <c r="B332" s="23">
        <v>1</v>
      </c>
      <c r="C332" s="25" t="s">
        <v>889</v>
      </c>
      <c r="D332"/>
      <c r="E332"/>
      <c r="I332" s="14">
        <f t="shared" si="5"/>
        <v>3</v>
      </c>
      <c r="J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c r="AMH332"/>
      <c r="AMI332"/>
      <c r="AMJ332"/>
    </row>
    <row r="333" spans="1:1024" x14ac:dyDescent="0.25">
      <c r="A333" s="24" t="s">
        <v>888</v>
      </c>
      <c r="B333" s="23">
        <v>2</v>
      </c>
      <c r="C333" s="25" t="s">
        <v>890</v>
      </c>
      <c r="D333"/>
      <c r="E333"/>
      <c r="I333" s="14">
        <f t="shared" si="5"/>
        <v>3</v>
      </c>
      <c r="J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c r="AMH333"/>
      <c r="AMI333"/>
      <c r="AMJ333"/>
    </row>
    <row r="334" spans="1:1024" x14ac:dyDescent="0.25">
      <c r="A334" s="24" t="s">
        <v>891</v>
      </c>
      <c r="B334" s="23">
        <v>-999</v>
      </c>
      <c r="C334" s="25" t="s">
        <v>563</v>
      </c>
      <c r="D334"/>
      <c r="E334"/>
      <c r="I334" s="14">
        <f t="shared" si="5"/>
        <v>2</v>
      </c>
      <c r="J334" s="14" t="str">
        <f>"label define" &amp; " " &amp; A334&amp; " " &amp; B334 &amp; " " &amp; $D$9 &amp;  B334 &amp; " - " &amp; C334 &amp; $D$9 &amp; " " &amp; B335 &amp; " " &amp; $D$9 &amp; B335 &amp; " - " &amp; C335 &amp; $D$9</f>
        <v>label define yearslived -999 "-999 - Don't know" -998 "-998 - Whole life"</v>
      </c>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c r="AMH334"/>
      <c r="AMI334"/>
      <c r="AMJ334"/>
    </row>
    <row r="335" spans="1:1024" x14ac:dyDescent="0.25">
      <c r="A335" s="24" t="s">
        <v>891</v>
      </c>
      <c r="B335" s="23">
        <v>-998</v>
      </c>
      <c r="C335" s="25" t="s">
        <v>892</v>
      </c>
      <c r="D335"/>
      <c r="E335"/>
      <c r="I335" s="14">
        <f t="shared" si="5"/>
        <v>2</v>
      </c>
      <c r="J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c r="AMH335"/>
      <c r="AMI335"/>
      <c r="AMJ335"/>
    </row>
    <row r="336" spans="1:1024" x14ac:dyDescent="0.25">
      <c r="A336" s="24" t="s">
        <v>893</v>
      </c>
      <c r="B336" s="23">
        <v>0</v>
      </c>
      <c r="C336" s="25" t="s">
        <v>501</v>
      </c>
      <c r="D336"/>
      <c r="E336"/>
      <c r="I336" s="14">
        <f t="shared" si="5"/>
        <v>2</v>
      </c>
      <c r="J336" s="14" t="str">
        <f>"label define" &amp; " " &amp; A336&amp; " " &amp; B336 &amp; " " &amp; $D$9 &amp;  B336 &amp; " - " &amp; C336 &amp; $D$9 &amp; " " &amp; B337 &amp; " " &amp; $D$9 &amp; B337 &amp; " - " &amp; C337 &amp; $D$9</f>
        <v>label define yesno 0 "0 - No" 1 "1 - Yes"</v>
      </c>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c r="AMH336"/>
      <c r="AMI336"/>
      <c r="AMJ336"/>
    </row>
    <row r="337" spans="1:1024" x14ac:dyDescent="0.25">
      <c r="A337" s="24" t="s">
        <v>893</v>
      </c>
      <c r="B337" s="23">
        <v>1</v>
      </c>
      <c r="C337" s="25" t="s">
        <v>894</v>
      </c>
      <c r="D337"/>
      <c r="E337"/>
      <c r="I337" s="14">
        <f t="shared" si="5"/>
        <v>2</v>
      </c>
      <c r="J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c r="AMH337"/>
      <c r="AMI337"/>
      <c r="AMJ337"/>
    </row>
    <row r="338" spans="1:1024" x14ac:dyDescent="0.25">
      <c r="A338" s="24" t="s">
        <v>895</v>
      </c>
      <c r="B338" s="23">
        <v>-999</v>
      </c>
      <c r="C338" s="25" t="s">
        <v>896</v>
      </c>
      <c r="D338"/>
      <c r="E338"/>
      <c r="I338" s="14">
        <f t="shared" si="5"/>
        <v>3</v>
      </c>
      <c r="J338" s="14" t="str">
        <f>"label define" &amp; " " &amp; A338 &amp; " " &amp; B338 &amp; " " &amp; $D$9 &amp;  B338 &amp; " - " &amp; C338 &amp; $D$9 &amp; " " &amp; B339 &amp; " " &amp; $D$9 &amp; B339 &amp; " - " &amp; C339 &amp; $D$9 &amp; " " &amp; B340 &amp; " " &amp; $D$9 &amp; B340 &amp; " - " &amp; C340 &amp; $D$9</f>
        <v>label define yesno5 -999 "-999 - DK" 0 "0 - No" 1 "1 - Yes"</v>
      </c>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c r="AMH338"/>
      <c r="AMI338"/>
      <c r="AMJ338"/>
    </row>
    <row r="339" spans="1:1024" x14ac:dyDescent="0.25">
      <c r="A339" s="24" t="s">
        <v>895</v>
      </c>
      <c r="B339" s="23">
        <v>0</v>
      </c>
      <c r="C339" s="25" t="s">
        <v>501</v>
      </c>
      <c r="D339"/>
      <c r="E339"/>
      <c r="I339" s="14">
        <f t="shared" si="5"/>
        <v>3</v>
      </c>
      <c r="J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c r="AMH339"/>
      <c r="AMI339"/>
      <c r="AMJ339"/>
    </row>
    <row r="340" spans="1:1024" x14ac:dyDescent="0.25">
      <c r="A340" s="24" t="s">
        <v>895</v>
      </c>
      <c r="B340" s="23">
        <v>1</v>
      </c>
      <c r="C340" s="25" t="s">
        <v>894</v>
      </c>
      <c r="D340"/>
      <c r="E340"/>
      <c r="I340" s="14">
        <f t="shared" si="5"/>
        <v>3</v>
      </c>
      <c r="J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c r="AMH340"/>
      <c r="AMI340"/>
      <c r="AMJ340"/>
    </row>
    <row r="341" spans="1:1024" x14ac:dyDescent="0.25">
      <c r="A341" s="24" t="s">
        <v>897</v>
      </c>
      <c r="B341" s="23">
        <v>-999</v>
      </c>
      <c r="C341" s="25" t="s">
        <v>563</v>
      </c>
      <c r="D341"/>
      <c r="E341"/>
      <c r="I341" s="14">
        <f t="shared" si="5"/>
        <v>3</v>
      </c>
      <c r="J341" s="14" t="str">
        <f>"label define" &amp; " " &amp; A341 &amp; " " &amp; B341 &amp; " " &amp; $D$9 &amp;  B341 &amp; " - " &amp; C341 &amp; $D$9 &amp; " " &amp; B342 &amp; " " &amp; $D$9 &amp; B342 &amp; " - " &amp; C342 &amp; $D$9 &amp; " " &amp; B343 &amp; " " &amp; $D$9 &amp; B343 &amp; " - " &amp; C343 &amp; $D$9</f>
        <v>label define yesnodk -999 "-999 - Don't know" 0 "0 - No" 1 "1 - Yes"</v>
      </c>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c r="AMH341"/>
      <c r="AMI341"/>
      <c r="AMJ341"/>
    </row>
    <row r="342" spans="1:1024" x14ac:dyDescent="0.25">
      <c r="A342" s="24" t="s">
        <v>897</v>
      </c>
      <c r="B342" s="23">
        <v>0</v>
      </c>
      <c r="C342" s="25" t="s">
        <v>501</v>
      </c>
      <c r="D342"/>
      <c r="E342"/>
      <c r="I342" s="14">
        <f t="shared" si="5"/>
        <v>3</v>
      </c>
      <c r="J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c r="AMH342"/>
      <c r="AMI342"/>
      <c r="AMJ342"/>
    </row>
    <row r="343" spans="1:1024" x14ac:dyDescent="0.25">
      <c r="A343" s="24" t="s">
        <v>897</v>
      </c>
      <c r="B343" s="23">
        <v>1</v>
      </c>
      <c r="C343" s="25" t="s">
        <v>894</v>
      </c>
      <c r="D343"/>
      <c r="E343"/>
      <c r="I343" s="14">
        <f t="shared" si="5"/>
        <v>3</v>
      </c>
      <c r="J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c r="AMH343"/>
      <c r="AMI343"/>
      <c r="AMJ343"/>
    </row>
    <row r="344" spans="1:1024" x14ac:dyDescent="0.25">
      <c r="A344" s="24" t="s">
        <v>898</v>
      </c>
      <c r="B344" s="23">
        <v>-999</v>
      </c>
      <c r="C344" s="25" t="s">
        <v>899</v>
      </c>
      <c r="D344"/>
      <c r="E344"/>
      <c r="I344" s="14">
        <f t="shared" si="5"/>
        <v>3</v>
      </c>
      <c r="J344" s="14" t="str">
        <f>"label define" &amp; " " &amp; A344 &amp; " " &amp; B344 &amp; " " &amp; $D$9 &amp;  B344 &amp; " - " &amp; C344 &amp; $D$9 &amp; " " &amp; B345 &amp; " " &amp; $D$9 &amp; B345 &amp; " - " &amp; C345 &amp; $D$9 &amp; " " &amp; B346 &amp; " " &amp; $D$9 &amp; B346 &amp; " - " &amp; C346 &amp; $D$9</f>
        <v>label define yesnofemale -999 "-999 - No female head of household" 0 "0 - No" 1 "1 - Yes"</v>
      </c>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c r="AMH344"/>
      <c r="AMI344"/>
      <c r="AMJ344"/>
    </row>
    <row r="345" spans="1:1024" x14ac:dyDescent="0.25">
      <c r="A345" s="24" t="s">
        <v>898</v>
      </c>
      <c r="B345" s="23">
        <v>0</v>
      </c>
      <c r="C345" s="25" t="s">
        <v>501</v>
      </c>
      <c r="D345"/>
      <c r="E345"/>
      <c r="I345" s="14">
        <f t="shared" si="5"/>
        <v>3</v>
      </c>
      <c r="J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c r="AMH345"/>
      <c r="AMI345"/>
      <c r="AMJ345"/>
    </row>
    <row r="346" spans="1:1024" x14ac:dyDescent="0.25">
      <c r="A346" s="24" t="s">
        <v>898</v>
      </c>
      <c r="B346" s="23">
        <v>1</v>
      </c>
      <c r="C346" s="25" t="s">
        <v>894</v>
      </c>
      <c r="D346"/>
      <c r="E346"/>
      <c r="I346" s="14">
        <f t="shared" si="5"/>
        <v>3</v>
      </c>
      <c r="J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c r="AMH346"/>
      <c r="AMI346"/>
      <c r="AMJ346"/>
    </row>
    <row r="347" spans="1:1024" x14ac:dyDescent="0.25">
      <c r="A347" s="24" t="s">
        <v>900</v>
      </c>
      <c r="B347" s="23">
        <v>-999</v>
      </c>
      <c r="C347" s="25" t="s">
        <v>901</v>
      </c>
      <c r="D347"/>
      <c r="E347"/>
      <c r="I347" s="14">
        <f t="shared" si="5"/>
        <v>3</v>
      </c>
      <c r="J347" s="14" t="str">
        <f t="shared" ref="J347:J368" si="6">"label define" &amp; " " &amp; A347 &amp; " " &amp; B347 &amp; " " &amp; $D$9 &amp;  B347 &amp; " - " &amp; C347 &amp; $D$9 &amp; " " &amp; B348 &amp; " " &amp; $D$9 &amp; B348 &amp; " - " &amp; C348 &amp; $D$9 &amp; " " &amp; B349 &amp; " " &amp; $D$9 &amp; B349 &amp; " - " &amp; C349 &amp; $D$9</f>
        <v>label define yesnomale -999 "-999 - No male head of household" 0 "0 - No" 1 "1 - Yes"</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c r="AMH347"/>
      <c r="AMI347"/>
      <c r="AMJ347"/>
    </row>
    <row r="348" spans="1:1024" x14ac:dyDescent="0.25">
      <c r="A348" s="24" t="s">
        <v>900</v>
      </c>
      <c r="B348" s="23">
        <v>0</v>
      </c>
      <c r="C348" s="25" t="s">
        <v>501</v>
      </c>
      <c r="D348"/>
      <c r="E348"/>
      <c r="I348" s="14">
        <f t="shared" si="5"/>
        <v>3</v>
      </c>
      <c r="J348" s="14" t="str">
        <f t="shared" si="6"/>
        <v>label define yesnomale 0 "0 - No" 1 "1 - Yes" 1 "1 - School Boosting Adoption Baseline"</v>
      </c>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c r="AMH348"/>
      <c r="AMI348"/>
      <c r="AMJ348"/>
    </row>
    <row r="349" spans="1:1024" x14ac:dyDescent="0.25">
      <c r="A349" s="24" t="s">
        <v>900</v>
      </c>
      <c r="B349" s="23">
        <v>1</v>
      </c>
      <c r="C349" s="25" t="s">
        <v>894</v>
      </c>
      <c r="D349"/>
      <c r="E349"/>
      <c r="I349" s="14">
        <f t="shared" si="5"/>
        <v>3</v>
      </c>
      <c r="J349" s="14" t="str">
        <f t="shared" si="6"/>
        <v>label define yesnomale 1 "1 - Yes" 1 "1 - School Boosting Adoption Baseline" 2 "2 - School Boosting Adoption Endline"</v>
      </c>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c r="AMH349"/>
      <c r="AMI349"/>
      <c r="AMJ349"/>
    </row>
    <row r="350" spans="1:1024" s="14" customFormat="1" ht="12.75" x14ac:dyDescent="0.2">
      <c r="A350" s="27" t="s">
        <v>902</v>
      </c>
      <c r="B350" s="13">
        <v>1</v>
      </c>
      <c r="C350" s="28" t="s">
        <v>903</v>
      </c>
      <c r="I350" s="14">
        <f t="shared" si="5"/>
        <v>9</v>
      </c>
      <c r="J350" s="14" t="str">
        <f t="shared" si="6"/>
        <v>label define specialactiv 1 "1 - School Boosting Adoption Baseline" 2 "2 - School Boosting Adoption Endline" 3 "3 - Church Boosting Adoption Baseline"</v>
      </c>
    </row>
    <row r="351" spans="1:1024" s="14" customFormat="1" ht="12.75" x14ac:dyDescent="0.2">
      <c r="A351" s="27" t="s">
        <v>902</v>
      </c>
      <c r="B351" s="13">
        <v>2</v>
      </c>
      <c r="C351" s="28" t="s">
        <v>904</v>
      </c>
      <c r="I351" s="14">
        <f t="shared" si="5"/>
        <v>9</v>
      </c>
      <c r="J351" s="14" t="str">
        <f t="shared" si="6"/>
        <v>label define specialactiv 2 "2 - School Boosting Adoption Endline" 3 "3 - Church Boosting Adoption Baseline" 4 "4 - Church Boosting Adoption Endline"</v>
      </c>
    </row>
    <row r="352" spans="1:1024" s="14" customFormat="1" ht="12.75" x14ac:dyDescent="0.2">
      <c r="A352" s="27" t="s">
        <v>902</v>
      </c>
      <c r="B352" s="13">
        <v>3</v>
      </c>
      <c r="C352" s="28" t="s">
        <v>905</v>
      </c>
      <c r="I352" s="14">
        <f t="shared" si="5"/>
        <v>9</v>
      </c>
      <c r="J352" s="14" t="str">
        <f t="shared" si="6"/>
        <v>label define specialactiv 3 "3 - Church Boosting Adoption Baseline" 4 "4 - Church Boosting Adoption Endline" 5 "5 - Women's Group Boosting Adoption Baseline"</v>
      </c>
    </row>
    <row r="353" spans="1:1024" s="14" customFormat="1" ht="12.75" x14ac:dyDescent="0.2">
      <c r="A353" s="27" t="s">
        <v>902</v>
      </c>
      <c r="B353" s="13">
        <v>4</v>
      </c>
      <c r="C353" s="28" t="s">
        <v>906</v>
      </c>
      <c r="I353" s="14">
        <f t="shared" si="5"/>
        <v>9</v>
      </c>
      <c r="J353" s="14" t="str">
        <f t="shared" si="6"/>
        <v>label define specialactiv 4 "4 - Church Boosting Adoption Endline" 5 "5 - Women's Group Boosting Adoption Baseline" 6 "6 - Women's Group Boosting Adoption Endline"</v>
      </c>
    </row>
    <row r="354" spans="1:1024" s="14" customFormat="1" ht="12.75" x14ac:dyDescent="0.2">
      <c r="A354" s="27" t="s">
        <v>902</v>
      </c>
      <c r="B354" s="13">
        <v>5</v>
      </c>
      <c r="C354" s="28" t="s">
        <v>907</v>
      </c>
      <c r="I354" s="14">
        <f t="shared" si="5"/>
        <v>9</v>
      </c>
      <c r="J354" s="14" t="str">
        <f t="shared" si="6"/>
        <v>label define specialactiv 5 "5 - Women's Group Boosting Adoption Baseline" 6 "6 - Women's Group Boosting Adoption Endline" 7 "7 - Panel Survey"</v>
      </c>
    </row>
    <row r="355" spans="1:1024" s="14" customFormat="1" ht="12.75" x14ac:dyDescent="0.2">
      <c r="A355" s="27" t="s">
        <v>902</v>
      </c>
      <c r="B355" s="13">
        <v>6</v>
      </c>
      <c r="C355" s="28" t="s">
        <v>908</v>
      </c>
      <c r="I355" s="14">
        <f t="shared" ref="I355:I370" si="7">COUNTIF(A:A,A355)</f>
        <v>9</v>
      </c>
      <c r="J355" s="14" t="str">
        <f t="shared" si="6"/>
        <v>label define specialactiv 6 "6 - Women's Group Boosting Adoption Endline" 7 "7 - Panel Survey" 8 "8 - Promoter Initial Training"</v>
      </c>
    </row>
    <row r="356" spans="1:1024" s="14" customFormat="1" ht="12.75" x14ac:dyDescent="0.2">
      <c r="A356" s="27" t="s">
        <v>902</v>
      </c>
      <c r="B356" s="13">
        <v>7</v>
      </c>
      <c r="C356" s="28" t="s">
        <v>909</v>
      </c>
      <c r="I356" s="14">
        <f t="shared" si="7"/>
        <v>9</v>
      </c>
      <c r="J356" s="14" t="str">
        <f t="shared" si="6"/>
        <v>label define specialactiv 7 "7 - Panel Survey" 8 "8 - Promoter Initial Training" 9 "9 - Promoter Refresher Training"</v>
      </c>
    </row>
    <row r="357" spans="1:1024" s="14" customFormat="1" ht="12.75" x14ac:dyDescent="0.2">
      <c r="A357" s="27" t="s">
        <v>902</v>
      </c>
      <c r="B357" s="13">
        <v>8</v>
      </c>
      <c r="C357" s="28" t="s">
        <v>910</v>
      </c>
      <c r="I357" s="14">
        <f t="shared" si="7"/>
        <v>9</v>
      </c>
      <c r="J357" s="14" t="str">
        <f t="shared" si="6"/>
        <v>label define specialactiv 8 "8 - Promoter Initial Training" 9 "9 - Promoter Refresher Training" 1 "1 - Round 1 (First Additional Visit after initial survey)"</v>
      </c>
    </row>
    <row r="358" spans="1:1024" s="14" customFormat="1" ht="12.75" x14ac:dyDescent="0.2">
      <c r="A358" s="27" t="s">
        <v>902</v>
      </c>
      <c r="B358" s="13">
        <v>9</v>
      </c>
      <c r="C358" s="28" t="s">
        <v>911</v>
      </c>
      <c r="I358" s="14">
        <f t="shared" si="7"/>
        <v>9</v>
      </c>
      <c r="J358" s="14" t="str">
        <f t="shared" si="6"/>
        <v>label define specialactiv 9 "9 - Promoter Refresher Training" 1 "1 - Round 1 (First Additional Visit after initial survey)" 2 "2 - Round 2 (Second Additional Visit after initial survey)"</v>
      </c>
    </row>
    <row r="359" spans="1:1024" s="14" customFormat="1" ht="12.75" x14ac:dyDescent="0.2">
      <c r="A359" s="27" t="s">
        <v>912</v>
      </c>
      <c r="B359" s="13">
        <v>1</v>
      </c>
      <c r="C359" s="28" t="s">
        <v>913</v>
      </c>
      <c r="I359" s="14">
        <f t="shared" si="7"/>
        <v>6</v>
      </c>
      <c r="J359" s="14" t="str">
        <f t="shared" si="6"/>
        <v>label define panelround 1 "1 - Round 1 (First Additional Visit after initial survey)" 2 "2 - Round 2 (Second Additional Visit after initial survey)" 3 "3 - Round 3 (Third Additional Visit after initial survey)"</v>
      </c>
    </row>
    <row r="360" spans="1:1024" s="14" customFormat="1" ht="12.75" x14ac:dyDescent="0.2">
      <c r="A360" s="27" t="s">
        <v>912</v>
      </c>
      <c r="B360" s="13">
        <v>2</v>
      </c>
      <c r="C360" s="28" t="s">
        <v>914</v>
      </c>
      <c r="I360" s="14">
        <f t="shared" si="7"/>
        <v>6</v>
      </c>
      <c r="J360" s="14" t="str">
        <f t="shared" si="6"/>
        <v>label define panelround 2 "2 - Round 2 (Second Additional Visit after initial survey)" 3 "3 - Round 3 (Third Additional Visit after initial survey)" 4 "4 - Round 4 (Fourth Additional Visit after initial survey)"</v>
      </c>
    </row>
    <row r="361" spans="1:1024" s="14" customFormat="1" ht="12.75" x14ac:dyDescent="0.2">
      <c r="A361" s="27" t="s">
        <v>912</v>
      </c>
      <c r="B361" s="13">
        <v>3</v>
      </c>
      <c r="C361" s="28" t="s">
        <v>915</v>
      </c>
      <c r="I361" s="14">
        <f t="shared" si="7"/>
        <v>6</v>
      </c>
      <c r="J361" s="14" t="str">
        <f t="shared" si="6"/>
        <v>label define panelround 3 "3 - Round 3 (Third Additional Visit after initial survey)" 4 "4 - Round 4 (Fourth Additional Visit after initial survey)" 5 "5 - Round 5 (Fifth Additional Visit after initial survey)"</v>
      </c>
    </row>
    <row r="362" spans="1:1024" s="14" customFormat="1" ht="12.75" x14ac:dyDescent="0.2">
      <c r="A362" s="27" t="s">
        <v>912</v>
      </c>
      <c r="B362" s="13">
        <v>4</v>
      </c>
      <c r="C362" s="28" t="s">
        <v>916</v>
      </c>
      <c r="I362" s="14">
        <f t="shared" si="7"/>
        <v>6</v>
      </c>
      <c r="J362" s="14" t="str">
        <f t="shared" si="6"/>
        <v>label define panelround 4 "4 - Round 4 (Fourth Additional Visit after initial survey)" 5 "5 - Round 5 (Fifth Additional Visit after initial survey)" 6 "6 - Round 6 (Sixth Additional Visit after initial survey)"</v>
      </c>
    </row>
    <row r="363" spans="1:1024" s="14" customFormat="1" ht="12.75" x14ac:dyDescent="0.2">
      <c r="A363" s="27" t="s">
        <v>912</v>
      </c>
      <c r="B363" s="13">
        <v>5</v>
      </c>
      <c r="C363" s="28" t="s">
        <v>917</v>
      </c>
      <c r="I363" s="14">
        <f t="shared" si="7"/>
        <v>6</v>
      </c>
      <c r="J363" s="14" t="str">
        <f t="shared" si="6"/>
        <v>label define panelround 5 "5 - Round 5 (Fifth Additional Visit after initial survey)" 6 "6 - Round 6 (Sixth Additional Visit after initial survey)" 1 "1 - Standard Survey"</v>
      </c>
    </row>
    <row r="364" spans="1:1024" s="14" customFormat="1" ht="12.75" x14ac:dyDescent="0.2">
      <c r="A364" s="27" t="s">
        <v>912</v>
      </c>
      <c r="B364" s="13">
        <v>6</v>
      </c>
      <c r="C364" s="28" t="s">
        <v>918</v>
      </c>
      <c r="I364" s="14">
        <f t="shared" si="7"/>
        <v>6</v>
      </c>
      <c r="J364" s="14" t="str">
        <f t="shared" si="6"/>
        <v>label define panelround 6 "6 - Round 6 (Sixth Additional Visit after initial survey)" 1 "1 - Standard Survey" 2 "2 - Special Activity Survey"</v>
      </c>
    </row>
    <row r="365" spans="1:1024" x14ac:dyDescent="0.25">
      <c r="A365" s="13" t="s">
        <v>919</v>
      </c>
      <c r="B365" s="13">
        <v>1</v>
      </c>
      <c r="C365" s="13" t="s">
        <v>920</v>
      </c>
      <c r="D365"/>
      <c r="E365"/>
      <c r="I365" s="14">
        <f t="shared" si="7"/>
        <v>2</v>
      </c>
      <c r="J365" s="14" t="str">
        <f t="shared" si="6"/>
        <v>label define surveyactiv 1 "1 - Standard Survey" 2 "2 - Special Activity Survey" 1 "1 - Kenya"</v>
      </c>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c r="AMH365"/>
      <c r="AMI365"/>
      <c r="AMJ365"/>
    </row>
    <row r="366" spans="1:1024" x14ac:dyDescent="0.25">
      <c r="A366" s="13" t="s">
        <v>919</v>
      </c>
      <c r="B366" s="13">
        <v>2</v>
      </c>
      <c r="C366" s="13" t="s">
        <v>921</v>
      </c>
      <c r="D366"/>
      <c r="E366"/>
      <c r="I366" s="14">
        <f t="shared" si="7"/>
        <v>2</v>
      </c>
      <c r="J366" s="14" t="str">
        <f t="shared" si="6"/>
        <v>label define surveyactiv 2 "2 - Special Activity Survey" 1 "1 - Kenya" 2 "2 - Uganda"</v>
      </c>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c r="AMH366"/>
      <c r="AMI366"/>
      <c r="AMJ366"/>
    </row>
    <row r="367" spans="1:1024" x14ac:dyDescent="0.25">
      <c r="A367" s="13" t="s">
        <v>922</v>
      </c>
      <c r="B367" s="13">
        <v>1</v>
      </c>
      <c r="C367" s="13" t="s">
        <v>923</v>
      </c>
      <c r="D367"/>
      <c r="E367"/>
      <c r="I367" s="14">
        <f t="shared" si="7"/>
        <v>4</v>
      </c>
      <c r="J367" s="14" t="str">
        <f t="shared" si="6"/>
        <v>label define country 1 "1 - Kenya" 2 "2 - Uganda" 3 "3 - Malawi"</v>
      </c>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c r="AMH367"/>
      <c r="AMI367"/>
      <c r="AMJ367"/>
    </row>
    <row r="368" spans="1:1024" x14ac:dyDescent="0.25">
      <c r="A368" s="13" t="s">
        <v>922</v>
      </c>
      <c r="B368" s="13">
        <v>2</v>
      </c>
      <c r="C368" s="13" t="s">
        <v>924</v>
      </c>
      <c r="D368"/>
      <c r="E368"/>
      <c r="I368" s="14">
        <f t="shared" si="7"/>
        <v>4</v>
      </c>
      <c r="J368" s="14" t="str">
        <f t="shared" si="6"/>
        <v>label define country 2 "2 - Uganda" 3 "3 - Malawi" 4 "4 - Tanzania"</v>
      </c>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c r="HD368"/>
      <c r="HE368"/>
      <c r="HF368"/>
      <c r="HG368"/>
      <c r="HH368"/>
      <c r="HI368"/>
      <c r="HJ368"/>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c r="IQ368"/>
      <c r="IR368"/>
      <c r="IS368"/>
      <c r="IT368"/>
      <c r="IU368"/>
      <c r="IV368"/>
      <c r="IW368"/>
      <c r="IX368"/>
      <c r="IY368"/>
      <c r="IZ368"/>
      <c r="JA368"/>
      <c r="JB368"/>
      <c r="JC368"/>
      <c r="JD368"/>
      <c r="JE368"/>
      <c r="JF368"/>
      <c r="JG368"/>
      <c r="JH368"/>
      <c r="JI368"/>
      <c r="JJ368"/>
      <c r="JK368"/>
      <c r="JL368"/>
      <c r="JM368"/>
      <c r="JN368"/>
      <c r="JO368"/>
      <c r="JP368"/>
      <c r="JQ368"/>
      <c r="JR368"/>
      <c r="JS368"/>
      <c r="JT368"/>
      <c r="JU368"/>
      <c r="JV368"/>
      <c r="JW368"/>
      <c r="JX368"/>
      <c r="JY368"/>
      <c r="JZ368"/>
      <c r="KA368"/>
      <c r="KB368"/>
      <c r="KC368"/>
      <c r="KD368"/>
      <c r="KE368"/>
      <c r="KF368"/>
      <c r="KG368"/>
      <c r="KH368"/>
      <c r="KI368"/>
      <c r="KJ368"/>
      <c r="KK368"/>
      <c r="KL368"/>
      <c r="KM368"/>
      <c r="KN368"/>
      <c r="KO368"/>
      <c r="KP368"/>
      <c r="KQ368"/>
      <c r="KR368"/>
      <c r="KS368"/>
      <c r="KT368"/>
      <c r="KU368"/>
      <c r="KV368"/>
      <c r="KW368"/>
      <c r="KX368"/>
      <c r="KY368"/>
      <c r="KZ368"/>
      <c r="LA368"/>
      <c r="LB368"/>
      <c r="LC368"/>
      <c r="LD368"/>
      <c r="LE368"/>
      <c r="LF368"/>
      <c r="LG368"/>
      <c r="LH368"/>
      <c r="LI368"/>
      <c r="LJ368"/>
      <c r="LK368"/>
      <c r="LL368"/>
      <c r="LM368"/>
      <c r="LN368"/>
      <c r="LO368"/>
      <c r="LP368"/>
      <c r="LQ368"/>
      <c r="LR368"/>
      <c r="LS368"/>
      <c r="LT368"/>
      <c r="LU368"/>
      <c r="LV368"/>
      <c r="LW368"/>
      <c r="LX368"/>
      <c r="LY368"/>
      <c r="LZ368"/>
      <c r="MA368"/>
      <c r="MB368"/>
      <c r="MC368"/>
      <c r="MD368"/>
      <c r="ME368"/>
      <c r="MF368"/>
      <c r="MG368"/>
      <c r="MH368"/>
      <c r="MI368"/>
      <c r="MJ368"/>
      <c r="MK368"/>
      <c r="ML368"/>
      <c r="MM368"/>
      <c r="MN368"/>
      <c r="MO368"/>
      <c r="MP368"/>
      <c r="MQ368"/>
      <c r="MR368"/>
      <c r="MS368"/>
      <c r="MT368"/>
      <c r="MU368"/>
      <c r="MV368"/>
      <c r="MW368"/>
      <c r="MX368"/>
      <c r="MY368"/>
      <c r="MZ368"/>
      <c r="NA368"/>
      <c r="NB368"/>
      <c r="NC368"/>
      <c r="ND368"/>
      <c r="NE368"/>
      <c r="NF368"/>
      <c r="NG368"/>
      <c r="NH368"/>
      <c r="NI368"/>
      <c r="NJ368"/>
      <c r="NK368"/>
      <c r="NL368"/>
      <c r="NM368"/>
      <c r="NN368"/>
      <c r="NO368"/>
      <c r="NP368"/>
      <c r="NQ368"/>
      <c r="NR368"/>
      <c r="NS368"/>
      <c r="NT368"/>
      <c r="NU368"/>
      <c r="NV368"/>
      <c r="NW368"/>
      <c r="NX368"/>
      <c r="NY368"/>
      <c r="NZ368"/>
      <c r="OA368"/>
      <c r="OB368"/>
      <c r="OC368"/>
      <c r="OD368"/>
      <c r="OE368"/>
      <c r="OF368"/>
      <c r="OG368"/>
      <c r="OH368"/>
      <c r="OI368"/>
      <c r="OJ368"/>
      <c r="OK368"/>
      <c r="OL368"/>
      <c r="OM368"/>
      <c r="ON368"/>
      <c r="OO368"/>
      <c r="OP368"/>
      <c r="OQ368"/>
      <c r="OR368"/>
      <c r="OS368"/>
      <c r="OT368"/>
      <c r="OU368"/>
      <c r="OV368"/>
      <c r="OW368"/>
      <c r="OX368"/>
      <c r="OY368"/>
      <c r="OZ368"/>
      <c r="PA368"/>
      <c r="PB368"/>
      <c r="PC368"/>
      <c r="PD368"/>
      <c r="PE368"/>
      <c r="PF368"/>
      <c r="PG368"/>
      <c r="PH368"/>
      <c r="PI368"/>
      <c r="PJ368"/>
      <c r="PK368"/>
      <c r="PL368"/>
      <c r="PM368"/>
      <c r="PN368"/>
      <c r="PO368"/>
      <c r="PP368"/>
      <c r="PQ368"/>
      <c r="PR368"/>
      <c r="PS368"/>
      <c r="PT368"/>
      <c r="PU368"/>
      <c r="PV368"/>
      <c r="PW368"/>
      <c r="PX368"/>
      <c r="PY368"/>
      <c r="PZ368"/>
      <c r="QA368"/>
      <c r="QB368"/>
      <c r="QC368"/>
      <c r="QD368"/>
      <c r="QE368"/>
      <c r="QF368"/>
      <c r="QG368"/>
      <c r="QH368"/>
      <c r="QI368"/>
      <c r="QJ368"/>
      <c r="QK368"/>
      <c r="QL368"/>
      <c r="QM368"/>
      <c r="QN368"/>
      <c r="QO368"/>
      <c r="QP368"/>
      <c r="QQ368"/>
      <c r="QR368"/>
      <c r="QS368"/>
      <c r="QT368"/>
      <c r="QU368"/>
      <c r="QV368"/>
      <c r="QW368"/>
      <c r="QX368"/>
      <c r="QY368"/>
      <c r="QZ368"/>
      <c r="RA368"/>
      <c r="RB368"/>
      <c r="RC368"/>
      <c r="RD368"/>
      <c r="RE368"/>
      <c r="RF368"/>
      <c r="RG368"/>
      <c r="RH368"/>
      <c r="RI368"/>
      <c r="RJ368"/>
      <c r="RK368"/>
      <c r="RL368"/>
      <c r="RM368"/>
      <c r="RN368"/>
      <c r="RO368"/>
      <c r="RP368"/>
      <c r="RQ368"/>
      <c r="RR368"/>
      <c r="RS368"/>
      <c r="RT368"/>
      <c r="RU368"/>
      <c r="RV368"/>
      <c r="RW368"/>
      <c r="RX368"/>
      <c r="RY368"/>
      <c r="RZ368"/>
      <c r="SA368"/>
      <c r="SB368"/>
      <c r="SC368"/>
      <c r="SD368"/>
      <c r="SE368"/>
      <c r="SF368"/>
      <c r="SG368"/>
      <c r="SH368"/>
      <c r="SI368"/>
      <c r="SJ368"/>
      <c r="SK368"/>
      <c r="SL368"/>
      <c r="SM368"/>
      <c r="SN368"/>
      <c r="SO368"/>
      <c r="SP368"/>
      <c r="SQ368"/>
      <c r="SR368"/>
      <c r="SS368"/>
      <c r="ST368"/>
      <c r="SU368"/>
      <c r="SV368"/>
      <c r="SW368"/>
      <c r="SX368"/>
      <c r="SY368"/>
      <c r="SZ368"/>
      <c r="TA368"/>
      <c r="TB368"/>
      <c r="TC368"/>
      <c r="TD368"/>
      <c r="TE368"/>
      <c r="TF368"/>
      <c r="TG368"/>
      <c r="TH368"/>
      <c r="TI368"/>
      <c r="TJ368"/>
      <c r="TK368"/>
      <c r="TL368"/>
      <c r="TM368"/>
      <c r="TN368"/>
      <c r="TO368"/>
      <c r="TP368"/>
      <c r="TQ368"/>
      <c r="TR368"/>
      <c r="TS368"/>
      <c r="TT368"/>
      <c r="TU368"/>
      <c r="TV368"/>
      <c r="TW368"/>
      <c r="TX368"/>
      <c r="TY368"/>
      <c r="TZ368"/>
      <c r="UA368"/>
      <c r="UB368"/>
      <c r="UC368"/>
      <c r="UD368"/>
      <c r="UE368"/>
      <c r="UF368"/>
      <c r="UG368"/>
      <c r="UH368"/>
      <c r="UI368"/>
      <c r="UJ368"/>
      <c r="UK368"/>
      <c r="UL368"/>
      <c r="UM368"/>
      <c r="UN368"/>
      <c r="UO368"/>
      <c r="UP368"/>
      <c r="UQ368"/>
      <c r="UR368"/>
      <c r="US368"/>
      <c r="UT368"/>
      <c r="UU368"/>
      <c r="UV368"/>
      <c r="UW368"/>
      <c r="UX368"/>
      <c r="UY368"/>
      <c r="UZ368"/>
      <c r="VA368"/>
      <c r="VB368"/>
      <c r="VC368"/>
      <c r="VD368"/>
      <c r="VE368"/>
      <c r="VF368"/>
      <c r="VG368"/>
      <c r="VH368"/>
      <c r="VI368"/>
      <c r="VJ368"/>
      <c r="VK368"/>
      <c r="VL368"/>
      <c r="VM368"/>
      <c r="VN368"/>
      <c r="VO368"/>
      <c r="VP368"/>
      <c r="VQ368"/>
      <c r="VR368"/>
      <c r="VS368"/>
      <c r="VT368"/>
      <c r="VU368"/>
      <c r="VV368"/>
      <c r="VW368"/>
      <c r="VX368"/>
      <c r="VY368"/>
      <c r="VZ368"/>
      <c r="WA368"/>
      <c r="WB368"/>
      <c r="WC368"/>
      <c r="WD368"/>
      <c r="WE368"/>
      <c r="WF368"/>
      <c r="WG368"/>
      <c r="WH368"/>
      <c r="WI368"/>
      <c r="WJ368"/>
      <c r="WK368"/>
      <c r="WL368"/>
      <c r="WM368"/>
      <c r="WN368"/>
      <c r="WO368"/>
      <c r="WP368"/>
      <c r="WQ368"/>
      <c r="WR368"/>
      <c r="WS368"/>
      <c r="WT368"/>
      <c r="WU368"/>
      <c r="WV368"/>
      <c r="WW368"/>
      <c r="WX368"/>
      <c r="WY368"/>
      <c r="WZ368"/>
      <c r="XA368"/>
      <c r="XB368"/>
      <c r="XC368"/>
      <c r="XD368"/>
      <c r="XE368"/>
      <c r="XF368"/>
      <c r="XG368"/>
      <c r="XH368"/>
      <c r="XI368"/>
      <c r="XJ368"/>
      <c r="XK368"/>
      <c r="XL368"/>
      <c r="XM368"/>
      <c r="XN368"/>
      <c r="XO368"/>
      <c r="XP368"/>
      <c r="XQ368"/>
      <c r="XR368"/>
      <c r="XS368"/>
      <c r="XT368"/>
      <c r="XU368"/>
      <c r="XV368"/>
      <c r="XW368"/>
      <c r="XX368"/>
      <c r="XY368"/>
      <c r="XZ368"/>
      <c r="YA368"/>
      <c r="YB368"/>
      <c r="YC368"/>
      <c r="YD368"/>
      <c r="YE368"/>
      <c r="YF368"/>
      <c r="YG368"/>
      <c r="YH368"/>
      <c r="YI368"/>
      <c r="YJ368"/>
      <c r="YK368"/>
      <c r="YL368"/>
      <c r="YM368"/>
      <c r="YN368"/>
      <c r="YO368"/>
      <c r="YP368"/>
      <c r="YQ368"/>
      <c r="YR368"/>
      <c r="YS368"/>
      <c r="YT368"/>
      <c r="YU368"/>
      <c r="YV368"/>
      <c r="YW368"/>
      <c r="YX368"/>
      <c r="YY368"/>
      <c r="YZ368"/>
      <c r="ZA368"/>
      <c r="ZB368"/>
      <c r="ZC368"/>
      <c r="ZD368"/>
      <c r="ZE368"/>
      <c r="ZF368"/>
      <c r="ZG368"/>
      <c r="ZH368"/>
      <c r="ZI368"/>
      <c r="ZJ368"/>
      <c r="ZK368"/>
      <c r="ZL368"/>
      <c r="ZM368"/>
      <c r="ZN368"/>
      <c r="ZO368"/>
      <c r="ZP368"/>
      <c r="ZQ368"/>
      <c r="ZR368"/>
      <c r="ZS368"/>
      <c r="ZT368"/>
      <c r="ZU368"/>
      <c r="ZV368"/>
      <c r="ZW368"/>
      <c r="ZX368"/>
      <c r="ZY368"/>
      <c r="ZZ368"/>
      <c r="AAA368"/>
      <c r="AAB368"/>
      <c r="AAC368"/>
      <c r="AAD368"/>
      <c r="AAE368"/>
      <c r="AAF368"/>
      <c r="AAG368"/>
      <c r="AAH368"/>
      <c r="AAI368"/>
      <c r="AAJ368"/>
      <c r="AAK368"/>
      <c r="AAL368"/>
      <c r="AAM368"/>
      <c r="AAN368"/>
      <c r="AAO368"/>
      <c r="AAP368"/>
      <c r="AAQ368"/>
      <c r="AAR368"/>
      <c r="AAS368"/>
      <c r="AAT368"/>
      <c r="AAU368"/>
      <c r="AAV368"/>
      <c r="AAW368"/>
      <c r="AAX368"/>
      <c r="AAY368"/>
      <c r="AAZ368"/>
      <c r="ABA368"/>
      <c r="ABB368"/>
      <c r="ABC368"/>
      <c r="ABD368"/>
      <c r="ABE368"/>
      <c r="ABF368"/>
      <c r="ABG368"/>
      <c r="ABH368"/>
      <c r="ABI368"/>
      <c r="ABJ368"/>
      <c r="ABK368"/>
      <c r="ABL368"/>
      <c r="ABM368"/>
      <c r="ABN368"/>
      <c r="ABO368"/>
      <c r="ABP368"/>
      <c r="ABQ368"/>
      <c r="ABR368"/>
      <c r="ABS368"/>
      <c r="ABT368"/>
      <c r="ABU368"/>
      <c r="ABV368"/>
      <c r="ABW368"/>
      <c r="ABX368"/>
      <c r="ABY368"/>
      <c r="ABZ368"/>
      <c r="ACA368"/>
      <c r="ACB368"/>
      <c r="ACC368"/>
      <c r="ACD368"/>
      <c r="ACE368"/>
      <c r="ACF368"/>
      <c r="ACG368"/>
      <c r="ACH368"/>
      <c r="ACI368"/>
      <c r="ACJ368"/>
      <c r="ACK368"/>
      <c r="ACL368"/>
      <c r="ACM368"/>
      <c r="ACN368"/>
      <c r="ACO368"/>
      <c r="ACP368"/>
      <c r="ACQ368"/>
      <c r="ACR368"/>
      <c r="ACS368"/>
      <c r="ACT368"/>
      <c r="ACU368"/>
      <c r="ACV368"/>
      <c r="ACW368"/>
      <c r="ACX368"/>
      <c r="ACY368"/>
      <c r="ACZ368"/>
      <c r="ADA368"/>
      <c r="ADB368"/>
      <c r="ADC368"/>
      <c r="ADD368"/>
      <c r="ADE368"/>
      <c r="ADF368"/>
      <c r="ADG368"/>
      <c r="ADH368"/>
      <c r="ADI368"/>
      <c r="ADJ368"/>
      <c r="ADK368"/>
      <c r="ADL368"/>
      <c r="ADM368"/>
      <c r="ADN368"/>
      <c r="ADO368"/>
      <c r="ADP368"/>
      <c r="ADQ368"/>
      <c r="ADR368"/>
      <c r="ADS368"/>
      <c r="ADT368"/>
      <c r="ADU368"/>
      <c r="ADV368"/>
      <c r="ADW368"/>
      <c r="ADX368"/>
      <c r="ADY368"/>
      <c r="ADZ368"/>
      <c r="AEA368"/>
      <c r="AEB368"/>
      <c r="AEC368"/>
      <c r="AED368"/>
      <c r="AEE368"/>
      <c r="AEF368"/>
      <c r="AEG368"/>
      <c r="AEH368"/>
      <c r="AEI368"/>
      <c r="AEJ368"/>
      <c r="AEK368"/>
      <c r="AEL368"/>
      <c r="AEM368"/>
      <c r="AEN368"/>
      <c r="AEO368"/>
      <c r="AEP368"/>
      <c r="AEQ368"/>
      <c r="AER368"/>
      <c r="AES368"/>
      <c r="AET368"/>
      <c r="AEU368"/>
      <c r="AEV368"/>
      <c r="AEW368"/>
      <c r="AEX368"/>
      <c r="AEY368"/>
      <c r="AEZ368"/>
      <c r="AFA368"/>
      <c r="AFB368"/>
      <c r="AFC368"/>
      <c r="AFD368"/>
      <c r="AFE368"/>
      <c r="AFF368"/>
      <c r="AFG368"/>
      <c r="AFH368"/>
      <c r="AFI368"/>
      <c r="AFJ368"/>
      <c r="AFK368"/>
      <c r="AFL368"/>
      <c r="AFM368"/>
      <c r="AFN368"/>
      <c r="AFO368"/>
      <c r="AFP368"/>
      <c r="AFQ368"/>
      <c r="AFR368"/>
      <c r="AFS368"/>
      <c r="AFT368"/>
      <c r="AFU368"/>
      <c r="AFV368"/>
      <c r="AFW368"/>
      <c r="AFX368"/>
      <c r="AFY368"/>
      <c r="AFZ368"/>
      <c r="AGA368"/>
      <c r="AGB368"/>
      <c r="AGC368"/>
      <c r="AGD368"/>
      <c r="AGE368"/>
      <c r="AGF368"/>
      <c r="AGG368"/>
      <c r="AGH368"/>
      <c r="AGI368"/>
      <c r="AGJ368"/>
      <c r="AGK368"/>
      <c r="AGL368"/>
      <c r="AGM368"/>
      <c r="AGN368"/>
      <c r="AGO368"/>
      <c r="AGP368"/>
      <c r="AGQ368"/>
      <c r="AGR368"/>
      <c r="AGS368"/>
      <c r="AGT368"/>
      <c r="AGU368"/>
      <c r="AGV368"/>
      <c r="AGW368"/>
      <c r="AGX368"/>
      <c r="AGY368"/>
      <c r="AGZ368"/>
      <c r="AHA368"/>
      <c r="AHB368"/>
      <c r="AHC368"/>
      <c r="AHD368"/>
      <c r="AHE368"/>
      <c r="AHF368"/>
      <c r="AHG368"/>
      <c r="AHH368"/>
      <c r="AHI368"/>
      <c r="AHJ368"/>
      <c r="AHK368"/>
      <c r="AHL368"/>
      <c r="AHM368"/>
      <c r="AHN368"/>
      <c r="AHO368"/>
      <c r="AHP368"/>
      <c r="AHQ368"/>
      <c r="AHR368"/>
      <c r="AHS368"/>
      <c r="AHT368"/>
      <c r="AHU368"/>
      <c r="AHV368"/>
      <c r="AHW368"/>
      <c r="AHX368"/>
      <c r="AHY368"/>
      <c r="AHZ368"/>
      <c r="AIA368"/>
      <c r="AIB368"/>
      <c r="AIC368"/>
      <c r="AID368"/>
      <c r="AIE368"/>
      <c r="AIF368"/>
      <c r="AIG368"/>
      <c r="AIH368"/>
      <c r="AII368"/>
      <c r="AIJ368"/>
      <c r="AIK368"/>
      <c r="AIL368"/>
      <c r="AIM368"/>
      <c r="AIN368"/>
      <c r="AIO368"/>
      <c r="AIP368"/>
      <c r="AIQ368"/>
      <c r="AIR368"/>
      <c r="AIS368"/>
      <c r="AIT368"/>
      <c r="AIU368"/>
      <c r="AIV368"/>
      <c r="AIW368"/>
      <c r="AIX368"/>
      <c r="AIY368"/>
      <c r="AIZ368"/>
      <c r="AJA368"/>
      <c r="AJB368"/>
      <c r="AJC368"/>
      <c r="AJD368"/>
      <c r="AJE368"/>
      <c r="AJF368"/>
      <c r="AJG368"/>
      <c r="AJH368"/>
      <c r="AJI368"/>
      <c r="AJJ368"/>
      <c r="AJK368"/>
      <c r="AJL368"/>
      <c r="AJM368"/>
      <c r="AJN368"/>
      <c r="AJO368"/>
      <c r="AJP368"/>
      <c r="AJQ368"/>
      <c r="AJR368"/>
      <c r="AJS368"/>
      <c r="AJT368"/>
      <c r="AJU368"/>
      <c r="AJV368"/>
      <c r="AJW368"/>
      <c r="AJX368"/>
      <c r="AJY368"/>
      <c r="AJZ368"/>
      <c r="AKA368"/>
      <c r="AKB368"/>
      <c r="AKC368"/>
      <c r="AKD368"/>
      <c r="AKE368"/>
      <c r="AKF368"/>
      <c r="AKG368"/>
      <c r="AKH368"/>
      <c r="AKI368"/>
      <c r="AKJ368"/>
      <c r="AKK368"/>
      <c r="AKL368"/>
      <c r="AKM368"/>
      <c r="AKN368"/>
      <c r="AKO368"/>
      <c r="AKP368"/>
      <c r="AKQ368"/>
      <c r="AKR368"/>
      <c r="AKS368"/>
      <c r="AKT368"/>
      <c r="AKU368"/>
      <c r="AKV368"/>
      <c r="AKW368"/>
      <c r="AKX368"/>
      <c r="AKY368"/>
      <c r="AKZ368"/>
      <c r="ALA368"/>
      <c r="ALB368"/>
      <c r="ALC368"/>
      <c r="ALD368"/>
      <c r="ALE368"/>
      <c r="ALF368"/>
      <c r="ALG368"/>
      <c r="ALH368"/>
      <c r="ALI368"/>
      <c r="ALJ368"/>
      <c r="ALK368"/>
      <c r="ALL368"/>
      <c r="ALM368"/>
      <c r="ALN368"/>
      <c r="ALO368"/>
      <c r="ALP368"/>
      <c r="ALQ368"/>
      <c r="ALR368"/>
      <c r="ALS368"/>
      <c r="ALT368"/>
      <c r="ALU368"/>
      <c r="ALV368"/>
      <c r="ALW368"/>
      <c r="ALX368"/>
      <c r="ALY368"/>
      <c r="ALZ368"/>
      <c r="AMA368"/>
      <c r="AMB368"/>
      <c r="AMC368"/>
      <c r="AMD368"/>
      <c r="AME368"/>
      <c r="AMF368"/>
      <c r="AMG368"/>
      <c r="AMH368"/>
      <c r="AMI368"/>
      <c r="AMJ368"/>
    </row>
    <row r="369" spans="1:1024" x14ac:dyDescent="0.25">
      <c r="A369" s="13" t="s">
        <v>922</v>
      </c>
      <c r="B369" s="13">
        <v>3</v>
      </c>
      <c r="C369" s="13" t="s">
        <v>925</v>
      </c>
      <c r="D369"/>
      <c r="E369"/>
      <c r="I369" s="14">
        <f t="shared" si="7"/>
        <v>4</v>
      </c>
      <c r="J369" s="14" t="e">
        <f>"label define" &amp; " " &amp; A369 &amp; " " &amp; B369 &amp; " " &amp; $D$9 &amp;  B369 &amp; " - " &amp; C369 &amp; $D$9 &amp; " " &amp; B370 &amp; " " &amp; $D$9 &amp; B370 &amp; " - " &amp; C370 &amp; $D$9 &amp; " " &amp; B371 &amp; " " &amp; $D$9 &amp; B371 &amp; " - " &amp;#REF! &amp; $D$9</f>
        <v>#REF!</v>
      </c>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c r="IX369"/>
      <c r="IY369"/>
      <c r="IZ369"/>
      <c r="JA369"/>
      <c r="JB369"/>
      <c r="JC369"/>
      <c r="JD369"/>
      <c r="JE369"/>
      <c r="JF369"/>
      <c r="JG369"/>
      <c r="JH369"/>
      <c r="JI369"/>
      <c r="JJ369"/>
      <c r="JK369"/>
      <c r="JL369"/>
      <c r="JM369"/>
      <c r="JN369"/>
      <c r="JO369"/>
      <c r="JP369"/>
      <c r="JQ369"/>
      <c r="JR369"/>
      <c r="JS369"/>
      <c r="JT369"/>
      <c r="JU369"/>
      <c r="JV369"/>
      <c r="JW369"/>
      <c r="JX369"/>
      <c r="JY369"/>
      <c r="JZ369"/>
      <c r="KA369"/>
      <c r="KB369"/>
      <c r="KC369"/>
      <c r="KD369"/>
      <c r="KE369"/>
      <c r="KF369"/>
      <c r="KG369"/>
      <c r="KH369"/>
      <c r="KI369"/>
      <c r="KJ369"/>
      <c r="KK369"/>
      <c r="KL369"/>
      <c r="KM369"/>
      <c r="KN369"/>
      <c r="KO369"/>
      <c r="KP369"/>
      <c r="KQ369"/>
      <c r="KR369"/>
      <c r="KS369"/>
      <c r="KT369"/>
      <c r="KU369"/>
      <c r="KV369"/>
      <c r="KW369"/>
      <c r="KX369"/>
      <c r="KY369"/>
      <c r="KZ369"/>
      <c r="LA369"/>
      <c r="LB369"/>
      <c r="LC369"/>
      <c r="LD369"/>
      <c r="LE369"/>
      <c r="LF369"/>
      <c r="LG369"/>
      <c r="LH369"/>
      <c r="LI369"/>
      <c r="LJ369"/>
      <c r="LK369"/>
      <c r="LL369"/>
      <c r="LM369"/>
      <c r="LN369"/>
      <c r="LO369"/>
      <c r="LP369"/>
      <c r="LQ369"/>
      <c r="LR369"/>
      <c r="LS369"/>
      <c r="LT369"/>
      <c r="LU369"/>
      <c r="LV369"/>
      <c r="LW369"/>
      <c r="LX369"/>
      <c r="LY369"/>
      <c r="LZ369"/>
      <c r="MA369"/>
      <c r="MB369"/>
      <c r="MC369"/>
      <c r="MD369"/>
      <c r="ME369"/>
      <c r="MF369"/>
      <c r="MG369"/>
      <c r="MH369"/>
      <c r="MI369"/>
      <c r="MJ369"/>
      <c r="MK369"/>
      <c r="ML369"/>
      <c r="MM369"/>
      <c r="MN369"/>
      <c r="MO369"/>
      <c r="MP369"/>
      <c r="MQ369"/>
      <c r="MR369"/>
      <c r="MS369"/>
      <c r="MT369"/>
      <c r="MU369"/>
      <c r="MV369"/>
      <c r="MW369"/>
      <c r="MX369"/>
      <c r="MY369"/>
      <c r="MZ369"/>
      <c r="NA369"/>
      <c r="NB369"/>
      <c r="NC369"/>
      <c r="ND369"/>
      <c r="NE369"/>
      <c r="NF369"/>
      <c r="NG369"/>
      <c r="NH369"/>
      <c r="NI369"/>
      <c r="NJ369"/>
      <c r="NK369"/>
      <c r="NL369"/>
      <c r="NM369"/>
      <c r="NN369"/>
      <c r="NO369"/>
      <c r="NP369"/>
      <c r="NQ369"/>
      <c r="NR369"/>
      <c r="NS369"/>
      <c r="NT369"/>
      <c r="NU369"/>
      <c r="NV369"/>
      <c r="NW369"/>
      <c r="NX369"/>
      <c r="NY369"/>
      <c r="NZ369"/>
      <c r="OA369"/>
      <c r="OB369"/>
      <c r="OC369"/>
      <c r="OD369"/>
      <c r="OE369"/>
      <c r="OF369"/>
      <c r="OG369"/>
      <c r="OH369"/>
      <c r="OI369"/>
      <c r="OJ369"/>
      <c r="OK369"/>
      <c r="OL369"/>
      <c r="OM369"/>
      <c r="ON369"/>
      <c r="OO369"/>
      <c r="OP369"/>
      <c r="OQ369"/>
      <c r="OR369"/>
      <c r="OS369"/>
      <c r="OT369"/>
      <c r="OU369"/>
      <c r="OV369"/>
      <c r="OW369"/>
      <c r="OX369"/>
      <c r="OY369"/>
      <c r="OZ369"/>
      <c r="PA369"/>
      <c r="PB369"/>
      <c r="PC369"/>
      <c r="PD369"/>
      <c r="PE369"/>
      <c r="PF369"/>
      <c r="PG369"/>
      <c r="PH369"/>
      <c r="PI369"/>
      <c r="PJ369"/>
      <c r="PK369"/>
      <c r="PL369"/>
      <c r="PM369"/>
      <c r="PN369"/>
      <c r="PO369"/>
      <c r="PP369"/>
      <c r="PQ369"/>
      <c r="PR369"/>
      <c r="PS369"/>
      <c r="PT369"/>
      <c r="PU369"/>
      <c r="PV369"/>
      <c r="PW369"/>
      <c r="PX369"/>
      <c r="PY369"/>
      <c r="PZ369"/>
      <c r="QA369"/>
      <c r="QB369"/>
      <c r="QC369"/>
      <c r="QD369"/>
      <c r="QE369"/>
      <c r="QF369"/>
      <c r="QG369"/>
      <c r="QH369"/>
      <c r="QI369"/>
      <c r="QJ369"/>
      <c r="QK369"/>
      <c r="QL369"/>
      <c r="QM369"/>
      <c r="QN369"/>
      <c r="QO369"/>
      <c r="QP369"/>
      <c r="QQ369"/>
      <c r="QR369"/>
      <c r="QS369"/>
      <c r="QT369"/>
      <c r="QU369"/>
      <c r="QV369"/>
      <c r="QW369"/>
      <c r="QX369"/>
      <c r="QY369"/>
      <c r="QZ369"/>
      <c r="RA369"/>
      <c r="RB369"/>
      <c r="RC369"/>
      <c r="RD369"/>
      <c r="RE369"/>
      <c r="RF369"/>
      <c r="RG369"/>
      <c r="RH369"/>
      <c r="RI369"/>
      <c r="RJ369"/>
      <c r="RK369"/>
      <c r="RL369"/>
      <c r="RM369"/>
      <c r="RN369"/>
      <c r="RO369"/>
      <c r="RP369"/>
      <c r="RQ369"/>
      <c r="RR369"/>
      <c r="RS369"/>
      <c r="RT369"/>
      <c r="RU369"/>
      <c r="RV369"/>
      <c r="RW369"/>
      <c r="RX369"/>
      <c r="RY369"/>
      <c r="RZ369"/>
      <c r="SA369"/>
      <c r="SB369"/>
      <c r="SC369"/>
      <c r="SD369"/>
      <c r="SE369"/>
      <c r="SF369"/>
      <c r="SG369"/>
      <c r="SH369"/>
      <c r="SI369"/>
      <c r="SJ369"/>
      <c r="SK369"/>
      <c r="SL369"/>
      <c r="SM369"/>
      <c r="SN369"/>
      <c r="SO369"/>
      <c r="SP369"/>
      <c r="SQ369"/>
      <c r="SR369"/>
      <c r="SS369"/>
      <c r="ST369"/>
      <c r="SU369"/>
      <c r="SV369"/>
      <c r="SW369"/>
      <c r="SX369"/>
      <c r="SY369"/>
      <c r="SZ369"/>
      <c r="TA369"/>
      <c r="TB369"/>
      <c r="TC369"/>
      <c r="TD369"/>
      <c r="TE369"/>
      <c r="TF369"/>
      <c r="TG369"/>
      <c r="TH369"/>
      <c r="TI369"/>
      <c r="TJ369"/>
      <c r="TK369"/>
      <c r="TL369"/>
      <c r="TM369"/>
      <c r="TN369"/>
      <c r="TO369"/>
      <c r="TP369"/>
      <c r="TQ369"/>
      <c r="TR369"/>
      <c r="TS369"/>
      <c r="TT369"/>
      <c r="TU369"/>
      <c r="TV369"/>
      <c r="TW369"/>
      <c r="TX369"/>
      <c r="TY369"/>
      <c r="TZ369"/>
      <c r="UA369"/>
      <c r="UB369"/>
      <c r="UC369"/>
      <c r="UD369"/>
      <c r="UE369"/>
      <c r="UF369"/>
      <c r="UG369"/>
      <c r="UH369"/>
      <c r="UI369"/>
      <c r="UJ369"/>
      <c r="UK369"/>
      <c r="UL369"/>
      <c r="UM369"/>
      <c r="UN369"/>
      <c r="UO369"/>
      <c r="UP369"/>
      <c r="UQ369"/>
      <c r="UR369"/>
      <c r="US369"/>
      <c r="UT369"/>
      <c r="UU369"/>
      <c r="UV369"/>
      <c r="UW369"/>
      <c r="UX369"/>
      <c r="UY369"/>
      <c r="UZ369"/>
      <c r="VA369"/>
      <c r="VB369"/>
      <c r="VC369"/>
      <c r="VD369"/>
      <c r="VE369"/>
      <c r="VF369"/>
      <c r="VG369"/>
      <c r="VH369"/>
      <c r="VI369"/>
      <c r="VJ369"/>
      <c r="VK369"/>
      <c r="VL369"/>
      <c r="VM369"/>
      <c r="VN369"/>
      <c r="VO369"/>
      <c r="VP369"/>
      <c r="VQ369"/>
      <c r="VR369"/>
      <c r="VS369"/>
      <c r="VT369"/>
      <c r="VU369"/>
      <c r="VV369"/>
      <c r="VW369"/>
      <c r="VX369"/>
      <c r="VY369"/>
      <c r="VZ369"/>
      <c r="WA369"/>
      <c r="WB369"/>
      <c r="WC369"/>
      <c r="WD369"/>
      <c r="WE369"/>
      <c r="WF369"/>
      <c r="WG369"/>
      <c r="WH369"/>
      <c r="WI369"/>
      <c r="WJ369"/>
      <c r="WK369"/>
      <c r="WL369"/>
      <c r="WM369"/>
      <c r="WN369"/>
      <c r="WO369"/>
      <c r="WP369"/>
      <c r="WQ369"/>
      <c r="WR369"/>
      <c r="WS369"/>
      <c r="WT369"/>
      <c r="WU369"/>
      <c r="WV369"/>
      <c r="WW369"/>
      <c r="WX369"/>
      <c r="WY369"/>
      <c r="WZ369"/>
      <c r="XA369"/>
      <c r="XB369"/>
      <c r="XC369"/>
      <c r="XD369"/>
      <c r="XE369"/>
      <c r="XF369"/>
      <c r="XG369"/>
      <c r="XH369"/>
      <c r="XI369"/>
      <c r="XJ369"/>
      <c r="XK369"/>
      <c r="XL369"/>
      <c r="XM369"/>
      <c r="XN369"/>
      <c r="XO369"/>
      <c r="XP369"/>
      <c r="XQ369"/>
      <c r="XR369"/>
      <c r="XS369"/>
      <c r="XT369"/>
      <c r="XU369"/>
      <c r="XV369"/>
      <c r="XW369"/>
      <c r="XX369"/>
      <c r="XY369"/>
      <c r="XZ369"/>
      <c r="YA369"/>
      <c r="YB369"/>
      <c r="YC369"/>
      <c r="YD369"/>
      <c r="YE369"/>
      <c r="YF369"/>
      <c r="YG369"/>
      <c r="YH369"/>
      <c r="YI369"/>
      <c r="YJ369"/>
      <c r="YK369"/>
      <c r="YL369"/>
      <c r="YM369"/>
      <c r="YN369"/>
      <c r="YO369"/>
      <c r="YP369"/>
      <c r="YQ369"/>
      <c r="YR369"/>
      <c r="YS369"/>
      <c r="YT369"/>
      <c r="YU369"/>
      <c r="YV369"/>
      <c r="YW369"/>
      <c r="YX369"/>
      <c r="YY369"/>
      <c r="YZ369"/>
      <c r="ZA369"/>
      <c r="ZB369"/>
      <c r="ZC369"/>
      <c r="ZD369"/>
      <c r="ZE369"/>
      <c r="ZF369"/>
      <c r="ZG369"/>
      <c r="ZH369"/>
      <c r="ZI369"/>
      <c r="ZJ369"/>
      <c r="ZK369"/>
      <c r="ZL369"/>
      <c r="ZM369"/>
      <c r="ZN369"/>
      <c r="ZO369"/>
      <c r="ZP369"/>
      <c r="ZQ369"/>
      <c r="ZR369"/>
      <c r="ZS369"/>
      <c r="ZT369"/>
      <c r="ZU369"/>
      <c r="ZV369"/>
      <c r="ZW369"/>
      <c r="ZX369"/>
      <c r="ZY369"/>
      <c r="ZZ369"/>
      <c r="AAA369"/>
      <c r="AAB369"/>
      <c r="AAC369"/>
      <c r="AAD369"/>
      <c r="AAE369"/>
      <c r="AAF369"/>
      <c r="AAG369"/>
      <c r="AAH369"/>
      <c r="AAI369"/>
      <c r="AAJ369"/>
      <c r="AAK369"/>
      <c r="AAL369"/>
      <c r="AAM369"/>
      <c r="AAN369"/>
      <c r="AAO369"/>
      <c r="AAP369"/>
      <c r="AAQ369"/>
      <c r="AAR369"/>
      <c r="AAS369"/>
      <c r="AAT369"/>
      <c r="AAU369"/>
      <c r="AAV369"/>
      <c r="AAW369"/>
      <c r="AAX369"/>
      <c r="AAY369"/>
      <c r="AAZ369"/>
      <c r="ABA369"/>
      <c r="ABB369"/>
      <c r="ABC369"/>
      <c r="ABD369"/>
      <c r="ABE369"/>
      <c r="ABF369"/>
      <c r="ABG369"/>
      <c r="ABH369"/>
      <c r="ABI369"/>
      <c r="ABJ369"/>
      <c r="ABK369"/>
      <c r="ABL369"/>
      <c r="ABM369"/>
      <c r="ABN369"/>
      <c r="ABO369"/>
      <c r="ABP369"/>
      <c r="ABQ369"/>
      <c r="ABR369"/>
      <c r="ABS369"/>
      <c r="ABT369"/>
      <c r="ABU369"/>
      <c r="ABV369"/>
      <c r="ABW369"/>
      <c r="ABX369"/>
      <c r="ABY369"/>
      <c r="ABZ369"/>
      <c r="ACA369"/>
      <c r="ACB369"/>
      <c r="ACC369"/>
      <c r="ACD369"/>
      <c r="ACE369"/>
      <c r="ACF369"/>
      <c r="ACG369"/>
      <c r="ACH369"/>
      <c r="ACI369"/>
      <c r="ACJ369"/>
      <c r="ACK369"/>
      <c r="ACL369"/>
      <c r="ACM369"/>
      <c r="ACN369"/>
      <c r="ACO369"/>
      <c r="ACP369"/>
      <c r="ACQ369"/>
      <c r="ACR369"/>
      <c r="ACS369"/>
      <c r="ACT369"/>
      <c r="ACU369"/>
      <c r="ACV369"/>
      <c r="ACW369"/>
      <c r="ACX369"/>
      <c r="ACY369"/>
      <c r="ACZ369"/>
      <c r="ADA369"/>
      <c r="ADB369"/>
      <c r="ADC369"/>
      <c r="ADD369"/>
      <c r="ADE369"/>
      <c r="ADF369"/>
      <c r="ADG369"/>
      <c r="ADH369"/>
      <c r="ADI369"/>
      <c r="ADJ369"/>
      <c r="ADK369"/>
      <c r="ADL369"/>
      <c r="ADM369"/>
      <c r="ADN369"/>
      <c r="ADO369"/>
      <c r="ADP369"/>
      <c r="ADQ369"/>
      <c r="ADR369"/>
      <c r="ADS369"/>
      <c r="ADT369"/>
      <c r="ADU369"/>
      <c r="ADV369"/>
      <c r="ADW369"/>
      <c r="ADX369"/>
      <c r="ADY369"/>
      <c r="ADZ369"/>
      <c r="AEA369"/>
      <c r="AEB369"/>
      <c r="AEC369"/>
      <c r="AED369"/>
      <c r="AEE369"/>
      <c r="AEF369"/>
      <c r="AEG369"/>
      <c r="AEH369"/>
      <c r="AEI369"/>
      <c r="AEJ369"/>
      <c r="AEK369"/>
      <c r="AEL369"/>
      <c r="AEM369"/>
      <c r="AEN369"/>
      <c r="AEO369"/>
      <c r="AEP369"/>
      <c r="AEQ369"/>
      <c r="AER369"/>
      <c r="AES369"/>
      <c r="AET369"/>
      <c r="AEU369"/>
      <c r="AEV369"/>
      <c r="AEW369"/>
      <c r="AEX369"/>
      <c r="AEY369"/>
      <c r="AEZ369"/>
      <c r="AFA369"/>
      <c r="AFB369"/>
      <c r="AFC369"/>
      <c r="AFD369"/>
      <c r="AFE369"/>
      <c r="AFF369"/>
      <c r="AFG369"/>
      <c r="AFH369"/>
      <c r="AFI369"/>
      <c r="AFJ369"/>
      <c r="AFK369"/>
      <c r="AFL369"/>
      <c r="AFM369"/>
      <c r="AFN369"/>
      <c r="AFO369"/>
      <c r="AFP369"/>
      <c r="AFQ369"/>
      <c r="AFR369"/>
      <c r="AFS369"/>
      <c r="AFT369"/>
      <c r="AFU369"/>
      <c r="AFV369"/>
      <c r="AFW369"/>
      <c r="AFX369"/>
      <c r="AFY369"/>
      <c r="AFZ369"/>
      <c r="AGA369"/>
      <c r="AGB369"/>
      <c r="AGC369"/>
      <c r="AGD369"/>
      <c r="AGE369"/>
      <c r="AGF369"/>
      <c r="AGG369"/>
      <c r="AGH369"/>
      <c r="AGI369"/>
      <c r="AGJ369"/>
      <c r="AGK369"/>
      <c r="AGL369"/>
      <c r="AGM369"/>
      <c r="AGN369"/>
      <c r="AGO369"/>
      <c r="AGP369"/>
      <c r="AGQ369"/>
      <c r="AGR369"/>
      <c r="AGS369"/>
      <c r="AGT369"/>
      <c r="AGU369"/>
      <c r="AGV369"/>
      <c r="AGW369"/>
      <c r="AGX369"/>
      <c r="AGY369"/>
      <c r="AGZ369"/>
      <c r="AHA369"/>
      <c r="AHB369"/>
      <c r="AHC369"/>
      <c r="AHD369"/>
      <c r="AHE369"/>
      <c r="AHF369"/>
      <c r="AHG369"/>
      <c r="AHH369"/>
      <c r="AHI369"/>
      <c r="AHJ369"/>
      <c r="AHK369"/>
      <c r="AHL369"/>
      <c r="AHM369"/>
      <c r="AHN369"/>
      <c r="AHO369"/>
      <c r="AHP369"/>
      <c r="AHQ369"/>
      <c r="AHR369"/>
      <c r="AHS369"/>
      <c r="AHT369"/>
      <c r="AHU369"/>
      <c r="AHV369"/>
      <c r="AHW369"/>
      <c r="AHX369"/>
      <c r="AHY369"/>
      <c r="AHZ369"/>
      <c r="AIA369"/>
      <c r="AIB369"/>
      <c r="AIC369"/>
      <c r="AID369"/>
      <c r="AIE369"/>
      <c r="AIF369"/>
      <c r="AIG369"/>
      <c r="AIH369"/>
      <c r="AII369"/>
      <c r="AIJ369"/>
      <c r="AIK369"/>
      <c r="AIL369"/>
      <c r="AIM369"/>
      <c r="AIN369"/>
      <c r="AIO369"/>
      <c r="AIP369"/>
      <c r="AIQ369"/>
      <c r="AIR369"/>
      <c r="AIS369"/>
      <c r="AIT369"/>
      <c r="AIU369"/>
      <c r="AIV369"/>
      <c r="AIW369"/>
      <c r="AIX369"/>
      <c r="AIY369"/>
      <c r="AIZ369"/>
      <c r="AJA369"/>
      <c r="AJB369"/>
      <c r="AJC369"/>
      <c r="AJD369"/>
      <c r="AJE369"/>
      <c r="AJF369"/>
      <c r="AJG369"/>
      <c r="AJH369"/>
      <c r="AJI369"/>
      <c r="AJJ369"/>
      <c r="AJK369"/>
      <c r="AJL369"/>
      <c r="AJM369"/>
      <c r="AJN369"/>
      <c r="AJO369"/>
      <c r="AJP369"/>
      <c r="AJQ369"/>
      <c r="AJR369"/>
      <c r="AJS369"/>
      <c r="AJT369"/>
      <c r="AJU369"/>
      <c r="AJV369"/>
      <c r="AJW369"/>
      <c r="AJX369"/>
      <c r="AJY369"/>
      <c r="AJZ369"/>
      <c r="AKA369"/>
      <c r="AKB369"/>
      <c r="AKC369"/>
      <c r="AKD369"/>
      <c r="AKE369"/>
      <c r="AKF369"/>
      <c r="AKG369"/>
      <c r="AKH369"/>
      <c r="AKI369"/>
      <c r="AKJ369"/>
      <c r="AKK369"/>
      <c r="AKL369"/>
      <c r="AKM369"/>
      <c r="AKN369"/>
      <c r="AKO369"/>
      <c r="AKP369"/>
      <c r="AKQ369"/>
      <c r="AKR369"/>
      <c r="AKS369"/>
      <c r="AKT369"/>
      <c r="AKU369"/>
      <c r="AKV369"/>
      <c r="AKW369"/>
      <c r="AKX369"/>
      <c r="AKY369"/>
      <c r="AKZ369"/>
      <c r="ALA369"/>
      <c r="ALB369"/>
      <c r="ALC369"/>
      <c r="ALD369"/>
      <c r="ALE369"/>
      <c r="ALF369"/>
      <c r="ALG369"/>
      <c r="ALH369"/>
      <c r="ALI369"/>
      <c r="ALJ369"/>
      <c r="ALK369"/>
      <c r="ALL369"/>
      <c r="ALM369"/>
      <c r="ALN369"/>
      <c r="ALO369"/>
      <c r="ALP369"/>
      <c r="ALQ369"/>
      <c r="ALR369"/>
      <c r="ALS369"/>
      <c r="ALT369"/>
      <c r="ALU369"/>
      <c r="ALV369"/>
      <c r="ALW369"/>
      <c r="ALX369"/>
      <c r="ALY369"/>
      <c r="ALZ369"/>
      <c r="AMA369"/>
      <c r="AMB369"/>
      <c r="AMC369"/>
      <c r="AMD369"/>
      <c r="AME369"/>
      <c r="AMF369"/>
      <c r="AMG369"/>
      <c r="AMH369"/>
      <c r="AMI369"/>
      <c r="AMJ369"/>
    </row>
    <row r="370" spans="1:1024" x14ac:dyDescent="0.25">
      <c r="A370" s="13" t="s">
        <v>922</v>
      </c>
      <c r="B370" s="13">
        <v>4</v>
      </c>
      <c r="C370" s="13" t="s">
        <v>926</v>
      </c>
      <c r="D370"/>
      <c r="E370"/>
      <c r="I370" s="14">
        <f t="shared" si="7"/>
        <v>4</v>
      </c>
      <c r="J370" s="14" t="e">
        <f>"label define" &amp; " " &amp; A370 &amp; " " &amp; B370 &amp; " " &amp; $D$9 &amp;  B370 &amp; " - " &amp; C370 &amp; $D$9 &amp; " " &amp; B371 &amp; " " &amp; $D$9 &amp; B371 &amp; " - " &amp;#REF! &amp; $D$9 &amp; " " &amp; B372 &amp; " " &amp; $D$9 &amp; B372 &amp; " - " &amp;#REF! &amp; $D$9</f>
        <v>#REF!</v>
      </c>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c r="IQ370"/>
      <c r="IR370"/>
      <c r="IS370"/>
      <c r="IT370"/>
      <c r="IU370"/>
      <c r="IV370"/>
      <c r="IW370"/>
      <c r="IX370"/>
      <c r="IY370"/>
      <c r="IZ370"/>
      <c r="JA370"/>
      <c r="JB370"/>
      <c r="JC370"/>
      <c r="JD370"/>
      <c r="JE370"/>
      <c r="JF370"/>
      <c r="JG370"/>
      <c r="JH370"/>
      <c r="JI370"/>
      <c r="JJ370"/>
      <c r="JK370"/>
      <c r="JL370"/>
      <c r="JM370"/>
      <c r="JN370"/>
      <c r="JO370"/>
      <c r="JP370"/>
      <c r="JQ370"/>
      <c r="JR370"/>
      <c r="JS370"/>
      <c r="JT370"/>
      <c r="JU370"/>
      <c r="JV370"/>
      <c r="JW370"/>
      <c r="JX370"/>
      <c r="JY370"/>
      <c r="JZ370"/>
      <c r="KA370"/>
      <c r="KB370"/>
      <c r="KC370"/>
      <c r="KD370"/>
      <c r="KE370"/>
      <c r="KF370"/>
      <c r="KG370"/>
      <c r="KH370"/>
      <c r="KI370"/>
      <c r="KJ370"/>
      <c r="KK370"/>
      <c r="KL370"/>
      <c r="KM370"/>
      <c r="KN370"/>
      <c r="KO370"/>
      <c r="KP370"/>
      <c r="KQ370"/>
      <c r="KR370"/>
      <c r="KS370"/>
      <c r="KT370"/>
      <c r="KU370"/>
      <c r="KV370"/>
      <c r="KW370"/>
      <c r="KX370"/>
      <c r="KY370"/>
      <c r="KZ370"/>
      <c r="LA370"/>
      <c r="LB370"/>
      <c r="LC370"/>
      <c r="LD370"/>
      <c r="LE370"/>
      <c r="LF370"/>
      <c r="LG370"/>
      <c r="LH370"/>
      <c r="LI370"/>
      <c r="LJ370"/>
      <c r="LK370"/>
      <c r="LL370"/>
      <c r="LM370"/>
      <c r="LN370"/>
      <c r="LO370"/>
      <c r="LP370"/>
      <c r="LQ370"/>
      <c r="LR370"/>
      <c r="LS370"/>
      <c r="LT370"/>
      <c r="LU370"/>
      <c r="LV370"/>
      <c r="LW370"/>
      <c r="LX370"/>
      <c r="LY370"/>
      <c r="LZ370"/>
      <c r="MA370"/>
      <c r="MB370"/>
      <c r="MC370"/>
      <c r="MD370"/>
      <c r="ME370"/>
      <c r="MF370"/>
      <c r="MG370"/>
      <c r="MH370"/>
      <c r="MI370"/>
      <c r="MJ370"/>
      <c r="MK370"/>
      <c r="ML370"/>
      <c r="MM370"/>
      <c r="MN370"/>
      <c r="MO370"/>
      <c r="MP370"/>
      <c r="MQ370"/>
      <c r="MR370"/>
      <c r="MS370"/>
      <c r="MT370"/>
      <c r="MU370"/>
      <c r="MV370"/>
      <c r="MW370"/>
      <c r="MX370"/>
      <c r="MY370"/>
      <c r="MZ370"/>
      <c r="NA370"/>
      <c r="NB370"/>
      <c r="NC370"/>
      <c r="ND370"/>
      <c r="NE370"/>
      <c r="NF370"/>
      <c r="NG370"/>
      <c r="NH370"/>
      <c r="NI370"/>
      <c r="NJ370"/>
      <c r="NK370"/>
      <c r="NL370"/>
      <c r="NM370"/>
      <c r="NN370"/>
      <c r="NO370"/>
      <c r="NP370"/>
      <c r="NQ370"/>
      <c r="NR370"/>
      <c r="NS370"/>
      <c r="NT370"/>
      <c r="NU370"/>
      <c r="NV370"/>
      <c r="NW370"/>
      <c r="NX370"/>
      <c r="NY370"/>
      <c r="NZ370"/>
      <c r="OA370"/>
      <c r="OB370"/>
      <c r="OC370"/>
      <c r="OD370"/>
      <c r="OE370"/>
      <c r="OF370"/>
      <c r="OG370"/>
      <c r="OH370"/>
      <c r="OI370"/>
      <c r="OJ370"/>
      <c r="OK370"/>
      <c r="OL370"/>
      <c r="OM370"/>
      <c r="ON370"/>
      <c r="OO370"/>
      <c r="OP370"/>
      <c r="OQ370"/>
      <c r="OR370"/>
      <c r="OS370"/>
      <c r="OT370"/>
      <c r="OU370"/>
      <c r="OV370"/>
      <c r="OW370"/>
      <c r="OX370"/>
      <c r="OY370"/>
      <c r="OZ370"/>
      <c r="PA370"/>
      <c r="PB370"/>
      <c r="PC370"/>
      <c r="PD370"/>
      <c r="PE370"/>
      <c r="PF370"/>
      <c r="PG370"/>
      <c r="PH370"/>
      <c r="PI370"/>
      <c r="PJ370"/>
      <c r="PK370"/>
      <c r="PL370"/>
      <c r="PM370"/>
      <c r="PN370"/>
      <c r="PO370"/>
      <c r="PP370"/>
      <c r="PQ370"/>
      <c r="PR370"/>
      <c r="PS370"/>
      <c r="PT370"/>
      <c r="PU370"/>
      <c r="PV370"/>
      <c r="PW370"/>
      <c r="PX370"/>
      <c r="PY370"/>
      <c r="PZ370"/>
      <c r="QA370"/>
      <c r="QB370"/>
      <c r="QC370"/>
      <c r="QD370"/>
      <c r="QE370"/>
      <c r="QF370"/>
      <c r="QG370"/>
      <c r="QH370"/>
      <c r="QI370"/>
      <c r="QJ370"/>
      <c r="QK370"/>
      <c r="QL370"/>
      <c r="QM370"/>
      <c r="QN370"/>
      <c r="QO370"/>
      <c r="QP370"/>
      <c r="QQ370"/>
      <c r="QR370"/>
      <c r="QS370"/>
      <c r="QT370"/>
      <c r="QU370"/>
      <c r="QV370"/>
      <c r="QW370"/>
      <c r="QX370"/>
      <c r="QY370"/>
      <c r="QZ370"/>
      <c r="RA370"/>
      <c r="RB370"/>
      <c r="RC370"/>
      <c r="RD370"/>
      <c r="RE370"/>
      <c r="RF370"/>
      <c r="RG370"/>
      <c r="RH370"/>
      <c r="RI370"/>
      <c r="RJ370"/>
      <c r="RK370"/>
      <c r="RL370"/>
      <c r="RM370"/>
      <c r="RN370"/>
      <c r="RO370"/>
      <c r="RP370"/>
      <c r="RQ370"/>
      <c r="RR370"/>
      <c r="RS370"/>
      <c r="RT370"/>
      <c r="RU370"/>
      <c r="RV370"/>
      <c r="RW370"/>
      <c r="RX370"/>
      <c r="RY370"/>
      <c r="RZ370"/>
      <c r="SA370"/>
      <c r="SB370"/>
      <c r="SC370"/>
      <c r="SD370"/>
      <c r="SE370"/>
      <c r="SF370"/>
      <c r="SG370"/>
      <c r="SH370"/>
      <c r="SI370"/>
      <c r="SJ370"/>
      <c r="SK370"/>
      <c r="SL370"/>
      <c r="SM370"/>
      <c r="SN370"/>
      <c r="SO370"/>
      <c r="SP370"/>
      <c r="SQ370"/>
      <c r="SR370"/>
      <c r="SS370"/>
      <c r="ST370"/>
      <c r="SU370"/>
      <c r="SV370"/>
      <c r="SW370"/>
      <c r="SX370"/>
      <c r="SY370"/>
      <c r="SZ370"/>
      <c r="TA370"/>
      <c r="TB370"/>
      <c r="TC370"/>
      <c r="TD370"/>
      <c r="TE370"/>
      <c r="TF370"/>
      <c r="TG370"/>
      <c r="TH370"/>
      <c r="TI370"/>
      <c r="TJ370"/>
      <c r="TK370"/>
      <c r="TL370"/>
      <c r="TM370"/>
      <c r="TN370"/>
      <c r="TO370"/>
      <c r="TP370"/>
      <c r="TQ370"/>
      <c r="TR370"/>
      <c r="TS370"/>
      <c r="TT370"/>
      <c r="TU370"/>
      <c r="TV370"/>
      <c r="TW370"/>
      <c r="TX370"/>
      <c r="TY370"/>
      <c r="TZ370"/>
      <c r="UA370"/>
      <c r="UB370"/>
      <c r="UC370"/>
      <c r="UD370"/>
      <c r="UE370"/>
      <c r="UF370"/>
      <c r="UG370"/>
      <c r="UH370"/>
      <c r="UI370"/>
      <c r="UJ370"/>
      <c r="UK370"/>
      <c r="UL370"/>
      <c r="UM370"/>
      <c r="UN370"/>
      <c r="UO370"/>
      <c r="UP370"/>
      <c r="UQ370"/>
      <c r="UR370"/>
      <c r="US370"/>
      <c r="UT370"/>
      <c r="UU370"/>
      <c r="UV370"/>
      <c r="UW370"/>
      <c r="UX370"/>
      <c r="UY370"/>
      <c r="UZ370"/>
      <c r="VA370"/>
      <c r="VB370"/>
      <c r="VC370"/>
      <c r="VD370"/>
      <c r="VE370"/>
      <c r="VF370"/>
      <c r="VG370"/>
      <c r="VH370"/>
      <c r="VI370"/>
      <c r="VJ370"/>
      <c r="VK370"/>
      <c r="VL370"/>
      <c r="VM370"/>
      <c r="VN370"/>
      <c r="VO370"/>
      <c r="VP370"/>
      <c r="VQ370"/>
      <c r="VR370"/>
      <c r="VS370"/>
      <c r="VT370"/>
      <c r="VU370"/>
      <c r="VV370"/>
      <c r="VW370"/>
      <c r="VX370"/>
      <c r="VY370"/>
      <c r="VZ370"/>
      <c r="WA370"/>
      <c r="WB370"/>
      <c r="WC370"/>
      <c r="WD370"/>
      <c r="WE370"/>
      <c r="WF370"/>
      <c r="WG370"/>
      <c r="WH370"/>
      <c r="WI370"/>
      <c r="WJ370"/>
      <c r="WK370"/>
      <c r="WL370"/>
      <c r="WM370"/>
      <c r="WN370"/>
      <c r="WO370"/>
      <c r="WP370"/>
      <c r="WQ370"/>
      <c r="WR370"/>
      <c r="WS370"/>
      <c r="WT370"/>
      <c r="WU370"/>
      <c r="WV370"/>
      <c r="WW370"/>
      <c r="WX370"/>
      <c r="WY370"/>
      <c r="WZ370"/>
      <c r="XA370"/>
      <c r="XB370"/>
      <c r="XC370"/>
      <c r="XD370"/>
      <c r="XE370"/>
      <c r="XF370"/>
      <c r="XG370"/>
      <c r="XH370"/>
      <c r="XI370"/>
      <c r="XJ370"/>
      <c r="XK370"/>
      <c r="XL370"/>
      <c r="XM370"/>
      <c r="XN370"/>
      <c r="XO370"/>
      <c r="XP370"/>
      <c r="XQ370"/>
      <c r="XR370"/>
      <c r="XS370"/>
      <c r="XT370"/>
      <c r="XU370"/>
      <c r="XV370"/>
      <c r="XW370"/>
      <c r="XX370"/>
      <c r="XY370"/>
      <c r="XZ370"/>
      <c r="YA370"/>
      <c r="YB370"/>
      <c r="YC370"/>
      <c r="YD370"/>
      <c r="YE370"/>
      <c r="YF370"/>
      <c r="YG370"/>
      <c r="YH370"/>
      <c r="YI370"/>
      <c r="YJ370"/>
      <c r="YK370"/>
      <c r="YL370"/>
      <c r="YM370"/>
      <c r="YN370"/>
      <c r="YO370"/>
      <c r="YP370"/>
      <c r="YQ370"/>
      <c r="YR370"/>
      <c r="YS370"/>
      <c r="YT370"/>
      <c r="YU370"/>
      <c r="YV370"/>
      <c r="YW370"/>
      <c r="YX370"/>
      <c r="YY370"/>
      <c r="YZ370"/>
      <c r="ZA370"/>
      <c r="ZB370"/>
      <c r="ZC370"/>
      <c r="ZD370"/>
      <c r="ZE370"/>
      <c r="ZF370"/>
      <c r="ZG370"/>
      <c r="ZH370"/>
      <c r="ZI370"/>
      <c r="ZJ370"/>
      <c r="ZK370"/>
      <c r="ZL370"/>
      <c r="ZM370"/>
      <c r="ZN370"/>
      <c r="ZO370"/>
      <c r="ZP370"/>
      <c r="ZQ370"/>
      <c r="ZR370"/>
      <c r="ZS370"/>
      <c r="ZT370"/>
      <c r="ZU370"/>
      <c r="ZV370"/>
      <c r="ZW370"/>
      <c r="ZX370"/>
      <c r="ZY370"/>
      <c r="ZZ370"/>
      <c r="AAA370"/>
      <c r="AAB370"/>
      <c r="AAC370"/>
      <c r="AAD370"/>
      <c r="AAE370"/>
      <c r="AAF370"/>
      <c r="AAG370"/>
      <c r="AAH370"/>
      <c r="AAI370"/>
      <c r="AAJ370"/>
      <c r="AAK370"/>
      <c r="AAL370"/>
      <c r="AAM370"/>
      <c r="AAN370"/>
      <c r="AAO370"/>
      <c r="AAP370"/>
      <c r="AAQ370"/>
      <c r="AAR370"/>
      <c r="AAS370"/>
      <c r="AAT370"/>
      <c r="AAU370"/>
      <c r="AAV370"/>
      <c r="AAW370"/>
      <c r="AAX370"/>
      <c r="AAY370"/>
      <c r="AAZ370"/>
      <c r="ABA370"/>
      <c r="ABB370"/>
      <c r="ABC370"/>
      <c r="ABD370"/>
      <c r="ABE370"/>
      <c r="ABF370"/>
      <c r="ABG370"/>
      <c r="ABH370"/>
      <c r="ABI370"/>
      <c r="ABJ370"/>
      <c r="ABK370"/>
      <c r="ABL370"/>
      <c r="ABM370"/>
      <c r="ABN370"/>
      <c r="ABO370"/>
      <c r="ABP370"/>
      <c r="ABQ370"/>
      <c r="ABR370"/>
      <c r="ABS370"/>
      <c r="ABT370"/>
      <c r="ABU370"/>
      <c r="ABV370"/>
      <c r="ABW370"/>
      <c r="ABX370"/>
      <c r="ABY370"/>
      <c r="ABZ370"/>
      <c r="ACA370"/>
      <c r="ACB370"/>
      <c r="ACC370"/>
      <c r="ACD370"/>
      <c r="ACE370"/>
      <c r="ACF370"/>
      <c r="ACG370"/>
      <c r="ACH370"/>
      <c r="ACI370"/>
      <c r="ACJ370"/>
      <c r="ACK370"/>
      <c r="ACL370"/>
      <c r="ACM370"/>
      <c r="ACN370"/>
      <c r="ACO370"/>
      <c r="ACP370"/>
      <c r="ACQ370"/>
      <c r="ACR370"/>
      <c r="ACS370"/>
      <c r="ACT370"/>
      <c r="ACU370"/>
      <c r="ACV370"/>
      <c r="ACW370"/>
      <c r="ACX370"/>
      <c r="ACY370"/>
      <c r="ACZ370"/>
      <c r="ADA370"/>
      <c r="ADB370"/>
      <c r="ADC370"/>
      <c r="ADD370"/>
      <c r="ADE370"/>
      <c r="ADF370"/>
      <c r="ADG370"/>
      <c r="ADH370"/>
      <c r="ADI370"/>
      <c r="ADJ370"/>
      <c r="ADK370"/>
      <c r="ADL370"/>
      <c r="ADM370"/>
      <c r="ADN370"/>
      <c r="ADO370"/>
      <c r="ADP370"/>
      <c r="ADQ370"/>
      <c r="ADR370"/>
      <c r="ADS370"/>
      <c r="ADT370"/>
      <c r="ADU370"/>
      <c r="ADV370"/>
      <c r="ADW370"/>
      <c r="ADX370"/>
      <c r="ADY370"/>
      <c r="ADZ370"/>
      <c r="AEA370"/>
      <c r="AEB370"/>
      <c r="AEC370"/>
      <c r="AED370"/>
      <c r="AEE370"/>
      <c r="AEF370"/>
      <c r="AEG370"/>
      <c r="AEH370"/>
      <c r="AEI370"/>
      <c r="AEJ370"/>
      <c r="AEK370"/>
      <c r="AEL370"/>
      <c r="AEM370"/>
      <c r="AEN370"/>
      <c r="AEO370"/>
      <c r="AEP370"/>
      <c r="AEQ370"/>
      <c r="AER370"/>
      <c r="AES370"/>
      <c r="AET370"/>
      <c r="AEU370"/>
      <c r="AEV370"/>
      <c r="AEW370"/>
      <c r="AEX370"/>
      <c r="AEY370"/>
      <c r="AEZ370"/>
      <c r="AFA370"/>
      <c r="AFB370"/>
      <c r="AFC370"/>
      <c r="AFD370"/>
      <c r="AFE370"/>
      <c r="AFF370"/>
      <c r="AFG370"/>
      <c r="AFH370"/>
      <c r="AFI370"/>
      <c r="AFJ370"/>
      <c r="AFK370"/>
      <c r="AFL370"/>
      <c r="AFM370"/>
      <c r="AFN370"/>
      <c r="AFO370"/>
      <c r="AFP370"/>
      <c r="AFQ370"/>
      <c r="AFR370"/>
      <c r="AFS370"/>
      <c r="AFT370"/>
      <c r="AFU370"/>
      <c r="AFV370"/>
      <c r="AFW370"/>
      <c r="AFX370"/>
      <c r="AFY370"/>
      <c r="AFZ370"/>
      <c r="AGA370"/>
      <c r="AGB370"/>
      <c r="AGC370"/>
      <c r="AGD370"/>
      <c r="AGE370"/>
      <c r="AGF370"/>
      <c r="AGG370"/>
      <c r="AGH370"/>
      <c r="AGI370"/>
      <c r="AGJ370"/>
      <c r="AGK370"/>
      <c r="AGL370"/>
      <c r="AGM370"/>
      <c r="AGN370"/>
      <c r="AGO370"/>
      <c r="AGP370"/>
      <c r="AGQ370"/>
      <c r="AGR370"/>
      <c r="AGS370"/>
      <c r="AGT370"/>
      <c r="AGU370"/>
      <c r="AGV370"/>
      <c r="AGW370"/>
      <c r="AGX370"/>
      <c r="AGY370"/>
      <c r="AGZ370"/>
      <c r="AHA370"/>
      <c r="AHB370"/>
      <c r="AHC370"/>
      <c r="AHD370"/>
      <c r="AHE370"/>
      <c r="AHF370"/>
      <c r="AHG370"/>
      <c r="AHH370"/>
      <c r="AHI370"/>
      <c r="AHJ370"/>
      <c r="AHK370"/>
      <c r="AHL370"/>
      <c r="AHM370"/>
      <c r="AHN370"/>
      <c r="AHO370"/>
      <c r="AHP370"/>
      <c r="AHQ370"/>
      <c r="AHR370"/>
      <c r="AHS370"/>
      <c r="AHT370"/>
      <c r="AHU370"/>
      <c r="AHV370"/>
      <c r="AHW370"/>
      <c r="AHX370"/>
      <c r="AHY370"/>
      <c r="AHZ370"/>
      <c r="AIA370"/>
      <c r="AIB370"/>
      <c r="AIC370"/>
      <c r="AID370"/>
      <c r="AIE370"/>
      <c r="AIF370"/>
      <c r="AIG370"/>
      <c r="AIH370"/>
      <c r="AII370"/>
      <c r="AIJ370"/>
      <c r="AIK370"/>
      <c r="AIL370"/>
      <c r="AIM370"/>
      <c r="AIN370"/>
      <c r="AIO370"/>
      <c r="AIP370"/>
      <c r="AIQ370"/>
      <c r="AIR370"/>
      <c r="AIS370"/>
      <c r="AIT370"/>
      <c r="AIU370"/>
      <c r="AIV370"/>
      <c r="AIW370"/>
      <c r="AIX370"/>
      <c r="AIY370"/>
      <c r="AIZ370"/>
      <c r="AJA370"/>
      <c r="AJB370"/>
      <c r="AJC370"/>
      <c r="AJD370"/>
      <c r="AJE370"/>
      <c r="AJF370"/>
      <c r="AJG370"/>
      <c r="AJH370"/>
      <c r="AJI370"/>
      <c r="AJJ370"/>
      <c r="AJK370"/>
      <c r="AJL370"/>
      <c r="AJM370"/>
      <c r="AJN370"/>
      <c r="AJO370"/>
      <c r="AJP370"/>
      <c r="AJQ370"/>
      <c r="AJR370"/>
      <c r="AJS370"/>
      <c r="AJT370"/>
      <c r="AJU370"/>
      <c r="AJV370"/>
      <c r="AJW370"/>
      <c r="AJX370"/>
      <c r="AJY370"/>
      <c r="AJZ370"/>
      <c r="AKA370"/>
      <c r="AKB370"/>
      <c r="AKC370"/>
      <c r="AKD370"/>
      <c r="AKE370"/>
      <c r="AKF370"/>
      <c r="AKG370"/>
      <c r="AKH370"/>
      <c r="AKI370"/>
      <c r="AKJ370"/>
      <c r="AKK370"/>
      <c r="AKL370"/>
      <c r="AKM370"/>
      <c r="AKN370"/>
      <c r="AKO370"/>
      <c r="AKP370"/>
      <c r="AKQ370"/>
      <c r="AKR370"/>
      <c r="AKS370"/>
      <c r="AKT370"/>
      <c r="AKU370"/>
      <c r="AKV370"/>
      <c r="AKW370"/>
      <c r="AKX370"/>
      <c r="AKY370"/>
      <c r="AKZ370"/>
      <c r="ALA370"/>
      <c r="ALB370"/>
      <c r="ALC370"/>
      <c r="ALD370"/>
      <c r="ALE370"/>
      <c r="ALF370"/>
      <c r="ALG370"/>
      <c r="ALH370"/>
      <c r="ALI370"/>
      <c r="ALJ370"/>
      <c r="ALK370"/>
      <c r="ALL370"/>
      <c r="ALM370"/>
      <c r="ALN370"/>
      <c r="ALO370"/>
      <c r="ALP370"/>
      <c r="ALQ370"/>
      <c r="ALR370"/>
      <c r="ALS370"/>
      <c r="ALT370"/>
      <c r="ALU370"/>
      <c r="ALV370"/>
      <c r="ALW370"/>
      <c r="ALX370"/>
      <c r="ALY370"/>
      <c r="ALZ370"/>
      <c r="AMA370"/>
      <c r="AMB370"/>
      <c r="AMC370"/>
      <c r="AMD370"/>
      <c r="AME370"/>
      <c r="AMF370"/>
      <c r="AMG370"/>
      <c r="AMH370"/>
      <c r="AMI370"/>
      <c r="AMJ370"/>
    </row>
    <row r="371" spans="1:1024" x14ac:dyDescent="0.25">
      <c r="A371" s="24" t="s">
        <v>927</v>
      </c>
      <c r="B371" s="23">
        <v>1</v>
      </c>
      <c r="C371" s="25" t="s">
        <v>928</v>
      </c>
      <c r="D371"/>
      <c r="E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c r="IQ371"/>
      <c r="IR371"/>
      <c r="IS371"/>
      <c r="IT371"/>
      <c r="IU371"/>
      <c r="IV371"/>
      <c r="IW371"/>
      <c r="IX371"/>
      <c r="IY371"/>
      <c r="IZ371"/>
      <c r="JA371"/>
      <c r="JB371"/>
      <c r="JC371"/>
      <c r="JD371"/>
      <c r="JE371"/>
      <c r="JF371"/>
      <c r="JG371"/>
      <c r="JH371"/>
      <c r="JI371"/>
      <c r="JJ371"/>
      <c r="JK371"/>
      <c r="JL371"/>
      <c r="JM371"/>
      <c r="JN371"/>
      <c r="JO371"/>
      <c r="JP371"/>
      <c r="JQ371"/>
      <c r="JR371"/>
      <c r="JS371"/>
      <c r="JT371"/>
      <c r="JU371"/>
      <c r="JV371"/>
      <c r="JW371"/>
      <c r="JX371"/>
      <c r="JY371"/>
      <c r="JZ371"/>
      <c r="KA371"/>
      <c r="KB371"/>
      <c r="KC371"/>
      <c r="KD371"/>
      <c r="KE371"/>
      <c r="KF371"/>
      <c r="KG371"/>
      <c r="KH371"/>
      <c r="KI371"/>
      <c r="KJ371"/>
      <c r="KK371"/>
      <c r="KL371"/>
      <c r="KM371"/>
      <c r="KN371"/>
      <c r="KO371"/>
      <c r="KP371"/>
      <c r="KQ371"/>
      <c r="KR371"/>
      <c r="KS371"/>
      <c r="KT371"/>
      <c r="KU371"/>
      <c r="KV371"/>
      <c r="KW371"/>
      <c r="KX371"/>
      <c r="KY371"/>
      <c r="KZ371"/>
      <c r="LA371"/>
      <c r="LB371"/>
      <c r="LC371"/>
      <c r="LD371"/>
      <c r="LE371"/>
      <c r="LF371"/>
      <c r="LG371"/>
      <c r="LH371"/>
      <c r="LI371"/>
      <c r="LJ371"/>
      <c r="LK371"/>
      <c r="LL371"/>
      <c r="LM371"/>
      <c r="LN371"/>
      <c r="LO371"/>
      <c r="LP371"/>
      <c r="LQ371"/>
      <c r="LR371"/>
      <c r="LS371"/>
      <c r="LT371"/>
      <c r="LU371"/>
      <c r="LV371"/>
      <c r="LW371"/>
      <c r="LX371"/>
      <c r="LY371"/>
      <c r="LZ371"/>
      <c r="MA371"/>
      <c r="MB371"/>
      <c r="MC371"/>
      <c r="MD371"/>
      <c r="ME371"/>
      <c r="MF371"/>
      <c r="MG371"/>
      <c r="MH371"/>
      <c r="MI371"/>
      <c r="MJ371"/>
      <c r="MK371"/>
      <c r="ML371"/>
      <c r="MM371"/>
      <c r="MN371"/>
      <c r="MO371"/>
      <c r="MP371"/>
      <c r="MQ371"/>
      <c r="MR371"/>
      <c r="MS371"/>
      <c r="MT371"/>
      <c r="MU371"/>
      <c r="MV371"/>
      <c r="MW371"/>
      <c r="MX371"/>
      <c r="MY371"/>
      <c r="MZ371"/>
      <c r="NA371"/>
      <c r="NB371"/>
      <c r="NC371"/>
      <c r="ND371"/>
      <c r="NE371"/>
      <c r="NF371"/>
      <c r="NG371"/>
      <c r="NH371"/>
      <c r="NI371"/>
      <c r="NJ371"/>
      <c r="NK371"/>
      <c r="NL371"/>
      <c r="NM371"/>
      <c r="NN371"/>
      <c r="NO371"/>
      <c r="NP371"/>
      <c r="NQ371"/>
      <c r="NR371"/>
      <c r="NS371"/>
      <c r="NT371"/>
      <c r="NU371"/>
      <c r="NV371"/>
      <c r="NW371"/>
      <c r="NX371"/>
      <c r="NY371"/>
      <c r="NZ371"/>
      <c r="OA371"/>
      <c r="OB371"/>
      <c r="OC371"/>
      <c r="OD371"/>
      <c r="OE371"/>
      <c r="OF371"/>
      <c r="OG371"/>
      <c r="OH371"/>
      <c r="OI371"/>
      <c r="OJ371"/>
      <c r="OK371"/>
      <c r="OL371"/>
      <c r="OM371"/>
      <c r="ON371"/>
      <c r="OO371"/>
      <c r="OP371"/>
      <c r="OQ371"/>
      <c r="OR371"/>
      <c r="OS371"/>
      <c r="OT371"/>
      <c r="OU371"/>
      <c r="OV371"/>
      <c r="OW371"/>
      <c r="OX371"/>
      <c r="OY371"/>
      <c r="OZ371"/>
      <c r="PA371"/>
      <c r="PB371"/>
      <c r="PC371"/>
      <c r="PD371"/>
      <c r="PE371"/>
      <c r="PF371"/>
      <c r="PG371"/>
      <c r="PH371"/>
      <c r="PI371"/>
      <c r="PJ371"/>
      <c r="PK371"/>
      <c r="PL371"/>
      <c r="PM371"/>
      <c r="PN371"/>
      <c r="PO371"/>
      <c r="PP371"/>
      <c r="PQ371"/>
      <c r="PR371"/>
      <c r="PS371"/>
      <c r="PT371"/>
      <c r="PU371"/>
      <c r="PV371"/>
      <c r="PW371"/>
      <c r="PX371"/>
      <c r="PY371"/>
      <c r="PZ371"/>
      <c r="QA371"/>
      <c r="QB371"/>
      <c r="QC371"/>
      <c r="QD371"/>
      <c r="QE371"/>
      <c r="QF371"/>
      <c r="QG371"/>
      <c r="QH371"/>
      <c r="QI371"/>
      <c r="QJ371"/>
      <c r="QK371"/>
      <c r="QL371"/>
      <c r="QM371"/>
      <c r="QN371"/>
      <c r="QO371"/>
      <c r="QP371"/>
      <c r="QQ371"/>
      <c r="QR371"/>
      <c r="QS371"/>
      <c r="QT371"/>
      <c r="QU371"/>
      <c r="QV371"/>
      <c r="QW371"/>
      <c r="QX371"/>
      <c r="QY371"/>
      <c r="QZ371"/>
      <c r="RA371"/>
      <c r="RB371"/>
      <c r="RC371"/>
      <c r="RD371"/>
      <c r="RE371"/>
      <c r="RF371"/>
      <c r="RG371"/>
      <c r="RH371"/>
      <c r="RI371"/>
      <c r="RJ371"/>
      <c r="RK371"/>
      <c r="RL371"/>
      <c r="RM371"/>
      <c r="RN371"/>
      <c r="RO371"/>
      <c r="RP371"/>
      <c r="RQ371"/>
      <c r="RR371"/>
      <c r="RS371"/>
      <c r="RT371"/>
      <c r="RU371"/>
      <c r="RV371"/>
      <c r="RW371"/>
      <c r="RX371"/>
      <c r="RY371"/>
      <c r="RZ371"/>
      <c r="SA371"/>
      <c r="SB371"/>
      <c r="SC371"/>
      <c r="SD371"/>
      <c r="SE371"/>
      <c r="SF371"/>
      <c r="SG371"/>
      <c r="SH371"/>
      <c r="SI371"/>
      <c r="SJ371"/>
      <c r="SK371"/>
      <c r="SL371"/>
      <c r="SM371"/>
      <c r="SN371"/>
      <c r="SO371"/>
      <c r="SP371"/>
      <c r="SQ371"/>
      <c r="SR371"/>
      <c r="SS371"/>
      <c r="ST371"/>
      <c r="SU371"/>
      <c r="SV371"/>
      <c r="SW371"/>
      <c r="SX371"/>
      <c r="SY371"/>
      <c r="SZ371"/>
      <c r="TA371"/>
      <c r="TB371"/>
      <c r="TC371"/>
      <c r="TD371"/>
      <c r="TE371"/>
      <c r="TF371"/>
      <c r="TG371"/>
      <c r="TH371"/>
      <c r="TI371"/>
      <c r="TJ371"/>
      <c r="TK371"/>
      <c r="TL371"/>
      <c r="TM371"/>
      <c r="TN371"/>
      <c r="TO371"/>
      <c r="TP371"/>
      <c r="TQ371"/>
      <c r="TR371"/>
      <c r="TS371"/>
      <c r="TT371"/>
      <c r="TU371"/>
      <c r="TV371"/>
      <c r="TW371"/>
      <c r="TX371"/>
      <c r="TY371"/>
      <c r="TZ371"/>
      <c r="UA371"/>
      <c r="UB371"/>
      <c r="UC371"/>
      <c r="UD371"/>
      <c r="UE371"/>
      <c r="UF371"/>
      <c r="UG371"/>
      <c r="UH371"/>
      <c r="UI371"/>
      <c r="UJ371"/>
      <c r="UK371"/>
      <c r="UL371"/>
      <c r="UM371"/>
      <c r="UN371"/>
      <c r="UO371"/>
      <c r="UP371"/>
      <c r="UQ371"/>
      <c r="UR371"/>
      <c r="US371"/>
      <c r="UT371"/>
      <c r="UU371"/>
      <c r="UV371"/>
      <c r="UW371"/>
      <c r="UX371"/>
      <c r="UY371"/>
      <c r="UZ371"/>
      <c r="VA371"/>
      <c r="VB371"/>
      <c r="VC371"/>
      <c r="VD371"/>
      <c r="VE371"/>
      <c r="VF371"/>
      <c r="VG371"/>
      <c r="VH371"/>
      <c r="VI371"/>
      <c r="VJ371"/>
      <c r="VK371"/>
      <c r="VL371"/>
      <c r="VM371"/>
      <c r="VN371"/>
      <c r="VO371"/>
      <c r="VP371"/>
      <c r="VQ371"/>
      <c r="VR371"/>
      <c r="VS371"/>
      <c r="VT371"/>
      <c r="VU371"/>
      <c r="VV371"/>
      <c r="VW371"/>
      <c r="VX371"/>
      <c r="VY371"/>
      <c r="VZ371"/>
      <c r="WA371"/>
      <c r="WB371"/>
      <c r="WC371"/>
      <c r="WD371"/>
      <c r="WE371"/>
      <c r="WF371"/>
      <c r="WG371"/>
      <c r="WH371"/>
      <c r="WI371"/>
      <c r="WJ371"/>
      <c r="WK371"/>
      <c r="WL371"/>
      <c r="WM371"/>
      <c r="WN371"/>
      <c r="WO371"/>
      <c r="WP371"/>
      <c r="WQ371"/>
      <c r="WR371"/>
      <c r="WS371"/>
      <c r="WT371"/>
      <c r="WU371"/>
      <c r="WV371"/>
      <c r="WW371"/>
      <c r="WX371"/>
      <c r="WY371"/>
      <c r="WZ371"/>
      <c r="XA371"/>
      <c r="XB371"/>
      <c r="XC371"/>
      <c r="XD371"/>
      <c r="XE371"/>
      <c r="XF371"/>
      <c r="XG371"/>
      <c r="XH371"/>
      <c r="XI371"/>
      <c r="XJ371"/>
      <c r="XK371"/>
      <c r="XL371"/>
      <c r="XM371"/>
      <c r="XN371"/>
      <c r="XO371"/>
      <c r="XP371"/>
      <c r="XQ371"/>
      <c r="XR371"/>
      <c r="XS371"/>
      <c r="XT371"/>
      <c r="XU371"/>
      <c r="XV371"/>
      <c r="XW371"/>
      <c r="XX371"/>
      <c r="XY371"/>
      <c r="XZ371"/>
      <c r="YA371"/>
      <c r="YB371"/>
      <c r="YC371"/>
      <c r="YD371"/>
      <c r="YE371"/>
      <c r="YF371"/>
      <c r="YG371"/>
      <c r="YH371"/>
      <c r="YI371"/>
      <c r="YJ371"/>
      <c r="YK371"/>
      <c r="YL371"/>
      <c r="YM371"/>
      <c r="YN371"/>
      <c r="YO371"/>
      <c r="YP371"/>
      <c r="YQ371"/>
      <c r="YR371"/>
      <c r="YS371"/>
      <c r="YT371"/>
      <c r="YU371"/>
      <c r="YV371"/>
      <c r="YW371"/>
      <c r="YX371"/>
      <c r="YY371"/>
      <c r="YZ371"/>
      <c r="ZA371"/>
      <c r="ZB371"/>
      <c r="ZC371"/>
      <c r="ZD371"/>
      <c r="ZE371"/>
      <c r="ZF371"/>
      <c r="ZG371"/>
      <c r="ZH371"/>
      <c r="ZI371"/>
      <c r="ZJ371"/>
      <c r="ZK371"/>
      <c r="ZL371"/>
      <c r="ZM371"/>
      <c r="ZN371"/>
      <c r="ZO371"/>
      <c r="ZP371"/>
      <c r="ZQ371"/>
      <c r="ZR371"/>
      <c r="ZS371"/>
      <c r="ZT371"/>
      <c r="ZU371"/>
      <c r="ZV371"/>
      <c r="ZW371"/>
      <c r="ZX371"/>
      <c r="ZY371"/>
      <c r="ZZ371"/>
      <c r="AAA371"/>
      <c r="AAB371"/>
      <c r="AAC371"/>
      <c r="AAD371"/>
      <c r="AAE371"/>
      <c r="AAF371"/>
      <c r="AAG371"/>
      <c r="AAH371"/>
      <c r="AAI371"/>
      <c r="AAJ371"/>
      <c r="AAK371"/>
      <c r="AAL371"/>
      <c r="AAM371"/>
      <c r="AAN371"/>
      <c r="AAO371"/>
      <c r="AAP371"/>
      <c r="AAQ371"/>
      <c r="AAR371"/>
      <c r="AAS371"/>
      <c r="AAT371"/>
      <c r="AAU371"/>
      <c r="AAV371"/>
      <c r="AAW371"/>
      <c r="AAX371"/>
      <c r="AAY371"/>
      <c r="AAZ371"/>
      <c r="ABA371"/>
      <c r="ABB371"/>
      <c r="ABC371"/>
      <c r="ABD371"/>
      <c r="ABE371"/>
      <c r="ABF371"/>
      <c r="ABG371"/>
      <c r="ABH371"/>
      <c r="ABI371"/>
      <c r="ABJ371"/>
      <c r="ABK371"/>
      <c r="ABL371"/>
      <c r="ABM371"/>
      <c r="ABN371"/>
      <c r="ABO371"/>
      <c r="ABP371"/>
      <c r="ABQ371"/>
      <c r="ABR371"/>
      <c r="ABS371"/>
      <c r="ABT371"/>
      <c r="ABU371"/>
      <c r="ABV371"/>
      <c r="ABW371"/>
      <c r="ABX371"/>
      <c r="ABY371"/>
      <c r="ABZ371"/>
      <c r="ACA371"/>
      <c r="ACB371"/>
      <c r="ACC371"/>
      <c r="ACD371"/>
      <c r="ACE371"/>
      <c r="ACF371"/>
      <c r="ACG371"/>
      <c r="ACH371"/>
      <c r="ACI371"/>
      <c r="ACJ371"/>
      <c r="ACK371"/>
      <c r="ACL371"/>
      <c r="ACM371"/>
      <c r="ACN371"/>
      <c r="ACO371"/>
      <c r="ACP371"/>
      <c r="ACQ371"/>
      <c r="ACR371"/>
      <c r="ACS371"/>
      <c r="ACT371"/>
      <c r="ACU371"/>
      <c r="ACV371"/>
      <c r="ACW371"/>
      <c r="ACX371"/>
      <c r="ACY371"/>
      <c r="ACZ371"/>
      <c r="ADA371"/>
      <c r="ADB371"/>
      <c r="ADC371"/>
      <c r="ADD371"/>
      <c r="ADE371"/>
      <c r="ADF371"/>
      <c r="ADG371"/>
      <c r="ADH371"/>
      <c r="ADI371"/>
      <c r="ADJ371"/>
      <c r="ADK371"/>
      <c r="ADL371"/>
      <c r="ADM371"/>
      <c r="ADN371"/>
      <c r="ADO371"/>
      <c r="ADP371"/>
      <c r="ADQ371"/>
      <c r="ADR371"/>
      <c r="ADS371"/>
      <c r="ADT371"/>
      <c r="ADU371"/>
      <c r="ADV371"/>
      <c r="ADW371"/>
      <c r="ADX371"/>
      <c r="ADY371"/>
      <c r="ADZ371"/>
      <c r="AEA371"/>
      <c r="AEB371"/>
      <c r="AEC371"/>
      <c r="AED371"/>
      <c r="AEE371"/>
      <c r="AEF371"/>
      <c r="AEG371"/>
      <c r="AEH371"/>
      <c r="AEI371"/>
      <c r="AEJ371"/>
      <c r="AEK371"/>
      <c r="AEL371"/>
      <c r="AEM371"/>
      <c r="AEN371"/>
      <c r="AEO371"/>
      <c r="AEP371"/>
      <c r="AEQ371"/>
      <c r="AER371"/>
      <c r="AES371"/>
      <c r="AET371"/>
      <c r="AEU371"/>
      <c r="AEV371"/>
      <c r="AEW371"/>
      <c r="AEX371"/>
      <c r="AEY371"/>
      <c r="AEZ371"/>
      <c r="AFA371"/>
      <c r="AFB371"/>
      <c r="AFC371"/>
      <c r="AFD371"/>
      <c r="AFE371"/>
      <c r="AFF371"/>
      <c r="AFG371"/>
      <c r="AFH371"/>
      <c r="AFI371"/>
      <c r="AFJ371"/>
      <c r="AFK371"/>
      <c r="AFL371"/>
      <c r="AFM371"/>
      <c r="AFN371"/>
      <c r="AFO371"/>
      <c r="AFP371"/>
      <c r="AFQ371"/>
      <c r="AFR371"/>
      <c r="AFS371"/>
      <c r="AFT371"/>
      <c r="AFU371"/>
      <c r="AFV371"/>
      <c r="AFW371"/>
      <c r="AFX371"/>
      <c r="AFY371"/>
      <c r="AFZ371"/>
      <c r="AGA371"/>
      <c r="AGB371"/>
      <c r="AGC371"/>
      <c r="AGD371"/>
      <c r="AGE371"/>
      <c r="AGF371"/>
      <c r="AGG371"/>
      <c r="AGH371"/>
      <c r="AGI371"/>
      <c r="AGJ371"/>
      <c r="AGK371"/>
      <c r="AGL371"/>
      <c r="AGM371"/>
      <c r="AGN371"/>
      <c r="AGO371"/>
      <c r="AGP371"/>
      <c r="AGQ371"/>
      <c r="AGR371"/>
      <c r="AGS371"/>
      <c r="AGT371"/>
      <c r="AGU371"/>
      <c r="AGV371"/>
      <c r="AGW371"/>
      <c r="AGX371"/>
      <c r="AGY371"/>
      <c r="AGZ371"/>
      <c r="AHA371"/>
      <c r="AHB371"/>
      <c r="AHC371"/>
      <c r="AHD371"/>
      <c r="AHE371"/>
      <c r="AHF371"/>
      <c r="AHG371"/>
      <c r="AHH371"/>
      <c r="AHI371"/>
      <c r="AHJ371"/>
      <c r="AHK371"/>
      <c r="AHL371"/>
      <c r="AHM371"/>
      <c r="AHN371"/>
      <c r="AHO371"/>
      <c r="AHP371"/>
      <c r="AHQ371"/>
      <c r="AHR371"/>
      <c r="AHS371"/>
      <c r="AHT371"/>
      <c r="AHU371"/>
      <c r="AHV371"/>
      <c r="AHW371"/>
      <c r="AHX371"/>
      <c r="AHY371"/>
      <c r="AHZ371"/>
      <c r="AIA371"/>
      <c r="AIB371"/>
      <c r="AIC371"/>
      <c r="AID371"/>
      <c r="AIE371"/>
      <c r="AIF371"/>
      <c r="AIG371"/>
      <c r="AIH371"/>
      <c r="AII371"/>
      <c r="AIJ371"/>
      <c r="AIK371"/>
      <c r="AIL371"/>
      <c r="AIM371"/>
      <c r="AIN371"/>
      <c r="AIO371"/>
      <c r="AIP371"/>
      <c r="AIQ371"/>
      <c r="AIR371"/>
      <c r="AIS371"/>
      <c r="AIT371"/>
      <c r="AIU371"/>
      <c r="AIV371"/>
      <c r="AIW371"/>
      <c r="AIX371"/>
      <c r="AIY371"/>
      <c r="AIZ371"/>
      <c r="AJA371"/>
      <c r="AJB371"/>
      <c r="AJC371"/>
      <c r="AJD371"/>
      <c r="AJE371"/>
      <c r="AJF371"/>
      <c r="AJG371"/>
      <c r="AJH371"/>
      <c r="AJI371"/>
      <c r="AJJ371"/>
      <c r="AJK371"/>
      <c r="AJL371"/>
      <c r="AJM371"/>
      <c r="AJN371"/>
      <c r="AJO371"/>
      <c r="AJP371"/>
      <c r="AJQ371"/>
      <c r="AJR371"/>
      <c r="AJS371"/>
      <c r="AJT371"/>
      <c r="AJU371"/>
      <c r="AJV371"/>
      <c r="AJW371"/>
      <c r="AJX371"/>
      <c r="AJY371"/>
      <c r="AJZ371"/>
      <c r="AKA371"/>
      <c r="AKB371"/>
      <c r="AKC371"/>
      <c r="AKD371"/>
      <c r="AKE371"/>
      <c r="AKF371"/>
      <c r="AKG371"/>
      <c r="AKH371"/>
      <c r="AKI371"/>
      <c r="AKJ371"/>
      <c r="AKK371"/>
      <c r="AKL371"/>
      <c r="AKM371"/>
      <c r="AKN371"/>
      <c r="AKO371"/>
      <c r="AKP371"/>
      <c r="AKQ371"/>
      <c r="AKR371"/>
      <c r="AKS371"/>
      <c r="AKT371"/>
      <c r="AKU371"/>
      <c r="AKV371"/>
      <c r="AKW371"/>
      <c r="AKX371"/>
      <c r="AKY371"/>
      <c r="AKZ371"/>
      <c r="ALA371"/>
      <c r="ALB371"/>
      <c r="ALC371"/>
      <c r="ALD371"/>
      <c r="ALE371"/>
      <c r="ALF371"/>
      <c r="ALG371"/>
      <c r="ALH371"/>
      <c r="ALI371"/>
      <c r="ALJ371"/>
      <c r="ALK371"/>
      <c r="ALL371"/>
      <c r="ALM371"/>
      <c r="ALN371"/>
      <c r="ALO371"/>
      <c r="ALP371"/>
      <c r="ALQ371"/>
      <c r="ALR371"/>
      <c r="ALS371"/>
      <c r="ALT371"/>
      <c r="ALU371"/>
      <c r="ALV371"/>
      <c r="ALW371"/>
      <c r="ALX371"/>
      <c r="ALY371"/>
      <c r="ALZ371"/>
      <c r="AMA371"/>
      <c r="AMB371"/>
      <c r="AMC371"/>
      <c r="AMD371"/>
      <c r="AME371"/>
      <c r="AMF371"/>
      <c r="AMG371"/>
      <c r="AMH371"/>
      <c r="AMI371"/>
      <c r="AMJ371"/>
    </row>
    <row r="372" spans="1:1024" x14ac:dyDescent="0.25">
      <c r="A372" s="24" t="s">
        <v>927</v>
      </c>
      <c r="B372" s="23">
        <v>2</v>
      </c>
      <c r="C372" s="25" t="s">
        <v>929</v>
      </c>
      <c r="D372"/>
      <c r="E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c r="IX372"/>
      <c r="IY372"/>
      <c r="IZ372"/>
      <c r="JA372"/>
      <c r="JB372"/>
      <c r="JC372"/>
      <c r="JD372"/>
      <c r="JE372"/>
      <c r="JF372"/>
      <c r="JG372"/>
      <c r="JH372"/>
      <c r="JI372"/>
      <c r="JJ372"/>
      <c r="JK372"/>
      <c r="JL372"/>
      <c r="JM372"/>
      <c r="JN372"/>
      <c r="JO372"/>
      <c r="JP372"/>
      <c r="JQ372"/>
      <c r="JR372"/>
      <c r="JS372"/>
      <c r="JT372"/>
      <c r="JU372"/>
      <c r="JV372"/>
      <c r="JW372"/>
      <c r="JX372"/>
      <c r="JY372"/>
      <c r="JZ372"/>
      <c r="KA372"/>
      <c r="KB372"/>
      <c r="KC372"/>
      <c r="KD372"/>
      <c r="KE372"/>
      <c r="KF372"/>
      <c r="KG372"/>
      <c r="KH372"/>
      <c r="KI372"/>
      <c r="KJ372"/>
      <c r="KK372"/>
      <c r="KL372"/>
      <c r="KM372"/>
      <c r="KN372"/>
      <c r="KO372"/>
      <c r="KP372"/>
      <c r="KQ372"/>
      <c r="KR372"/>
      <c r="KS372"/>
      <c r="KT372"/>
      <c r="KU372"/>
      <c r="KV372"/>
      <c r="KW372"/>
      <c r="KX372"/>
      <c r="KY372"/>
      <c r="KZ372"/>
      <c r="LA372"/>
      <c r="LB372"/>
      <c r="LC372"/>
      <c r="LD372"/>
      <c r="LE372"/>
      <c r="LF372"/>
      <c r="LG372"/>
      <c r="LH372"/>
      <c r="LI372"/>
      <c r="LJ372"/>
      <c r="LK372"/>
      <c r="LL372"/>
      <c r="LM372"/>
      <c r="LN372"/>
      <c r="LO372"/>
      <c r="LP372"/>
      <c r="LQ372"/>
      <c r="LR372"/>
      <c r="LS372"/>
      <c r="LT372"/>
      <c r="LU372"/>
      <c r="LV372"/>
      <c r="LW372"/>
      <c r="LX372"/>
      <c r="LY372"/>
      <c r="LZ372"/>
      <c r="MA372"/>
      <c r="MB372"/>
      <c r="MC372"/>
      <c r="MD372"/>
      <c r="ME372"/>
      <c r="MF372"/>
      <c r="MG372"/>
      <c r="MH372"/>
      <c r="MI372"/>
      <c r="MJ372"/>
      <c r="MK372"/>
      <c r="ML372"/>
      <c r="MM372"/>
      <c r="MN372"/>
      <c r="MO372"/>
      <c r="MP372"/>
      <c r="MQ372"/>
      <c r="MR372"/>
      <c r="MS372"/>
      <c r="MT372"/>
      <c r="MU372"/>
      <c r="MV372"/>
      <c r="MW372"/>
      <c r="MX372"/>
      <c r="MY372"/>
      <c r="MZ372"/>
      <c r="NA372"/>
      <c r="NB372"/>
      <c r="NC372"/>
      <c r="ND372"/>
      <c r="NE372"/>
      <c r="NF372"/>
      <c r="NG372"/>
      <c r="NH372"/>
      <c r="NI372"/>
      <c r="NJ372"/>
      <c r="NK372"/>
      <c r="NL372"/>
      <c r="NM372"/>
      <c r="NN372"/>
      <c r="NO372"/>
      <c r="NP372"/>
      <c r="NQ372"/>
      <c r="NR372"/>
      <c r="NS372"/>
      <c r="NT372"/>
      <c r="NU372"/>
      <c r="NV372"/>
      <c r="NW372"/>
      <c r="NX372"/>
      <c r="NY372"/>
      <c r="NZ372"/>
      <c r="OA372"/>
      <c r="OB372"/>
      <c r="OC372"/>
      <c r="OD372"/>
      <c r="OE372"/>
      <c r="OF372"/>
      <c r="OG372"/>
      <c r="OH372"/>
      <c r="OI372"/>
      <c r="OJ372"/>
      <c r="OK372"/>
      <c r="OL372"/>
      <c r="OM372"/>
      <c r="ON372"/>
      <c r="OO372"/>
      <c r="OP372"/>
      <c r="OQ372"/>
      <c r="OR372"/>
      <c r="OS372"/>
      <c r="OT372"/>
      <c r="OU372"/>
      <c r="OV372"/>
      <c r="OW372"/>
      <c r="OX372"/>
      <c r="OY372"/>
      <c r="OZ372"/>
      <c r="PA372"/>
      <c r="PB372"/>
      <c r="PC372"/>
      <c r="PD372"/>
      <c r="PE372"/>
      <c r="PF372"/>
      <c r="PG372"/>
      <c r="PH372"/>
      <c r="PI372"/>
      <c r="PJ372"/>
      <c r="PK372"/>
      <c r="PL372"/>
      <c r="PM372"/>
      <c r="PN372"/>
      <c r="PO372"/>
      <c r="PP372"/>
      <c r="PQ372"/>
      <c r="PR372"/>
      <c r="PS372"/>
      <c r="PT372"/>
      <c r="PU372"/>
      <c r="PV372"/>
      <c r="PW372"/>
      <c r="PX372"/>
      <c r="PY372"/>
      <c r="PZ372"/>
      <c r="QA372"/>
      <c r="QB372"/>
      <c r="QC372"/>
      <c r="QD372"/>
      <c r="QE372"/>
      <c r="QF372"/>
      <c r="QG372"/>
      <c r="QH372"/>
      <c r="QI372"/>
      <c r="QJ372"/>
      <c r="QK372"/>
      <c r="QL372"/>
      <c r="QM372"/>
      <c r="QN372"/>
      <c r="QO372"/>
      <c r="QP372"/>
      <c r="QQ372"/>
      <c r="QR372"/>
      <c r="QS372"/>
      <c r="QT372"/>
      <c r="QU372"/>
      <c r="QV372"/>
      <c r="QW372"/>
      <c r="QX372"/>
      <c r="QY372"/>
      <c r="QZ372"/>
      <c r="RA372"/>
      <c r="RB372"/>
      <c r="RC372"/>
      <c r="RD372"/>
      <c r="RE372"/>
      <c r="RF372"/>
      <c r="RG372"/>
      <c r="RH372"/>
      <c r="RI372"/>
      <c r="RJ372"/>
      <c r="RK372"/>
      <c r="RL372"/>
      <c r="RM372"/>
      <c r="RN372"/>
      <c r="RO372"/>
      <c r="RP372"/>
      <c r="RQ372"/>
      <c r="RR372"/>
      <c r="RS372"/>
      <c r="RT372"/>
      <c r="RU372"/>
      <c r="RV372"/>
      <c r="RW372"/>
      <c r="RX372"/>
      <c r="RY372"/>
      <c r="RZ372"/>
      <c r="SA372"/>
      <c r="SB372"/>
      <c r="SC372"/>
      <c r="SD372"/>
      <c r="SE372"/>
      <c r="SF372"/>
      <c r="SG372"/>
      <c r="SH372"/>
      <c r="SI372"/>
      <c r="SJ372"/>
      <c r="SK372"/>
      <c r="SL372"/>
      <c r="SM372"/>
      <c r="SN372"/>
      <c r="SO372"/>
      <c r="SP372"/>
      <c r="SQ372"/>
      <c r="SR372"/>
      <c r="SS372"/>
      <c r="ST372"/>
      <c r="SU372"/>
      <c r="SV372"/>
      <c r="SW372"/>
      <c r="SX372"/>
      <c r="SY372"/>
      <c r="SZ372"/>
      <c r="TA372"/>
      <c r="TB372"/>
      <c r="TC372"/>
      <c r="TD372"/>
      <c r="TE372"/>
      <c r="TF372"/>
      <c r="TG372"/>
      <c r="TH372"/>
      <c r="TI372"/>
      <c r="TJ372"/>
      <c r="TK372"/>
      <c r="TL372"/>
      <c r="TM372"/>
      <c r="TN372"/>
      <c r="TO372"/>
      <c r="TP372"/>
      <c r="TQ372"/>
      <c r="TR372"/>
      <c r="TS372"/>
      <c r="TT372"/>
      <c r="TU372"/>
      <c r="TV372"/>
      <c r="TW372"/>
      <c r="TX372"/>
      <c r="TY372"/>
      <c r="TZ372"/>
      <c r="UA372"/>
      <c r="UB372"/>
      <c r="UC372"/>
      <c r="UD372"/>
      <c r="UE372"/>
      <c r="UF372"/>
      <c r="UG372"/>
      <c r="UH372"/>
      <c r="UI372"/>
      <c r="UJ372"/>
      <c r="UK372"/>
      <c r="UL372"/>
      <c r="UM372"/>
      <c r="UN372"/>
      <c r="UO372"/>
      <c r="UP372"/>
      <c r="UQ372"/>
      <c r="UR372"/>
      <c r="US372"/>
      <c r="UT372"/>
      <c r="UU372"/>
      <c r="UV372"/>
      <c r="UW372"/>
      <c r="UX372"/>
      <c r="UY372"/>
      <c r="UZ372"/>
      <c r="VA372"/>
      <c r="VB372"/>
      <c r="VC372"/>
      <c r="VD372"/>
      <c r="VE372"/>
      <c r="VF372"/>
      <c r="VG372"/>
      <c r="VH372"/>
      <c r="VI372"/>
      <c r="VJ372"/>
      <c r="VK372"/>
      <c r="VL372"/>
      <c r="VM372"/>
      <c r="VN372"/>
      <c r="VO372"/>
      <c r="VP372"/>
      <c r="VQ372"/>
      <c r="VR372"/>
      <c r="VS372"/>
      <c r="VT372"/>
      <c r="VU372"/>
      <c r="VV372"/>
      <c r="VW372"/>
      <c r="VX372"/>
      <c r="VY372"/>
      <c r="VZ372"/>
      <c r="WA372"/>
      <c r="WB372"/>
      <c r="WC372"/>
      <c r="WD372"/>
      <c r="WE372"/>
      <c r="WF372"/>
      <c r="WG372"/>
      <c r="WH372"/>
      <c r="WI372"/>
      <c r="WJ372"/>
      <c r="WK372"/>
      <c r="WL372"/>
      <c r="WM372"/>
      <c r="WN372"/>
      <c r="WO372"/>
      <c r="WP372"/>
      <c r="WQ372"/>
      <c r="WR372"/>
      <c r="WS372"/>
      <c r="WT372"/>
      <c r="WU372"/>
      <c r="WV372"/>
      <c r="WW372"/>
      <c r="WX372"/>
      <c r="WY372"/>
      <c r="WZ372"/>
      <c r="XA372"/>
      <c r="XB372"/>
      <c r="XC372"/>
      <c r="XD372"/>
      <c r="XE372"/>
      <c r="XF372"/>
      <c r="XG372"/>
      <c r="XH372"/>
      <c r="XI372"/>
      <c r="XJ372"/>
      <c r="XK372"/>
      <c r="XL372"/>
      <c r="XM372"/>
      <c r="XN372"/>
      <c r="XO372"/>
      <c r="XP372"/>
      <c r="XQ372"/>
      <c r="XR372"/>
      <c r="XS372"/>
      <c r="XT372"/>
      <c r="XU372"/>
      <c r="XV372"/>
      <c r="XW372"/>
      <c r="XX372"/>
      <c r="XY372"/>
      <c r="XZ372"/>
      <c r="YA372"/>
      <c r="YB372"/>
      <c r="YC372"/>
      <c r="YD372"/>
      <c r="YE372"/>
      <c r="YF372"/>
      <c r="YG372"/>
      <c r="YH372"/>
      <c r="YI372"/>
      <c r="YJ372"/>
      <c r="YK372"/>
      <c r="YL372"/>
      <c r="YM372"/>
      <c r="YN372"/>
      <c r="YO372"/>
      <c r="YP372"/>
      <c r="YQ372"/>
      <c r="YR372"/>
      <c r="YS372"/>
      <c r="YT372"/>
      <c r="YU372"/>
      <c r="YV372"/>
      <c r="YW372"/>
      <c r="YX372"/>
      <c r="YY372"/>
      <c r="YZ372"/>
      <c r="ZA372"/>
      <c r="ZB372"/>
      <c r="ZC372"/>
      <c r="ZD372"/>
      <c r="ZE372"/>
      <c r="ZF372"/>
      <c r="ZG372"/>
      <c r="ZH372"/>
      <c r="ZI372"/>
      <c r="ZJ372"/>
      <c r="ZK372"/>
      <c r="ZL372"/>
      <c r="ZM372"/>
      <c r="ZN372"/>
      <c r="ZO372"/>
      <c r="ZP372"/>
      <c r="ZQ372"/>
      <c r="ZR372"/>
      <c r="ZS372"/>
      <c r="ZT372"/>
      <c r="ZU372"/>
      <c r="ZV372"/>
      <c r="ZW372"/>
      <c r="ZX372"/>
      <c r="ZY372"/>
      <c r="ZZ372"/>
      <c r="AAA372"/>
      <c r="AAB372"/>
      <c r="AAC372"/>
      <c r="AAD372"/>
      <c r="AAE372"/>
      <c r="AAF372"/>
      <c r="AAG372"/>
      <c r="AAH372"/>
      <c r="AAI372"/>
      <c r="AAJ372"/>
      <c r="AAK372"/>
      <c r="AAL372"/>
      <c r="AAM372"/>
      <c r="AAN372"/>
      <c r="AAO372"/>
      <c r="AAP372"/>
      <c r="AAQ372"/>
      <c r="AAR372"/>
      <c r="AAS372"/>
      <c r="AAT372"/>
      <c r="AAU372"/>
      <c r="AAV372"/>
      <c r="AAW372"/>
      <c r="AAX372"/>
      <c r="AAY372"/>
      <c r="AAZ372"/>
      <c r="ABA372"/>
      <c r="ABB372"/>
      <c r="ABC372"/>
      <c r="ABD372"/>
      <c r="ABE372"/>
      <c r="ABF372"/>
      <c r="ABG372"/>
      <c r="ABH372"/>
      <c r="ABI372"/>
      <c r="ABJ372"/>
      <c r="ABK372"/>
      <c r="ABL372"/>
      <c r="ABM372"/>
      <c r="ABN372"/>
      <c r="ABO372"/>
      <c r="ABP372"/>
      <c r="ABQ372"/>
      <c r="ABR372"/>
      <c r="ABS372"/>
      <c r="ABT372"/>
      <c r="ABU372"/>
      <c r="ABV372"/>
      <c r="ABW372"/>
      <c r="ABX372"/>
      <c r="ABY372"/>
      <c r="ABZ372"/>
      <c r="ACA372"/>
      <c r="ACB372"/>
      <c r="ACC372"/>
      <c r="ACD372"/>
      <c r="ACE372"/>
      <c r="ACF372"/>
      <c r="ACG372"/>
      <c r="ACH372"/>
      <c r="ACI372"/>
      <c r="ACJ372"/>
      <c r="ACK372"/>
      <c r="ACL372"/>
      <c r="ACM372"/>
      <c r="ACN372"/>
      <c r="ACO372"/>
      <c r="ACP372"/>
      <c r="ACQ372"/>
      <c r="ACR372"/>
      <c r="ACS372"/>
      <c r="ACT372"/>
      <c r="ACU372"/>
      <c r="ACV372"/>
      <c r="ACW372"/>
      <c r="ACX372"/>
      <c r="ACY372"/>
      <c r="ACZ372"/>
      <c r="ADA372"/>
      <c r="ADB372"/>
      <c r="ADC372"/>
      <c r="ADD372"/>
      <c r="ADE372"/>
      <c r="ADF372"/>
      <c r="ADG372"/>
      <c r="ADH372"/>
      <c r="ADI372"/>
      <c r="ADJ372"/>
      <c r="ADK372"/>
      <c r="ADL372"/>
      <c r="ADM372"/>
      <c r="ADN372"/>
      <c r="ADO372"/>
      <c r="ADP372"/>
      <c r="ADQ372"/>
      <c r="ADR372"/>
      <c r="ADS372"/>
      <c r="ADT372"/>
      <c r="ADU372"/>
      <c r="ADV372"/>
      <c r="ADW372"/>
      <c r="ADX372"/>
      <c r="ADY372"/>
      <c r="ADZ372"/>
      <c r="AEA372"/>
      <c r="AEB372"/>
      <c r="AEC372"/>
      <c r="AED372"/>
      <c r="AEE372"/>
      <c r="AEF372"/>
      <c r="AEG372"/>
      <c r="AEH372"/>
      <c r="AEI372"/>
      <c r="AEJ372"/>
      <c r="AEK372"/>
      <c r="AEL372"/>
      <c r="AEM372"/>
      <c r="AEN372"/>
      <c r="AEO372"/>
      <c r="AEP372"/>
      <c r="AEQ372"/>
      <c r="AER372"/>
      <c r="AES372"/>
      <c r="AET372"/>
      <c r="AEU372"/>
      <c r="AEV372"/>
      <c r="AEW372"/>
      <c r="AEX372"/>
      <c r="AEY372"/>
      <c r="AEZ372"/>
      <c r="AFA372"/>
      <c r="AFB372"/>
      <c r="AFC372"/>
      <c r="AFD372"/>
      <c r="AFE372"/>
      <c r="AFF372"/>
      <c r="AFG372"/>
      <c r="AFH372"/>
      <c r="AFI372"/>
      <c r="AFJ372"/>
      <c r="AFK372"/>
      <c r="AFL372"/>
      <c r="AFM372"/>
      <c r="AFN372"/>
      <c r="AFO372"/>
      <c r="AFP372"/>
      <c r="AFQ372"/>
      <c r="AFR372"/>
      <c r="AFS372"/>
      <c r="AFT372"/>
      <c r="AFU372"/>
      <c r="AFV372"/>
      <c r="AFW372"/>
      <c r="AFX372"/>
      <c r="AFY372"/>
      <c r="AFZ372"/>
      <c r="AGA372"/>
      <c r="AGB372"/>
      <c r="AGC372"/>
      <c r="AGD372"/>
      <c r="AGE372"/>
      <c r="AGF372"/>
      <c r="AGG372"/>
      <c r="AGH372"/>
      <c r="AGI372"/>
      <c r="AGJ372"/>
      <c r="AGK372"/>
      <c r="AGL372"/>
      <c r="AGM372"/>
      <c r="AGN372"/>
      <c r="AGO372"/>
      <c r="AGP372"/>
      <c r="AGQ372"/>
      <c r="AGR372"/>
      <c r="AGS372"/>
      <c r="AGT372"/>
      <c r="AGU372"/>
      <c r="AGV372"/>
      <c r="AGW372"/>
      <c r="AGX372"/>
      <c r="AGY372"/>
      <c r="AGZ372"/>
      <c r="AHA372"/>
      <c r="AHB372"/>
      <c r="AHC372"/>
      <c r="AHD372"/>
      <c r="AHE372"/>
      <c r="AHF372"/>
      <c r="AHG372"/>
      <c r="AHH372"/>
      <c r="AHI372"/>
      <c r="AHJ372"/>
      <c r="AHK372"/>
      <c r="AHL372"/>
      <c r="AHM372"/>
      <c r="AHN372"/>
      <c r="AHO372"/>
      <c r="AHP372"/>
      <c r="AHQ372"/>
      <c r="AHR372"/>
      <c r="AHS372"/>
      <c r="AHT372"/>
      <c r="AHU372"/>
      <c r="AHV372"/>
      <c r="AHW372"/>
      <c r="AHX372"/>
      <c r="AHY372"/>
      <c r="AHZ372"/>
      <c r="AIA372"/>
      <c r="AIB372"/>
      <c r="AIC372"/>
      <c r="AID372"/>
      <c r="AIE372"/>
      <c r="AIF372"/>
      <c r="AIG372"/>
      <c r="AIH372"/>
      <c r="AII372"/>
      <c r="AIJ372"/>
      <c r="AIK372"/>
      <c r="AIL372"/>
      <c r="AIM372"/>
      <c r="AIN372"/>
      <c r="AIO372"/>
      <c r="AIP372"/>
      <c r="AIQ372"/>
      <c r="AIR372"/>
      <c r="AIS372"/>
      <c r="AIT372"/>
      <c r="AIU372"/>
      <c r="AIV372"/>
      <c r="AIW372"/>
      <c r="AIX372"/>
      <c r="AIY372"/>
      <c r="AIZ372"/>
      <c r="AJA372"/>
      <c r="AJB372"/>
      <c r="AJC372"/>
      <c r="AJD372"/>
      <c r="AJE372"/>
      <c r="AJF372"/>
      <c r="AJG372"/>
      <c r="AJH372"/>
      <c r="AJI372"/>
      <c r="AJJ372"/>
      <c r="AJK372"/>
      <c r="AJL372"/>
      <c r="AJM372"/>
      <c r="AJN372"/>
      <c r="AJO372"/>
      <c r="AJP372"/>
      <c r="AJQ372"/>
      <c r="AJR372"/>
      <c r="AJS372"/>
      <c r="AJT372"/>
      <c r="AJU372"/>
      <c r="AJV372"/>
      <c r="AJW372"/>
      <c r="AJX372"/>
      <c r="AJY372"/>
      <c r="AJZ372"/>
      <c r="AKA372"/>
      <c r="AKB372"/>
      <c r="AKC372"/>
      <c r="AKD372"/>
      <c r="AKE372"/>
      <c r="AKF372"/>
      <c r="AKG372"/>
      <c r="AKH372"/>
      <c r="AKI372"/>
      <c r="AKJ372"/>
      <c r="AKK372"/>
      <c r="AKL372"/>
      <c r="AKM372"/>
      <c r="AKN372"/>
      <c r="AKO372"/>
      <c r="AKP372"/>
      <c r="AKQ372"/>
      <c r="AKR372"/>
      <c r="AKS372"/>
      <c r="AKT372"/>
      <c r="AKU372"/>
      <c r="AKV372"/>
      <c r="AKW372"/>
      <c r="AKX372"/>
      <c r="AKY372"/>
      <c r="AKZ372"/>
      <c r="ALA372"/>
      <c r="ALB372"/>
      <c r="ALC372"/>
      <c r="ALD372"/>
      <c r="ALE372"/>
      <c r="ALF372"/>
      <c r="ALG372"/>
      <c r="ALH372"/>
      <c r="ALI372"/>
      <c r="ALJ372"/>
      <c r="ALK372"/>
      <c r="ALL372"/>
      <c r="ALM372"/>
      <c r="ALN372"/>
      <c r="ALO372"/>
      <c r="ALP372"/>
      <c r="ALQ372"/>
      <c r="ALR372"/>
      <c r="ALS372"/>
      <c r="ALT372"/>
      <c r="ALU372"/>
      <c r="ALV372"/>
      <c r="ALW372"/>
      <c r="ALX372"/>
      <c r="ALY372"/>
      <c r="ALZ372"/>
      <c r="AMA372"/>
      <c r="AMB372"/>
      <c r="AMC372"/>
      <c r="AMD372"/>
      <c r="AME372"/>
      <c r="AMF372"/>
      <c r="AMG372"/>
      <c r="AMH372"/>
      <c r="AMI372"/>
      <c r="AMJ372"/>
    </row>
    <row r="373" spans="1:1024" x14ac:dyDescent="0.25">
      <c r="A373" s="24" t="s">
        <v>927</v>
      </c>
      <c r="B373" s="23">
        <v>3</v>
      </c>
      <c r="C373" s="25" t="s">
        <v>930</v>
      </c>
      <c r="D373"/>
      <c r="E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c r="IP373"/>
      <c r="IQ373"/>
      <c r="IR373"/>
      <c r="IS373"/>
      <c r="IT373"/>
      <c r="IU373"/>
      <c r="IV373"/>
      <c r="IW373"/>
      <c r="IX373"/>
      <c r="IY373"/>
      <c r="IZ373"/>
      <c r="JA373"/>
      <c r="JB373"/>
      <c r="JC373"/>
      <c r="JD373"/>
      <c r="JE373"/>
      <c r="JF373"/>
      <c r="JG373"/>
      <c r="JH373"/>
      <c r="JI373"/>
      <c r="JJ373"/>
      <c r="JK373"/>
      <c r="JL373"/>
      <c r="JM373"/>
      <c r="JN373"/>
      <c r="JO373"/>
      <c r="JP373"/>
      <c r="JQ373"/>
      <c r="JR373"/>
      <c r="JS373"/>
      <c r="JT373"/>
      <c r="JU373"/>
      <c r="JV373"/>
      <c r="JW373"/>
      <c r="JX373"/>
      <c r="JY373"/>
      <c r="JZ373"/>
      <c r="KA373"/>
      <c r="KB373"/>
      <c r="KC373"/>
      <c r="KD373"/>
      <c r="KE373"/>
      <c r="KF373"/>
      <c r="KG373"/>
      <c r="KH373"/>
      <c r="KI373"/>
      <c r="KJ373"/>
      <c r="KK373"/>
      <c r="KL373"/>
      <c r="KM373"/>
      <c r="KN373"/>
      <c r="KO373"/>
      <c r="KP373"/>
      <c r="KQ373"/>
      <c r="KR373"/>
      <c r="KS373"/>
      <c r="KT373"/>
      <c r="KU373"/>
      <c r="KV373"/>
      <c r="KW373"/>
      <c r="KX373"/>
      <c r="KY373"/>
      <c r="KZ373"/>
      <c r="LA373"/>
      <c r="LB373"/>
      <c r="LC373"/>
      <c r="LD373"/>
      <c r="LE373"/>
      <c r="LF373"/>
      <c r="LG373"/>
      <c r="LH373"/>
      <c r="LI373"/>
      <c r="LJ373"/>
      <c r="LK373"/>
      <c r="LL373"/>
      <c r="LM373"/>
      <c r="LN373"/>
      <c r="LO373"/>
      <c r="LP373"/>
      <c r="LQ373"/>
      <c r="LR373"/>
      <c r="LS373"/>
      <c r="LT373"/>
      <c r="LU373"/>
      <c r="LV373"/>
      <c r="LW373"/>
      <c r="LX373"/>
      <c r="LY373"/>
      <c r="LZ373"/>
      <c r="MA373"/>
      <c r="MB373"/>
      <c r="MC373"/>
      <c r="MD373"/>
      <c r="ME373"/>
      <c r="MF373"/>
      <c r="MG373"/>
      <c r="MH373"/>
      <c r="MI373"/>
      <c r="MJ373"/>
      <c r="MK373"/>
      <c r="ML373"/>
      <c r="MM373"/>
      <c r="MN373"/>
      <c r="MO373"/>
      <c r="MP373"/>
      <c r="MQ373"/>
      <c r="MR373"/>
      <c r="MS373"/>
      <c r="MT373"/>
      <c r="MU373"/>
      <c r="MV373"/>
      <c r="MW373"/>
      <c r="MX373"/>
      <c r="MY373"/>
      <c r="MZ373"/>
      <c r="NA373"/>
      <c r="NB373"/>
      <c r="NC373"/>
      <c r="ND373"/>
      <c r="NE373"/>
      <c r="NF373"/>
      <c r="NG373"/>
      <c r="NH373"/>
      <c r="NI373"/>
      <c r="NJ373"/>
      <c r="NK373"/>
      <c r="NL373"/>
      <c r="NM373"/>
      <c r="NN373"/>
      <c r="NO373"/>
      <c r="NP373"/>
      <c r="NQ373"/>
      <c r="NR373"/>
      <c r="NS373"/>
      <c r="NT373"/>
      <c r="NU373"/>
      <c r="NV373"/>
      <c r="NW373"/>
      <c r="NX373"/>
      <c r="NY373"/>
      <c r="NZ373"/>
      <c r="OA373"/>
      <c r="OB373"/>
      <c r="OC373"/>
      <c r="OD373"/>
      <c r="OE373"/>
      <c r="OF373"/>
      <c r="OG373"/>
      <c r="OH373"/>
      <c r="OI373"/>
      <c r="OJ373"/>
      <c r="OK373"/>
      <c r="OL373"/>
      <c r="OM373"/>
      <c r="ON373"/>
      <c r="OO373"/>
      <c r="OP373"/>
      <c r="OQ373"/>
      <c r="OR373"/>
      <c r="OS373"/>
      <c r="OT373"/>
      <c r="OU373"/>
      <c r="OV373"/>
      <c r="OW373"/>
      <c r="OX373"/>
      <c r="OY373"/>
      <c r="OZ373"/>
      <c r="PA373"/>
      <c r="PB373"/>
      <c r="PC373"/>
      <c r="PD373"/>
      <c r="PE373"/>
      <c r="PF373"/>
      <c r="PG373"/>
      <c r="PH373"/>
      <c r="PI373"/>
      <c r="PJ373"/>
      <c r="PK373"/>
      <c r="PL373"/>
      <c r="PM373"/>
      <c r="PN373"/>
      <c r="PO373"/>
      <c r="PP373"/>
      <c r="PQ373"/>
      <c r="PR373"/>
      <c r="PS373"/>
      <c r="PT373"/>
      <c r="PU373"/>
      <c r="PV373"/>
      <c r="PW373"/>
      <c r="PX373"/>
      <c r="PY373"/>
      <c r="PZ373"/>
      <c r="QA373"/>
      <c r="QB373"/>
      <c r="QC373"/>
      <c r="QD373"/>
      <c r="QE373"/>
      <c r="QF373"/>
      <c r="QG373"/>
      <c r="QH373"/>
      <c r="QI373"/>
      <c r="QJ373"/>
      <c r="QK373"/>
      <c r="QL373"/>
      <c r="QM373"/>
      <c r="QN373"/>
      <c r="QO373"/>
      <c r="QP373"/>
      <c r="QQ373"/>
      <c r="QR373"/>
      <c r="QS373"/>
      <c r="QT373"/>
      <c r="QU373"/>
      <c r="QV373"/>
      <c r="QW373"/>
      <c r="QX373"/>
      <c r="QY373"/>
      <c r="QZ373"/>
      <c r="RA373"/>
      <c r="RB373"/>
      <c r="RC373"/>
      <c r="RD373"/>
      <c r="RE373"/>
      <c r="RF373"/>
      <c r="RG373"/>
      <c r="RH373"/>
      <c r="RI373"/>
      <c r="RJ373"/>
      <c r="RK373"/>
      <c r="RL373"/>
      <c r="RM373"/>
      <c r="RN373"/>
      <c r="RO373"/>
      <c r="RP373"/>
      <c r="RQ373"/>
      <c r="RR373"/>
      <c r="RS373"/>
      <c r="RT373"/>
      <c r="RU373"/>
      <c r="RV373"/>
      <c r="RW373"/>
      <c r="RX373"/>
      <c r="RY373"/>
      <c r="RZ373"/>
      <c r="SA373"/>
      <c r="SB373"/>
      <c r="SC373"/>
      <c r="SD373"/>
      <c r="SE373"/>
      <c r="SF373"/>
      <c r="SG373"/>
      <c r="SH373"/>
      <c r="SI373"/>
      <c r="SJ373"/>
      <c r="SK373"/>
      <c r="SL373"/>
      <c r="SM373"/>
      <c r="SN373"/>
      <c r="SO373"/>
      <c r="SP373"/>
      <c r="SQ373"/>
      <c r="SR373"/>
      <c r="SS373"/>
      <c r="ST373"/>
      <c r="SU373"/>
      <c r="SV373"/>
      <c r="SW373"/>
      <c r="SX373"/>
      <c r="SY373"/>
      <c r="SZ373"/>
      <c r="TA373"/>
      <c r="TB373"/>
      <c r="TC373"/>
      <c r="TD373"/>
      <c r="TE373"/>
      <c r="TF373"/>
      <c r="TG373"/>
      <c r="TH373"/>
      <c r="TI373"/>
      <c r="TJ373"/>
      <c r="TK373"/>
      <c r="TL373"/>
      <c r="TM373"/>
      <c r="TN373"/>
      <c r="TO373"/>
      <c r="TP373"/>
      <c r="TQ373"/>
      <c r="TR373"/>
      <c r="TS373"/>
      <c r="TT373"/>
      <c r="TU373"/>
      <c r="TV373"/>
      <c r="TW373"/>
      <c r="TX373"/>
      <c r="TY373"/>
      <c r="TZ373"/>
      <c r="UA373"/>
      <c r="UB373"/>
      <c r="UC373"/>
      <c r="UD373"/>
      <c r="UE373"/>
      <c r="UF373"/>
      <c r="UG373"/>
      <c r="UH373"/>
      <c r="UI373"/>
      <c r="UJ373"/>
      <c r="UK373"/>
      <c r="UL373"/>
      <c r="UM373"/>
      <c r="UN373"/>
      <c r="UO373"/>
      <c r="UP373"/>
      <c r="UQ373"/>
      <c r="UR373"/>
      <c r="US373"/>
      <c r="UT373"/>
      <c r="UU373"/>
      <c r="UV373"/>
      <c r="UW373"/>
      <c r="UX373"/>
      <c r="UY373"/>
      <c r="UZ373"/>
      <c r="VA373"/>
      <c r="VB373"/>
      <c r="VC373"/>
      <c r="VD373"/>
      <c r="VE373"/>
      <c r="VF373"/>
      <c r="VG373"/>
      <c r="VH373"/>
      <c r="VI373"/>
      <c r="VJ373"/>
      <c r="VK373"/>
      <c r="VL373"/>
      <c r="VM373"/>
      <c r="VN373"/>
      <c r="VO373"/>
      <c r="VP373"/>
      <c r="VQ373"/>
      <c r="VR373"/>
      <c r="VS373"/>
      <c r="VT373"/>
      <c r="VU373"/>
      <c r="VV373"/>
      <c r="VW373"/>
      <c r="VX373"/>
      <c r="VY373"/>
      <c r="VZ373"/>
      <c r="WA373"/>
      <c r="WB373"/>
      <c r="WC373"/>
      <c r="WD373"/>
      <c r="WE373"/>
      <c r="WF373"/>
      <c r="WG373"/>
      <c r="WH373"/>
      <c r="WI373"/>
      <c r="WJ373"/>
      <c r="WK373"/>
      <c r="WL373"/>
      <c r="WM373"/>
      <c r="WN373"/>
      <c r="WO373"/>
      <c r="WP373"/>
      <c r="WQ373"/>
      <c r="WR373"/>
      <c r="WS373"/>
      <c r="WT373"/>
      <c r="WU373"/>
      <c r="WV373"/>
      <c r="WW373"/>
      <c r="WX373"/>
      <c r="WY373"/>
      <c r="WZ373"/>
      <c r="XA373"/>
      <c r="XB373"/>
      <c r="XC373"/>
      <c r="XD373"/>
      <c r="XE373"/>
      <c r="XF373"/>
      <c r="XG373"/>
      <c r="XH373"/>
      <c r="XI373"/>
      <c r="XJ373"/>
      <c r="XK373"/>
      <c r="XL373"/>
      <c r="XM373"/>
      <c r="XN373"/>
      <c r="XO373"/>
      <c r="XP373"/>
      <c r="XQ373"/>
      <c r="XR373"/>
      <c r="XS373"/>
      <c r="XT373"/>
      <c r="XU373"/>
      <c r="XV373"/>
      <c r="XW373"/>
      <c r="XX373"/>
      <c r="XY373"/>
      <c r="XZ373"/>
      <c r="YA373"/>
      <c r="YB373"/>
      <c r="YC373"/>
      <c r="YD373"/>
      <c r="YE373"/>
      <c r="YF373"/>
      <c r="YG373"/>
      <c r="YH373"/>
      <c r="YI373"/>
      <c r="YJ373"/>
      <c r="YK373"/>
      <c r="YL373"/>
      <c r="YM373"/>
      <c r="YN373"/>
      <c r="YO373"/>
      <c r="YP373"/>
      <c r="YQ373"/>
      <c r="YR373"/>
      <c r="YS373"/>
      <c r="YT373"/>
      <c r="YU373"/>
      <c r="YV373"/>
      <c r="YW373"/>
      <c r="YX373"/>
      <c r="YY373"/>
      <c r="YZ373"/>
      <c r="ZA373"/>
      <c r="ZB373"/>
      <c r="ZC373"/>
      <c r="ZD373"/>
      <c r="ZE373"/>
      <c r="ZF373"/>
      <c r="ZG373"/>
      <c r="ZH373"/>
      <c r="ZI373"/>
      <c r="ZJ373"/>
      <c r="ZK373"/>
      <c r="ZL373"/>
      <c r="ZM373"/>
      <c r="ZN373"/>
      <c r="ZO373"/>
      <c r="ZP373"/>
      <c r="ZQ373"/>
      <c r="ZR373"/>
      <c r="ZS373"/>
      <c r="ZT373"/>
      <c r="ZU373"/>
      <c r="ZV373"/>
      <c r="ZW373"/>
      <c r="ZX373"/>
      <c r="ZY373"/>
      <c r="ZZ373"/>
      <c r="AAA373"/>
      <c r="AAB373"/>
      <c r="AAC373"/>
      <c r="AAD373"/>
      <c r="AAE373"/>
      <c r="AAF373"/>
      <c r="AAG373"/>
      <c r="AAH373"/>
      <c r="AAI373"/>
      <c r="AAJ373"/>
      <c r="AAK373"/>
      <c r="AAL373"/>
      <c r="AAM373"/>
      <c r="AAN373"/>
      <c r="AAO373"/>
      <c r="AAP373"/>
      <c r="AAQ373"/>
      <c r="AAR373"/>
      <c r="AAS373"/>
      <c r="AAT373"/>
      <c r="AAU373"/>
      <c r="AAV373"/>
      <c r="AAW373"/>
      <c r="AAX373"/>
      <c r="AAY373"/>
      <c r="AAZ373"/>
      <c r="ABA373"/>
      <c r="ABB373"/>
      <c r="ABC373"/>
      <c r="ABD373"/>
      <c r="ABE373"/>
      <c r="ABF373"/>
      <c r="ABG373"/>
      <c r="ABH373"/>
      <c r="ABI373"/>
      <c r="ABJ373"/>
      <c r="ABK373"/>
      <c r="ABL373"/>
      <c r="ABM373"/>
      <c r="ABN373"/>
      <c r="ABO373"/>
      <c r="ABP373"/>
      <c r="ABQ373"/>
      <c r="ABR373"/>
      <c r="ABS373"/>
      <c r="ABT373"/>
      <c r="ABU373"/>
      <c r="ABV373"/>
      <c r="ABW373"/>
      <c r="ABX373"/>
      <c r="ABY373"/>
      <c r="ABZ373"/>
      <c r="ACA373"/>
      <c r="ACB373"/>
      <c r="ACC373"/>
      <c r="ACD373"/>
      <c r="ACE373"/>
      <c r="ACF373"/>
      <c r="ACG373"/>
      <c r="ACH373"/>
      <c r="ACI373"/>
      <c r="ACJ373"/>
      <c r="ACK373"/>
      <c r="ACL373"/>
      <c r="ACM373"/>
      <c r="ACN373"/>
      <c r="ACO373"/>
      <c r="ACP373"/>
      <c r="ACQ373"/>
      <c r="ACR373"/>
      <c r="ACS373"/>
      <c r="ACT373"/>
      <c r="ACU373"/>
      <c r="ACV373"/>
      <c r="ACW373"/>
      <c r="ACX373"/>
      <c r="ACY373"/>
      <c r="ACZ373"/>
      <c r="ADA373"/>
      <c r="ADB373"/>
      <c r="ADC373"/>
      <c r="ADD373"/>
      <c r="ADE373"/>
      <c r="ADF373"/>
      <c r="ADG373"/>
      <c r="ADH373"/>
      <c r="ADI373"/>
      <c r="ADJ373"/>
      <c r="ADK373"/>
      <c r="ADL373"/>
      <c r="ADM373"/>
      <c r="ADN373"/>
      <c r="ADO373"/>
      <c r="ADP373"/>
      <c r="ADQ373"/>
      <c r="ADR373"/>
      <c r="ADS373"/>
      <c r="ADT373"/>
      <c r="ADU373"/>
      <c r="ADV373"/>
      <c r="ADW373"/>
      <c r="ADX373"/>
      <c r="ADY373"/>
      <c r="ADZ373"/>
      <c r="AEA373"/>
      <c r="AEB373"/>
      <c r="AEC373"/>
      <c r="AED373"/>
      <c r="AEE373"/>
      <c r="AEF373"/>
      <c r="AEG373"/>
      <c r="AEH373"/>
      <c r="AEI373"/>
      <c r="AEJ373"/>
      <c r="AEK373"/>
      <c r="AEL373"/>
      <c r="AEM373"/>
      <c r="AEN373"/>
      <c r="AEO373"/>
      <c r="AEP373"/>
      <c r="AEQ373"/>
      <c r="AER373"/>
      <c r="AES373"/>
      <c r="AET373"/>
      <c r="AEU373"/>
      <c r="AEV373"/>
      <c r="AEW373"/>
      <c r="AEX373"/>
      <c r="AEY373"/>
      <c r="AEZ373"/>
      <c r="AFA373"/>
      <c r="AFB373"/>
      <c r="AFC373"/>
      <c r="AFD373"/>
      <c r="AFE373"/>
      <c r="AFF373"/>
      <c r="AFG373"/>
      <c r="AFH373"/>
      <c r="AFI373"/>
      <c r="AFJ373"/>
      <c r="AFK373"/>
      <c r="AFL373"/>
      <c r="AFM373"/>
      <c r="AFN373"/>
      <c r="AFO373"/>
      <c r="AFP373"/>
      <c r="AFQ373"/>
      <c r="AFR373"/>
      <c r="AFS373"/>
      <c r="AFT373"/>
      <c r="AFU373"/>
      <c r="AFV373"/>
      <c r="AFW373"/>
      <c r="AFX373"/>
      <c r="AFY373"/>
      <c r="AFZ373"/>
      <c r="AGA373"/>
      <c r="AGB373"/>
      <c r="AGC373"/>
      <c r="AGD373"/>
      <c r="AGE373"/>
      <c r="AGF373"/>
      <c r="AGG373"/>
      <c r="AGH373"/>
      <c r="AGI373"/>
      <c r="AGJ373"/>
      <c r="AGK373"/>
      <c r="AGL373"/>
      <c r="AGM373"/>
      <c r="AGN373"/>
      <c r="AGO373"/>
      <c r="AGP373"/>
      <c r="AGQ373"/>
      <c r="AGR373"/>
      <c r="AGS373"/>
      <c r="AGT373"/>
      <c r="AGU373"/>
      <c r="AGV373"/>
      <c r="AGW373"/>
      <c r="AGX373"/>
      <c r="AGY373"/>
      <c r="AGZ373"/>
      <c r="AHA373"/>
      <c r="AHB373"/>
      <c r="AHC373"/>
      <c r="AHD373"/>
      <c r="AHE373"/>
      <c r="AHF373"/>
      <c r="AHG373"/>
      <c r="AHH373"/>
      <c r="AHI373"/>
      <c r="AHJ373"/>
      <c r="AHK373"/>
      <c r="AHL373"/>
      <c r="AHM373"/>
      <c r="AHN373"/>
      <c r="AHO373"/>
      <c r="AHP373"/>
      <c r="AHQ373"/>
      <c r="AHR373"/>
      <c r="AHS373"/>
      <c r="AHT373"/>
      <c r="AHU373"/>
      <c r="AHV373"/>
      <c r="AHW373"/>
      <c r="AHX373"/>
      <c r="AHY373"/>
      <c r="AHZ373"/>
      <c r="AIA373"/>
      <c r="AIB373"/>
      <c r="AIC373"/>
      <c r="AID373"/>
      <c r="AIE373"/>
      <c r="AIF373"/>
      <c r="AIG373"/>
      <c r="AIH373"/>
      <c r="AII373"/>
      <c r="AIJ373"/>
      <c r="AIK373"/>
      <c r="AIL373"/>
      <c r="AIM373"/>
      <c r="AIN373"/>
      <c r="AIO373"/>
      <c r="AIP373"/>
      <c r="AIQ373"/>
      <c r="AIR373"/>
      <c r="AIS373"/>
      <c r="AIT373"/>
      <c r="AIU373"/>
      <c r="AIV373"/>
      <c r="AIW373"/>
      <c r="AIX373"/>
      <c r="AIY373"/>
      <c r="AIZ373"/>
      <c r="AJA373"/>
      <c r="AJB373"/>
      <c r="AJC373"/>
      <c r="AJD373"/>
      <c r="AJE373"/>
      <c r="AJF373"/>
      <c r="AJG373"/>
      <c r="AJH373"/>
      <c r="AJI373"/>
      <c r="AJJ373"/>
      <c r="AJK373"/>
      <c r="AJL373"/>
      <c r="AJM373"/>
      <c r="AJN373"/>
      <c r="AJO373"/>
      <c r="AJP373"/>
      <c r="AJQ373"/>
      <c r="AJR373"/>
      <c r="AJS373"/>
      <c r="AJT373"/>
      <c r="AJU373"/>
      <c r="AJV373"/>
      <c r="AJW373"/>
      <c r="AJX373"/>
      <c r="AJY373"/>
      <c r="AJZ373"/>
      <c r="AKA373"/>
      <c r="AKB373"/>
      <c r="AKC373"/>
      <c r="AKD373"/>
      <c r="AKE373"/>
      <c r="AKF373"/>
      <c r="AKG373"/>
      <c r="AKH373"/>
      <c r="AKI373"/>
      <c r="AKJ373"/>
      <c r="AKK373"/>
      <c r="AKL373"/>
      <c r="AKM373"/>
      <c r="AKN373"/>
      <c r="AKO373"/>
      <c r="AKP373"/>
      <c r="AKQ373"/>
      <c r="AKR373"/>
      <c r="AKS373"/>
      <c r="AKT373"/>
      <c r="AKU373"/>
      <c r="AKV373"/>
      <c r="AKW373"/>
      <c r="AKX373"/>
      <c r="AKY373"/>
      <c r="AKZ373"/>
      <c r="ALA373"/>
      <c r="ALB373"/>
      <c r="ALC373"/>
      <c r="ALD373"/>
      <c r="ALE373"/>
      <c r="ALF373"/>
      <c r="ALG373"/>
      <c r="ALH373"/>
      <c r="ALI373"/>
      <c r="ALJ373"/>
      <c r="ALK373"/>
      <c r="ALL373"/>
      <c r="ALM373"/>
      <c r="ALN373"/>
      <c r="ALO373"/>
      <c r="ALP373"/>
      <c r="ALQ373"/>
      <c r="ALR373"/>
      <c r="ALS373"/>
      <c r="ALT373"/>
      <c r="ALU373"/>
      <c r="ALV373"/>
      <c r="ALW373"/>
      <c r="ALX373"/>
      <c r="ALY373"/>
      <c r="ALZ373"/>
      <c r="AMA373"/>
      <c r="AMB373"/>
      <c r="AMC373"/>
      <c r="AMD373"/>
      <c r="AME373"/>
      <c r="AMF373"/>
      <c r="AMG373"/>
      <c r="AMH373"/>
      <c r="AMI373"/>
      <c r="AMJ373"/>
    </row>
    <row r="374" spans="1:1024" x14ac:dyDescent="0.25">
      <c r="A374" s="24" t="s">
        <v>927</v>
      </c>
      <c r="B374" s="23">
        <v>4</v>
      </c>
      <c r="C374" s="25" t="s">
        <v>931</v>
      </c>
      <c r="D374"/>
      <c r="E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c r="IX374"/>
      <c r="IY374"/>
      <c r="IZ374"/>
      <c r="JA374"/>
      <c r="JB374"/>
      <c r="JC374"/>
      <c r="JD374"/>
      <c r="JE374"/>
      <c r="JF374"/>
      <c r="JG374"/>
      <c r="JH374"/>
      <c r="JI374"/>
      <c r="JJ374"/>
      <c r="JK374"/>
      <c r="JL374"/>
      <c r="JM374"/>
      <c r="JN374"/>
      <c r="JO374"/>
      <c r="JP374"/>
      <c r="JQ374"/>
      <c r="JR374"/>
      <c r="JS374"/>
      <c r="JT374"/>
      <c r="JU374"/>
      <c r="JV374"/>
      <c r="JW374"/>
      <c r="JX374"/>
      <c r="JY374"/>
      <c r="JZ374"/>
      <c r="KA374"/>
      <c r="KB374"/>
      <c r="KC374"/>
      <c r="KD374"/>
      <c r="KE374"/>
      <c r="KF374"/>
      <c r="KG374"/>
      <c r="KH374"/>
      <c r="KI374"/>
      <c r="KJ374"/>
      <c r="KK374"/>
      <c r="KL374"/>
      <c r="KM374"/>
      <c r="KN374"/>
      <c r="KO374"/>
      <c r="KP374"/>
      <c r="KQ374"/>
      <c r="KR374"/>
      <c r="KS374"/>
      <c r="KT374"/>
      <c r="KU374"/>
      <c r="KV374"/>
      <c r="KW374"/>
      <c r="KX374"/>
      <c r="KY374"/>
      <c r="KZ374"/>
      <c r="LA374"/>
      <c r="LB374"/>
      <c r="LC374"/>
      <c r="LD374"/>
      <c r="LE374"/>
      <c r="LF374"/>
      <c r="LG374"/>
      <c r="LH374"/>
      <c r="LI374"/>
      <c r="LJ374"/>
      <c r="LK374"/>
      <c r="LL374"/>
      <c r="LM374"/>
      <c r="LN374"/>
      <c r="LO374"/>
      <c r="LP374"/>
      <c r="LQ374"/>
      <c r="LR374"/>
      <c r="LS374"/>
      <c r="LT374"/>
      <c r="LU374"/>
      <c r="LV374"/>
      <c r="LW374"/>
      <c r="LX374"/>
      <c r="LY374"/>
      <c r="LZ374"/>
      <c r="MA374"/>
      <c r="MB374"/>
      <c r="MC374"/>
      <c r="MD374"/>
      <c r="ME374"/>
      <c r="MF374"/>
      <c r="MG374"/>
      <c r="MH374"/>
      <c r="MI374"/>
      <c r="MJ374"/>
      <c r="MK374"/>
      <c r="ML374"/>
      <c r="MM374"/>
      <c r="MN374"/>
      <c r="MO374"/>
      <c r="MP374"/>
      <c r="MQ374"/>
      <c r="MR374"/>
      <c r="MS374"/>
      <c r="MT374"/>
      <c r="MU374"/>
      <c r="MV374"/>
      <c r="MW374"/>
      <c r="MX374"/>
      <c r="MY374"/>
      <c r="MZ374"/>
      <c r="NA374"/>
      <c r="NB374"/>
      <c r="NC374"/>
      <c r="ND374"/>
      <c r="NE374"/>
      <c r="NF374"/>
      <c r="NG374"/>
      <c r="NH374"/>
      <c r="NI374"/>
      <c r="NJ374"/>
      <c r="NK374"/>
      <c r="NL374"/>
      <c r="NM374"/>
      <c r="NN374"/>
      <c r="NO374"/>
      <c r="NP374"/>
      <c r="NQ374"/>
      <c r="NR374"/>
      <c r="NS374"/>
      <c r="NT374"/>
      <c r="NU374"/>
      <c r="NV374"/>
      <c r="NW374"/>
      <c r="NX374"/>
      <c r="NY374"/>
      <c r="NZ374"/>
      <c r="OA374"/>
      <c r="OB374"/>
      <c r="OC374"/>
      <c r="OD374"/>
      <c r="OE374"/>
      <c r="OF374"/>
      <c r="OG374"/>
      <c r="OH374"/>
      <c r="OI374"/>
      <c r="OJ374"/>
      <c r="OK374"/>
      <c r="OL374"/>
      <c r="OM374"/>
      <c r="ON374"/>
      <c r="OO374"/>
      <c r="OP374"/>
      <c r="OQ374"/>
      <c r="OR374"/>
      <c r="OS374"/>
      <c r="OT374"/>
      <c r="OU374"/>
      <c r="OV374"/>
      <c r="OW374"/>
      <c r="OX374"/>
      <c r="OY374"/>
      <c r="OZ374"/>
      <c r="PA374"/>
      <c r="PB374"/>
      <c r="PC374"/>
      <c r="PD374"/>
      <c r="PE374"/>
      <c r="PF374"/>
      <c r="PG374"/>
      <c r="PH374"/>
      <c r="PI374"/>
      <c r="PJ374"/>
      <c r="PK374"/>
      <c r="PL374"/>
      <c r="PM374"/>
      <c r="PN374"/>
      <c r="PO374"/>
      <c r="PP374"/>
      <c r="PQ374"/>
      <c r="PR374"/>
      <c r="PS374"/>
      <c r="PT374"/>
      <c r="PU374"/>
      <c r="PV374"/>
      <c r="PW374"/>
      <c r="PX374"/>
      <c r="PY374"/>
      <c r="PZ374"/>
      <c r="QA374"/>
      <c r="QB374"/>
      <c r="QC374"/>
      <c r="QD374"/>
      <c r="QE374"/>
      <c r="QF374"/>
      <c r="QG374"/>
      <c r="QH374"/>
      <c r="QI374"/>
      <c r="QJ374"/>
      <c r="QK374"/>
      <c r="QL374"/>
      <c r="QM374"/>
      <c r="QN374"/>
      <c r="QO374"/>
      <c r="QP374"/>
      <c r="QQ374"/>
      <c r="QR374"/>
      <c r="QS374"/>
      <c r="QT374"/>
      <c r="QU374"/>
      <c r="QV374"/>
      <c r="QW374"/>
      <c r="QX374"/>
      <c r="QY374"/>
      <c r="QZ374"/>
      <c r="RA374"/>
      <c r="RB374"/>
      <c r="RC374"/>
      <c r="RD374"/>
      <c r="RE374"/>
      <c r="RF374"/>
      <c r="RG374"/>
      <c r="RH374"/>
      <c r="RI374"/>
      <c r="RJ374"/>
      <c r="RK374"/>
      <c r="RL374"/>
      <c r="RM374"/>
      <c r="RN374"/>
      <c r="RO374"/>
      <c r="RP374"/>
      <c r="RQ374"/>
      <c r="RR374"/>
      <c r="RS374"/>
      <c r="RT374"/>
      <c r="RU374"/>
      <c r="RV374"/>
      <c r="RW374"/>
      <c r="RX374"/>
      <c r="RY374"/>
      <c r="RZ374"/>
      <c r="SA374"/>
      <c r="SB374"/>
      <c r="SC374"/>
      <c r="SD374"/>
      <c r="SE374"/>
      <c r="SF374"/>
      <c r="SG374"/>
      <c r="SH374"/>
      <c r="SI374"/>
      <c r="SJ374"/>
      <c r="SK374"/>
      <c r="SL374"/>
      <c r="SM374"/>
      <c r="SN374"/>
      <c r="SO374"/>
      <c r="SP374"/>
      <c r="SQ374"/>
      <c r="SR374"/>
      <c r="SS374"/>
      <c r="ST374"/>
      <c r="SU374"/>
      <c r="SV374"/>
      <c r="SW374"/>
      <c r="SX374"/>
      <c r="SY374"/>
      <c r="SZ374"/>
      <c r="TA374"/>
      <c r="TB374"/>
      <c r="TC374"/>
      <c r="TD374"/>
      <c r="TE374"/>
      <c r="TF374"/>
      <c r="TG374"/>
      <c r="TH374"/>
      <c r="TI374"/>
      <c r="TJ374"/>
      <c r="TK374"/>
      <c r="TL374"/>
      <c r="TM374"/>
      <c r="TN374"/>
      <c r="TO374"/>
      <c r="TP374"/>
      <c r="TQ374"/>
      <c r="TR374"/>
      <c r="TS374"/>
      <c r="TT374"/>
      <c r="TU374"/>
      <c r="TV374"/>
      <c r="TW374"/>
      <c r="TX374"/>
      <c r="TY374"/>
      <c r="TZ374"/>
      <c r="UA374"/>
      <c r="UB374"/>
      <c r="UC374"/>
      <c r="UD374"/>
      <c r="UE374"/>
      <c r="UF374"/>
      <c r="UG374"/>
      <c r="UH374"/>
      <c r="UI374"/>
      <c r="UJ374"/>
      <c r="UK374"/>
      <c r="UL374"/>
      <c r="UM374"/>
      <c r="UN374"/>
      <c r="UO374"/>
      <c r="UP374"/>
      <c r="UQ374"/>
      <c r="UR374"/>
      <c r="US374"/>
      <c r="UT374"/>
      <c r="UU374"/>
      <c r="UV374"/>
      <c r="UW374"/>
      <c r="UX374"/>
      <c r="UY374"/>
      <c r="UZ374"/>
      <c r="VA374"/>
      <c r="VB374"/>
      <c r="VC374"/>
      <c r="VD374"/>
      <c r="VE374"/>
      <c r="VF374"/>
      <c r="VG374"/>
      <c r="VH374"/>
      <c r="VI374"/>
      <c r="VJ374"/>
      <c r="VK374"/>
      <c r="VL374"/>
      <c r="VM374"/>
      <c r="VN374"/>
      <c r="VO374"/>
      <c r="VP374"/>
      <c r="VQ374"/>
      <c r="VR374"/>
      <c r="VS374"/>
      <c r="VT374"/>
      <c r="VU374"/>
      <c r="VV374"/>
      <c r="VW374"/>
      <c r="VX374"/>
      <c r="VY374"/>
      <c r="VZ374"/>
      <c r="WA374"/>
      <c r="WB374"/>
      <c r="WC374"/>
      <c r="WD374"/>
      <c r="WE374"/>
      <c r="WF374"/>
      <c r="WG374"/>
      <c r="WH374"/>
      <c r="WI374"/>
      <c r="WJ374"/>
      <c r="WK374"/>
      <c r="WL374"/>
      <c r="WM374"/>
      <c r="WN374"/>
      <c r="WO374"/>
      <c r="WP374"/>
      <c r="WQ374"/>
      <c r="WR374"/>
      <c r="WS374"/>
      <c r="WT374"/>
      <c r="WU374"/>
      <c r="WV374"/>
      <c r="WW374"/>
      <c r="WX374"/>
      <c r="WY374"/>
      <c r="WZ374"/>
      <c r="XA374"/>
      <c r="XB374"/>
      <c r="XC374"/>
      <c r="XD374"/>
      <c r="XE374"/>
      <c r="XF374"/>
      <c r="XG374"/>
      <c r="XH374"/>
      <c r="XI374"/>
      <c r="XJ374"/>
      <c r="XK374"/>
      <c r="XL374"/>
      <c r="XM374"/>
      <c r="XN374"/>
      <c r="XO374"/>
      <c r="XP374"/>
      <c r="XQ374"/>
      <c r="XR374"/>
      <c r="XS374"/>
      <c r="XT374"/>
      <c r="XU374"/>
      <c r="XV374"/>
      <c r="XW374"/>
      <c r="XX374"/>
      <c r="XY374"/>
      <c r="XZ374"/>
      <c r="YA374"/>
      <c r="YB374"/>
      <c r="YC374"/>
      <c r="YD374"/>
      <c r="YE374"/>
      <c r="YF374"/>
      <c r="YG374"/>
      <c r="YH374"/>
      <c r="YI374"/>
      <c r="YJ374"/>
      <c r="YK374"/>
      <c r="YL374"/>
      <c r="YM374"/>
      <c r="YN374"/>
      <c r="YO374"/>
      <c r="YP374"/>
      <c r="YQ374"/>
      <c r="YR374"/>
      <c r="YS374"/>
      <c r="YT374"/>
      <c r="YU374"/>
      <c r="YV374"/>
      <c r="YW374"/>
      <c r="YX374"/>
      <c r="YY374"/>
      <c r="YZ374"/>
      <c r="ZA374"/>
      <c r="ZB374"/>
      <c r="ZC374"/>
      <c r="ZD374"/>
      <c r="ZE374"/>
      <c r="ZF374"/>
      <c r="ZG374"/>
      <c r="ZH374"/>
      <c r="ZI374"/>
      <c r="ZJ374"/>
      <c r="ZK374"/>
      <c r="ZL374"/>
      <c r="ZM374"/>
      <c r="ZN374"/>
      <c r="ZO374"/>
      <c r="ZP374"/>
      <c r="ZQ374"/>
      <c r="ZR374"/>
      <c r="ZS374"/>
      <c r="ZT374"/>
      <c r="ZU374"/>
      <c r="ZV374"/>
      <c r="ZW374"/>
      <c r="ZX374"/>
      <c r="ZY374"/>
      <c r="ZZ374"/>
      <c r="AAA374"/>
      <c r="AAB374"/>
      <c r="AAC374"/>
      <c r="AAD374"/>
      <c r="AAE374"/>
      <c r="AAF374"/>
      <c r="AAG374"/>
      <c r="AAH374"/>
      <c r="AAI374"/>
      <c r="AAJ374"/>
      <c r="AAK374"/>
      <c r="AAL374"/>
      <c r="AAM374"/>
      <c r="AAN374"/>
      <c r="AAO374"/>
      <c r="AAP374"/>
      <c r="AAQ374"/>
      <c r="AAR374"/>
      <c r="AAS374"/>
      <c r="AAT374"/>
      <c r="AAU374"/>
      <c r="AAV374"/>
      <c r="AAW374"/>
      <c r="AAX374"/>
      <c r="AAY374"/>
      <c r="AAZ374"/>
      <c r="ABA374"/>
      <c r="ABB374"/>
      <c r="ABC374"/>
      <c r="ABD374"/>
      <c r="ABE374"/>
      <c r="ABF374"/>
      <c r="ABG374"/>
      <c r="ABH374"/>
      <c r="ABI374"/>
      <c r="ABJ374"/>
      <c r="ABK374"/>
      <c r="ABL374"/>
      <c r="ABM374"/>
      <c r="ABN374"/>
      <c r="ABO374"/>
      <c r="ABP374"/>
      <c r="ABQ374"/>
      <c r="ABR374"/>
      <c r="ABS374"/>
      <c r="ABT374"/>
      <c r="ABU374"/>
      <c r="ABV374"/>
      <c r="ABW374"/>
      <c r="ABX374"/>
      <c r="ABY374"/>
      <c r="ABZ374"/>
      <c r="ACA374"/>
      <c r="ACB374"/>
      <c r="ACC374"/>
      <c r="ACD374"/>
      <c r="ACE374"/>
      <c r="ACF374"/>
      <c r="ACG374"/>
      <c r="ACH374"/>
      <c r="ACI374"/>
      <c r="ACJ374"/>
      <c r="ACK374"/>
      <c r="ACL374"/>
      <c r="ACM374"/>
      <c r="ACN374"/>
      <c r="ACO374"/>
      <c r="ACP374"/>
      <c r="ACQ374"/>
      <c r="ACR374"/>
      <c r="ACS374"/>
      <c r="ACT374"/>
      <c r="ACU374"/>
      <c r="ACV374"/>
      <c r="ACW374"/>
      <c r="ACX374"/>
      <c r="ACY374"/>
      <c r="ACZ374"/>
      <c r="ADA374"/>
      <c r="ADB374"/>
      <c r="ADC374"/>
      <c r="ADD374"/>
      <c r="ADE374"/>
      <c r="ADF374"/>
      <c r="ADG374"/>
      <c r="ADH374"/>
      <c r="ADI374"/>
      <c r="ADJ374"/>
      <c r="ADK374"/>
      <c r="ADL374"/>
      <c r="ADM374"/>
      <c r="ADN374"/>
      <c r="ADO374"/>
      <c r="ADP374"/>
      <c r="ADQ374"/>
      <c r="ADR374"/>
      <c r="ADS374"/>
      <c r="ADT374"/>
      <c r="ADU374"/>
      <c r="ADV374"/>
      <c r="ADW374"/>
      <c r="ADX374"/>
      <c r="ADY374"/>
      <c r="ADZ374"/>
      <c r="AEA374"/>
      <c r="AEB374"/>
      <c r="AEC374"/>
      <c r="AED374"/>
      <c r="AEE374"/>
      <c r="AEF374"/>
      <c r="AEG374"/>
      <c r="AEH374"/>
      <c r="AEI374"/>
      <c r="AEJ374"/>
      <c r="AEK374"/>
      <c r="AEL374"/>
      <c r="AEM374"/>
      <c r="AEN374"/>
      <c r="AEO374"/>
      <c r="AEP374"/>
      <c r="AEQ374"/>
      <c r="AER374"/>
      <c r="AES374"/>
      <c r="AET374"/>
      <c r="AEU374"/>
      <c r="AEV374"/>
      <c r="AEW374"/>
      <c r="AEX374"/>
      <c r="AEY374"/>
      <c r="AEZ374"/>
      <c r="AFA374"/>
      <c r="AFB374"/>
      <c r="AFC374"/>
      <c r="AFD374"/>
      <c r="AFE374"/>
      <c r="AFF374"/>
      <c r="AFG374"/>
      <c r="AFH374"/>
      <c r="AFI374"/>
      <c r="AFJ374"/>
      <c r="AFK374"/>
      <c r="AFL374"/>
      <c r="AFM374"/>
      <c r="AFN374"/>
      <c r="AFO374"/>
      <c r="AFP374"/>
      <c r="AFQ374"/>
      <c r="AFR374"/>
      <c r="AFS374"/>
      <c r="AFT374"/>
      <c r="AFU374"/>
      <c r="AFV374"/>
      <c r="AFW374"/>
      <c r="AFX374"/>
      <c r="AFY374"/>
      <c r="AFZ374"/>
      <c r="AGA374"/>
      <c r="AGB374"/>
      <c r="AGC374"/>
      <c r="AGD374"/>
      <c r="AGE374"/>
      <c r="AGF374"/>
      <c r="AGG374"/>
      <c r="AGH374"/>
      <c r="AGI374"/>
      <c r="AGJ374"/>
      <c r="AGK374"/>
      <c r="AGL374"/>
      <c r="AGM374"/>
      <c r="AGN374"/>
      <c r="AGO374"/>
      <c r="AGP374"/>
      <c r="AGQ374"/>
      <c r="AGR374"/>
      <c r="AGS374"/>
      <c r="AGT374"/>
      <c r="AGU374"/>
      <c r="AGV374"/>
      <c r="AGW374"/>
      <c r="AGX374"/>
      <c r="AGY374"/>
      <c r="AGZ374"/>
      <c r="AHA374"/>
      <c r="AHB374"/>
      <c r="AHC374"/>
      <c r="AHD374"/>
      <c r="AHE374"/>
      <c r="AHF374"/>
      <c r="AHG374"/>
      <c r="AHH374"/>
      <c r="AHI374"/>
      <c r="AHJ374"/>
      <c r="AHK374"/>
      <c r="AHL374"/>
      <c r="AHM374"/>
      <c r="AHN374"/>
      <c r="AHO374"/>
      <c r="AHP374"/>
      <c r="AHQ374"/>
      <c r="AHR374"/>
      <c r="AHS374"/>
      <c r="AHT374"/>
      <c r="AHU374"/>
      <c r="AHV374"/>
      <c r="AHW374"/>
      <c r="AHX374"/>
      <c r="AHY374"/>
      <c r="AHZ374"/>
      <c r="AIA374"/>
      <c r="AIB374"/>
      <c r="AIC374"/>
      <c r="AID374"/>
      <c r="AIE374"/>
      <c r="AIF374"/>
      <c r="AIG374"/>
      <c r="AIH374"/>
      <c r="AII374"/>
      <c r="AIJ374"/>
      <c r="AIK374"/>
      <c r="AIL374"/>
      <c r="AIM374"/>
      <c r="AIN374"/>
      <c r="AIO374"/>
      <c r="AIP374"/>
      <c r="AIQ374"/>
      <c r="AIR374"/>
      <c r="AIS374"/>
      <c r="AIT374"/>
      <c r="AIU374"/>
      <c r="AIV374"/>
      <c r="AIW374"/>
      <c r="AIX374"/>
      <c r="AIY374"/>
      <c r="AIZ374"/>
      <c r="AJA374"/>
      <c r="AJB374"/>
      <c r="AJC374"/>
      <c r="AJD374"/>
      <c r="AJE374"/>
      <c r="AJF374"/>
      <c r="AJG374"/>
      <c r="AJH374"/>
      <c r="AJI374"/>
      <c r="AJJ374"/>
      <c r="AJK374"/>
      <c r="AJL374"/>
      <c r="AJM374"/>
      <c r="AJN374"/>
      <c r="AJO374"/>
      <c r="AJP374"/>
      <c r="AJQ374"/>
      <c r="AJR374"/>
      <c r="AJS374"/>
      <c r="AJT374"/>
      <c r="AJU374"/>
      <c r="AJV374"/>
      <c r="AJW374"/>
      <c r="AJX374"/>
      <c r="AJY374"/>
      <c r="AJZ374"/>
      <c r="AKA374"/>
      <c r="AKB374"/>
      <c r="AKC374"/>
      <c r="AKD374"/>
      <c r="AKE374"/>
      <c r="AKF374"/>
      <c r="AKG374"/>
      <c r="AKH374"/>
      <c r="AKI374"/>
      <c r="AKJ374"/>
      <c r="AKK374"/>
      <c r="AKL374"/>
      <c r="AKM374"/>
      <c r="AKN374"/>
      <c r="AKO374"/>
      <c r="AKP374"/>
      <c r="AKQ374"/>
      <c r="AKR374"/>
      <c r="AKS374"/>
      <c r="AKT374"/>
      <c r="AKU374"/>
      <c r="AKV374"/>
      <c r="AKW374"/>
      <c r="AKX374"/>
      <c r="AKY374"/>
      <c r="AKZ374"/>
      <c r="ALA374"/>
      <c r="ALB374"/>
      <c r="ALC374"/>
      <c r="ALD374"/>
      <c r="ALE374"/>
      <c r="ALF374"/>
      <c r="ALG374"/>
      <c r="ALH374"/>
      <c r="ALI374"/>
      <c r="ALJ374"/>
      <c r="ALK374"/>
      <c r="ALL374"/>
      <c r="ALM374"/>
      <c r="ALN374"/>
      <c r="ALO374"/>
      <c r="ALP374"/>
      <c r="ALQ374"/>
      <c r="ALR374"/>
      <c r="ALS374"/>
      <c r="ALT374"/>
      <c r="ALU374"/>
      <c r="ALV374"/>
      <c r="ALW374"/>
      <c r="ALX374"/>
      <c r="ALY374"/>
      <c r="ALZ374"/>
      <c r="AMA374"/>
      <c r="AMB374"/>
      <c r="AMC374"/>
      <c r="AMD374"/>
      <c r="AME374"/>
      <c r="AMF374"/>
      <c r="AMG374"/>
      <c r="AMH374"/>
      <c r="AMI374"/>
      <c r="AMJ374"/>
    </row>
    <row r="375" spans="1:1024" x14ac:dyDescent="0.25">
      <c r="A375" s="24" t="s">
        <v>927</v>
      </c>
      <c r="B375" s="23">
        <v>5</v>
      </c>
      <c r="C375" s="25" t="s">
        <v>932</v>
      </c>
      <c r="D375"/>
      <c r="E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c r="IE375"/>
      <c r="IF375"/>
      <c r="IG375"/>
      <c r="IH375"/>
      <c r="II375"/>
      <c r="IJ375"/>
      <c r="IK375"/>
      <c r="IL375"/>
      <c r="IM375"/>
      <c r="IN375"/>
      <c r="IO375"/>
      <c r="IP375"/>
      <c r="IQ375"/>
      <c r="IR375"/>
      <c r="IS375"/>
      <c r="IT375"/>
      <c r="IU375"/>
      <c r="IV375"/>
      <c r="IW375"/>
      <c r="IX375"/>
      <c r="IY375"/>
      <c r="IZ375"/>
      <c r="JA375"/>
      <c r="JB375"/>
      <c r="JC375"/>
      <c r="JD375"/>
      <c r="JE375"/>
      <c r="JF375"/>
      <c r="JG375"/>
      <c r="JH375"/>
      <c r="JI375"/>
      <c r="JJ375"/>
      <c r="JK375"/>
      <c r="JL375"/>
      <c r="JM375"/>
      <c r="JN375"/>
      <c r="JO375"/>
      <c r="JP375"/>
      <c r="JQ375"/>
      <c r="JR375"/>
      <c r="JS375"/>
      <c r="JT375"/>
      <c r="JU375"/>
      <c r="JV375"/>
      <c r="JW375"/>
      <c r="JX375"/>
      <c r="JY375"/>
      <c r="JZ375"/>
      <c r="KA375"/>
      <c r="KB375"/>
      <c r="KC375"/>
      <c r="KD375"/>
      <c r="KE375"/>
      <c r="KF375"/>
      <c r="KG375"/>
      <c r="KH375"/>
      <c r="KI375"/>
      <c r="KJ375"/>
      <c r="KK375"/>
      <c r="KL375"/>
      <c r="KM375"/>
      <c r="KN375"/>
      <c r="KO375"/>
      <c r="KP375"/>
      <c r="KQ375"/>
      <c r="KR375"/>
      <c r="KS375"/>
      <c r="KT375"/>
      <c r="KU375"/>
      <c r="KV375"/>
      <c r="KW375"/>
      <c r="KX375"/>
      <c r="KY375"/>
      <c r="KZ375"/>
      <c r="LA375"/>
      <c r="LB375"/>
      <c r="LC375"/>
      <c r="LD375"/>
      <c r="LE375"/>
      <c r="LF375"/>
      <c r="LG375"/>
      <c r="LH375"/>
      <c r="LI375"/>
      <c r="LJ375"/>
      <c r="LK375"/>
      <c r="LL375"/>
      <c r="LM375"/>
      <c r="LN375"/>
      <c r="LO375"/>
      <c r="LP375"/>
      <c r="LQ375"/>
      <c r="LR375"/>
      <c r="LS375"/>
      <c r="LT375"/>
      <c r="LU375"/>
      <c r="LV375"/>
      <c r="LW375"/>
      <c r="LX375"/>
      <c r="LY375"/>
      <c r="LZ375"/>
      <c r="MA375"/>
      <c r="MB375"/>
      <c r="MC375"/>
      <c r="MD375"/>
      <c r="ME375"/>
      <c r="MF375"/>
      <c r="MG375"/>
      <c r="MH375"/>
      <c r="MI375"/>
      <c r="MJ375"/>
      <c r="MK375"/>
      <c r="ML375"/>
      <c r="MM375"/>
      <c r="MN375"/>
      <c r="MO375"/>
      <c r="MP375"/>
      <c r="MQ375"/>
      <c r="MR375"/>
      <c r="MS375"/>
      <c r="MT375"/>
      <c r="MU375"/>
      <c r="MV375"/>
      <c r="MW375"/>
      <c r="MX375"/>
      <c r="MY375"/>
      <c r="MZ375"/>
      <c r="NA375"/>
      <c r="NB375"/>
      <c r="NC375"/>
      <c r="ND375"/>
      <c r="NE375"/>
      <c r="NF375"/>
      <c r="NG375"/>
      <c r="NH375"/>
      <c r="NI375"/>
      <c r="NJ375"/>
      <c r="NK375"/>
      <c r="NL375"/>
      <c r="NM375"/>
      <c r="NN375"/>
      <c r="NO375"/>
      <c r="NP375"/>
      <c r="NQ375"/>
      <c r="NR375"/>
      <c r="NS375"/>
      <c r="NT375"/>
      <c r="NU375"/>
      <c r="NV375"/>
      <c r="NW375"/>
      <c r="NX375"/>
      <c r="NY375"/>
      <c r="NZ375"/>
      <c r="OA375"/>
      <c r="OB375"/>
      <c r="OC375"/>
      <c r="OD375"/>
      <c r="OE375"/>
      <c r="OF375"/>
      <c r="OG375"/>
      <c r="OH375"/>
      <c r="OI375"/>
      <c r="OJ375"/>
      <c r="OK375"/>
      <c r="OL375"/>
      <c r="OM375"/>
      <c r="ON375"/>
      <c r="OO375"/>
      <c r="OP375"/>
      <c r="OQ375"/>
      <c r="OR375"/>
      <c r="OS375"/>
      <c r="OT375"/>
      <c r="OU375"/>
      <c r="OV375"/>
      <c r="OW375"/>
      <c r="OX375"/>
      <c r="OY375"/>
      <c r="OZ375"/>
      <c r="PA375"/>
      <c r="PB375"/>
      <c r="PC375"/>
      <c r="PD375"/>
      <c r="PE375"/>
      <c r="PF375"/>
      <c r="PG375"/>
      <c r="PH375"/>
      <c r="PI375"/>
      <c r="PJ375"/>
      <c r="PK375"/>
      <c r="PL375"/>
      <c r="PM375"/>
      <c r="PN375"/>
      <c r="PO375"/>
      <c r="PP375"/>
      <c r="PQ375"/>
      <c r="PR375"/>
      <c r="PS375"/>
      <c r="PT375"/>
      <c r="PU375"/>
      <c r="PV375"/>
      <c r="PW375"/>
      <c r="PX375"/>
      <c r="PY375"/>
      <c r="PZ375"/>
      <c r="QA375"/>
      <c r="QB375"/>
      <c r="QC375"/>
      <c r="QD375"/>
      <c r="QE375"/>
      <c r="QF375"/>
      <c r="QG375"/>
      <c r="QH375"/>
      <c r="QI375"/>
      <c r="QJ375"/>
      <c r="QK375"/>
      <c r="QL375"/>
      <c r="QM375"/>
      <c r="QN375"/>
      <c r="QO375"/>
      <c r="QP375"/>
      <c r="QQ375"/>
      <c r="QR375"/>
      <c r="QS375"/>
      <c r="QT375"/>
      <c r="QU375"/>
      <c r="QV375"/>
      <c r="QW375"/>
      <c r="QX375"/>
      <c r="QY375"/>
      <c r="QZ375"/>
      <c r="RA375"/>
      <c r="RB375"/>
      <c r="RC375"/>
      <c r="RD375"/>
      <c r="RE375"/>
      <c r="RF375"/>
      <c r="RG375"/>
      <c r="RH375"/>
      <c r="RI375"/>
      <c r="RJ375"/>
      <c r="RK375"/>
      <c r="RL375"/>
      <c r="RM375"/>
      <c r="RN375"/>
      <c r="RO375"/>
      <c r="RP375"/>
      <c r="RQ375"/>
      <c r="RR375"/>
      <c r="RS375"/>
      <c r="RT375"/>
      <c r="RU375"/>
      <c r="RV375"/>
      <c r="RW375"/>
      <c r="RX375"/>
      <c r="RY375"/>
      <c r="RZ375"/>
      <c r="SA375"/>
      <c r="SB375"/>
      <c r="SC375"/>
      <c r="SD375"/>
      <c r="SE375"/>
      <c r="SF375"/>
      <c r="SG375"/>
      <c r="SH375"/>
      <c r="SI375"/>
      <c r="SJ375"/>
      <c r="SK375"/>
      <c r="SL375"/>
      <c r="SM375"/>
      <c r="SN375"/>
      <c r="SO375"/>
      <c r="SP375"/>
      <c r="SQ375"/>
      <c r="SR375"/>
      <c r="SS375"/>
      <c r="ST375"/>
      <c r="SU375"/>
      <c r="SV375"/>
      <c r="SW375"/>
      <c r="SX375"/>
      <c r="SY375"/>
      <c r="SZ375"/>
      <c r="TA375"/>
      <c r="TB375"/>
      <c r="TC375"/>
      <c r="TD375"/>
      <c r="TE375"/>
      <c r="TF375"/>
      <c r="TG375"/>
      <c r="TH375"/>
      <c r="TI375"/>
      <c r="TJ375"/>
      <c r="TK375"/>
      <c r="TL375"/>
      <c r="TM375"/>
      <c r="TN375"/>
      <c r="TO375"/>
      <c r="TP375"/>
      <c r="TQ375"/>
      <c r="TR375"/>
      <c r="TS375"/>
      <c r="TT375"/>
      <c r="TU375"/>
      <c r="TV375"/>
      <c r="TW375"/>
      <c r="TX375"/>
      <c r="TY375"/>
      <c r="TZ375"/>
      <c r="UA375"/>
      <c r="UB375"/>
      <c r="UC375"/>
      <c r="UD375"/>
      <c r="UE375"/>
      <c r="UF375"/>
      <c r="UG375"/>
      <c r="UH375"/>
      <c r="UI375"/>
      <c r="UJ375"/>
      <c r="UK375"/>
      <c r="UL375"/>
      <c r="UM375"/>
      <c r="UN375"/>
      <c r="UO375"/>
      <c r="UP375"/>
      <c r="UQ375"/>
      <c r="UR375"/>
      <c r="US375"/>
      <c r="UT375"/>
      <c r="UU375"/>
      <c r="UV375"/>
      <c r="UW375"/>
      <c r="UX375"/>
      <c r="UY375"/>
      <c r="UZ375"/>
      <c r="VA375"/>
      <c r="VB375"/>
      <c r="VC375"/>
      <c r="VD375"/>
      <c r="VE375"/>
      <c r="VF375"/>
      <c r="VG375"/>
      <c r="VH375"/>
      <c r="VI375"/>
      <c r="VJ375"/>
      <c r="VK375"/>
      <c r="VL375"/>
      <c r="VM375"/>
      <c r="VN375"/>
      <c r="VO375"/>
      <c r="VP375"/>
      <c r="VQ375"/>
      <c r="VR375"/>
      <c r="VS375"/>
      <c r="VT375"/>
      <c r="VU375"/>
      <c r="VV375"/>
      <c r="VW375"/>
      <c r="VX375"/>
      <c r="VY375"/>
      <c r="VZ375"/>
      <c r="WA375"/>
      <c r="WB375"/>
      <c r="WC375"/>
      <c r="WD375"/>
      <c r="WE375"/>
      <c r="WF375"/>
      <c r="WG375"/>
      <c r="WH375"/>
      <c r="WI375"/>
      <c r="WJ375"/>
      <c r="WK375"/>
      <c r="WL375"/>
      <c r="WM375"/>
      <c r="WN375"/>
      <c r="WO375"/>
      <c r="WP375"/>
      <c r="WQ375"/>
      <c r="WR375"/>
      <c r="WS375"/>
      <c r="WT375"/>
      <c r="WU375"/>
      <c r="WV375"/>
      <c r="WW375"/>
      <c r="WX375"/>
      <c r="WY375"/>
      <c r="WZ375"/>
      <c r="XA375"/>
      <c r="XB375"/>
      <c r="XC375"/>
      <c r="XD375"/>
      <c r="XE375"/>
      <c r="XF375"/>
      <c r="XG375"/>
      <c r="XH375"/>
      <c r="XI375"/>
      <c r="XJ375"/>
      <c r="XK375"/>
      <c r="XL375"/>
      <c r="XM375"/>
      <c r="XN375"/>
      <c r="XO375"/>
      <c r="XP375"/>
      <c r="XQ375"/>
      <c r="XR375"/>
      <c r="XS375"/>
      <c r="XT375"/>
      <c r="XU375"/>
      <c r="XV375"/>
      <c r="XW375"/>
      <c r="XX375"/>
      <c r="XY375"/>
      <c r="XZ375"/>
      <c r="YA375"/>
      <c r="YB375"/>
      <c r="YC375"/>
      <c r="YD375"/>
      <c r="YE375"/>
      <c r="YF375"/>
      <c r="YG375"/>
      <c r="YH375"/>
      <c r="YI375"/>
      <c r="YJ375"/>
      <c r="YK375"/>
      <c r="YL375"/>
      <c r="YM375"/>
      <c r="YN375"/>
      <c r="YO375"/>
      <c r="YP375"/>
      <c r="YQ375"/>
      <c r="YR375"/>
      <c r="YS375"/>
      <c r="YT375"/>
      <c r="YU375"/>
      <c r="YV375"/>
      <c r="YW375"/>
      <c r="YX375"/>
      <c r="YY375"/>
      <c r="YZ375"/>
      <c r="ZA375"/>
      <c r="ZB375"/>
      <c r="ZC375"/>
      <c r="ZD375"/>
      <c r="ZE375"/>
      <c r="ZF375"/>
      <c r="ZG375"/>
      <c r="ZH375"/>
      <c r="ZI375"/>
      <c r="ZJ375"/>
      <c r="ZK375"/>
      <c r="ZL375"/>
      <c r="ZM375"/>
      <c r="ZN375"/>
      <c r="ZO375"/>
      <c r="ZP375"/>
      <c r="ZQ375"/>
      <c r="ZR375"/>
      <c r="ZS375"/>
      <c r="ZT375"/>
      <c r="ZU375"/>
      <c r="ZV375"/>
      <c r="ZW375"/>
      <c r="ZX375"/>
      <c r="ZY375"/>
      <c r="ZZ375"/>
      <c r="AAA375"/>
      <c r="AAB375"/>
      <c r="AAC375"/>
      <c r="AAD375"/>
      <c r="AAE375"/>
      <c r="AAF375"/>
      <c r="AAG375"/>
      <c r="AAH375"/>
      <c r="AAI375"/>
      <c r="AAJ375"/>
      <c r="AAK375"/>
      <c r="AAL375"/>
      <c r="AAM375"/>
      <c r="AAN375"/>
      <c r="AAO375"/>
      <c r="AAP375"/>
      <c r="AAQ375"/>
      <c r="AAR375"/>
      <c r="AAS375"/>
      <c r="AAT375"/>
      <c r="AAU375"/>
      <c r="AAV375"/>
      <c r="AAW375"/>
      <c r="AAX375"/>
      <c r="AAY375"/>
      <c r="AAZ375"/>
      <c r="ABA375"/>
      <c r="ABB375"/>
      <c r="ABC375"/>
      <c r="ABD375"/>
      <c r="ABE375"/>
      <c r="ABF375"/>
      <c r="ABG375"/>
      <c r="ABH375"/>
      <c r="ABI375"/>
      <c r="ABJ375"/>
      <c r="ABK375"/>
      <c r="ABL375"/>
      <c r="ABM375"/>
      <c r="ABN375"/>
      <c r="ABO375"/>
      <c r="ABP375"/>
      <c r="ABQ375"/>
      <c r="ABR375"/>
      <c r="ABS375"/>
      <c r="ABT375"/>
      <c r="ABU375"/>
      <c r="ABV375"/>
      <c r="ABW375"/>
      <c r="ABX375"/>
      <c r="ABY375"/>
      <c r="ABZ375"/>
      <c r="ACA375"/>
      <c r="ACB375"/>
      <c r="ACC375"/>
      <c r="ACD375"/>
      <c r="ACE375"/>
      <c r="ACF375"/>
      <c r="ACG375"/>
      <c r="ACH375"/>
      <c r="ACI375"/>
      <c r="ACJ375"/>
      <c r="ACK375"/>
      <c r="ACL375"/>
      <c r="ACM375"/>
      <c r="ACN375"/>
      <c r="ACO375"/>
      <c r="ACP375"/>
      <c r="ACQ375"/>
      <c r="ACR375"/>
      <c r="ACS375"/>
      <c r="ACT375"/>
      <c r="ACU375"/>
      <c r="ACV375"/>
      <c r="ACW375"/>
      <c r="ACX375"/>
      <c r="ACY375"/>
      <c r="ACZ375"/>
      <c r="ADA375"/>
      <c r="ADB375"/>
      <c r="ADC375"/>
      <c r="ADD375"/>
      <c r="ADE375"/>
      <c r="ADF375"/>
      <c r="ADG375"/>
      <c r="ADH375"/>
      <c r="ADI375"/>
      <c r="ADJ375"/>
      <c r="ADK375"/>
      <c r="ADL375"/>
      <c r="ADM375"/>
      <c r="ADN375"/>
      <c r="ADO375"/>
      <c r="ADP375"/>
      <c r="ADQ375"/>
      <c r="ADR375"/>
      <c r="ADS375"/>
      <c r="ADT375"/>
      <c r="ADU375"/>
      <c r="ADV375"/>
      <c r="ADW375"/>
      <c r="ADX375"/>
      <c r="ADY375"/>
      <c r="ADZ375"/>
      <c r="AEA375"/>
      <c r="AEB375"/>
      <c r="AEC375"/>
      <c r="AED375"/>
      <c r="AEE375"/>
      <c r="AEF375"/>
      <c r="AEG375"/>
      <c r="AEH375"/>
      <c r="AEI375"/>
      <c r="AEJ375"/>
      <c r="AEK375"/>
      <c r="AEL375"/>
      <c r="AEM375"/>
      <c r="AEN375"/>
      <c r="AEO375"/>
      <c r="AEP375"/>
      <c r="AEQ375"/>
      <c r="AER375"/>
      <c r="AES375"/>
      <c r="AET375"/>
      <c r="AEU375"/>
      <c r="AEV375"/>
      <c r="AEW375"/>
      <c r="AEX375"/>
      <c r="AEY375"/>
      <c r="AEZ375"/>
      <c r="AFA375"/>
      <c r="AFB375"/>
      <c r="AFC375"/>
      <c r="AFD375"/>
      <c r="AFE375"/>
      <c r="AFF375"/>
      <c r="AFG375"/>
      <c r="AFH375"/>
      <c r="AFI375"/>
      <c r="AFJ375"/>
      <c r="AFK375"/>
      <c r="AFL375"/>
      <c r="AFM375"/>
      <c r="AFN375"/>
      <c r="AFO375"/>
      <c r="AFP375"/>
      <c r="AFQ375"/>
      <c r="AFR375"/>
      <c r="AFS375"/>
      <c r="AFT375"/>
      <c r="AFU375"/>
      <c r="AFV375"/>
      <c r="AFW375"/>
      <c r="AFX375"/>
      <c r="AFY375"/>
      <c r="AFZ375"/>
      <c r="AGA375"/>
      <c r="AGB375"/>
      <c r="AGC375"/>
      <c r="AGD375"/>
      <c r="AGE375"/>
      <c r="AGF375"/>
      <c r="AGG375"/>
      <c r="AGH375"/>
      <c r="AGI375"/>
      <c r="AGJ375"/>
      <c r="AGK375"/>
      <c r="AGL375"/>
      <c r="AGM375"/>
      <c r="AGN375"/>
      <c r="AGO375"/>
      <c r="AGP375"/>
      <c r="AGQ375"/>
      <c r="AGR375"/>
      <c r="AGS375"/>
      <c r="AGT375"/>
      <c r="AGU375"/>
      <c r="AGV375"/>
      <c r="AGW375"/>
      <c r="AGX375"/>
      <c r="AGY375"/>
      <c r="AGZ375"/>
      <c r="AHA375"/>
      <c r="AHB375"/>
      <c r="AHC375"/>
      <c r="AHD375"/>
      <c r="AHE375"/>
      <c r="AHF375"/>
      <c r="AHG375"/>
      <c r="AHH375"/>
      <c r="AHI375"/>
      <c r="AHJ375"/>
      <c r="AHK375"/>
      <c r="AHL375"/>
      <c r="AHM375"/>
      <c r="AHN375"/>
      <c r="AHO375"/>
      <c r="AHP375"/>
      <c r="AHQ375"/>
      <c r="AHR375"/>
      <c r="AHS375"/>
      <c r="AHT375"/>
      <c r="AHU375"/>
      <c r="AHV375"/>
      <c r="AHW375"/>
      <c r="AHX375"/>
      <c r="AHY375"/>
      <c r="AHZ375"/>
      <c r="AIA375"/>
      <c r="AIB375"/>
      <c r="AIC375"/>
      <c r="AID375"/>
      <c r="AIE375"/>
      <c r="AIF375"/>
      <c r="AIG375"/>
      <c r="AIH375"/>
      <c r="AII375"/>
      <c r="AIJ375"/>
      <c r="AIK375"/>
      <c r="AIL375"/>
      <c r="AIM375"/>
      <c r="AIN375"/>
      <c r="AIO375"/>
      <c r="AIP375"/>
      <c r="AIQ375"/>
      <c r="AIR375"/>
      <c r="AIS375"/>
      <c r="AIT375"/>
      <c r="AIU375"/>
      <c r="AIV375"/>
      <c r="AIW375"/>
      <c r="AIX375"/>
      <c r="AIY375"/>
      <c r="AIZ375"/>
      <c r="AJA375"/>
      <c r="AJB375"/>
      <c r="AJC375"/>
      <c r="AJD375"/>
      <c r="AJE375"/>
      <c r="AJF375"/>
      <c r="AJG375"/>
      <c r="AJH375"/>
      <c r="AJI375"/>
      <c r="AJJ375"/>
      <c r="AJK375"/>
      <c r="AJL375"/>
      <c r="AJM375"/>
      <c r="AJN375"/>
      <c r="AJO375"/>
      <c r="AJP375"/>
      <c r="AJQ375"/>
      <c r="AJR375"/>
      <c r="AJS375"/>
      <c r="AJT375"/>
      <c r="AJU375"/>
      <c r="AJV375"/>
      <c r="AJW375"/>
      <c r="AJX375"/>
      <c r="AJY375"/>
      <c r="AJZ375"/>
      <c r="AKA375"/>
      <c r="AKB375"/>
      <c r="AKC375"/>
      <c r="AKD375"/>
      <c r="AKE375"/>
      <c r="AKF375"/>
      <c r="AKG375"/>
      <c r="AKH375"/>
      <c r="AKI375"/>
      <c r="AKJ375"/>
      <c r="AKK375"/>
      <c r="AKL375"/>
      <c r="AKM375"/>
      <c r="AKN375"/>
      <c r="AKO375"/>
      <c r="AKP375"/>
      <c r="AKQ375"/>
      <c r="AKR375"/>
      <c r="AKS375"/>
      <c r="AKT375"/>
      <c r="AKU375"/>
      <c r="AKV375"/>
      <c r="AKW375"/>
      <c r="AKX375"/>
      <c r="AKY375"/>
      <c r="AKZ375"/>
      <c r="ALA375"/>
      <c r="ALB375"/>
      <c r="ALC375"/>
      <c r="ALD375"/>
      <c r="ALE375"/>
      <c r="ALF375"/>
      <c r="ALG375"/>
      <c r="ALH375"/>
      <c r="ALI375"/>
      <c r="ALJ375"/>
      <c r="ALK375"/>
      <c r="ALL375"/>
      <c r="ALM375"/>
      <c r="ALN375"/>
      <c r="ALO375"/>
      <c r="ALP375"/>
      <c r="ALQ375"/>
      <c r="ALR375"/>
      <c r="ALS375"/>
      <c r="ALT375"/>
      <c r="ALU375"/>
      <c r="ALV375"/>
      <c r="ALW375"/>
      <c r="ALX375"/>
      <c r="ALY375"/>
      <c r="ALZ375"/>
      <c r="AMA375"/>
      <c r="AMB375"/>
      <c r="AMC375"/>
      <c r="AMD375"/>
      <c r="AME375"/>
      <c r="AMF375"/>
      <c r="AMG375"/>
      <c r="AMH375"/>
      <c r="AMI375"/>
      <c r="AMJ375"/>
    </row>
    <row r="376" spans="1:1024" x14ac:dyDescent="0.25">
      <c r="A376" s="24" t="s">
        <v>927</v>
      </c>
      <c r="B376" s="23">
        <v>6</v>
      </c>
      <c r="C376" s="25" t="s">
        <v>933</v>
      </c>
      <c r="D376"/>
      <c r="E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c r="IX376"/>
      <c r="IY376"/>
      <c r="IZ376"/>
      <c r="JA376"/>
      <c r="JB376"/>
      <c r="JC376"/>
      <c r="JD376"/>
      <c r="JE376"/>
      <c r="JF376"/>
      <c r="JG376"/>
      <c r="JH376"/>
      <c r="JI376"/>
      <c r="JJ376"/>
      <c r="JK376"/>
      <c r="JL376"/>
      <c r="JM376"/>
      <c r="JN376"/>
      <c r="JO376"/>
      <c r="JP376"/>
      <c r="JQ376"/>
      <c r="JR376"/>
      <c r="JS376"/>
      <c r="JT376"/>
      <c r="JU376"/>
      <c r="JV376"/>
      <c r="JW376"/>
      <c r="JX376"/>
      <c r="JY376"/>
      <c r="JZ376"/>
      <c r="KA376"/>
      <c r="KB376"/>
      <c r="KC376"/>
      <c r="KD376"/>
      <c r="KE376"/>
      <c r="KF376"/>
      <c r="KG376"/>
      <c r="KH376"/>
      <c r="KI376"/>
      <c r="KJ376"/>
      <c r="KK376"/>
      <c r="KL376"/>
      <c r="KM376"/>
      <c r="KN376"/>
      <c r="KO376"/>
      <c r="KP376"/>
      <c r="KQ376"/>
      <c r="KR376"/>
      <c r="KS376"/>
      <c r="KT376"/>
      <c r="KU376"/>
      <c r="KV376"/>
      <c r="KW376"/>
      <c r="KX376"/>
      <c r="KY376"/>
      <c r="KZ376"/>
      <c r="LA376"/>
      <c r="LB376"/>
      <c r="LC376"/>
      <c r="LD376"/>
      <c r="LE376"/>
      <c r="LF376"/>
      <c r="LG376"/>
      <c r="LH376"/>
      <c r="LI376"/>
      <c r="LJ376"/>
      <c r="LK376"/>
      <c r="LL376"/>
      <c r="LM376"/>
      <c r="LN376"/>
      <c r="LO376"/>
      <c r="LP376"/>
      <c r="LQ376"/>
      <c r="LR376"/>
      <c r="LS376"/>
      <c r="LT376"/>
      <c r="LU376"/>
      <c r="LV376"/>
      <c r="LW376"/>
      <c r="LX376"/>
      <c r="LY376"/>
      <c r="LZ376"/>
      <c r="MA376"/>
      <c r="MB376"/>
      <c r="MC376"/>
      <c r="MD376"/>
      <c r="ME376"/>
      <c r="MF376"/>
      <c r="MG376"/>
      <c r="MH376"/>
      <c r="MI376"/>
      <c r="MJ376"/>
      <c r="MK376"/>
      <c r="ML376"/>
      <c r="MM376"/>
      <c r="MN376"/>
      <c r="MO376"/>
      <c r="MP376"/>
      <c r="MQ376"/>
      <c r="MR376"/>
      <c r="MS376"/>
      <c r="MT376"/>
      <c r="MU376"/>
      <c r="MV376"/>
      <c r="MW376"/>
      <c r="MX376"/>
      <c r="MY376"/>
      <c r="MZ376"/>
      <c r="NA376"/>
      <c r="NB376"/>
      <c r="NC376"/>
      <c r="ND376"/>
      <c r="NE376"/>
      <c r="NF376"/>
      <c r="NG376"/>
      <c r="NH376"/>
      <c r="NI376"/>
      <c r="NJ376"/>
      <c r="NK376"/>
      <c r="NL376"/>
      <c r="NM376"/>
      <c r="NN376"/>
      <c r="NO376"/>
      <c r="NP376"/>
      <c r="NQ376"/>
      <c r="NR376"/>
      <c r="NS376"/>
      <c r="NT376"/>
      <c r="NU376"/>
      <c r="NV376"/>
      <c r="NW376"/>
      <c r="NX376"/>
      <c r="NY376"/>
      <c r="NZ376"/>
      <c r="OA376"/>
      <c r="OB376"/>
      <c r="OC376"/>
      <c r="OD376"/>
      <c r="OE376"/>
      <c r="OF376"/>
      <c r="OG376"/>
      <c r="OH376"/>
      <c r="OI376"/>
      <c r="OJ376"/>
      <c r="OK376"/>
      <c r="OL376"/>
      <c r="OM376"/>
      <c r="ON376"/>
      <c r="OO376"/>
      <c r="OP376"/>
      <c r="OQ376"/>
      <c r="OR376"/>
      <c r="OS376"/>
      <c r="OT376"/>
      <c r="OU376"/>
      <c r="OV376"/>
      <c r="OW376"/>
      <c r="OX376"/>
      <c r="OY376"/>
      <c r="OZ376"/>
      <c r="PA376"/>
      <c r="PB376"/>
      <c r="PC376"/>
      <c r="PD376"/>
      <c r="PE376"/>
      <c r="PF376"/>
      <c r="PG376"/>
      <c r="PH376"/>
      <c r="PI376"/>
      <c r="PJ376"/>
      <c r="PK376"/>
      <c r="PL376"/>
      <c r="PM376"/>
      <c r="PN376"/>
      <c r="PO376"/>
      <c r="PP376"/>
      <c r="PQ376"/>
      <c r="PR376"/>
      <c r="PS376"/>
      <c r="PT376"/>
      <c r="PU376"/>
      <c r="PV376"/>
      <c r="PW376"/>
      <c r="PX376"/>
      <c r="PY376"/>
      <c r="PZ376"/>
      <c r="QA376"/>
      <c r="QB376"/>
      <c r="QC376"/>
      <c r="QD376"/>
      <c r="QE376"/>
      <c r="QF376"/>
      <c r="QG376"/>
      <c r="QH376"/>
      <c r="QI376"/>
      <c r="QJ376"/>
      <c r="QK376"/>
      <c r="QL376"/>
      <c r="QM376"/>
      <c r="QN376"/>
      <c r="QO376"/>
      <c r="QP376"/>
      <c r="QQ376"/>
      <c r="QR376"/>
      <c r="QS376"/>
      <c r="QT376"/>
      <c r="QU376"/>
      <c r="QV376"/>
      <c r="QW376"/>
      <c r="QX376"/>
      <c r="QY376"/>
      <c r="QZ376"/>
      <c r="RA376"/>
      <c r="RB376"/>
      <c r="RC376"/>
      <c r="RD376"/>
      <c r="RE376"/>
      <c r="RF376"/>
      <c r="RG376"/>
      <c r="RH376"/>
      <c r="RI376"/>
      <c r="RJ376"/>
      <c r="RK376"/>
      <c r="RL376"/>
      <c r="RM376"/>
      <c r="RN376"/>
      <c r="RO376"/>
      <c r="RP376"/>
      <c r="RQ376"/>
      <c r="RR376"/>
      <c r="RS376"/>
      <c r="RT376"/>
      <c r="RU376"/>
      <c r="RV376"/>
      <c r="RW376"/>
      <c r="RX376"/>
      <c r="RY376"/>
      <c r="RZ376"/>
      <c r="SA376"/>
      <c r="SB376"/>
      <c r="SC376"/>
      <c r="SD376"/>
      <c r="SE376"/>
      <c r="SF376"/>
      <c r="SG376"/>
      <c r="SH376"/>
      <c r="SI376"/>
      <c r="SJ376"/>
      <c r="SK376"/>
      <c r="SL376"/>
      <c r="SM376"/>
      <c r="SN376"/>
      <c r="SO376"/>
      <c r="SP376"/>
      <c r="SQ376"/>
      <c r="SR376"/>
      <c r="SS376"/>
      <c r="ST376"/>
      <c r="SU376"/>
      <c r="SV376"/>
      <c r="SW376"/>
      <c r="SX376"/>
      <c r="SY376"/>
      <c r="SZ376"/>
      <c r="TA376"/>
      <c r="TB376"/>
      <c r="TC376"/>
      <c r="TD376"/>
      <c r="TE376"/>
      <c r="TF376"/>
      <c r="TG376"/>
      <c r="TH376"/>
      <c r="TI376"/>
      <c r="TJ376"/>
      <c r="TK376"/>
      <c r="TL376"/>
      <c r="TM376"/>
      <c r="TN376"/>
      <c r="TO376"/>
      <c r="TP376"/>
      <c r="TQ376"/>
      <c r="TR376"/>
      <c r="TS376"/>
      <c r="TT376"/>
      <c r="TU376"/>
      <c r="TV376"/>
      <c r="TW376"/>
      <c r="TX376"/>
      <c r="TY376"/>
      <c r="TZ376"/>
      <c r="UA376"/>
      <c r="UB376"/>
      <c r="UC376"/>
      <c r="UD376"/>
      <c r="UE376"/>
      <c r="UF376"/>
      <c r="UG376"/>
      <c r="UH376"/>
      <c r="UI376"/>
      <c r="UJ376"/>
      <c r="UK376"/>
      <c r="UL376"/>
      <c r="UM376"/>
      <c r="UN376"/>
      <c r="UO376"/>
      <c r="UP376"/>
      <c r="UQ376"/>
      <c r="UR376"/>
      <c r="US376"/>
      <c r="UT376"/>
      <c r="UU376"/>
      <c r="UV376"/>
      <c r="UW376"/>
      <c r="UX376"/>
      <c r="UY376"/>
      <c r="UZ376"/>
      <c r="VA376"/>
      <c r="VB376"/>
      <c r="VC376"/>
      <c r="VD376"/>
      <c r="VE376"/>
      <c r="VF376"/>
      <c r="VG376"/>
      <c r="VH376"/>
      <c r="VI376"/>
      <c r="VJ376"/>
      <c r="VK376"/>
      <c r="VL376"/>
      <c r="VM376"/>
      <c r="VN376"/>
      <c r="VO376"/>
      <c r="VP376"/>
      <c r="VQ376"/>
      <c r="VR376"/>
      <c r="VS376"/>
      <c r="VT376"/>
      <c r="VU376"/>
      <c r="VV376"/>
      <c r="VW376"/>
      <c r="VX376"/>
      <c r="VY376"/>
      <c r="VZ376"/>
      <c r="WA376"/>
      <c r="WB376"/>
      <c r="WC376"/>
      <c r="WD376"/>
      <c r="WE376"/>
      <c r="WF376"/>
      <c r="WG376"/>
      <c r="WH376"/>
      <c r="WI376"/>
      <c r="WJ376"/>
      <c r="WK376"/>
      <c r="WL376"/>
      <c r="WM376"/>
      <c r="WN376"/>
      <c r="WO376"/>
      <c r="WP376"/>
      <c r="WQ376"/>
      <c r="WR376"/>
      <c r="WS376"/>
      <c r="WT376"/>
      <c r="WU376"/>
      <c r="WV376"/>
      <c r="WW376"/>
      <c r="WX376"/>
      <c r="WY376"/>
      <c r="WZ376"/>
      <c r="XA376"/>
      <c r="XB376"/>
      <c r="XC376"/>
      <c r="XD376"/>
      <c r="XE376"/>
      <c r="XF376"/>
      <c r="XG376"/>
      <c r="XH376"/>
      <c r="XI376"/>
      <c r="XJ376"/>
      <c r="XK376"/>
      <c r="XL376"/>
      <c r="XM376"/>
      <c r="XN376"/>
      <c r="XO376"/>
      <c r="XP376"/>
      <c r="XQ376"/>
      <c r="XR376"/>
      <c r="XS376"/>
      <c r="XT376"/>
      <c r="XU376"/>
      <c r="XV376"/>
      <c r="XW376"/>
      <c r="XX376"/>
      <c r="XY376"/>
      <c r="XZ376"/>
      <c r="YA376"/>
      <c r="YB376"/>
      <c r="YC376"/>
      <c r="YD376"/>
      <c r="YE376"/>
      <c r="YF376"/>
      <c r="YG376"/>
      <c r="YH376"/>
      <c r="YI376"/>
      <c r="YJ376"/>
      <c r="YK376"/>
      <c r="YL376"/>
      <c r="YM376"/>
      <c r="YN376"/>
      <c r="YO376"/>
      <c r="YP376"/>
      <c r="YQ376"/>
      <c r="YR376"/>
      <c r="YS376"/>
      <c r="YT376"/>
      <c r="YU376"/>
      <c r="YV376"/>
      <c r="YW376"/>
      <c r="YX376"/>
      <c r="YY376"/>
      <c r="YZ376"/>
      <c r="ZA376"/>
      <c r="ZB376"/>
      <c r="ZC376"/>
      <c r="ZD376"/>
      <c r="ZE376"/>
      <c r="ZF376"/>
      <c r="ZG376"/>
      <c r="ZH376"/>
      <c r="ZI376"/>
      <c r="ZJ376"/>
      <c r="ZK376"/>
      <c r="ZL376"/>
      <c r="ZM376"/>
      <c r="ZN376"/>
      <c r="ZO376"/>
      <c r="ZP376"/>
      <c r="ZQ376"/>
      <c r="ZR376"/>
      <c r="ZS376"/>
      <c r="ZT376"/>
      <c r="ZU376"/>
      <c r="ZV376"/>
      <c r="ZW376"/>
      <c r="ZX376"/>
      <c r="ZY376"/>
      <c r="ZZ376"/>
      <c r="AAA376"/>
      <c r="AAB376"/>
      <c r="AAC376"/>
      <c r="AAD376"/>
      <c r="AAE376"/>
      <c r="AAF376"/>
      <c r="AAG376"/>
      <c r="AAH376"/>
      <c r="AAI376"/>
      <c r="AAJ376"/>
      <c r="AAK376"/>
      <c r="AAL376"/>
      <c r="AAM376"/>
      <c r="AAN376"/>
      <c r="AAO376"/>
      <c r="AAP376"/>
      <c r="AAQ376"/>
      <c r="AAR376"/>
      <c r="AAS376"/>
      <c r="AAT376"/>
      <c r="AAU376"/>
      <c r="AAV376"/>
      <c r="AAW376"/>
      <c r="AAX376"/>
      <c r="AAY376"/>
      <c r="AAZ376"/>
      <c r="ABA376"/>
      <c r="ABB376"/>
      <c r="ABC376"/>
      <c r="ABD376"/>
      <c r="ABE376"/>
      <c r="ABF376"/>
      <c r="ABG376"/>
      <c r="ABH376"/>
      <c r="ABI376"/>
      <c r="ABJ376"/>
      <c r="ABK376"/>
      <c r="ABL376"/>
      <c r="ABM376"/>
      <c r="ABN376"/>
      <c r="ABO376"/>
      <c r="ABP376"/>
      <c r="ABQ376"/>
      <c r="ABR376"/>
      <c r="ABS376"/>
      <c r="ABT376"/>
      <c r="ABU376"/>
      <c r="ABV376"/>
      <c r="ABW376"/>
      <c r="ABX376"/>
      <c r="ABY376"/>
      <c r="ABZ376"/>
      <c r="ACA376"/>
      <c r="ACB376"/>
      <c r="ACC376"/>
      <c r="ACD376"/>
      <c r="ACE376"/>
      <c r="ACF376"/>
      <c r="ACG376"/>
      <c r="ACH376"/>
      <c r="ACI376"/>
      <c r="ACJ376"/>
      <c r="ACK376"/>
      <c r="ACL376"/>
      <c r="ACM376"/>
      <c r="ACN376"/>
      <c r="ACO376"/>
      <c r="ACP376"/>
      <c r="ACQ376"/>
      <c r="ACR376"/>
      <c r="ACS376"/>
      <c r="ACT376"/>
      <c r="ACU376"/>
      <c r="ACV376"/>
      <c r="ACW376"/>
      <c r="ACX376"/>
      <c r="ACY376"/>
      <c r="ACZ376"/>
      <c r="ADA376"/>
      <c r="ADB376"/>
      <c r="ADC376"/>
      <c r="ADD376"/>
      <c r="ADE376"/>
      <c r="ADF376"/>
      <c r="ADG376"/>
      <c r="ADH376"/>
      <c r="ADI376"/>
      <c r="ADJ376"/>
      <c r="ADK376"/>
      <c r="ADL376"/>
      <c r="ADM376"/>
      <c r="ADN376"/>
      <c r="ADO376"/>
      <c r="ADP376"/>
      <c r="ADQ376"/>
      <c r="ADR376"/>
      <c r="ADS376"/>
      <c r="ADT376"/>
      <c r="ADU376"/>
      <c r="ADV376"/>
      <c r="ADW376"/>
      <c r="ADX376"/>
      <c r="ADY376"/>
      <c r="ADZ376"/>
      <c r="AEA376"/>
      <c r="AEB376"/>
      <c r="AEC376"/>
      <c r="AED376"/>
      <c r="AEE376"/>
      <c r="AEF376"/>
      <c r="AEG376"/>
      <c r="AEH376"/>
      <c r="AEI376"/>
      <c r="AEJ376"/>
      <c r="AEK376"/>
      <c r="AEL376"/>
      <c r="AEM376"/>
      <c r="AEN376"/>
      <c r="AEO376"/>
      <c r="AEP376"/>
      <c r="AEQ376"/>
      <c r="AER376"/>
      <c r="AES376"/>
      <c r="AET376"/>
      <c r="AEU376"/>
      <c r="AEV376"/>
      <c r="AEW376"/>
      <c r="AEX376"/>
      <c r="AEY376"/>
      <c r="AEZ376"/>
      <c r="AFA376"/>
      <c r="AFB376"/>
      <c r="AFC376"/>
      <c r="AFD376"/>
      <c r="AFE376"/>
      <c r="AFF376"/>
      <c r="AFG376"/>
      <c r="AFH376"/>
      <c r="AFI376"/>
      <c r="AFJ376"/>
      <c r="AFK376"/>
      <c r="AFL376"/>
      <c r="AFM376"/>
      <c r="AFN376"/>
      <c r="AFO376"/>
      <c r="AFP376"/>
      <c r="AFQ376"/>
      <c r="AFR376"/>
      <c r="AFS376"/>
      <c r="AFT376"/>
      <c r="AFU376"/>
      <c r="AFV376"/>
      <c r="AFW376"/>
      <c r="AFX376"/>
      <c r="AFY376"/>
      <c r="AFZ376"/>
      <c r="AGA376"/>
      <c r="AGB376"/>
      <c r="AGC376"/>
      <c r="AGD376"/>
      <c r="AGE376"/>
      <c r="AGF376"/>
      <c r="AGG376"/>
      <c r="AGH376"/>
      <c r="AGI376"/>
      <c r="AGJ376"/>
      <c r="AGK376"/>
      <c r="AGL376"/>
      <c r="AGM376"/>
      <c r="AGN376"/>
      <c r="AGO376"/>
      <c r="AGP376"/>
      <c r="AGQ376"/>
      <c r="AGR376"/>
      <c r="AGS376"/>
      <c r="AGT376"/>
      <c r="AGU376"/>
      <c r="AGV376"/>
      <c r="AGW376"/>
      <c r="AGX376"/>
      <c r="AGY376"/>
      <c r="AGZ376"/>
      <c r="AHA376"/>
      <c r="AHB376"/>
      <c r="AHC376"/>
      <c r="AHD376"/>
      <c r="AHE376"/>
      <c r="AHF376"/>
      <c r="AHG376"/>
      <c r="AHH376"/>
      <c r="AHI376"/>
      <c r="AHJ376"/>
      <c r="AHK376"/>
      <c r="AHL376"/>
      <c r="AHM376"/>
      <c r="AHN376"/>
      <c r="AHO376"/>
      <c r="AHP376"/>
      <c r="AHQ376"/>
      <c r="AHR376"/>
      <c r="AHS376"/>
      <c r="AHT376"/>
      <c r="AHU376"/>
      <c r="AHV376"/>
      <c r="AHW376"/>
      <c r="AHX376"/>
      <c r="AHY376"/>
      <c r="AHZ376"/>
      <c r="AIA376"/>
      <c r="AIB376"/>
      <c r="AIC376"/>
      <c r="AID376"/>
      <c r="AIE376"/>
      <c r="AIF376"/>
      <c r="AIG376"/>
      <c r="AIH376"/>
      <c r="AII376"/>
      <c r="AIJ376"/>
      <c r="AIK376"/>
      <c r="AIL376"/>
      <c r="AIM376"/>
      <c r="AIN376"/>
      <c r="AIO376"/>
      <c r="AIP376"/>
      <c r="AIQ376"/>
      <c r="AIR376"/>
      <c r="AIS376"/>
      <c r="AIT376"/>
      <c r="AIU376"/>
      <c r="AIV376"/>
      <c r="AIW376"/>
      <c r="AIX376"/>
      <c r="AIY376"/>
      <c r="AIZ376"/>
      <c r="AJA376"/>
      <c r="AJB376"/>
      <c r="AJC376"/>
      <c r="AJD376"/>
      <c r="AJE376"/>
      <c r="AJF376"/>
      <c r="AJG376"/>
      <c r="AJH376"/>
      <c r="AJI376"/>
      <c r="AJJ376"/>
      <c r="AJK376"/>
      <c r="AJL376"/>
      <c r="AJM376"/>
      <c r="AJN376"/>
      <c r="AJO376"/>
      <c r="AJP376"/>
      <c r="AJQ376"/>
      <c r="AJR376"/>
      <c r="AJS376"/>
      <c r="AJT376"/>
      <c r="AJU376"/>
      <c r="AJV376"/>
      <c r="AJW376"/>
      <c r="AJX376"/>
      <c r="AJY376"/>
      <c r="AJZ376"/>
      <c r="AKA376"/>
      <c r="AKB376"/>
      <c r="AKC376"/>
      <c r="AKD376"/>
      <c r="AKE376"/>
      <c r="AKF376"/>
      <c r="AKG376"/>
      <c r="AKH376"/>
      <c r="AKI376"/>
      <c r="AKJ376"/>
      <c r="AKK376"/>
      <c r="AKL376"/>
      <c r="AKM376"/>
      <c r="AKN376"/>
      <c r="AKO376"/>
      <c r="AKP376"/>
      <c r="AKQ376"/>
      <c r="AKR376"/>
      <c r="AKS376"/>
      <c r="AKT376"/>
      <c r="AKU376"/>
      <c r="AKV376"/>
      <c r="AKW376"/>
      <c r="AKX376"/>
      <c r="AKY376"/>
      <c r="AKZ376"/>
      <c r="ALA376"/>
      <c r="ALB376"/>
      <c r="ALC376"/>
      <c r="ALD376"/>
      <c r="ALE376"/>
      <c r="ALF376"/>
      <c r="ALG376"/>
      <c r="ALH376"/>
      <c r="ALI376"/>
      <c r="ALJ376"/>
      <c r="ALK376"/>
      <c r="ALL376"/>
      <c r="ALM376"/>
      <c r="ALN376"/>
      <c r="ALO376"/>
      <c r="ALP376"/>
      <c r="ALQ376"/>
      <c r="ALR376"/>
      <c r="ALS376"/>
      <c r="ALT376"/>
      <c r="ALU376"/>
      <c r="ALV376"/>
      <c r="ALW376"/>
      <c r="ALX376"/>
      <c r="ALY376"/>
      <c r="ALZ376"/>
      <c r="AMA376"/>
      <c r="AMB376"/>
      <c r="AMC376"/>
      <c r="AMD376"/>
      <c r="AME376"/>
      <c r="AMF376"/>
      <c r="AMG376"/>
      <c r="AMH376"/>
      <c r="AMI376"/>
      <c r="AMJ376"/>
    </row>
    <row r="377" spans="1:1024" x14ac:dyDescent="0.25">
      <c r="A377" s="24" t="s">
        <v>927</v>
      </c>
      <c r="B377" s="13">
        <v>7</v>
      </c>
      <c r="C377" s="13" t="s">
        <v>934</v>
      </c>
      <c r="D377"/>
      <c r="E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c r="IQ377"/>
      <c r="IR377"/>
      <c r="IS377"/>
      <c r="IT377"/>
      <c r="IU377"/>
      <c r="IV377"/>
      <c r="IW377"/>
      <c r="IX377"/>
      <c r="IY377"/>
      <c r="IZ377"/>
      <c r="JA377"/>
      <c r="JB377"/>
      <c r="JC377"/>
      <c r="JD377"/>
      <c r="JE377"/>
      <c r="JF377"/>
      <c r="JG377"/>
      <c r="JH377"/>
      <c r="JI377"/>
      <c r="JJ377"/>
      <c r="JK377"/>
      <c r="JL377"/>
      <c r="JM377"/>
      <c r="JN377"/>
      <c r="JO377"/>
      <c r="JP377"/>
      <c r="JQ377"/>
      <c r="JR377"/>
      <c r="JS377"/>
      <c r="JT377"/>
      <c r="JU377"/>
      <c r="JV377"/>
      <c r="JW377"/>
      <c r="JX377"/>
      <c r="JY377"/>
      <c r="JZ377"/>
      <c r="KA377"/>
      <c r="KB377"/>
      <c r="KC377"/>
      <c r="KD377"/>
      <c r="KE377"/>
      <c r="KF377"/>
      <c r="KG377"/>
      <c r="KH377"/>
      <c r="KI377"/>
      <c r="KJ377"/>
      <c r="KK377"/>
      <c r="KL377"/>
      <c r="KM377"/>
      <c r="KN377"/>
      <c r="KO377"/>
      <c r="KP377"/>
      <c r="KQ377"/>
      <c r="KR377"/>
      <c r="KS377"/>
      <c r="KT377"/>
      <c r="KU377"/>
      <c r="KV377"/>
      <c r="KW377"/>
      <c r="KX377"/>
      <c r="KY377"/>
      <c r="KZ377"/>
      <c r="LA377"/>
      <c r="LB377"/>
      <c r="LC377"/>
      <c r="LD377"/>
      <c r="LE377"/>
      <c r="LF377"/>
      <c r="LG377"/>
      <c r="LH377"/>
      <c r="LI377"/>
      <c r="LJ377"/>
      <c r="LK377"/>
      <c r="LL377"/>
      <c r="LM377"/>
      <c r="LN377"/>
      <c r="LO377"/>
      <c r="LP377"/>
      <c r="LQ377"/>
      <c r="LR377"/>
      <c r="LS377"/>
      <c r="LT377"/>
      <c r="LU377"/>
      <c r="LV377"/>
      <c r="LW377"/>
      <c r="LX377"/>
      <c r="LY377"/>
      <c r="LZ377"/>
      <c r="MA377"/>
      <c r="MB377"/>
      <c r="MC377"/>
      <c r="MD377"/>
      <c r="ME377"/>
      <c r="MF377"/>
      <c r="MG377"/>
      <c r="MH377"/>
      <c r="MI377"/>
      <c r="MJ377"/>
      <c r="MK377"/>
      <c r="ML377"/>
      <c r="MM377"/>
      <c r="MN377"/>
      <c r="MO377"/>
      <c r="MP377"/>
      <c r="MQ377"/>
      <c r="MR377"/>
      <c r="MS377"/>
      <c r="MT377"/>
      <c r="MU377"/>
      <c r="MV377"/>
      <c r="MW377"/>
      <c r="MX377"/>
      <c r="MY377"/>
      <c r="MZ377"/>
      <c r="NA377"/>
      <c r="NB377"/>
      <c r="NC377"/>
      <c r="ND377"/>
      <c r="NE377"/>
      <c r="NF377"/>
      <c r="NG377"/>
      <c r="NH377"/>
      <c r="NI377"/>
      <c r="NJ377"/>
      <c r="NK377"/>
      <c r="NL377"/>
      <c r="NM377"/>
      <c r="NN377"/>
      <c r="NO377"/>
      <c r="NP377"/>
      <c r="NQ377"/>
      <c r="NR377"/>
      <c r="NS377"/>
      <c r="NT377"/>
      <c r="NU377"/>
      <c r="NV377"/>
      <c r="NW377"/>
      <c r="NX377"/>
      <c r="NY377"/>
      <c r="NZ377"/>
      <c r="OA377"/>
      <c r="OB377"/>
      <c r="OC377"/>
      <c r="OD377"/>
      <c r="OE377"/>
      <c r="OF377"/>
      <c r="OG377"/>
      <c r="OH377"/>
      <c r="OI377"/>
      <c r="OJ377"/>
      <c r="OK377"/>
      <c r="OL377"/>
      <c r="OM377"/>
      <c r="ON377"/>
      <c r="OO377"/>
      <c r="OP377"/>
      <c r="OQ377"/>
      <c r="OR377"/>
      <c r="OS377"/>
      <c r="OT377"/>
      <c r="OU377"/>
      <c r="OV377"/>
      <c r="OW377"/>
      <c r="OX377"/>
      <c r="OY377"/>
      <c r="OZ377"/>
      <c r="PA377"/>
      <c r="PB377"/>
      <c r="PC377"/>
      <c r="PD377"/>
      <c r="PE377"/>
      <c r="PF377"/>
      <c r="PG377"/>
      <c r="PH377"/>
      <c r="PI377"/>
      <c r="PJ377"/>
      <c r="PK377"/>
      <c r="PL377"/>
      <c r="PM377"/>
      <c r="PN377"/>
      <c r="PO377"/>
      <c r="PP377"/>
      <c r="PQ377"/>
      <c r="PR377"/>
      <c r="PS377"/>
      <c r="PT377"/>
      <c r="PU377"/>
      <c r="PV377"/>
      <c r="PW377"/>
      <c r="PX377"/>
      <c r="PY377"/>
      <c r="PZ377"/>
      <c r="QA377"/>
      <c r="QB377"/>
      <c r="QC377"/>
      <c r="QD377"/>
      <c r="QE377"/>
      <c r="QF377"/>
      <c r="QG377"/>
      <c r="QH377"/>
      <c r="QI377"/>
      <c r="QJ377"/>
      <c r="QK377"/>
      <c r="QL377"/>
      <c r="QM377"/>
      <c r="QN377"/>
      <c r="QO377"/>
      <c r="QP377"/>
      <c r="QQ377"/>
      <c r="QR377"/>
      <c r="QS377"/>
      <c r="QT377"/>
      <c r="QU377"/>
      <c r="QV377"/>
      <c r="QW377"/>
      <c r="QX377"/>
      <c r="QY377"/>
      <c r="QZ377"/>
      <c r="RA377"/>
      <c r="RB377"/>
      <c r="RC377"/>
      <c r="RD377"/>
      <c r="RE377"/>
      <c r="RF377"/>
      <c r="RG377"/>
      <c r="RH377"/>
      <c r="RI377"/>
      <c r="RJ377"/>
      <c r="RK377"/>
      <c r="RL377"/>
      <c r="RM377"/>
      <c r="RN377"/>
      <c r="RO377"/>
      <c r="RP377"/>
      <c r="RQ377"/>
      <c r="RR377"/>
      <c r="RS377"/>
      <c r="RT377"/>
      <c r="RU377"/>
      <c r="RV377"/>
      <c r="RW377"/>
      <c r="RX377"/>
      <c r="RY377"/>
      <c r="RZ377"/>
      <c r="SA377"/>
      <c r="SB377"/>
      <c r="SC377"/>
      <c r="SD377"/>
      <c r="SE377"/>
      <c r="SF377"/>
      <c r="SG377"/>
      <c r="SH377"/>
      <c r="SI377"/>
      <c r="SJ377"/>
      <c r="SK377"/>
      <c r="SL377"/>
      <c r="SM377"/>
      <c r="SN377"/>
      <c r="SO377"/>
      <c r="SP377"/>
      <c r="SQ377"/>
      <c r="SR377"/>
      <c r="SS377"/>
      <c r="ST377"/>
      <c r="SU377"/>
      <c r="SV377"/>
      <c r="SW377"/>
      <c r="SX377"/>
      <c r="SY377"/>
      <c r="SZ377"/>
      <c r="TA377"/>
      <c r="TB377"/>
      <c r="TC377"/>
      <c r="TD377"/>
      <c r="TE377"/>
      <c r="TF377"/>
      <c r="TG377"/>
      <c r="TH377"/>
      <c r="TI377"/>
      <c r="TJ377"/>
      <c r="TK377"/>
      <c r="TL377"/>
      <c r="TM377"/>
      <c r="TN377"/>
      <c r="TO377"/>
      <c r="TP377"/>
      <c r="TQ377"/>
      <c r="TR377"/>
      <c r="TS377"/>
      <c r="TT377"/>
      <c r="TU377"/>
      <c r="TV377"/>
      <c r="TW377"/>
      <c r="TX377"/>
      <c r="TY377"/>
      <c r="TZ377"/>
      <c r="UA377"/>
      <c r="UB377"/>
      <c r="UC377"/>
      <c r="UD377"/>
      <c r="UE377"/>
      <c r="UF377"/>
      <c r="UG377"/>
      <c r="UH377"/>
      <c r="UI377"/>
      <c r="UJ377"/>
      <c r="UK377"/>
      <c r="UL377"/>
      <c r="UM377"/>
      <c r="UN377"/>
      <c r="UO377"/>
      <c r="UP377"/>
      <c r="UQ377"/>
      <c r="UR377"/>
      <c r="US377"/>
      <c r="UT377"/>
      <c r="UU377"/>
      <c r="UV377"/>
      <c r="UW377"/>
      <c r="UX377"/>
      <c r="UY377"/>
      <c r="UZ377"/>
      <c r="VA377"/>
      <c r="VB377"/>
      <c r="VC377"/>
      <c r="VD377"/>
      <c r="VE377"/>
      <c r="VF377"/>
      <c r="VG377"/>
      <c r="VH377"/>
      <c r="VI377"/>
      <c r="VJ377"/>
      <c r="VK377"/>
      <c r="VL377"/>
      <c r="VM377"/>
      <c r="VN377"/>
      <c r="VO377"/>
      <c r="VP377"/>
      <c r="VQ377"/>
      <c r="VR377"/>
      <c r="VS377"/>
      <c r="VT377"/>
      <c r="VU377"/>
      <c r="VV377"/>
      <c r="VW377"/>
      <c r="VX377"/>
      <c r="VY377"/>
      <c r="VZ377"/>
      <c r="WA377"/>
      <c r="WB377"/>
      <c r="WC377"/>
      <c r="WD377"/>
      <c r="WE377"/>
      <c r="WF377"/>
      <c r="WG377"/>
      <c r="WH377"/>
      <c r="WI377"/>
      <c r="WJ377"/>
      <c r="WK377"/>
      <c r="WL377"/>
      <c r="WM377"/>
      <c r="WN377"/>
      <c r="WO377"/>
      <c r="WP377"/>
      <c r="WQ377"/>
      <c r="WR377"/>
      <c r="WS377"/>
      <c r="WT377"/>
      <c r="WU377"/>
      <c r="WV377"/>
      <c r="WW377"/>
      <c r="WX377"/>
      <c r="WY377"/>
      <c r="WZ377"/>
      <c r="XA377"/>
      <c r="XB377"/>
      <c r="XC377"/>
      <c r="XD377"/>
      <c r="XE377"/>
      <c r="XF377"/>
      <c r="XG377"/>
      <c r="XH377"/>
      <c r="XI377"/>
      <c r="XJ377"/>
      <c r="XK377"/>
      <c r="XL377"/>
      <c r="XM377"/>
      <c r="XN377"/>
      <c r="XO377"/>
      <c r="XP377"/>
      <c r="XQ377"/>
      <c r="XR377"/>
      <c r="XS377"/>
      <c r="XT377"/>
      <c r="XU377"/>
      <c r="XV377"/>
      <c r="XW377"/>
      <c r="XX377"/>
      <c r="XY377"/>
      <c r="XZ377"/>
      <c r="YA377"/>
      <c r="YB377"/>
      <c r="YC377"/>
      <c r="YD377"/>
      <c r="YE377"/>
      <c r="YF377"/>
      <c r="YG377"/>
      <c r="YH377"/>
      <c r="YI377"/>
      <c r="YJ377"/>
      <c r="YK377"/>
      <c r="YL377"/>
      <c r="YM377"/>
      <c r="YN377"/>
      <c r="YO377"/>
      <c r="YP377"/>
      <c r="YQ377"/>
      <c r="YR377"/>
      <c r="YS377"/>
      <c r="YT377"/>
      <c r="YU377"/>
      <c r="YV377"/>
      <c r="YW377"/>
      <c r="YX377"/>
      <c r="YY377"/>
      <c r="YZ377"/>
      <c r="ZA377"/>
      <c r="ZB377"/>
      <c r="ZC377"/>
      <c r="ZD377"/>
      <c r="ZE377"/>
      <c r="ZF377"/>
      <c r="ZG377"/>
      <c r="ZH377"/>
      <c r="ZI377"/>
      <c r="ZJ377"/>
      <c r="ZK377"/>
      <c r="ZL377"/>
      <c r="ZM377"/>
      <c r="ZN377"/>
      <c r="ZO377"/>
      <c r="ZP377"/>
      <c r="ZQ377"/>
      <c r="ZR377"/>
      <c r="ZS377"/>
      <c r="ZT377"/>
      <c r="ZU377"/>
      <c r="ZV377"/>
      <c r="ZW377"/>
      <c r="ZX377"/>
      <c r="ZY377"/>
      <c r="ZZ377"/>
      <c r="AAA377"/>
      <c r="AAB377"/>
      <c r="AAC377"/>
      <c r="AAD377"/>
      <c r="AAE377"/>
      <c r="AAF377"/>
      <c r="AAG377"/>
      <c r="AAH377"/>
      <c r="AAI377"/>
      <c r="AAJ377"/>
      <c r="AAK377"/>
      <c r="AAL377"/>
      <c r="AAM377"/>
      <c r="AAN377"/>
      <c r="AAO377"/>
      <c r="AAP377"/>
      <c r="AAQ377"/>
      <c r="AAR377"/>
      <c r="AAS377"/>
      <c r="AAT377"/>
      <c r="AAU377"/>
      <c r="AAV377"/>
      <c r="AAW377"/>
      <c r="AAX377"/>
      <c r="AAY377"/>
      <c r="AAZ377"/>
      <c r="ABA377"/>
      <c r="ABB377"/>
      <c r="ABC377"/>
      <c r="ABD377"/>
      <c r="ABE377"/>
      <c r="ABF377"/>
      <c r="ABG377"/>
      <c r="ABH377"/>
      <c r="ABI377"/>
      <c r="ABJ377"/>
      <c r="ABK377"/>
      <c r="ABL377"/>
      <c r="ABM377"/>
      <c r="ABN377"/>
      <c r="ABO377"/>
      <c r="ABP377"/>
      <c r="ABQ377"/>
      <c r="ABR377"/>
      <c r="ABS377"/>
      <c r="ABT377"/>
      <c r="ABU377"/>
      <c r="ABV377"/>
      <c r="ABW377"/>
      <c r="ABX377"/>
      <c r="ABY377"/>
      <c r="ABZ377"/>
      <c r="ACA377"/>
      <c r="ACB377"/>
      <c r="ACC377"/>
      <c r="ACD377"/>
      <c r="ACE377"/>
      <c r="ACF377"/>
      <c r="ACG377"/>
      <c r="ACH377"/>
      <c r="ACI377"/>
      <c r="ACJ377"/>
      <c r="ACK377"/>
      <c r="ACL377"/>
      <c r="ACM377"/>
      <c r="ACN377"/>
      <c r="ACO377"/>
      <c r="ACP377"/>
      <c r="ACQ377"/>
      <c r="ACR377"/>
      <c r="ACS377"/>
      <c r="ACT377"/>
      <c r="ACU377"/>
      <c r="ACV377"/>
      <c r="ACW377"/>
      <c r="ACX377"/>
      <c r="ACY377"/>
      <c r="ACZ377"/>
      <c r="ADA377"/>
      <c r="ADB377"/>
      <c r="ADC377"/>
      <c r="ADD377"/>
      <c r="ADE377"/>
      <c r="ADF377"/>
      <c r="ADG377"/>
      <c r="ADH377"/>
      <c r="ADI377"/>
      <c r="ADJ377"/>
      <c r="ADK377"/>
      <c r="ADL377"/>
      <c r="ADM377"/>
      <c r="ADN377"/>
      <c r="ADO377"/>
      <c r="ADP377"/>
      <c r="ADQ377"/>
      <c r="ADR377"/>
      <c r="ADS377"/>
      <c r="ADT377"/>
      <c r="ADU377"/>
      <c r="ADV377"/>
      <c r="ADW377"/>
      <c r="ADX377"/>
      <c r="ADY377"/>
      <c r="ADZ377"/>
      <c r="AEA377"/>
      <c r="AEB377"/>
      <c r="AEC377"/>
      <c r="AED377"/>
      <c r="AEE377"/>
      <c r="AEF377"/>
      <c r="AEG377"/>
      <c r="AEH377"/>
      <c r="AEI377"/>
      <c r="AEJ377"/>
      <c r="AEK377"/>
      <c r="AEL377"/>
      <c r="AEM377"/>
      <c r="AEN377"/>
      <c r="AEO377"/>
      <c r="AEP377"/>
      <c r="AEQ377"/>
      <c r="AER377"/>
      <c r="AES377"/>
      <c r="AET377"/>
      <c r="AEU377"/>
      <c r="AEV377"/>
      <c r="AEW377"/>
      <c r="AEX377"/>
      <c r="AEY377"/>
      <c r="AEZ377"/>
      <c r="AFA377"/>
      <c r="AFB377"/>
      <c r="AFC377"/>
      <c r="AFD377"/>
      <c r="AFE377"/>
      <c r="AFF377"/>
      <c r="AFG377"/>
      <c r="AFH377"/>
      <c r="AFI377"/>
      <c r="AFJ377"/>
      <c r="AFK377"/>
      <c r="AFL377"/>
      <c r="AFM377"/>
      <c r="AFN377"/>
      <c r="AFO377"/>
      <c r="AFP377"/>
      <c r="AFQ377"/>
      <c r="AFR377"/>
      <c r="AFS377"/>
      <c r="AFT377"/>
      <c r="AFU377"/>
      <c r="AFV377"/>
      <c r="AFW377"/>
      <c r="AFX377"/>
      <c r="AFY377"/>
      <c r="AFZ377"/>
      <c r="AGA377"/>
      <c r="AGB377"/>
      <c r="AGC377"/>
      <c r="AGD377"/>
      <c r="AGE377"/>
      <c r="AGF377"/>
      <c r="AGG377"/>
      <c r="AGH377"/>
      <c r="AGI377"/>
      <c r="AGJ377"/>
      <c r="AGK377"/>
      <c r="AGL377"/>
      <c r="AGM377"/>
      <c r="AGN377"/>
      <c r="AGO377"/>
      <c r="AGP377"/>
      <c r="AGQ377"/>
      <c r="AGR377"/>
      <c r="AGS377"/>
      <c r="AGT377"/>
      <c r="AGU377"/>
      <c r="AGV377"/>
      <c r="AGW377"/>
      <c r="AGX377"/>
      <c r="AGY377"/>
      <c r="AGZ377"/>
      <c r="AHA377"/>
      <c r="AHB377"/>
      <c r="AHC377"/>
      <c r="AHD377"/>
      <c r="AHE377"/>
      <c r="AHF377"/>
      <c r="AHG377"/>
      <c r="AHH377"/>
      <c r="AHI377"/>
      <c r="AHJ377"/>
      <c r="AHK377"/>
      <c r="AHL377"/>
      <c r="AHM377"/>
      <c r="AHN377"/>
      <c r="AHO377"/>
      <c r="AHP377"/>
      <c r="AHQ377"/>
      <c r="AHR377"/>
      <c r="AHS377"/>
      <c r="AHT377"/>
      <c r="AHU377"/>
      <c r="AHV377"/>
      <c r="AHW377"/>
      <c r="AHX377"/>
      <c r="AHY377"/>
      <c r="AHZ377"/>
      <c r="AIA377"/>
      <c r="AIB377"/>
      <c r="AIC377"/>
      <c r="AID377"/>
      <c r="AIE377"/>
      <c r="AIF377"/>
      <c r="AIG377"/>
      <c r="AIH377"/>
      <c r="AII377"/>
      <c r="AIJ377"/>
      <c r="AIK377"/>
      <c r="AIL377"/>
      <c r="AIM377"/>
      <c r="AIN377"/>
      <c r="AIO377"/>
      <c r="AIP377"/>
      <c r="AIQ377"/>
      <c r="AIR377"/>
      <c r="AIS377"/>
      <c r="AIT377"/>
      <c r="AIU377"/>
      <c r="AIV377"/>
      <c r="AIW377"/>
      <c r="AIX377"/>
      <c r="AIY377"/>
      <c r="AIZ377"/>
      <c r="AJA377"/>
      <c r="AJB377"/>
      <c r="AJC377"/>
      <c r="AJD377"/>
      <c r="AJE377"/>
      <c r="AJF377"/>
      <c r="AJG377"/>
      <c r="AJH377"/>
      <c r="AJI377"/>
      <c r="AJJ377"/>
      <c r="AJK377"/>
      <c r="AJL377"/>
      <c r="AJM377"/>
      <c r="AJN377"/>
      <c r="AJO377"/>
      <c r="AJP377"/>
      <c r="AJQ377"/>
      <c r="AJR377"/>
      <c r="AJS377"/>
      <c r="AJT377"/>
      <c r="AJU377"/>
      <c r="AJV377"/>
      <c r="AJW377"/>
      <c r="AJX377"/>
      <c r="AJY377"/>
      <c r="AJZ377"/>
      <c r="AKA377"/>
      <c r="AKB377"/>
      <c r="AKC377"/>
      <c r="AKD377"/>
      <c r="AKE377"/>
      <c r="AKF377"/>
      <c r="AKG377"/>
      <c r="AKH377"/>
      <c r="AKI377"/>
      <c r="AKJ377"/>
      <c r="AKK377"/>
      <c r="AKL377"/>
      <c r="AKM377"/>
      <c r="AKN377"/>
      <c r="AKO377"/>
      <c r="AKP377"/>
      <c r="AKQ377"/>
      <c r="AKR377"/>
      <c r="AKS377"/>
      <c r="AKT377"/>
      <c r="AKU377"/>
      <c r="AKV377"/>
      <c r="AKW377"/>
      <c r="AKX377"/>
      <c r="AKY377"/>
      <c r="AKZ377"/>
      <c r="ALA377"/>
      <c r="ALB377"/>
      <c r="ALC377"/>
      <c r="ALD377"/>
      <c r="ALE377"/>
      <c r="ALF377"/>
      <c r="ALG377"/>
      <c r="ALH377"/>
      <c r="ALI377"/>
      <c r="ALJ377"/>
      <c r="ALK377"/>
      <c r="ALL377"/>
      <c r="ALM377"/>
      <c r="ALN377"/>
      <c r="ALO377"/>
      <c r="ALP377"/>
      <c r="ALQ377"/>
      <c r="ALR377"/>
      <c r="ALS377"/>
      <c r="ALT377"/>
      <c r="ALU377"/>
      <c r="ALV377"/>
      <c r="ALW377"/>
      <c r="ALX377"/>
      <c r="ALY377"/>
      <c r="ALZ377"/>
      <c r="AMA377"/>
      <c r="AMB377"/>
      <c r="AMC377"/>
      <c r="AMD377"/>
      <c r="AME377"/>
      <c r="AMF377"/>
      <c r="AMG377"/>
      <c r="AMH377"/>
      <c r="AMI377"/>
      <c r="AMJ377"/>
    </row>
    <row r="378" spans="1:1024" x14ac:dyDescent="0.25">
      <c r="A378" s="4" t="s">
        <v>927</v>
      </c>
      <c r="B378" s="4">
        <v>8</v>
      </c>
      <c r="C378" s="4" t="s">
        <v>935</v>
      </c>
      <c r="D378"/>
      <c r="E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c r="IP378"/>
      <c r="IQ378"/>
      <c r="IR378"/>
      <c r="IS378"/>
      <c r="IT378"/>
      <c r="IU378"/>
      <c r="IV378"/>
      <c r="IW378"/>
      <c r="IX378"/>
      <c r="IY378"/>
      <c r="IZ378"/>
      <c r="JA378"/>
      <c r="JB378"/>
      <c r="JC378"/>
      <c r="JD378"/>
      <c r="JE378"/>
      <c r="JF378"/>
      <c r="JG378"/>
      <c r="JH378"/>
      <c r="JI378"/>
      <c r="JJ378"/>
      <c r="JK378"/>
      <c r="JL378"/>
      <c r="JM378"/>
      <c r="JN378"/>
      <c r="JO378"/>
      <c r="JP378"/>
      <c r="JQ378"/>
      <c r="JR378"/>
      <c r="JS378"/>
      <c r="JT378"/>
      <c r="JU378"/>
      <c r="JV378"/>
      <c r="JW378"/>
      <c r="JX378"/>
      <c r="JY378"/>
      <c r="JZ378"/>
      <c r="KA378"/>
      <c r="KB378"/>
      <c r="KC378"/>
      <c r="KD378"/>
      <c r="KE378"/>
      <c r="KF378"/>
      <c r="KG378"/>
      <c r="KH378"/>
      <c r="KI378"/>
      <c r="KJ378"/>
      <c r="KK378"/>
      <c r="KL378"/>
      <c r="KM378"/>
      <c r="KN378"/>
      <c r="KO378"/>
      <c r="KP378"/>
      <c r="KQ378"/>
      <c r="KR378"/>
      <c r="KS378"/>
      <c r="KT378"/>
      <c r="KU378"/>
      <c r="KV378"/>
      <c r="KW378"/>
      <c r="KX378"/>
      <c r="KY378"/>
      <c r="KZ378"/>
      <c r="LA378"/>
      <c r="LB378"/>
      <c r="LC378"/>
      <c r="LD378"/>
      <c r="LE378"/>
      <c r="LF378"/>
      <c r="LG378"/>
      <c r="LH378"/>
      <c r="LI378"/>
      <c r="LJ378"/>
      <c r="LK378"/>
      <c r="LL378"/>
      <c r="LM378"/>
      <c r="LN378"/>
      <c r="LO378"/>
      <c r="LP378"/>
      <c r="LQ378"/>
      <c r="LR378"/>
      <c r="LS378"/>
      <c r="LT378"/>
      <c r="LU378"/>
      <c r="LV378"/>
      <c r="LW378"/>
      <c r="LX378"/>
      <c r="LY378"/>
      <c r="LZ378"/>
      <c r="MA378"/>
      <c r="MB378"/>
      <c r="MC378"/>
      <c r="MD378"/>
      <c r="ME378"/>
      <c r="MF378"/>
      <c r="MG378"/>
      <c r="MH378"/>
      <c r="MI378"/>
      <c r="MJ378"/>
      <c r="MK378"/>
      <c r="ML378"/>
      <c r="MM378"/>
      <c r="MN378"/>
      <c r="MO378"/>
      <c r="MP378"/>
      <c r="MQ378"/>
      <c r="MR378"/>
      <c r="MS378"/>
      <c r="MT378"/>
      <c r="MU378"/>
      <c r="MV378"/>
      <c r="MW378"/>
      <c r="MX378"/>
      <c r="MY378"/>
      <c r="MZ378"/>
      <c r="NA378"/>
      <c r="NB378"/>
      <c r="NC378"/>
      <c r="ND378"/>
      <c r="NE378"/>
      <c r="NF378"/>
      <c r="NG378"/>
      <c r="NH378"/>
      <c r="NI378"/>
      <c r="NJ378"/>
      <c r="NK378"/>
      <c r="NL378"/>
      <c r="NM378"/>
      <c r="NN378"/>
      <c r="NO378"/>
      <c r="NP378"/>
      <c r="NQ378"/>
      <c r="NR378"/>
      <c r="NS378"/>
      <c r="NT378"/>
      <c r="NU378"/>
      <c r="NV378"/>
      <c r="NW378"/>
      <c r="NX378"/>
      <c r="NY378"/>
      <c r="NZ378"/>
      <c r="OA378"/>
      <c r="OB378"/>
      <c r="OC378"/>
      <c r="OD378"/>
      <c r="OE378"/>
      <c r="OF378"/>
      <c r="OG378"/>
      <c r="OH378"/>
      <c r="OI378"/>
      <c r="OJ378"/>
      <c r="OK378"/>
      <c r="OL378"/>
      <c r="OM378"/>
      <c r="ON378"/>
      <c r="OO378"/>
      <c r="OP378"/>
      <c r="OQ378"/>
      <c r="OR378"/>
      <c r="OS378"/>
      <c r="OT378"/>
      <c r="OU378"/>
      <c r="OV378"/>
      <c r="OW378"/>
      <c r="OX378"/>
      <c r="OY378"/>
      <c r="OZ378"/>
      <c r="PA378"/>
      <c r="PB378"/>
      <c r="PC378"/>
      <c r="PD378"/>
      <c r="PE378"/>
      <c r="PF378"/>
      <c r="PG378"/>
      <c r="PH378"/>
      <c r="PI378"/>
      <c r="PJ378"/>
      <c r="PK378"/>
      <c r="PL378"/>
      <c r="PM378"/>
      <c r="PN378"/>
      <c r="PO378"/>
      <c r="PP378"/>
      <c r="PQ378"/>
      <c r="PR378"/>
      <c r="PS378"/>
      <c r="PT378"/>
      <c r="PU378"/>
      <c r="PV378"/>
      <c r="PW378"/>
      <c r="PX378"/>
      <c r="PY378"/>
      <c r="PZ378"/>
      <c r="QA378"/>
      <c r="QB378"/>
      <c r="QC378"/>
      <c r="QD378"/>
      <c r="QE378"/>
      <c r="QF378"/>
      <c r="QG378"/>
      <c r="QH378"/>
      <c r="QI378"/>
      <c r="QJ378"/>
      <c r="QK378"/>
      <c r="QL378"/>
      <c r="QM378"/>
      <c r="QN378"/>
      <c r="QO378"/>
      <c r="QP378"/>
      <c r="QQ378"/>
      <c r="QR378"/>
      <c r="QS378"/>
      <c r="QT378"/>
      <c r="QU378"/>
      <c r="QV378"/>
      <c r="QW378"/>
      <c r="QX378"/>
      <c r="QY378"/>
      <c r="QZ378"/>
      <c r="RA378"/>
      <c r="RB378"/>
      <c r="RC378"/>
      <c r="RD378"/>
      <c r="RE378"/>
      <c r="RF378"/>
      <c r="RG378"/>
      <c r="RH378"/>
      <c r="RI378"/>
      <c r="RJ378"/>
      <c r="RK378"/>
      <c r="RL378"/>
      <c r="RM378"/>
      <c r="RN378"/>
      <c r="RO378"/>
      <c r="RP378"/>
      <c r="RQ378"/>
      <c r="RR378"/>
      <c r="RS378"/>
      <c r="RT378"/>
      <c r="RU378"/>
      <c r="RV378"/>
      <c r="RW378"/>
      <c r="RX378"/>
      <c r="RY378"/>
      <c r="RZ378"/>
      <c r="SA378"/>
      <c r="SB378"/>
      <c r="SC378"/>
      <c r="SD378"/>
      <c r="SE378"/>
      <c r="SF378"/>
      <c r="SG378"/>
      <c r="SH378"/>
      <c r="SI378"/>
      <c r="SJ378"/>
      <c r="SK378"/>
      <c r="SL378"/>
      <c r="SM378"/>
      <c r="SN378"/>
      <c r="SO378"/>
      <c r="SP378"/>
      <c r="SQ378"/>
      <c r="SR378"/>
      <c r="SS378"/>
      <c r="ST378"/>
      <c r="SU378"/>
      <c r="SV378"/>
      <c r="SW378"/>
      <c r="SX378"/>
      <c r="SY378"/>
      <c r="SZ378"/>
      <c r="TA378"/>
      <c r="TB378"/>
      <c r="TC378"/>
      <c r="TD378"/>
      <c r="TE378"/>
      <c r="TF378"/>
      <c r="TG378"/>
      <c r="TH378"/>
      <c r="TI378"/>
      <c r="TJ378"/>
      <c r="TK378"/>
      <c r="TL378"/>
      <c r="TM378"/>
      <c r="TN378"/>
      <c r="TO378"/>
      <c r="TP378"/>
      <c r="TQ378"/>
      <c r="TR378"/>
      <c r="TS378"/>
      <c r="TT378"/>
      <c r="TU378"/>
      <c r="TV378"/>
      <c r="TW378"/>
      <c r="TX378"/>
      <c r="TY378"/>
      <c r="TZ378"/>
      <c r="UA378"/>
      <c r="UB378"/>
      <c r="UC378"/>
      <c r="UD378"/>
      <c r="UE378"/>
      <c r="UF378"/>
      <c r="UG378"/>
      <c r="UH378"/>
      <c r="UI378"/>
      <c r="UJ378"/>
      <c r="UK378"/>
      <c r="UL378"/>
      <c r="UM378"/>
      <c r="UN378"/>
      <c r="UO378"/>
      <c r="UP378"/>
      <c r="UQ378"/>
      <c r="UR378"/>
      <c r="US378"/>
      <c r="UT378"/>
      <c r="UU378"/>
      <c r="UV378"/>
      <c r="UW378"/>
      <c r="UX378"/>
      <c r="UY378"/>
      <c r="UZ378"/>
      <c r="VA378"/>
      <c r="VB378"/>
      <c r="VC378"/>
      <c r="VD378"/>
      <c r="VE378"/>
      <c r="VF378"/>
      <c r="VG378"/>
      <c r="VH378"/>
      <c r="VI378"/>
      <c r="VJ378"/>
      <c r="VK378"/>
      <c r="VL378"/>
      <c r="VM378"/>
      <c r="VN378"/>
      <c r="VO378"/>
      <c r="VP378"/>
      <c r="VQ378"/>
      <c r="VR378"/>
      <c r="VS378"/>
      <c r="VT378"/>
      <c r="VU378"/>
      <c r="VV378"/>
      <c r="VW378"/>
      <c r="VX378"/>
      <c r="VY378"/>
      <c r="VZ378"/>
      <c r="WA378"/>
      <c r="WB378"/>
      <c r="WC378"/>
      <c r="WD378"/>
      <c r="WE378"/>
      <c r="WF378"/>
      <c r="WG378"/>
      <c r="WH378"/>
      <c r="WI378"/>
      <c r="WJ378"/>
      <c r="WK378"/>
      <c r="WL378"/>
      <c r="WM378"/>
      <c r="WN378"/>
      <c r="WO378"/>
      <c r="WP378"/>
      <c r="WQ378"/>
      <c r="WR378"/>
      <c r="WS378"/>
      <c r="WT378"/>
      <c r="WU378"/>
      <c r="WV378"/>
      <c r="WW378"/>
      <c r="WX378"/>
      <c r="WY378"/>
      <c r="WZ378"/>
      <c r="XA378"/>
      <c r="XB378"/>
      <c r="XC378"/>
      <c r="XD378"/>
      <c r="XE378"/>
      <c r="XF378"/>
      <c r="XG378"/>
      <c r="XH378"/>
      <c r="XI378"/>
      <c r="XJ378"/>
      <c r="XK378"/>
      <c r="XL378"/>
      <c r="XM378"/>
      <c r="XN378"/>
      <c r="XO378"/>
      <c r="XP378"/>
      <c r="XQ378"/>
      <c r="XR378"/>
      <c r="XS378"/>
      <c r="XT378"/>
      <c r="XU378"/>
      <c r="XV378"/>
      <c r="XW378"/>
      <c r="XX378"/>
      <c r="XY378"/>
      <c r="XZ378"/>
      <c r="YA378"/>
      <c r="YB378"/>
      <c r="YC378"/>
      <c r="YD378"/>
      <c r="YE378"/>
      <c r="YF378"/>
      <c r="YG378"/>
      <c r="YH378"/>
      <c r="YI378"/>
      <c r="YJ378"/>
      <c r="YK378"/>
      <c r="YL378"/>
      <c r="YM378"/>
      <c r="YN378"/>
      <c r="YO378"/>
      <c r="YP378"/>
      <c r="YQ378"/>
      <c r="YR378"/>
      <c r="YS378"/>
      <c r="YT378"/>
      <c r="YU378"/>
      <c r="YV378"/>
      <c r="YW378"/>
      <c r="YX378"/>
      <c r="YY378"/>
      <c r="YZ378"/>
      <c r="ZA378"/>
      <c r="ZB378"/>
      <c r="ZC378"/>
      <c r="ZD378"/>
      <c r="ZE378"/>
      <c r="ZF378"/>
      <c r="ZG378"/>
      <c r="ZH378"/>
      <c r="ZI378"/>
      <c r="ZJ378"/>
      <c r="ZK378"/>
      <c r="ZL378"/>
      <c r="ZM378"/>
      <c r="ZN378"/>
      <c r="ZO378"/>
      <c r="ZP378"/>
      <c r="ZQ378"/>
      <c r="ZR378"/>
      <c r="ZS378"/>
      <c r="ZT378"/>
      <c r="ZU378"/>
      <c r="ZV378"/>
      <c r="ZW378"/>
      <c r="ZX378"/>
      <c r="ZY378"/>
      <c r="ZZ378"/>
      <c r="AAA378"/>
      <c r="AAB378"/>
      <c r="AAC378"/>
      <c r="AAD378"/>
      <c r="AAE378"/>
      <c r="AAF378"/>
      <c r="AAG378"/>
      <c r="AAH378"/>
      <c r="AAI378"/>
      <c r="AAJ378"/>
      <c r="AAK378"/>
      <c r="AAL378"/>
      <c r="AAM378"/>
      <c r="AAN378"/>
      <c r="AAO378"/>
      <c r="AAP378"/>
      <c r="AAQ378"/>
      <c r="AAR378"/>
      <c r="AAS378"/>
      <c r="AAT378"/>
      <c r="AAU378"/>
      <c r="AAV378"/>
      <c r="AAW378"/>
      <c r="AAX378"/>
      <c r="AAY378"/>
      <c r="AAZ378"/>
      <c r="ABA378"/>
      <c r="ABB378"/>
      <c r="ABC378"/>
      <c r="ABD378"/>
      <c r="ABE378"/>
      <c r="ABF378"/>
      <c r="ABG378"/>
      <c r="ABH378"/>
      <c r="ABI378"/>
      <c r="ABJ378"/>
      <c r="ABK378"/>
      <c r="ABL378"/>
      <c r="ABM378"/>
      <c r="ABN378"/>
      <c r="ABO378"/>
      <c r="ABP378"/>
      <c r="ABQ378"/>
      <c r="ABR378"/>
      <c r="ABS378"/>
      <c r="ABT378"/>
      <c r="ABU378"/>
      <c r="ABV378"/>
      <c r="ABW378"/>
      <c r="ABX378"/>
      <c r="ABY378"/>
      <c r="ABZ378"/>
      <c r="ACA378"/>
      <c r="ACB378"/>
      <c r="ACC378"/>
      <c r="ACD378"/>
      <c r="ACE378"/>
      <c r="ACF378"/>
      <c r="ACG378"/>
      <c r="ACH378"/>
      <c r="ACI378"/>
      <c r="ACJ378"/>
      <c r="ACK378"/>
      <c r="ACL378"/>
      <c r="ACM378"/>
      <c r="ACN378"/>
      <c r="ACO378"/>
      <c r="ACP378"/>
      <c r="ACQ378"/>
      <c r="ACR378"/>
      <c r="ACS378"/>
      <c r="ACT378"/>
      <c r="ACU378"/>
      <c r="ACV378"/>
      <c r="ACW378"/>
      <c r="ACX378"/>
      <c r="ACY378"/>
      <c r="ACZ378"/>
      <c r="ADA378"/>
      <c r="ADB378"/>
      <c r="ADC378"/>
      <c r="ADD378"/>
      <c r="ADE378"/>
      <c r="ADF378"/>
      <c r="ADG378"/>
      <c r="ADH378"/>
      <c r="ADI378"/>
      <c r="ADJ378"/>
      <c r="ADK378"/>
      <c r="ADL378"/>
      <c r="ADM378"/>
      <c r="ADN378"/>
      <c r="ADO378"/>
      <c r="ADP378"/>
      <c r="ADQ378"/>
      <c r="ADR378"/>
      <c r="ADS378"/>
      <c r="ADT378"/>
      <c r="ADU378"/>
      <c r="ADV378"/>
      <c r="ADW378"/>
      <c r="ADX378"/>
      <c r="ADY378"/>
      <c r="ADZ378"/>
      <c r="AEA378"/>
      <c r="AEB378"/>
      <c r="AEC378"/>
      <c r="AED378"/>
      <c r="AEE378"/>
      <c r="AEF378"/>
      <c r="AEG378"/>
      <c r="AEH378"/>
      <c r="AEI378"/>
      <c r="AEJ378"/>
      <c r="AEK378"/>
      <c r="AEL378"/>
      <c r="AEM378"/>
      <c r="AEN378"/>
      <c r="AEO378"/>
      <c r="AEP378"/>
      <c r="AEQ378"/>
      <c r="AER378"/>
      <c r="AES378"/>
      <c r="AET378"/>
      <c r="AEU378"/>
      <c r="AEV378"/>
      <c r="AEW378"/>
      <c r="AEX378"/>
      <c r="AEY378"/>
      <c r="AEZ378"/>
      <c r="AFA378"/>
      <c r="AFB378"/>
      <c r="AFC378"/>
      <c r="AFD378"/>
      <c r="AFE378"/>
      <c r="AFF378"/>
      <c r="AFG378"/>
      <c r="AFH378"/>
      <c r="AFI378"/>
      <c r="AFJ378"/>
      <c r="AFK378"/>
      <c r="AFL378"/>
      <c r="AFM378"/>
      <c r="AFN378"/>
      <c r="AFO378"/>
      <c r="AFP378"/>
      <c r="AFQ378"/>
      <c r="AFR378"/>
      <c r="AFS378"/>
      <c r="AFT378"/>
      <c r="AFU378"/>
      <c r="AFV378"/>
      <c r="AFW378"/>
      <c r="AFX378"/>
      <c r="AFY378"/>
      <c r="AFZ378"/>
      <c r="AGA378"/>
      <c r="AGB378"/>
      <c r="AGC378"/>
      <c r="AGD378"/>
      <c r="AGE378"/>
      <c r="AGF378"/>
      <c r="AGG378"/>
      <c r="AGH378"/>
      <c r="AGI378"/>
      <c r="AGJ378"/>
      <c r="AGK378"/>
      <c r="AGL378"/>
      <c r="AGM378"/>
      <c r="AGN378"/>
      <c r="AGO378"/>
      <c r="AGP378"/>
      <c r="AGQ378"/>
      <c r="AGR378"/>
      <c r="AGS378"/>
      <c r="AGT378"/>
      <c r="AGU378"/>
      <c r="AGV378"/>
      <c r="AGW378"/>
      <c r="AGX378"/>
      <c r="AGY378"/>
      <c r="AGZ378"/>
      <c r="AHA378"/>
      <c r="AHB378"/>
      <c r="AHC378"/>
      <c r="AHD378"/>
      <c r="AHE378"/>
      <c r="AHF378"/>
      <c r="AHG378"/>
      <c r="AHH378"/>
      <c r="AHI378"/>
      <c r="AHJ378"/>
      <c r="AHK378"/>
      <c r="AHL378"/>
      <c r="AHM378"/>
      <c r="AHN378"/>
      <c r="AHO378"/>
      <c r="AHP378"/>
      <c r="AHQ378"/>
      <c r="AHR378"/>
      <c r="AHS378"/>
      <c r="AHT378"/>
      <c r="AHU378"/>
      <c r="AHV378"/>
      <c r="AHW378"/>
      <c r="AHX378"/>
      <c r="AHY378"/>
      <c r="AHZ378"/>
      <c r="AIA378"/>
      <c r="AIB378"/>
      <c r="AIC378"/>
      <c r="AID378"/>
      <c r="AIE378"/>
      <c r="AIF378"/>
      <c r="AIG378"/>
      <c r="AIH378"/>
      <c r="AII378"/>
      <c r="AIJ378"/>
      <c r="AIK378"/>
      <c r="AIL378"/>
      <c r="AIM378"/>
      <c r="AIN378"/>
      <c r="AIO378"/>
      <c r="AIP378"/>
      <c r="AIQ378"/>
      <c r="AIR378"/>
      <c r="AIS378"/>
      <c r="AIT378"/>
      <c r="AIU378"/>
      <c r="AIV378"/>
      <c r="AIW378"/>
      <c r="AIX378"/>
      <c r="AIY378"/>
      <c r="AIZ378"/>
      <c r="AJA378"/>
      <c r="AJB378"/>
      <c r="AJC378"/>
      <c r="AJD378"/>
      <c r="AJE378"/>
      <c r="AJF378"/>
      <c r="AJG378"/>
      <c r="AJH378"/>
      <c r="AJI378"/>
      <c r="AJJ378"/>
      <c r="AJK378"/>
      <c r="AJL378"/>
      <c r="AJM378"/>
      <c r="AJN378"/>
      <c r="AJO378"/>
      <c r="AJP378"/>
      <c r="AJQ378"/>
      <c r="AJR378"/>
      <c r="AJS378"/>
      <c r="AJT378"/>
      <c r="AJU378"/>
      <c r="AJV378"/>
      <c r="AJW378"/>
      <c r="AJX378"/>
      <c r="AJY378"/>
      <c r="AJZ378"/>
      <c r="AKA378"/>
      <c r="AKB378"/>
      <c r="AKC378"/>
      <c r="AKD378"/>
      <c r="AKE378"/>
      <c r="AKF378"/>
      <c r="AKG378"/>
      <c r="AKH378"/>
      <c r="AKI378"/>
      <c r="AKJ378"/>
      <c r="AKK378"/>
      <c r="AKL378"/>
      <c r="AKM378"/>
      <c r="AKN378"/>
      <c r="AKO378"/>
      <c r="AKP378"/>
      <c r="AKQ378"/>
      <c r="AKR378"/>
      <c r="AKS378"/>
      <c r="AKT378"/>
      <c r="AKU378"/>
      <c r="AKV378"/>
      <c r="AKW378"/>
      <c r="AKX378"/>
      <c r="AKY378"/>
      <c r="AKZ378"/>
      <c r="ALA378"/>
      <c r="ALB378"/>
      <c r="ALC378"/>
      <c r="ALD378"/>
      <c r="ALE378"/>
      <c r="ALF378"/>
      <c r="ALG378"/>
      <c r="ALH378"/>
      <c r="ALI378"/>
      <c r="ALJ378"/>
      <c r="ALK378"/>
      <c r="ALL378"/>
      <c r="ALM378"/>
      <c r="ALN378"/>
      <c r="ALO378"/>
      <c r="ALP378"/>
      <c r="ALQ378"/>
      <c r="ALR378"/>
      <c r="ALS378"/>
      <c r="ALT378"/>
      <c r="ALU378"/>
      <c r="ALV378"/>
      <c r="ALW378"/>
      <c r="ALX378"/>
      <c r="ALY378"/>
      <c r="ALZ378"/>
      <c r="AMA378"/>
      <c r="AMB378"/>
      <c r="AMC378"/>
      <c r="AMD378"/>
      <c r="AME378"/>
      <c r="AMF378"/>
      <c r="AMG378"/>
      <c r="AMH378"/>
      <c r="AMI378"/>
      <c r="AMJ378"/>
    </row>
    <row r="379" spans="1:1024" x14ac:dyDescent="0.25">
      <c r="A379" s="4" t="s">
        <v>927</v>
      </c>
      <c r="B379" s="4">
        <v>9</v>
      </c>
      <c r="C379" s="4" t="s">
        <v>936</v>
      </c>
      <c r="D379"/>
      <c r="E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c r="IQ379"/>
      <c r="IR379"/>
      <c r="IS379"/>
      <c r="IT379"/>
      <c r="IU379"/>
      <c r="IV379"/>
      <c r="IW379"/>
      <c r="IX379"/>
      <c r="IY379"/>
      <c r="IZ379"/>
      <c r="JA379"/>
      <c r="JB379"/>
      <c r="JC379"/>
      <c r="JD379"/>
      <c r="JE379"/>
      <c r="JF379"/>
      <c r="JG379"/>
      <c r="JH379"/>
      <c r="JI379"/>
      <c r="JJ379"/>
      <c r="JK379"/>
      <c r="JL379"/>
      <c r="JM379"/>
      <c r="JN379"/>
      <c r="JO379"/>
      <c r="JP379"/>
      <c r="JQ379"/>
      <c r="JR379"/>
      <c r="JS379"/>
      <c r="JT379"/>
      <c r="JU379"/>
      <c r="JV379"/>
      <c r="JW379"/>
      <c r="JX379"/>
      <c r="JY379"/>
      <c r="JZ379"/>
      <c r="KA379"/>
      <c r="KB379"/>
      <c r="KC379"/>
      <c r="KD379"/>
      <c r="KE379"/>
      <c r="KF379"/>
      <c r="KG379"/>
      <c r="KH379"/>
      <c r="KI379"/>
      <c r="KJ379"/>
      <c r="KK379"/>
      <c r="KL379"/>
      <c r="KM379"/>
      <c r="KN379"/>
      <c r="KO379"/>
      <c r="KP379"/>
      <c r="KQ379"/>
      <c r="KR379"/>
      <c r="KS379"/>
      <c r="KT379"/>
      <c r="KU379"/>
      <c r="KV379"/>
      <c r="KW379"/>
      <c r="KX379"/>
      <c r="KY379"/>
      <c r="KZ379"/>
      <c r="LA379"/>
      <c r="LB379"/>
      <c r="LC379"/>
      <c r="LD379"/>
      <c r="LE379"/>
      <c r="LF379"/>
      <c r="LG379"/>
      <c r="LH379"/>
      <c r="LI379"/>
      <c r="LJ379"/>
      <c r="LK379"/>
      <c r="LL379"/>
      <c r="LM379"/>
      <c r="LN379"/>
      <c r="LO379"/>
      <c r="LP379"/>
      <c r="LQ379"/>
      <c r="LR379"/>
      <c r="LS379"/>
      <c r="LT379"/>
      <c r="LU379"/>
      <c r="LV379"/>
      <c r="LW379"/>
      <c r="LX379"/>
      <c r="LY379"/>
      <c r="LZ379"/>
      <c r="MA379"/>
      <c r="MB379"/>
      <c r="MC379"/>
      <c r="MD379"/>
      <c r="ME379"/>
      <c r="MF379"/>
      <c r="MG379"/>
      <c r="MH379"/>
      <c r="MI379"/>
      <c r="MJ379"/>
      <c r="MK379"/>
      <c r="ML379"/>
      <c r="MM379"/>
      <c r="MN379"/>
      <c r="MO379"/>
      <c r="MP379"/>
      <c r="MQ379"/>
      <c r="MR379"/>
      <c r="MS379"/>
      <c r="MT379"/>
      <c r="MU379"/>
      <c r="MV379"/>
      <c r="MW379"/>
      <c r="MX379"/>
      <c r="MY379"/>
      <c r="MZ379"/>
      <c r="NA379"/>
      <c r="NB379"/>
      <c r="NC379"/>
      <c r="ND379"/>
      <c r="NE379"/>
      <c r="NF379"/>
      <c r="NG379"/>
      <c r="NH379"/>
      <c r="NI379"/>
      <c r="NJ379"/>
      <c r="NK379"/>
      <c r="NL379"/>
      <c r="NM379"/>
      <c r="NN379"/>
      <c r="NO379"/>
      <c r="NP379"/>
      <c r="NQ379"/>
      <c r="NR379"/>
      <c r="NS379"/>
      <c r="NT379"/>
      <c r="NU379"/>
      <c r="NV379"/>
      <c r="NW379"/>
      <c r="NX379"/>
      <c r="NY379"/>
      <c r="NZ379"/>
      <c r="OA379"/>
      <c r="OB379"/>
      <c r="OC379"/>
      <c r="OD379"/>
      <c r="OE379"/>
      <c r="OF379"/>
      <c r="OG379"/>
      <c r="OH379"/>
      <c r="OI379"/>
      <c r="OJ379"/>
      <c r="OK379"/>
      <c r="OL379"/>
      <c r="OM379"/>
      <c r="ON379"/>
      <c r="OO379"/>
      <c r="OP379"/>
      <c r="OQ379"/>
      <c r="OR379"/>
      <c r="OS379"/>
      <c r="OT379"/>
      <c r="OU379"/>
      <c r="OV379"/>
      <c r="OW379"/>
      <c r="OX379"/>
      <c r="OY379"/>
      <c r="OZ379"/>
      <c r="PA379"/>
      <c r="PB379"/>
      <c r="PC379"/>
      <c r="PD379"/>
      <c r="PE379"/>
      <c r="PF379"/>
      <c r="PG379"/>
      <c r="PH379"/>
      <c r="PI379"/>
      <c r="PJ379"/>
      <c r="PK379"/>
      <c r="PL379"/>
      <c r="PM379"/>
      <c r="PN379"/>
      <c r="PO379"/>
      <c r="PP379"/>
      <c r="PQ379"/>
      <c r="PR379"/>
      <c r="PS379"/>
      <c r="PT379"/>
      <c r="PU379"/>
      <c r="PV379"/>
      <c r="PW379"/>
      <c r="PX379"/>
      <c r="PY379"/>
      <c r="PZ379"/>
      <c r="QA379"/>
      <c r="QB379"/>
      <c r="QC379"/>
      <c r="QD379"/>
      <c r="QE379"/>
      <c r="QF379"/>
      <c r="QG379"/>
      <c r="QH379"/>
      <c r="QI379"/>
      <c r="QJ379"/>
      <c r="QK379"/>
      <c r="QL379"/>
      <c r="QM379"/>
      <c r="QN379"/>
      <c r="QO379"/>
      <c r="QP379"/>
      <c r="QQ379"/>
      <c r="QR379"/>
      <c r="QS379"/>
      <c r="QT379"/>
      <c r="QU379"/>
      <c r="QV379"/>
      <c r="QW379"/>
      <c r="QX379"/>
      <c r="QY379"/>
      <c r="QZ379"/>
      <c r="RA379"/>
      <c r="RB379"/>
      <c r="RC379"/>
      <c r="RD379"/>
      <c r="RE379"/>
      <c r="RF379"/>
      <c r="RG379"/>
      <c r="RH379"/>
      <c r="RI379"/>
      <c r="RJ379"/>
      <c r="RK379"/>
      <c r="RL379"/>
      <c r="RM379"/>
      <c r="RN379"/>
      <c r="RO379"/>
      <c r="RP379"/>
      <c r="RQ379"/>
      <c r="RR379"/>
      <c r="RS379"/>
      <c r="RT379"/>
      <c r="RU379"/>
      <c r="RV379"/>
      <c r="RW379"/>
      <c r="RX379"/>
      <c r="RY379"/>
      <c r="RZ379"/>
      <c r="SA379"/>
      <c r="SB379"/>
      <c r="SC379"/>
      <c r="SD379"/>
      <c r="SE379"/>
      <c r="SF379"/>
      <c r="SG379"/>
      <c r="SH379"/>
      <c r="SI379"/>
      <c r="SJ379"/>
      <c r="SK379"/>
      <c r="SL379"/>
      <c r="SM379"/>
      <c r="SN379"/>
      <c r="SO379"/>
      <c r="SP379"/>
      <c r="SQ379"/>
      <c r="SR379"/>
      <c r="SS379"/>
      <c r="ST379"/>
      <c r="SU379"/>
      <c r="SV379"/>
      <c r="SW379"/>
      <c r="SX379"/>
      <c r="SY379"/>
      <c r="SZ379"/>
      <c r="TA379"/>
      <c r="TB379"/>
      <c r="TC379"/>
      <c r="TD379"/>
      <c r="TE379"/>
      <c r="TF379"/>
      <c r="TG379"/>
      <c r="TH379"/>
      <c r="TI379"/>
      <c r="TJ379"/>
      <c r="TK379"/>
      <c r="TL379"/>
      <c r="TM379"/>
      <c r="TN379"/>
      <c r="TO379"/>
      <c r="TP379"/>
      <c r="TQ379"/>
      <c r="TR379"/>
      <c r="TS379"/>
      <c r="TT379"/>
      <c r="TU379"/>
      <c r="TV379"/>
      <c r="TW379"/>
      <c r="TX379"/>
      <c r="TY379"/>
      <c r="TZ379"/>
      <c r="UA379"/>
      <c r="UB379"/>
      <c r="UC379"/>
      <c r="UD379"/>
      <c r="UE379"/>
      <c r="UF379"/>
      <c r="UG379"/>
      <c r="UH379"/>
      <c r="UI379"/>
      <c r="UJ379"/>
      <c r="UK379"/>
      <c r="UL379"/>
      <c r="UM379"/>
      <c r="UN379"/>
      <c r="UO379"/>
      <c r="UP379"/>
      <c r="UQ379"/>
      <c r="UR379"/>
      <c r="US379"/>
      <c r="UT379"/>
      <c r="UU379"/>
      <c r="UV379"/>
      <c r="UW379"/>
      <c r="UX379"/>
      <c r="UY379"/>
      <c r="UZ379"/>
      <c r="VA379"/>
      <c r="VB379"/>
      <c r="VC379"/>
      <c r="VD379"/>
      <c r="VE379"/>
      <c r="VF379"/>
      <c r="VG379"/>
      <c r="VH379"/>
      <c r="VI379"/>
      <c r="VJ379"/>
      <c r="VK379"/>
      <c r="VL379"/>
      <c r="VM379"/>
      <c r="VN379"/>
      <c r="VO379"/>
      <c r="VP379"/>
      <c r="VQ379"/>
      <c r="VR379"/>
      <c r="VS379"/>
      <c r="VT379"/>
      <c r="VU379"/>
      <c r="VV379"/>
      <c r="VW379"/>
      <c r="VX379"/>
      <c r="VY379"/>
      <c r="VZ379"/>
      <c r="WA379"/>
      <c r="WB379"/>
      <c r="WC379"/>
      <c r="WD379"/>
      <c r="WE379"/>
      <c r="WF379"/>
      <c r="WG379"/>
      <c r="WH379"/>
      <c r="WI379"/>
      <c r="WJ379"/>
      <c r="WK379"/>
      <c r="WL379"/>
      <c r="WM379"/>
      <c r="WN379"/>
      <c r="WO379"/>
      <c r="WP379"/>
      <c r="WQ379"/>
      <c r="WR379"/>
      <c r="WS379"/>
      <c r="WT379"/>
      <c r="WU379"/>
      <c r="WV379"/>
      <c r="WW379"/>
      <c r="WX379"/>
      <c r="WY379"/>
      <c r="WZ379"/>
      <c r="XA379"/>
      <c r="XB379"/>
      <c r="XC379"/>
      <c r="XD379"/>
      <c r="XE379"/>
      <c r="XF379"/>
      <c r="XG379"/>
      <c r="XH379"/>
      <c r="XI379"/>
      <c r="XJ379"/>
      <c r="XK379"/>
      <c r="XL379"/>
      <c r="XM379"/>
      <c r="XN379"/>
      <c r="XO379"/>
      <c r="XP379"/>
      <c r="XQ379"/>
      <c r="XR379"/>
      <c r="XS379"/>
      <c r="XT379"/>
      <c r="XU379"/>
      <c r="XV379"/>
      <c r="XW379"/>
      <c r="XX379"/>
      <c r="XY379"/>
      <c r="XZ379"/>
      <c r="YA379"/>
      <c r="YB379"/>
      <c r="YC379"/>
      <c r="YD379"/>
      <c r="YE379"/>
      <c r="YF379"/>
      <c r="YG379"/>
      <c r="YH379"/>
      <c r="YI379"/>
      <c r="YJ379"/>
      <c r="YK379"/>
      <c r="YL379"/>
      <c r="YM379"/>
      <c r="YN379"/>
      <c r="YO379"/>
      <c r="YP379"/>
      <c r="YQ379"/>
      <c r="YR379"/>
      <c r="YS379"/>
      <c r="YT379"/>
      <c r="YU379"/>
      <c r="YV379"/>
      <c r="YW379"/>
      <c r="YX379"/>
      <c r="YY379"/>
      <c r="YZ379"/>
      <c r="ZA379"/>
      <c r="ZB379"/>
      <c r="ZC379"/>
      <c r="ZD379"/>
      <c r="ZE379"/>
      <c r="ZF379"/>
      <c r="ZG379"/>
      <c r="ZH379"/>
      <c r="ZI379"/>
      <c r="ZJ379"/>
      <c r="ZK379"/>
      <c r="ZL379"/>
      <c r="ZM379"/>
      <c r="ZN379"/>
      <c r="ZO379"/>
      <c r="ZP379"/>
      <c r="ZQ379"/>
      <c r="ZR379"/>
      <c r="ZS379"/>
      <c r="ZT379"/>
      <c r="ZU379"/>
      <c r="ZV379"/>
      <c r="ZW379"/>
      <c r="ZX379"/>
      <c r="ZY379"/>
      <c r="ZZ379"/>
      <c r="AAA379"/>
      <c r="AAB379"/>
      <c r="AAC379"/>
      <c r="AAD379"/>
      <c r="AAE379"/>
      <c r="AAF379"/>
      <c r="AAG379"/>
      <c r="AAH379"/>
      <c r="AAI379"/>
      <c r="AAJ379"/>
      <c r="AAK379"/>
      <c r="AAL379"/>
      <c r="AAM379"/>
      <c r="AAN379"/>
      <c r="AAO379"/>
      <c r="AAP379"/>
      <c r="AAQ379"/>
      <c r="AAR379"/>
      <c r="AAS379"/>
      <c r="AAT379"/>
      <c r="AAU379"/>
      <c r="AAV379"/>
      <c r="AAW379"/>
      <c r="AAX379"/>
      <c r="AAY379"/>
      <c r="AAZ379"/>
      <c r="ABA379"/>
      <c r="ABB379"/>
      <c r="ABC379"/>
      <c r="ABD379"/>
      <c r="ABE379"/>
      <c r="ABF379"/>
      <c r="ABG379"/>
      <c r="ABH379"/>
      <c r="ABI379"/>
      <c r="ABJ379"/>
      <c r="ABK379"/>
      <c r="ABL379"/>
      <c r="ABM379"/>
      <c r="ABN379"/>
      <c r="ABO379"/>
      <c r="ABP379"/>
      <c r="ABQ379"/>
      <c r="ABR379"/>
      <c r="ABS379"/>
      <c r="ABT379"/>
      <c r="ABU379"/>
      <c r="ABV379"/>
      <c r="ABW379"/>
      <c r="ABX379"/>
      <c r="ABY379"/>
      <c r="ABZ379"/>
      <c r="ACA379"/>
      <c r="ACB379"/>
      <c r="ACC379"/>
      <c r="ACD379"/>
      <c r="ACE379"/>
      <c r="ACF379"/>
      <c r="ACG379"/>
      <c r="ACH379"/>
      <c r="ACI379"/>
      <c r="ACJ379"/>
      <c r="ACK379"/>
      <c r="ACL379"/>
      <c r="ACM379"/>
      <c r="ACN379"/>
      <c r="ACO379"/>
      <c r="ACP379"/>
      <c r="ACQ379"/>
      <c r="ACR379"/>
      <c r="ACS379"/>
      <c r="ACT379"/>
      <c r="ACU379"/>
      <c r="ACV379"/>
      <c r="ACW379"/>
      <c r="ACX379"/>
      <c r="ACY379"/>
      <c r="ACZ379"/>
      <c r="ADA379"/>
      <c r="ADB379"/>
      <c r="ADC379"/>
      <c r="ADD379"/>
      <c r="ADE379"/>
      <c r="ADF379"/>
      <c r="ADG379"/>
      <c r="ADH379"/>
      <c r="ADI379"/>
      <c r="ADJ379"/>
      <c r="ADK379"/>
      <c r="ADL379"/>
      <c r="ADM379"/>
      <c r="ADN379"/>
      <c r="ADO379"/>
      <c r="ADP379"/>
      <c r="ADQ379"/>
      <c r="ADR379"/>
      <c r="ADS379"/>
      <c r="ADT379"/>
      <c r="ADU379"/>
      <c r="ADV379"/>
      <c r="ADW379"/>
      <c r="ADX379"/>
      <c r="ADY379"/>
      <c r="ADZ379"/>
      <c r="AEA379"/>
      <c r="AEB379"/>
      <c r="AEC379"/>
      <c r="AED379"/>
      <c r="AEE379"/>
      <c r="AEF379"/>
      <c r="AEG379"/>
      <c r="AEH379"/>
      <c r="AEI379"/>
      <c r="AEJ379"/>
      <c r="AEK379"/>
      <c r="AEL379"/>
      <c r="AEM379"/>
      <c r="AEN379"/>
      <c r="AEO379"/>
      <c r="AEP379"/>
      <c r="AEQ379"/>
      <c r="AER379"/>
      <c r="AES379"/>
      <c r="AET379"/>
      <c r="AEU379"/>
      <c r="AEV379"/>
      <c r="AEW379"/>
      <c r="AEX379"/>
      <c r="AEY379"/>
      <c r="AEZ379"/>
      <c r="AFA379"/>
      <c r="AFB379"/>
      <c r="AFC379"/>
      <c r="AFD379"/>
      <c r="AFE379"/>
      <c r="AFF379"/>
      <c r="AFG379"/>
      <c r="AFH379"/>
      <c r="AFI379"/>
      <c r="AFJ379"/>
      <c r="AFK379"/>
      <c r="AFL379"/>
      <c r="AFM379"/>
      <c r="AFN379"/>
      <c r="AFO379"/>
      <c r="AFP379"/>
      <c r="AFQ379"/>
      <c r="AFR379"/>
      <c r="AFS379"/>
      <c r="AFT379"/>
      <c r="AFU379"/>
      <c r="AFV379"/>
      <c r="AFW379"/>
      <c r="AFX379"/>
      <c r="AFY379"/>
      <c r="AFZ379"/>
      <c r="AGA379"/>
      <c r="AGB379"/>
      <c r="AGC379"/>
      <c r="AGD379"/>
      <c r="AGE379"/>
      <c r="AGF379"/>
      <c r="AGG379"/>
      <c r="AGH379"/>
      <c r="AGI379"/>
      <c r="AGJ379"/>
      <c r="AGK379"/>
      <c r="AGL379"/>
      <c r="AGM379"/>
      <c r="AGN379"/>
      <c r="AGO379"/>
      <c r="AGP379"/>
      <c r="AGQ379"/>
      <c r="AGR379"/>
      <c r="AGS379"/>
      <c r="AGT379"/>
      <c r="AGU379"/>
      <c r="AGV379"/>
      <c r="AGW379"/>
      <c r="AGX379"/>
      <c r="AGY379"/>
      <c r="AGZ379"/>
      <c r="AHA379"/>
      <c r="AHB379"/>
      <c r="AHC379"/>
      <c r="AHD379"/>
      <c r="AHE379"/>
      <c r="AHF379"/>
      <c r="AHG379"/>
      <c r="AHH379"/>
      <c r="AHI379"/>
      <c r="AHJ379"/>
      <c r="AHK379"/>
      <c r="AHL379"/>
      <c r="AHM379"/>
      <c r="AHN379"/>
      <c r="AHO379"/>
      <c r="AHP379"/>
      <c r="AHQ379"/>
      <c r="AHR379"/>
      <c r="AHS379"/>
      <c r="AHT379"/>
      <c r="AHU379"/>
      <c r="AHV379"/>
      <c r="AHW379"/>
      <c r="AHX379"/>
      <c r="AHY379"/>
      <c r="AHZ379"/>
      <c r="AIA379"/>
      <c r="AIB379"/>
      <c r="AIC379"/>
      <c r="AID379"/>
      <c r="AIE379"/>
      <c r="AIF379"/>
      <c r="AIG379"/>
      <c r="AIH379"/>
      <c r="AII379"/>
      <c r="AIJ379"/>
      <c r="AIK379"/>
      <c r="AIL379"/>
      <c r="AIM379"/>
      <c r="AIN379"/>
      <c r="AIO379"/>
      <c r="AIP379"/>
      <c r="AIQ379"/>
      <c r="AIR379"/>
      <c r="AIS379"/>
      <c r="AIT379"/>
      <c r="AIU379"/>
      <c r="AIV379"/>
      <c r="AIW379"/>
      <c r="AIX379"/>
      <c r="AIY379"/>
      <c r="AIZ379"/>
      <c r="AJA379"/>
      <c r="AJB379"/>
      <c r="AJC379"/>
      <c r="AJD379"/>
      <c r="AJE379"/>
      <c r="AJF379"/>
      <c r="AJG379"/>
      <c r="AJH379"/>
      <c r="AJI379"/>
      <c r="AJJ379"/>
      <c r="AJK379"/>
      <c r="AJL379"/>
      <c r="AJM379"/>
      <c r="AJN379"/>
      <c r="AJO379"/>
      <c r="AJP379"/>
      <c r="AJQ379"/>
      <c r="AJR379"/>
      <c r="AJS379"/>
      <c r="AJT379"/>
      <c r="AJU379"/>
      <c r="AJV379"/>
      <c r="AJW379"/>
      <c r="AJX379"/>
      <c r="AJY379"/>
      <c r="AJZ379"/>
      <c r="AKA379"/>
      <c r="AKB379"/>
      <c r="AKC379"/>
      <c r="AKD379"/>
      <c r="AKE379"/>
      <c r="AKF379"/>
      <c r="AKG379"/>
      <c r="AKH379"/>
      <c r="AKI379"/>
      <c r="AKJ379"/>
      <c r="AKK379"/>
      <c r="AKL379"/>
      <c r="AKM379"/>
      <c r="AKN379"/>
      <c r="AKO379"/>
      <c r="AKP379"/>
      <c r="AKQ379"/>
      <c r="AKR379"/>
      <c r="AKS379"/>
      <c r="AKT379"/>
      <c r="AKU379"/>
      <c r="AKV379"/>
      <c r="AKW379"/>
      <c r="AKX379"/>
      <c r="AKY379"/>
      <c r="AKZ379"/>
      <c r="ALA379"/>
      <c r="ALB379"/>
      <c r="ALC379"/>
      <c r="ALD379"/>
      <c r="ALE379"/>
      <c r="ALF379"/>
      <c r="ALG379"/>
      <c r="ALH379"/>
      <c r="ALI379"/>
      <c r="ALJ379"/>
      <c r="ALK379"/>
      <c r="ALL379"/>
      <c r="ALM379"/>
      <c r="ALN379"/>
      <c r="ALO379"/>
      <c r="ALP379"/>
      <c r="ALQ379"/>
      <c r="ALR379"/>
      <c r="ALS379"/>
      <c r="ALT379"/>
      <c r="ALU379"/>
      <c r="ALV379"/>
      <c r="ALW379"/>
      <c r="ALX379"/>
      <c r="ALY379"/>
      <c r="ALZ379"/>
      <c r="AMA379"/>
      <c r="AMB379"/>
      <c r="AMC379"/>
      <c r="AMD379"/>
      <c r="AME379"/>
      <c r="AMF379"/>
      <c r="AMG379"/>
      <c r="AMH379"/>
      <c r="AMI379"/>
      <c r="AMJ379"/>
    </row>
    <row r="380" spans="1:1024" x14ac:dyDescent="0.25">
      <c r="A380" s="4" t="s">
        <v>927</v>
      </c>
      <c r="B380" s="4">
        <v>10</v>
      </c>
      <c r="C380" s="4" t="s">
        <v>937</v>
      </c>
      <c r="D380"/>
      <c r="E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c r="HD380"/>
      <c r="HE380"/>
      <c r="HF380"/>
      <c r="HG380"/>
      <c r="HH380"/>
      <c r="HI380"/>
      <c r="HJ380"/>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c r="IR380"/>
      <c r="IS380"/>
      <c r="IT380"/>
      <c r="IU380"/>
      <c r="IV380"/>
      <c r="IW380"/>
      <c r="IX380"/>
      <c r="IY380"/>
      <c r="IZ380"/>
      <c r="JA380"/>
      <c r="JB380"/>
      <c r="JC380"/>
      <c r="JD380"/>
      <c r="JE380"/>
      <c r="JF380"/>
      <c r="JG380"/>
      <c r="JH380"/>
      <c r="JI380"/>
      <c r="JJ380"/>
      <c r="JK380"/>
      <c r="JL380"/>
      <c r="JM380"/>
      <c r="JN380"/>
      <c r="JO380"/>
      <c r="JP380"/>
      <c r="JQ380"/>
      <c r="JR380"/>
      <c r="JS380"/>
      <c r="JT380"/>
      <c r="JU380"/>
      <c r="JV380"/>
      <c r="JW380"/>
      <c r="JX380"/>
      <c r="JY380"/>
      <c r="JZ380"/>
      <c r="KA380"/>
      <c r="KB380"/>
      <c r="KC380"/>
      <c r="KD380"/>
      <c r="KE380"/>
      <c r="KF380"/>
      <c r="KG380"/>
      <c r="KH380"/>
      <c r="KI380"/>
      <c r="KJ380"/>
      <c r="KK380"/>
      <c r="KL380"/>
      <c r="KM380"/>
      <c r="KN380"/>
      <c r="KO380"/>
      <c r="KP380"/>
      <c r="KQ380"/>
      <c r="KR380"/>
      <c r="KS380"/>
      <c r="KT380"/>
      <c r="KU380"/>
      <c r="KV380"/>
      <c r="KW380"/>
      <c r="KX380"/>
      <c r="KY380"/>
      <c r="KZ380"/>
      <c r="LA380"/>
      <c r="LB380"/>
      <c r="LC380"/>
      <c r="LD380"/>
      <c r="LE380"/>
      <c r="LF380"/>
      <c r="LG380"/>
      <c r="LH380"/>
      <c r="LI380"/>
      <c r="LJ380"/>
      <c r="LK380"/>
      <c r="LL380"/>
      <c r="LM380"/>
      <c r="LN380"/>
      <c r="LO380"/>
      <c r="LP380"/>
      <c r="LQ380"/>
      <c r="LR380"/>
      <c r="LS380"/>
      <c r="LT380"/>
      <c r="LU380"/>
      <c r="LV380"/>
      <c r="LW380"/>
      <c r="LX380"/>
      <c r="LY380"/>
      <c r="LZ380"/>
      <c r="MA380"/>
      <c r="MB380"/>
      <c r="MC380"/>
      <c r="MD380"/>
      <c r="ME380"/>
      <c r="MF380"/>
      <c r="MG380"/>
      <c r="MH380"/>
      <c r="MI380"/>
      <c r="MJ380"/>
      <c r="MK380"/>
      <c r="ML380"/>
      <c r="MM380"/>
      <c r="MN380"/>
      <c r="MO380"/>
      <c r="MP380"/>
      <c r="MQ380"/>
      <c r="MR380"/>
      <c r="MS380"/>
      <c r="MT380"/>
      <c r="MU380"/>
      <c r="MV380"/>
      <c r="MW380"/>
      <c r="MX380"/>
      <c r="MY380"/>
      <c r="MZ380"/>
      <c r="NA380"/>
      <c r="NB380"/>
      <c r="NC380"/>
      <c r="ND380"/>
      <c r="NE380"/>
      <c r="NF380"/>
      <c r="NG380"/>
      <c r="NH380"/>
      <c r="NI380"/>
      <c r="NJ380"/>
      <c r="NK380"/>
      <c r="NL380"/>
      <c r="NM380"/>
      <c r="NN380"/>
      <c r="NO380"/>
      <c r="NP380"/>
      <c r="NQ380"/>
      <c r="NR380"/>
      <c r="NS380"/>
      <c r="NT380"/>
      <c r="NU380"/>
      <c r="NV380"/>
      <c r="NW380"/>
      <c r="NX380"/>
      <c r="NY380"/>
      <c r="NZ380"/>
      <c r="OA380"/>
      <c r="OB380"/>
      <c r="OC380"/>
      <c r="OD380"/>
      <c r="OE380"/>
      <c r="OF380"/>
      <c r="OG380"/>
      <c r="OH380"/>
      <c r="OI380"/>
      <c r="OJ380"/>
      <c r="OK380"/>
      <c r="OL380"/>
      <c r="OM380"/>
      <c r="ON380"/>
      <c r="OO380"/>
      <c r="OP380"/>
      <c r="OQ380"/>
      <c r="OR380"/>
      <c r="OS380"/>
      <c r="OT380"/>
      <c r="OU380"/>
      <c r="OV380"/>
      <c r="OW380"/>
      <c r="OX380"/>
      <c r="OY380"/>
      <c r="OZ380"/>
      <c r="PA380"/>
      <c r="PB380"/>
      <c r="PC380"/>
      <c r="PD380"/>
      <c r="PE380"/>
      <c r="PF380"/>
      <c r="PG380"/>
      <c r="PH380"/>
      <c r="PI380"/>
      <c r="PJ380"/>
      <c r="PK380"/>
      <c r="PL380"/>
      <c r="PM380"/>
      <c r="PN380"/>
      <c r="PO380"/>
      <c r="PP380"/>
      <c r="PQ380"/>
      <c r="PR380"/>
      <c r="PS380"/>
      <c r="PT380"/>
      <c r="PU380"/>
      <c r="PV380"/>
      <c r="PW380"/>
      <c r="PX380"/>
      <c r="PY380"/>
      <c r="PZ380"/>
      <c r="QA380"/>
      <c r="QB380"/>
      <c r="QC380"/>
      <c r="QD380"/>
      <c r="QE380"/>
      <c r="QF380"/>
      <c r="QG380"/>
      <c r="QH380"/>
      <c r="QI380"/>
      <c r="QJ380"/>
      <c r="QK380"/>
      <c r="QL380"/>
      <c r="QM380"/>
      <c r="QN380"/>
      <c r="QO380"/>
      <c r="QP380"/>
      <c r="QQ380"/>
      <c r="QR380"/>
      <c r="QS380"/>
      <c r="QT380"/>
      <c r="QU380"/>
      <c r="QV380"/>
      <c r="QW380"/>
      <c r="QX380"/>
      <c r="QY380"/>
      <c r="QZ380"/>
      <c r="RA380"/>
      <c r="RB380"/>
      <c r="RC380"/>
      <c r="RD380"/>
      <c r="RE380"/>
      <c r="RF380"/>
      <c r="RG380"/>
      <c r="RH380"/>
      <c r="RI380"/>
      <c r="RJ380"/>
      <c r="RK380"/>
      <c r="RL380"/>
      <c r="RM380"/>
      <c r="RN380"/>
      <c r="RO380"/>
      <c r="RP380"/>
      <c r="RQ380"/>
      <c r="RR380"/>
      <c r="RS380"/>
      <c r="RT380"/>
      <c r="RU380"/>
      <c r="RV380"/>
      <c r="RW380"/>
      <c r="RX380"/>
      <c r="RY380"/>
      <c r="RZ380"/>
      <c r="SA380"/>
      <c r="SB380"/>
      <c r="SC380"/>
      <c r="SD380"/>
      <c r="SE380"/>
      <c r="SF380"/>
      <c r="SG380"/>
      <c r="SH380"/>
      <c r="SI380"/>
      <c r="SJ380"/>
      <c r="SK380"/>
      <c r="SL380"/>
      <c r="SM380"/>
      <c r="SN380"/>
      <c r="SO380"/>
      <c r="SP380"/>
      <c r="SQ380"/>
      <c r="SR380"/>
      <c r="SS380"/>
      <c r="ST380"/>
      <c r="SU380"/>
      <c r="SV380"/>
      <c r="SW380"/>
      <c r="SX380"/>
      <c r="SY380"/>
      <c r="SZ380"/>
      <c r="TA380"/>
      <c r="TB380"/>
      <c r="TC380"/>
      <c r="TD380"/>
      <c r="TE380"/>
      <c r="TF380"/>
      <c r="TG380"/>
      <c r="TH380"/>
      <c r="TI380"/>
      <c r="TJ380"/>
      <c r="TK380"/>
      <c r="TL380"/>
      <c r="TM380"/>
      <c r="TN380"/>
      <c r="TO380"/>
      <c r="TP380"/>
      <c r="TQ380"/>
      <c r="TR380"/>
      <c r="TS380"/>
      <c r="TT380"/>
      <c r="TU380"/>
      <c r="TV380"/>
      <c r="TW380"/>
      <c r="TX380"/>
      <c r="TY380"/>
      <c r="TZ380"/>
      <c r="UA380"/>
      <c r="UB380"/>
      <c r="UC380"/>
      <c r="UD380"/>
      <c r="UE380"/>
      <c r="UF380"/>
      <c r="UG380"/>
      <c r="UH380"/>
      <c r="UI380"/>
      <c r="UJ380"/>
      <c r="UK380"/>
      <c r="UL380"/>
      <c r="UM380"/>
      <c r="UN380"/>
      <c r="UO380"/>
      <c r="UP380"/>
      <c r="UQ380"/>
      <c r="UR380"/>
      <c r="US380"/>
      <c r="UT380"/>
      <c r="UU380"/>
      <c r="UV380"/>
      <c r="UW380"/>
      <c r="UX380"/>
      <c r="UY380"/>
      <c r="UZ380"/>
      <c r="VA380"/>
      <c r="VB380"/>
      <c r="VC380"/>
      <c r="VD380"/>
      <c r="VE380"/>
      <c r="VF380"/>
      <c r="VG380"/>
      <c r="VH380"/>
      <c r="VI380"/>
      <c r="VJ380"/>
      <c r="VK380"/>
      <c r="VL380"/>
      <c r="VM380"/>
      <c r="VN380"/>
      <c r="VO380"/>
      <c r="VP380"/>
      <c r="VQ380"/>
      <c r="VR380"/>
      <c r="VS380"/>
      <c r="VT380"/>
      <c r="VU380"/>
      <c r="VV380"/>
      <c r="VW380"/>
      <c r="VX380"/>
      <c r="VY380"/>
      <c r="VZ380"/>
      <c r="WA380"/>
      <c r="WB380"/>
      <c r="WC380"/>
      <c r="WD380"/>
      <c r="WE380"/>
      <c r="WF380"/>
      <c r="WG380"/>
      <c r="WH380"/>
      <c r="WI380"/>
      <c r="WJ380"/>
      <c r="WK380"/>
      <c r="WL380"/>
      <c r="WM380"/>
      <c r="WN380"/>
      <c r="WO380"/>
      <c r="WP380"/>
      <c r="WQ380"/>
      <c r="WR380"/>
      <c r="WS380"/>
      <c r="WT380"/>
      <c r="WU380"/>
      <c r="WV380"/>
      <c r="WW380"/>
      <c r="WX380"/>
      <c r="WY380"/>
      <c r="WZ380"/>
      <c r="XA380"/>
      <c r="XB380"/>
      <c r="XC380"/>
      <c r="XD380"/>
      <c r="XE380"/>
      <c r="XF380"/>
      <c r="XG380"/>
      <c r="XH380"/>
      <c r="XI380"/>
      <c r="XJ380"/>
      <c r="XK380"/>
      <c r="XL380"/>
      <c r="XM380"/>
      <c r="XN380"/>
      <c r="XO380"/>
      <c r="XP380"/>
      <c r="XQ380"/>
      <c r="XR380"/>
      <c r="XS380"/>
      <c r="XT380"/>
      <c r="XU380"/>
      <c r="XV380"/>
      <c r="XW380"/>
      <c r="XX380"/>
      <c r="XY380"/>
      <c r="XZ380"/>
      <c r="YA380"/>
      <c r="YB380"/>
      <c r="YC380"/>
      <c r="YD380"/>
      <c r="YE380"/>
      <c r="YF380"/>
      <c r="YG380"/>
      <c r="YH380"/>
      <c r="YI380"/>
      <c r="YJ380"/>
      <c r="YK380"/>
      <c r="YL380"/>
      <c r="YM380"/>
      <c r="YN380"/>
      <c r="YO380"/>
      <c r="YP380"/>
      <c r="YQ380"/>
      <c r="YR380"/>
      <c r="YS380"/>
      <c r="YT380"/>
      <c r="YU380"/>
      <c r="YV380"/>
      <c r="YW380"/>
      <c r="YX380"/>
      <c r="YY380"/>
      <c r="YZ380"/>
      <c r="ZA380"/>
      <c r="ZB380"/>
      <c r="ZC380"/>
      <c r="ZD380"/>
      <c r="ZE380"/>
      <c r="ZF380"/>
      <c r="ZG380"/>
      <c r="ZH380"/>
      <c r="ZI380"/>
      <c r="ZJ380"/>
      <c r="ZK380"/>
      <c r="ZL380"/>
      <c r="ZM380"/>
      <c r="ZN380"/>
      <c r="ZO380"/>
      <c r="ZP380"/>
      <c r="ZQ380"/>
      <c r="ZR380"/>
      <c r="ZS380"/>
      <c r="ZT380"/>
      <c r="ZU380"/>
      <c r="ZV380"/>
      <c r="ZW380"/>
      <c r="ZX380"/>
      <c r="ZY380"/>
      <c r="ZZ380"/>
      <c r="AAA380"/>
      <c r="AAB380"/>
      <c r="AAC380"/>
      <c r="AAD380"/>
      <c r="AAE380"/>
      <c r="AAF380"/>
      <c r="AAG380"/>
      <c r="AAH380"/>
      <c r="AAI380"/>
      <c r="AAJ380"/>
      <c r="AAK380"/>
      <c r="AAL380"/>
      <c r="AAM380"/>
      <c r="AAN380"/>
      <c r="AAO380"/>
      <c r="AAP380"/>
      <c r="AAQ380"/>
      <c r="AAR380"/>
      <c r="AAS380"/>
      <c r="AAT380"/>
      <c r="AAU380"/>
      <c r="AAV380"/>
      <c r="AAW380"/>
      <c r="AAX380"/>
      <c r="AAY380"/>
      <c r="AAZ380"/>
      <c r="ABA380"/>
      <c r="ABB380"/>
      <c r="ABC380"/>
      <c r="ABD380"/>
      <c r="ABE380"/>
      <c r="ABF380"/>
      <c r="ABG380"/>
      <c r="ABH380"/>
      <c r="ABI380"/>
      <c r="ABJ380"/>
      <c r="ABK380"/>
      <c r="ABL380"/>
      <c r="ABM380"/>
      <c r="ABN380"/>
      <c r="ABO380"/>
      <c r="ABP380"/>
      <c r="ABQ380"/>
      <c r="ABR380"/>
      <c r="ABS380"/>
      <c r="ABT380"/>
      <c r="ABU380"/>
      <c r="ABV380"/>
      <c r="ABW380"/>
      <c r="ABX380"/>
      <c r="ABY380"/>
      <c r="ABZ380"/>
      <c r="ACA380"/>
      <c r="ACB380"/>
      <c r="ACC380"/>
      <c r="ACD380"/>
      <c r="ACE380"/>
      <c r="ACF380"/>
      <c r="ACG380"/>
      <c r="ACH380"/>
      <c r="ACI380"/>
      <c r="ACJ380"/>
      <c r="ACK380"/>
      <c r="ACL380"/>
      <c r="ACM380"/>
      <c r="ACN380"/>
      <c r="ACO380"/>
      <c r="ACP380"/>
      <c r="ACQ380"/>
      <c r="ACR380"/>
      <c r="ACS380"/>
      <c r="ACT380"/>
      <c r="ACU380"/>
      <c r="ACV380"/>
      <c r="ACW380"/>
      <c r="ACX380"/>
      <c r="ACY380"/>
      <c r="ACZ380"/>
      <c r="ADA380"/>
      <c r="ADB380"/>
      <c r="ADC380"/>
      <c r="ADD380"/>
      <c r="ADE380"/>
      <c r="ADF380"/>
      <c r="ADG380"/>
      <c r="ADH380"/>
      <c r="ADI380"/>
      <c r="ADJ380"/>
      <c r="ADK380"/>
      <c r="ADL380"/>
      <c r="ADM380"/>
      <c r="ADN380"/>
      <c r="ADO380"/>
      <c r="ADP380"/>
      <c r="ADQ380"/>
      <c r="ADR380"/>
      <c r="ADS380"/>
      <c r="ADT380"/>
      <c r="ADU380"/>
      <c r="ADV380"/>
      <c r="ADW380"/>
      <c r="ADX380"/>
      <c r="ADY380"/>
      <c r="ADZ380"/>
      <c r="AEA380"/>
      <c r="AEB380"/>
      <c r="AEC380"/>
      <c r="AED380"/>
      <c r="AEE380"/>
      <c r="AEF380"/>
      <c r="AEG380"/>
      <c r="AEH380"/>
      <c r="AEI380"/>
      <c r="AEJ380"/>
      <c r="AEK380"/>
      <c r="AEL380"/>
      <c r="AEM380"/>
      <c r="AEN380"/>
      <c r="AEO380"/>
      <c r="AEP380"/>
      <c r="AEQ380"/>
      <c r="AER380"/>
      <c r="AES380"/>
      <c r="AET380"/>
      <c r="AEU380"/>
      <c r="AEV380"/>
      <c r="AEW380"/>
      <c r="AEX380"/>
      <c r="AEY380"/>
      <c r="AEZ380"/>
      <c r="AFA380"/>
      <c r="AFB380"/>
      <c r="AFC380"/>
      <c r="AFD380"/>
      <c r="AFE380"/>
      <c r="AFF380"/>
      <c r="AFG380"/>
      <c r="AFH380"/>
      <c r="AFI380"/>
      <c r="AFJ380"/>
      <c r="AFK380"/>
      <c r="AFL380"/>
      <c r="AFM380"/>
      <c r="AFN380"/>
      <c r="AFO380"/>
      <c r="AFP380"/>
      <c r="AFQ380"/>
      <c r="AFR380"/>
      <c r="AFS380"/>
      <c r="AFT380"/>
      <c r="AFU380"/>
      <c r="AFV380"/>
      <c r="AFW380"/>
      <c r="AFX380"/>
      <c r="AFY380"/>
      <c r="AFZ380"/>
      <c r="AGA380"/>
      <c r="AGB380"/>
      <c r="AGC380"/>
      <c r="AGD380"/>
      <c r="AGE380"/>
      <c r="AGF380"/>
      <c r="AGG380"/>
      <c r="AGH380"/>
      <c r="AGI380"/>
      <c r="AGJ380"/>
      <c r="AGK380"/>
      <c r="AGL380"/>
      <c r="AGM380"/>
      <c r="AGN380"/>
      <c r="AGO380"/>
      <c r="AGP380"/>
      <c r="AGQ380"/>
      <c r="AGR380"/>
      <c r="AGS380"/>
      <c r="AGT380"/>
      <c r="AGU380"/>
      <c r="AGV380"/>
      <c r="AGW380"/>
      <c r="AGX380"/>
      <c r="AGY380"/>
      <c r="AGZ380"/>
      <c r="AHA380"/>
      <c r="AHB380"/>
      <c r="AHC380"/>
      <c r="AHD380"/>
      <c r="AHE380"/>
      <c r="AHF380"/>
      <c r="AHG380"/>
      <c r="AHH380"/>
      <c r="AHI380"/>
      <c r="AHJ380"/>
      <c r="AHK380"/>
      <c r="AHL380"/>
      <c r="AHM380"/>
      <c r="AHN380"/>
      <c r="AHO380"/>
      <c r="AHP380"/>
      <c r="AHQ380"/>
      <c r="AHR380"/>
      <c r="AHS380"/>
      <c r="AHT380"/>
      <c r="AHU380"/>
      <c r="AHV380"/>
      <c r="AHW380"/>
      <c r="AHX380"/>
      <c r="AHY380"/>
      <c r="AHZ380"/>
      <c r="AIA380"/>
      <c r="AIB380"/>
      <c r="AIC380"/>
      <c r="AID380"/>
      <c r="AIE380"/>
      <c r="AIF380"/>
      <c r="AIG380"/>
      <c r="AIH380"/>
      <c r="AII380"/>
      <c r="AIJ380"/>
      <c r="AIK380"/>
      <c r="AIL380"/>
      <c r="AIM380"/>
      <c r="AIN380"/>
      <c r="AIO380"/>
      <c r="AIP380"/>
      <c r="AIQ380"/>
      <c r="AIR380"/>
      <c r="AIS380"/>
      <c r="AIT380"/>
      <c r="AIU380"/>
      <c r="AIV380"/>
      <c r="AIW380"/>
      <c r="AIX380"/>
      <c r="AIY380"/>
      <c r="AIZ380"/>
      <c r="AJA380"/>
      <c r="AJB380"/>
      <c r="AJC380"/>
      <c r="AJD380"/>
      <c r="AJE380"/>
      <c r="AJF380"/>
      <c r="AJG380"/>
      <c r="AJH380"/>
      <c r="AJI380"/>
      <c r="AJJ380"/>
      <c r="AJK380"/>
      <c r="AJL380"/>
      <c r="AJM380"/>
      <c r="AJN380"/>
      <c r="AJO380"/>
      <c r="AJP380"/>
      <c r="AJQ380"/>
      <c r="AJR380"/>
      <c r="AJS380"/>
      <c r="AJT380"/>
      <c r="AJU380"/>
      <c r="AJV380"/>
      <c r="AJW380"/>
      <c r="AJX380"/>
      <c r="AJY380"/>
      <c r="AJZ380"/>
      <c r="AKA380"/>
      <c r="AKB380"/>
      <c r="AKC380"/>
      <c r="AKD380"/>
      <c r="AKE380"/>
      <c r="AKF380"/>
      <c r="AKG380"/>
      <c r="AKH380"/>
      <c r="AKI380"/>
      <c r="AKJ380"/>
      <c r="AKK380"/>
      <c r="AKL380"/>
      <c r="AKM380"/>
      <c r="AKN380"/>
      <c r="AKO380"/>
      <c r="AKP380"/>
      <c r="AKQ380"/>
      <c r="AKR380"/>
      <c r="AKS380"/>
      <c r="AKT380"/>
      <c r="AKU380"/>
      <c r="AKV380"/>
      <c r="AKW380"/>
      <c r="AKX380"/>
      <c r="AKY380"/>
      <c r="AKZ380"/>
      <c r="ALA380"/>
      <c r="ALB380"/>
      <c r="ALC380"/>
      <c r="ALD380"/>
      <c r="ALE380"/>
      <c r="ALF380"/>
      <c r="ALG380"/>
      <c r="ALH380"/>
      <c r="ALI380"/>
      <c r="ALJ380"/>
      <c r="ALK380"/>
      <c r="ALL380"/>
      <c r="ALM380"/>
      <c r="ALN380"/>
      <c r="ALO380"/>
      <c r="ALP380"/>
      <c r="ALQ380"/>
      <c r="ALR380"/>
      <c r="ALS380"/>
      <c r="ALT380"/>
      <c r="ALU380"/>
      <c r="ALV380"/>
      <c r="ALW380"/>
      <c r="ALX380"/>
      <c r="ALY380"/>
      <c r="ALZ380"/>
      <c r="AMA380"/>
      <c r="AMB380"/>
      <c r="AMC380"/>
      <c r="AMD380"/>
      <c r="AME380"/>
      <c r="AMF380"/>
      <c r="AMG380"/>
      <c r="AMH380"/>
      <c r="AMI380"/>
      <c r="AMJ380"/>
    </row>
    <row r="381" spans="1:1024" x14ac:dyDescent="0.25">
      <c r="A381" s="13" t="s">
        <v>938</v>
      </c>
      <c r="B381" s="13">
        <v>1</v>
      </c>
      <c r="C381" s="29" t="s">
        <v>719</v>
      </c>
      <c r="D381"/>
      <c r="E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c r="GQ381"/>
      <c r="GR381"/>
      <c r="GS381"/>
      <c r="GT381"/>
      <c r="GU381"/>
      <c r="GV381"/>
      <c r="GW381"/>
      <c r="GX381"/>
      <c r="GY381"/>
      <c r="GZ381"/>
      <c r="HA381"/>
      <c r="HB381"/>
      <c r="HC381"/>
      <c r="HD381"/>
      <c r="HE381"/>
      <c r="HF381"/>
      <c r="HG381"/>
      <c r="HH381"/>
      <c r="HI381"/>
      <c r="HJ381"/>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c r="IP381"/>
      <c r="IQ381"/>
      <c r="IR381"/>
      <c r="IS381"/>
      <c r="IT381"/>
      <c r="IU381"/>
      <c r="IV381"/>
      <c r="IW381"/>
      <c r="IX381"/>
      <c r="IY381"/>
      <c r="IZ381"/>
      <c r="JA381"/>
      <c r="JB381"/>
      <c r="JC381"/>
      <c r="JD381"/>
      <c r="JE381"/>
      <c r="JF381"/>
      <c r="JG381"/>
      <c r="JH381"/>
      <c r="JI381"/>
      <c r="JJ381"/>
      <c r="JK381"/>
      <c r="JL381"/>
      <c r="JM381"/>
      <c r="JN381"/>
      <c r="JO381"/>
      <c r="JP381"/>
      <c r="JQ381"/>
      <c r="JR381"/>
      <c r="JS381"/>
      <c r="JT381"/>
      <c r="JU381"/>
      <c r="JV381"/>
      <c r="JW381"/>
      <c r="JX381"/>
      <c r="JY381"/>
      <c r="JZ381"/>
      <c r="KA381"/>
      <c r="KB381"/>
      <c r="KC381"/>
      <c r="KD381"/>
      <c r="KE381"/>
      <c r="KF381"/>
      <c r="KG381"/>
      <c r="KH381"/>
      <c r="KI381"/>
      <c r="KJ381"/>
      <c r="KK381"/>
      <c r="KL381"/>
      <c r="KM381"/>
      <c r="KN381"/>
      <c r="KO381"/>
      <c r="KP381"/>
      <c r="KQ381"/>
      <c r="KR381"/>
      <c r="KS381"/>
      <c r="KT381"/>
      <c r="KU381"/>
      <c r="KV381"/>
      <c r="KW381"/>
      <c r="KX381"/>
      <c r="KY381"/>
      <c r="KZ381"/>
      <c r="LA381"/>
      <c r="LB381"/>
      <c r="LC381"/>
      <c r="LD381"/>
      <c r="LE381"/>
      <c r="LF381"/>
      <c r="LG381"/>
      <c r="LH381"/>
      <c r="LI381"/>
      <c r="LJ381"/>
      <c r="LK381"/>
      <c r="LL381"/>
      <c r="LM381"/>
      <c r="LN381"/>
      <c r="LO381"/>
      <c r="LP381"/>
      <c r="LQ381"/>
      <c r="LR381"/>
      <c r="LS381"/>
      <c r="LT381"/>
      <c r="LU381"/>
      <c r="LV381"/>
      <c r="LW381"/>
      <c r="LX381"/>
      <c r="LY381"/>
      <c r="LZ381"/>
      <c r="MA381"/>
      <c r="MB381"/>
      <c r="MC381"/>
      <c r="MD381"/>
      <c r="ME381"/>
      <c r="MF381"/>
      <c r="MG381"/>
      <c r="MH381"/>
      <c r="MI381"/>
      <c r="MJ381"/>
      <c r="MK381"/>
      <c r="ML381"/>
      <c r="MM381"/>
      <c r="MN381"/>
      <c r="MO381"/>
      <c r="MP381"/>
      <c r="MQ381"/>
      <c r="MR381"/>
      <c r="MS381"/>
      <c r="MT381"/>
      <c r="MU381"/>
      <c r="MV381"/>
      <c r="MW381"/>
      <c r="MX381"/>
      <c r="MY381"/>
      <c r="MZ381"/>
      <c r="NA381"/>
      <c r="NB381"/>
      <c r="NC381"/>
      <c r="ND381"/>
      <c r="NE381"/>
      <c r="NF381"/>
      <c r="NG381"/>
      <c r="NH381"/>
      <c r="NI381"/>
      <c r="NJ381"/>
      <c r="NK381"/>
      <c r="NL381"/>
      <c r="NM381"/>
      <c r="NN381"/>
      <c r="NO381"/>
      <c r="NP381"/>
      <c r="NQ381"/>
      <c r="NR381"/>
      <c r="NS381"/>
      <c r="NT381"/>
      <c r="NU381"/>
      <c r="NV381"/>
      <c r="NW381"/>
      <c r="NX381"/>
      <c r="NY381"/>
      <c r="NZ381"/>
      <c r="OA381"/>
      <c r="OB381"/>
      <c r="OC381"/>
      <c r="OD381"/>
      <c r="OE381"/>
      <c r="OF381"/>
      <c r="OG381"/>
      <c r="OH381"/>
      <c r="OI381"/>
      <c r="OJ381"/>
      <c r="OK381"/>
      <c r="OL381"/>
      <c r="OM381"/>
      <c r="ON381"/>
      <c r="OO381"/>
      <c r="OP381"/>
      <c r="OQ381"/>
      <c r="OR381"/>
      <c r="OS381"/>
      <c r="OT381"/>
      <c r="OU381"/>
      <c r="OV381"/>
      <c r="OW381"/>
      <c r="OX381"/>
      <c r="OY381"/>
      <c r="OZ381"/>
      <c r="PA381"/>
      <c r="PB381"/>
      <c r="PC381"/>
      <c r="PD381"/>
      <c r="PE381"/>
      <c r="PF381"/>
      <c r="PG381"/>
      <c r="PH381"/>
      <c r="PI381"/>
      <c r="PJ381"/>
      <c r="PK381"/>
      <c r="PL381"/>
      <c r="PM381"/>
      <c r="PN381"/>
      <c r="PO381"/>
      <c r="PP381"/>
      <c r="PQ381"/>
      <c r="PR381"/>
      <c r="PS381"/>
      <c r="PT381"/>
      <c r="PU381"/>
      <c r="PV381"/>
      <c r="PW381"/>
      <c r="PX381"/>
      <c r="PY381"/>
      <c r="PZ381"/>
      <c r="QA381"/>
      <c r="QB381"/>
      <c r="QC381"/>
      <c r="QD381"/>
      <c r="QE381"/>
      <c r="QF381"/>
      <c r="QG381"/>
      <c r="QH381"/>
      <c r="QI381"/>
      <c r="QJ381"/>
      <c r="QK381"/>
      <c r="QL381"/>
      <c r="QM381"/>
      <c r="QN381"/>
      <c r="QO381"/>
      <c r="QP381"/>
      <c r="QQ381"/>
      <c r="QR381"/>
      <c r="QS381"/>
      <c r="QT381"/>
      <c r="QU381"/>
      <c r="QV381"/>
      <c r="QW381"/>
      <c r="QX381"/>
      <c r="QY381"/>
      <c r="QZ381"/>
      <c r="RA381"/>
      <c r="RB381"/>
      <c r="RC381"/>
      <c r="RD381"/>
      <c r="RE381"/>
      <c r="RF381"/>
      <c r="RG381"/>
      <c r="RH381"/>
      <c r="RI381"/>
      <c r="RJ381"/>
      <c r="RK381"/>
      <c r="RL381"/>
      <c r="RM381"/>
      <c r="RN381"/>
      <c r="RO381"/>
      <c r="RP381"/>
      <c r="RQ381"/>
      <c r="RR381"/>
      <c r="RS381"/>
      <c r="RT381"/>
      <c r="RU381"/>
      <c r="RV381"/>
      <c r="RW381"/>
      <c r="RX381"/>
      <c r="RY381"/>
      <c r="RZ381"/>
      <c r="SA381"/>
      <c r="SB381"/>
      <c r="SC381"/>
      <c r="SD381"/>
      <c r="SE381"/>
      <c r="SF381"/>
      <c r="SG381"/>
      <c r="SH381"/>
      <c r="SI381"/>
      <c r="SJ381"/>
      <c r="SK381"/>
      <c r="SL381"/>
      <c r="SM381"/>
      <c r="SN381"/>
      <c r="SO381"/>
      <c r="SP381"/>
      <c r="SQ381"/>
      <c r="SR381"/>
      <c r="SS381"/>
      <c r="ST381"/>
      <c r="SU381"/>
      <c r="SV381"/>
      <c r="SW381"/>
      <c r="SX381"/>
      <c r="SY381"/>
      <c r="SZ381"/>
      <c r="TA381"/>
      <c r="TB381"/>
      <c r="TC381"/>
      <c r="TD381"/>
      <c r="TE381"/>
      <c r="TF381"/>
      <c r="TG381"/>
      <c r="TH381"/>
      <c r="TI381"/>
      <c r="TJ381"/>
      <c r="TK381"/>
      <c r="TL381"/>
      <c r="TM381"/>
      <c r="TN381"/>
      <c r="TO381"/>
      <c r="TP381"/>
      <c r="TQ381"/>
      <c r="TR381"/>
      <c r="TS381"/>
      <c r="TT381"/>
      <c r="TU381"/>
      <c r="TV381"/>
      <c r="TW381"/>
      <c r="TX381"/>
      <c r="TY381"/>
      <c r="TZ381"/>
      <c r="UA381"/>
      <c r="UB381"/>
      <c r="UC381"/>
      <c r="UD381"/>
      <c r="UE381"/>
      <c r="UF381"/>
      <c r="UG381"/>
      <c r="UH381"/>
      <c r="UI381"/>
      <c r="UJ381"/>
      <c r="UK381"/>
      <c r="UL381"/>
      <c r="UM381"/>
      <c r="UN381"/>
      <c r="UO381"/>
      <c r="UP381"/>
      <c r="UQ381"/>
      <c r="UR381"/>
      <c r="US381"/>
      <c r="UT381"/>
      <c r="UU381"/>
      <c r="UV381"/>
      <c r="UW381"/>
      <c r="UX381"/>
      <c r="UY381"/>
      <c r="UZ381"/>
      <c r="VA381"/>
      <c r="VB381"/>
      <c r="VC381"/>
      <c r="VD381"/>
      <c r="VE381"/>
      <c r="VF381"/>
      <c r="VG381"/>
      <c r="VH381"/>
      <c r="VI381"/>
      <c r="VJ381"/>
      <c r="VK381"/>
      <c r="VL381"/>
      <c r="VM381"/>
      <c r="VN381"/>
      <c r="VO381"/>
      <c r="VP381"/>
      <c r="VQ381"/>
      <c r="VR381"/>
      <c r="VS381"/>
      <c r="VT381"/>
      <c r="VU381"/>
      <c r="VV381"/>
      <c r="VW381"/>
      <c r="VX381"/>
      <c r="VY381"/>
      <c r="VZ381"/>
      <c r="WA381"/>
      <c r="WB381"/>
      <c r="WC381"/>
      <c r="WD381"/>
      <c r="WE381"/>
      <c r="WF381"/>
      <c r="WG381"/>
      <c r="WH381"/>
      <c r="WI381"/>
      <c r="WJ381"/>
      <c r="WK381"/>
      <c r="WL381"/>
      <c r="WM381"/>
      <c r="WN381"/>
      <c r="WO381"/>
      <c r="WP381"/>
      <c r="WQ381"/>
      <c r="WR381"/>
      <c r="WS381"/>
      <c r="WT381"/>
      <c r="WU381"/>
      <c r="WV381"/>
      <c r="WW381"/>
      <c r="WX381"/>
      <c r="WY381"/>
      <c r="WZ381"/>
      <c r="XA381"/>
      <c r="XB381"/>
      <c r="XC381"/>
      <c r="XD381"/>
      <c r="XE381"/>
      <c r="XF381"/>
      <c r="XG381"/>
      <c r="XH381"/>
      <c r="XI381"/>
      <c r="XJ381"/>
      <c r="XK381"/>
      <c r="XL381"/>
      <c r="XM381"/>
      <c r="XN381"/>
      <c r="XO381"/>
      <c r="XP381"/>
      <c r="XQ381"/>
      <c r="XR381"/>
      <c r="XS381"/>
      <c r="XT381"/>
      <c r="XU381"/>
      <c r="XV381"/>
      <c r="XW381"/>
      <c r="XX381"/>
      <c r="XY381"/>
      <c r="XZ381"/>
      <c r="YA381"/>
      <c r="YB381"/>
      <c r="YC381"/>
      <c r="YD381"/>
      <c r="YE381"/>
      <c r="YF381"/>
      <c r="YG381"/>
      <c r="YH381"/>
      <c r="YI381"/>
      <c r="YJ381"/>
      <c r="YK381"/>
      <c r="YL381"/>
      <c r="YM381"/>
      <c r="YN381"/>
      <c r="YO381"/>
      <c r="YP381"/>
      <c r="YQ381"/>
      <c r="YR381"/>
      <c r="YS381"/>
      <c r="YT381"/>
      <c r="YU381"/>
      <c r="YV381"/>
      <c r="YW381"/>
      <c r="YX381"/>
      <c r="YY381"/>
      <c r="YZ381"/>
      <c r="ZA381"/>
      <c r="ZB381"/>
      <c r="ZC381"/>
      <c r="ZD381"/>
      <c r="ZE381"/>
      <c r="ZF381"/>
      <c r="ZG381"/>
      <c r="ZH381"/>
      <c r="ZI381"/>
      <c r="ZJ381"/>
      <c r="ZK381"/>
      <c r="ZL381"/>
      <c r="ZM381"/>
      <c r="ZN381"/>
      <c r="ZO381"/>
      <c r="ZP381"/>
      <c r="ZQ381"/>
      <c r="ZR381"/>
      <c r="ZS381"/>
      <c r="ZT381"/>
      <c r="ZU381"/>
      <c r="ZV381"/>
      <c r="ZW381"/>
      <c r="ZX381"/>
      <c r="ZY381"/>
      <c r="ZZ381"/>
      <c r="AAA381"/>
      <c r="AAB381"/>
      <c r="AAC381"/>
      <c r="AAD381"/>
      <c r="AAE381"/>
      <c r="AAF381"/>
      <c r="AAG381"/>
      <c r="AAH381"/>
      <c r="AAI381"/>
      <c r="AAJ381"/>
      <c r="AAK381"/>
      <c r="AAL381"/>
      <c r="AAM381"/>
      <c r="AAN381"/>
      <c r="AAO381"/>
      <c r="AAP381"/>
      <c r="AAQ381"/>
      <c r="AAR381"/>
      <c r="AAS381"/>
      <c r="AAT381"/>
      <c r="AAU381"/>
      <c r="AAV381"/>
      <c r="AAW381"/>
      <c r="AAX381"/>
      <c r="AAY381"/>
      <c r="AAZ381"/>
      <c r="ABA381"/>
      <c r="ABB381"/>
      <c r="ABC381"/>
      <c r="ABD381"/>
      <c r="ABE381"/>
      <c r="ABF381"/>
      <c r="ABG381"/>
      <c r="ABH381"/>
      <c r="ABI381"/>
      <c r="ABJ381"/>
      <c r="ABK381"/>
      <c r="ABL381"/>
      <c r="ABM381"/>
      <c r="ABN381"/>
      <c r="ABO381"/>
      <c r="ABP381"/>
      <c r="ABQ381"/>
      <c r="ABR381"/>
      <c r="ABS381"/>
      <c r="ABT381"/>
      <c r="ABU381"/>
      <c r="ABV381"/>
      <c r="ABW381"/>
      <c r="ABX381"/>
      <c r="ABY381"/>
      <c r="ABZ381"/>
      <c r="ACA381"/>
      <c r="ACB381"/>
      <c r="ACC381"/>
      <c r="ACD381"/>
      <c r="ACE381"/>
      <c r="ACF381"/>
      <c r="ACG381"/>
      <c r="ACH381"/>
      <c r="ACI381"/>
      <c r="ACJ381"/>
      <c r="ACK381"/>
      <c r="ACL381"/>
      <c r="ACM381"/>
      <c r="ACN381"/>
      <c r="ACO381"/>
      <c r="ACP381"/>
      <c r="ACQ381"/>
      <c r="ACR381"/>
      <c r="ACS381"/>
      <c r="ACT381"/>
      <c r="ACU381"/>
      <c r="ACV381"/>
      <c r="ACW381"/>
      <c r="ACX381"/>
      <c r="ACY381"/>
      <c r="ACZ381"/>
      <c r="ADA381"/>
      <c r="ADB381"/>
      <c r="ADC381"/>
      <c r="ADD381"/>
      <c r="ADE381"/>
      <c r="ADF381"/>
      <c r="ADG381"/>
      <c r="ADH381"/>
      <c r="ADI381"/>
      <c r="ADJ381"/>
      <c r="ADK381"/>
      <c r="ADL381"/>
      <c r="ADM381"/>
      <c r="ADN381"/>
      <c r="ADO381"/>
      <c r="ADP381"/>
      <c r="ADQ381"/>
      <c r="ADR381"/>
      <c r="ADS381"/>
      <c r="ADT381"/>
      <c r="ADU381"/>
      <c r="ADV381"/>
      <c r="ADW381"/>
      <c r="ADX381"/>
      <c r="ADY381"/>
      <c r="ADZ381"/>
      <c r="AEA381"/>
      <c r="AEB381"/>
      <c r="AEC381"/>
      <c r="AED381"/>
      <c r="AEE381"/>
      <c r="AEF381"/>
      <c r="AEG381"/>
      <c r="AEH381"/>
      <c r="AEI381"/>
      <c r="AEJ381"/>
      <c r="AEK381"/>
      <c r="AEL381"/>
      <c r="AEM381"/>
      <c r="AEN381"/>
      <c r="AEO381"/>
      <c r="AEP381"/>
      <c r="AEQ381"/>
      <c r="AER381"/>
      <c r="AES381"/>
      <c r="AET381"/>
      <c r="AEU381"/>
      <c r="AEV381"/>
      <c r="AEW381"/>
      <c r="AEX381"/>
      <c r="AEY381"/>
      <c r="AEZ381"/>
      <c r="AFA381"/>
      <c r="AFB381"/>
      <c r="AFC381"/>
      <c r="AFD381"/>
      <c r="AFE381"/>
      <c r="AFF381"/>
      <c r="AFG381"/>
      <c r="AFH381"/>
      <c r="AFI381"/>
      <c r="AFJ381"/>
      <c r="AFK381"/>
      <c r="AFL381"/>
      <c r="AFM381"/>
      <c r="AFN381"/>
      <c r="AFO381"/>
      <c r="AFP381"/>
      <c r="AFQ381"/>
      <c r="AFR381"/>
      <c r="AFS381"/>
      <c r="AFT381"/>
      <c r="AFU381"/>
      <c r="AFV381"/>
      <c r="AFW381"/>
      <c r="AFX381"/>
      <c r="AFY381"/>
      <c r="AFZ381"/>
      <c r="AGA381"/>
      <c r="AGB381"/>
      <c r="AGC381"/>
      <c r="AGD381"/>
      <c r="AGE381"/>
      <c r="AGF381"/>
      <c r="AGG381"/>
      <c r="AGH381"/>
      <c r="AGI381"/>
      <c r="AGJ381"/>
      <c r="AGK381"/>
      <c r="AGL381"/>
      <c r="AGM381"/>
      <c r="AGN381"/>
      <c r="AGO381"/>
      <c r="AGP381"/>
      <c r="AGQ381"/>
      <c r="AGR381"/>
      <c r="AGS381"/>
      <c r="AGT381"/>
      <c r="AGU381"/>
      <c r="AGV381"/>
      <c r="AGW381"/>
      <c r="AGX381"/>
      <c r="AGY381"/>
      <c r="AGZ381"/>
      <c r="AHA381"/>
      <c r="AHB381"/>
      <c r="AHC381"/>
      <c r="AHD381"/>
      <c r="AHE381"/>
      <c r="AHF381"/>
      <c r="AHG381"/>
      <c r="AHH381"/>
      <c r="AHI381"/>
      <c r="AHJ381"/>
      <c r="AHK381"/>
      <c r="AHL381"/>
      <c r="AHM381"/>
      <c r="AHN381"/>
      <c r="AHO381"/>
      <c r="AHP381"/>
      <c r="AHQ381"/>
      <c r="AHR381"/>
      <c r="AHS381"/>
      <c r="AHT381"/>
      <c r="AHU381"/>
      <c r="AHV381"/>
      <c r="AHW381"/>
      <c r="AHX381"/>
      <c r="AHY381"/>
      <c r="AHZ381"/>
      <c r="AIA381"/>
      <c r="AIB381"/>
      <c r="AIC381"/>
      <c r="AID381"/>
      <c r="AIE381"/>
      <c r="AIF381"/>
      <c r="AIG381"/>
      <c r="AIH381"/>
      <c r="AII381"/>
      <c r="AIJ381"/>
      <c r="AIK381"/>
      <c r="AIL381"/>
      <c r="AIM381"/>
      <c r="AIN381"/>
      <c r="AIO381"/>
      <c r="AIP381"/>
      <c r="AIQ381"/>
      <c r="AIR381"/>
      <c r="AIS381"/>
      <c r="AIT381"/>
      <c r="AIU381"/>
      <c r="AIV381"/>
      <c r="AIW381"/>
      <c r="AIX381"/>
      <c r="AIY381"/>
      <c r="AIZ381"/>
      <c r="AJA381"/>
      <c r="AJB381"/>
      <c r="AJC381"/>
      <c r="AJD381"/>
      <c r="AJE381"/>
      <c r="AJF381"/>
      <c r="AJG381"/>
      <c r="AJH381"/>
      <c r="AJI381"/>
      <c r="AJJ381"/>
      <c r="AJK381"/>
      <c r="AJL381"/>
      <c r="AJM381"/>
      <c r="AJN381"/>
      <c r="AJO381"/>
      <c r="AJP381"/>
      <c r="AJQ381"/>
      <c r="AJR381"/>
      <c r="AJS381"/>
      <c r="AJT381"/>
      <c r="AJU381"/>
      <c r="AJV381"/>
      <c r="AJW381"/>
      <c r="AJX381"/>
      <c r="AJY381"/>
      <c r="AJZ381"/>
      <c r="AKA381"/>
      <c r="AKB381"/>
      <c r="AKC381"/>
      <c r="AKD381"/>
      <c r="AKE381"/>
      <c r="AKF381"/>
      <c r="AKG381"/>
      <c r="AKH381"/>
      <c r="AKI381"/>
      <c r="AKJ381"/>
      <c r="AKK381"/>
      <c r="AKL381"/>
      <c r="AKM381"/>
      <c r="AKN381"/>
      <c r="AKO381"/>
      <c r="AKP381"/>
      <c r="AKQ381"/>
      <c r="AKR381"/>
      <c r="AKS381"/>
      <c r="AKT381"/>
      <c r="AKU381"/>
      <c r="AKV381"/>
      <c r="AKW381"/>
      <c r="AKX381"/>
      <c r="AKY381"/>
      <c r="AKZ381"/>
      <c r="ALA381"/>
      <c r="ALB381"/>
      <c r="ALC381"/>
      <c r="ALD381"/>
      <c r="ALE381"/>
      <c r="ALF381"/>
      <c r="ALG381"/>
      <c r="ALH381"/>
      <c r="ALI381"/>
      <c r="ALJ381"/>
      <c r="ALK381"/>
      <c r="ALL381"/>
      <c r="ALM381"/>
      <c r="ALN381"/>
      <c r="ALO381"/>
      <c r="ALP381"/>
      <c r="ALQ381"/>
      <c r="ALR381"/>
      <c r="ALS381"/>
      <c r="ALT381"/>
      <c r="ALU381"/>
      <c r="ALV381"/>
      <c r="ALW381"/>
      <c r="ALX381"/>
      <c r="ALY381"/>
      <c r="ALZ381"/>
      <c r="AMA381"/>
      <c r="AMB381"/>
      <c r="AMC381"/>
      <c r="AMD381"/>
      <c r="AME381"/>
      <c r="AMF381"/>
      <c r="AMG381"/>
      <c r="AMH381"/>
      <c r="AMI381"/>
      <c r="AMJ381"/>
    </row>
    <row r="382" spans="1:1024" x14ac:dyDescent="0.25">
      <c r="A382" s="13" t="s">
        <v>938</v>
      </c>
      <c r="B382" s="13">
        <v>2</v>
      </c>
      <c r="C382" s="29" t="s">
        <v>939</v>
      </c>
      <c r="D382"/>
      <c r="E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c r="HL382"/>
      <c r="HM382"/>
      <c r="HN382"/>
      <c r="HO382"/>
      <c r="HP382"/>
      <c r="HQ382"/>
      <c r="HR382"/>
      <c r="HS382"/>
      <c r="HT382"/>
      <c r="HU382"/>
      <c r="HV382"/>
      <c r="HW382"/>
      <c r="HX382"/>
      <c r="HY382"/>
      <c r="HZ382"/>
      <c r="IA382"/>
      <c r="IB382"/>
      <c r="IC382"/>
      <c r="ID382"/>
      <c r="IE382"/>
      <c r="IF382"/>
      <c r="IG382"/>
      <c r="IH382"/>
      <c r="II382"/>
      <c r="IJ382"/>
      <c r="IK382"/>
      <c r="IL382"/>
      <c r="IM382"/>
      <c r="IN382"/>
      <c r="IO382"/>
      <c r="IP382"/>
      <c r="IQ382"/>
      <c r="IR382"/>
      <c r="IS382"/>
      <c r="IT382"/>
      <c r="IU382"/>
      <c r="IV382"/>
      <c r="IW382"/>
      <c r="IX382"/>
      <c r="IY382"/>
      <c r="IZ382"/>
      <c r="JA382"/>
      <c r="JB382"/>
      <c r="JC382"/>
      <c r="JD382"/>
      <c r="JE382"/>
      <c r="JF382"/>
      <c r="JG382"/>
      <c r="JH382"/>
      <c r="JI382"/>
      <c r="JJ382"/>
      <c r="JK382"/>
      <c r="JL382"/>
      <c r="JM382"/>
      <c r="JN382"/>
      <c r="JO382"/>
      <c r="JP382"/>
      <c r="JQ382"/>
      <c r="JR382"/>
      <c r="JS382"/>
      <c r="JT382"/>
      <c r="JU382"/>
      <c r="JV382"/>
      <c r="JW382"/>
      <c r="JX382"/>
      <c r="JY382"/>
      <c r="JZ382"/>
      <c r="KA382"/>
      <c r="KB382"/>
      <c r="KC382"/>
      <c r="KD382"/>
      <c r="KE382"/>
      <c r="KF382"/>
      <c r="KG382"/>
      <c r="KH382"/>
      <c r="KI382"/>
      <c r="KJ382"/>
      <c r="KK382"/>
      <c r="KL382"/>
      <c r="KM382"/>
      <c r="KN382"/>
      <c r="KO382"/>
      <c r="KP382"/>
      <c r="KQ382"/>
      <c r="KR382"/>
      <c r="KS382"/>
      <c r="KT382"/>
      <c r="KU382"/>
      <c r="KV382"/>
      <c r="KW382"/>
      <c r="KX382"/>
      <c r="KY382"/>
      <c r="KZ382"/>
      <c r="LA382"/>
      <c r="LB382"/>
      <c r="LC382"/>
      <c r="LD382"/>
      <c r="LE382"/>
      <c r="LF382"/>
      <c r="LG382"/>
      <c r="LH382"/>
      <c r="LI382"/>
      <c r="LJ382"/>
      <c r="LK382"/>
      <c r="LL382"/>
      <c r="LM382"/>
      <c r="LN382"/>
      <c r="LO382"/>
      <c r="LP382"/>
      <c r="LQ382"/>
      <c r="LR382"/>
      <c r="LS382"/>
      <c r="LT382"/>
      <c r="LU382"/>
      <c r="LV382"/>
      <c r="LW382"/>
      <c r="LX382"/>
      <c r="LY382"/>
      <c r="LZ382"/>
      <c r="MA382"/>
      <c r="MB382"/>
      <c r="MC382"/>
      <c r="MD382"/>
      <c r="ME382"/>
      <c r="MF382"/>
      <c r="MG382"/>
      <c r="MH382"/>
      <c r="MI382"/>
      <c r="MJ382"/>
      <c r="MK382"/>
      <c r="ML382"/>
      <c r="MM382"/>
      <c r="MN382"/>
      <c r="MO382"/>
      <c r="MP382"/>
      <c r="MQ382"/>
      <c r="MR382"/>
      <c r="MS382"/>
      <c r="MT382"/>
      <c r="MU382"/>
      <c r="MV382"/>
      <c r="MW382"/>
      <c r="MX382"/>
      <c r="MY382"/>
      <c r="MZ382"/>
      <c r="NA382"/>
      <c r="NB382"/>
      <c r="NC382"/>
      <c r="ND382"/>
      <c r="NE382"/>
      <c r="NF382"/>
      <c r="NG382"/>
      <c r="NH382"/>
      <c r="NI382"/>
      <c r="NJ382"/>
      <c r="NK382"/>
      <c r="NL382"/>
      <c r="NM382"/>
      <c r="NN382"/>
      <c r="NO382"/>
      <c r="NP382"/>
      <c r="NQ382"/>
      <c r="NR382"/>
      <c r="NS382"/>
      <c r="NT382"/>
      <c r="NU382"/>
      <c r="NV382"/>
      <c r="NW382"/>
      <c r="NX382"/>
      <c r="NY382"/>
      <c r="NZ382"/>
      <c r="OA382"/>
      <c r="OB382"/>
      <c r="OC382"/>
      <c r="OD382"/>
      <c r="OE382"/>
      <c r="OF382"/>
      <c r="OG382"/>
      <c r="OH382"/>
      <c r="OI382"/>
      <c r="OJ382"/>
      <c r="OK382"/>
      <c r="OL382"/>
      <c r="OM382"/>
      <c r="ON382"/>
      <c r="OO382"/>
      <c r="OP382"/>
      <c r="OQ382"/>
      <c r="OR382"/>
      <c r="OS382"/>
      <c r="OT382"/>
      <c r="OU382"/>
      <c r="OV382"/>
      <c r="OW382"/>
      <c r="OX382"/>
      <c r="OY382"/>
      <c r="OZ382"/>
      <c r="PA382"/>
      <c r="PB382"/>
      <c r="PC382"/>
      <c r="PD382"/>
      <c r="PE382"/>
      <c r="PF382"/>
      <c r="PG382"/>
      <c r="PH382"/>
      <c r="PI382"/>
      <c r="PJ382"/>
      <c r="PK382"/>
      <c r="PL382"/>
      <c r="PM382"/>
      <c r="PN382"/>
      <c r="PO382"/>
      <c r="PP382"/>
      <c r="PQ382"/>
      <c r="PR382"/>
      <c r="PS382"/>
      <c r="PT382"/>
      <c r="PU382"/>
      <c r="PV382"/>
      <c r="PW382"/>
      <c r="PX382"/>
      <c r="PY382"/>
      <c r="PZ382"/>
      <c r="QA382"/>
      <c r="QB382"/>
      <c r="QC382"/>
      <c r="QD382"/>
      <c r="QE382"/>
      <c r="QF382"/>
      <c r="QG382"/>
      <c r="QH382"/>
      <c r="QI382"/>
      <c r="QJ382"/>
      <c r="QK382"/>
      <c r="QL382"/>
      <c r="QM382"/>
      <c r="QN382"/>
      <c r="QO382"/>
      <c r="QP382"/>
      <c r="QQ382"/>
      <c r="QR382"/>
      <c r="QS382"/>
      <c r="QT382"/>
      <c r="QU382"/>
      <c r="QV382"/>
      <c r="QW382"/>
      <c r="QX382"/>
      <c r="QY382"/>
      <c r="QZ382"/>
      <c r="RA382"/>
      <c r="RB382"/>
      <c r="RC382"/>
      <c r="RD382"/>
      <c r="RE382"/>
      <c r="RF382"/>
      <c r="RG382"/>
      <c r="RH382"/>
      <c r="RI382"/>
      <c r="RJ382"/>
      <c r="RK382"/>
      <c r="RL382"/>
      <c r="RM382"/>
      <c r="RN382"/>
      <c r="RO382"/>
      <c r="RP382"/>
      <c r="RQ382"/>
      <c r="RR382"/>
      <c r="RS382"/>
      <c r="RT382"/>
      <c r="RU382"/>
      <c r="RV382"/>
      <c r="RW382"/>
      <c r="RX382"/>
      <c r="RY382"/>
      <c r="RZ382"/>
      <c r="SA382"/>
      <c r="SB382"/>
      <c r="SC382"/>
      <c r="SD382"/>
      <c r="SE382"/>
      <c r="SF382"/>
      <c r="SG382"/>
      <c r="SH382"/>
      <c r="SI382"/>
      <c r="SJ382"/>
      <c r="SK382"/>
      <c r="SL382"/>
      <c r="SM382"/>
      <c r="SN382"/>
      <c r="SO382"/>
      <c r="SP382"/>
      <c r="SQ382"/>
      <c r="SR382"/>
      <c r="SS382"/>
      <c r="ST382"/>
      <c r="SU382"/>
      <c r="SV382"/>
      <c r="SW382"/>
      <c r="SX382"/>
      <c r="SY382"/>
      <c r="SZ382"/>
      <c r="TA382"/>
      <c r="TB382"/>
      <c r="TC382"/>
      <c r="TD382"/>
      <c r="TE382"/>
      <c r="TF382"/>
      <c r="TG382"/>
      <c r="TH382"/>
      <c r="TI382"/>
      <c r="TJ382"/>
      <c r="TK382"/>
      <c r="TL382"/>
      <c r="TM382"/>
      <c r="TN382"/>
      <c r="TO382"/>
      <c r="TP382"/>
      <c r="TQ382"/>
      <c r="TR382"/>
      <c r="TS382"/>
      <c r="TT382"/>
      <c r="TU382"/>
      <c r="TV382"/>
      <c r="TW382"/>
      <c r="TX382"/>
      <c r="TY382"/>
      <c r="TZ382"/>
      <c r="UA382"/>
      <c r="UB382"/>
      <c r="UC382"/>
      <c r="UD382"/>
      <c r="UE382"/>
      <c r="UF382"/>
      <c r="UG382"/>
      <c r="UH382"/>
      <c r="UI382"/>
      <c r="UJ382"/>
      <c r="UK382"/>
      <c r="UL382"/>
      <c r="UM382"/>
      <c r="UN382"/>
      <c r="UO382"/>
      <c r="UP382"/>
      <c r="UQ382"/>
      <c r="UR382"/>
      <c r="US382"/>
      <c r="UT382"/>
      <c r="UU382"/>
      <c r="UV382"/>
      <c r="UW382"/>
      <c r="UX382"/>
      <c r="UY382"/>
      <c r="UZ382"/>
      <c r="VA382"/>
      <c r="VB382"/>
      <c r="VC382"/>
      <c r="VD382"/>
      <c r="VE382"/>
      <c r="VF382"/>
      <c r="VG382"/>
      <c r="VH382"/>
      <c r="VI382"/>
      <c r="VJ382"/>
      <c r="VK382"/>
      <c r="VL382"/>
      <c r="VM382"/>
      <c r="VN382"/>
      <c r="VO382"/>
      <c r="VP382"/>
      <c r="VQ382"/>
      <c r="VR382"/>
      <c r="VS382"/>
      <c r="VT382"/>
      <c r="VU382"/>
      <c r="VV382"/>
      <c r="VW382"/>
      <c r="VX382"/>
      <c r="VY382"/>
      <c r="VZ382"/>
      <c r="WA382"/>
      <c r="WB382"/>
      <c r="WC382"/>
      <c r="WD382"/>
      <c r="WE382"/>
      <c r="WF382"/>
      <c r="WG382"/>
      <c r="WH382"/>
      <c r="WI382"/>
      <c r="WJ382"/>
      <c r="WK382"/>
      <c r="WL382"/>
      <c r="WM382"/>
      <c r="WN382"/>
      <c r="WO382"/>
      <c r="WP382"/>
      <c r="WQ382"/>
      <c r="WR382"/>
      <c r="WS382"/>
      <c r="WT382"/>
      <c r="WU382"/>
      <c r="WV382"/>
      <c r="WW382"/>
      <c r="WX382"/>
      <c r="WY382"/>
      <c r="WZ382"/>
      <c r="XA382"/>
      <c r="XB382"/>
      <c r="XC382"/>
      <c r="XD382"/>
      <c r="XE382"/>
      <c r="XF382"/>
      <c r="XG382"/>
      <c r="XH382"/>
      <c r="XI382"/>
      <c r="XJ382"/>
      <c r="XK382"/>
      <c r="XL382"/>
      <c r="XM382"/>
      <c r="XN382"/>
      <c r="XO382"/>
      <c r="XP382"/>
      <c r="XQ382"/>
      <c r="XR382"/>
      <c r="XS382"/>
      <c r="XT382"/>
      <c r="XU382"/>
      <c r="XV382"/>
      <c r="XW382"/>
      <c r="XX382"/>
      <c r="XY382"/>
      <c r="XZ382"/>
      <c r="YA382"/>
      <c r="YB382"/>
      <c r="YC382"/>
      <c r="YD382"/>
      <c r="YE382"/>
      <c r="YF382"/>
      <c r="YG382"/>
      <c r="YH382"/>
      <c r="YI382"/>
      <c r="YJ382"/>
      <c r="YK382"/>
      <c r="YL382"/>
      <c r="YM382"/>
      <c r="YN382"/>
      <c r="YO382"/>
      <c r="YP382"/>
      <c r="YQ382"/>
      <c r="YR382"/>
      <c r="YS382"/>
      <c r="YT382"/>
      <c r="YU382"/>
      <c r="YV382"/>
      <c r="YW382"/>
      <c r="YX382"/>
      <c r="YY382"/>
      <c r="YZ382"/>
      <c r="ZA382"/>
      <c r="ZB382"/>
      <c r="ZC382"/>
      <c r="ZD382"/>
      <c r="ZE382"/>
      <c r="ZF382"/>
      <c r="ZG382"/>
      <c r="ZH382"/>
      <c r="ZI382"/>
      <c r="ZJ382"/>
      <c r="ZK382"/>
      <c r="ZL382"/>
      <c r="ZM382"/>
      <c r="ZN382"/>
      <c r="ZO382"/>
      <c r="ZP382"/>
      <c r="ZQ382"/>
      <c r="ZR382"/>
      <c r="ZS382"/>
      <c r="ZT382"/>
      <c r="ZU382"/>
      <c r="ZV382"/>
      <c r="ZW382"/>
      <c r="ZX382"/>
      <c r="ZY382"/>
      <c r="ZZ382"/>
      <c r="AAA382"/>
      <c r="AAB382"/>
      <c r="AAC382"/>
      <c r="AAD382"/>
      <c r="AAE382"/>
      <c r="AAF382"/>
      <c r="AAG382"/>
      <c r="AAH382"/>
      <c r="AAI382"/>
      <c r="AAJ382"/>
      <c r="AAK382"/>
      <c r="AAL382"/>
      <c r="AAM382"/>
      <c r="AAN382"/>
      <c r="AAO382"/>
      <c r="AAP382"/>
      <c r="AAQ382"/>
      <c r="AAR382"/>
      <c r="AAS382"/>
      <c r="AAT382"/>
      <c r="AAU382"/>
      <c r="AAV382"/>
      <c r="AAW382"/>
      <c r="AAX382"/>
      <c r="AAY382"/>
      <c r="AAZ382"/>
      <c r="ABA382"/>
      <c r="ABB382"/>
      <c r="ABC382"/>
      <c r="ABD382"/>
      <c r="ABE382"/>
      <c r="ABF382"/>
      <c r="ABG382"/>
      <c r="ABH382"/>
      <c r="ABI382"/>
      <c r="ABJ382"/>
      <c r="ABK382"/>
      <c r="ABL382"/>
      <c r="ABM382"/>
      <c r="ABN382"/>
      <c r="ABO382"/>
      <c r="ABP382"/>
      <c r="ABQ382"/>
      <c r="ABR382"/>
      <c r="ABS382"/>
      <c r="ABT382"/>
      <c r="ABU382"/>
      <c r="ABV382"/>
      <c r="ABW382"/>
      <c r="ABX382"/>
      <c r="ABY382"/>
      <c r="ABZ382"/>
      <c r="ACA382"/>
      <c r="ACB382"/>
      <c r="ACC382"/>
      <c r="ACD382"/>
      <c r="ACE382"/>
      <c r="ACF382"/>
      <c r="ACG382"/>
      <c r="ACH382"/>
      <c r="ACI382"/>
      <c r="ACJ382"/>
      <c r="ACK382"/>
      <c r="ACL382"/>
      <c r="ACM382"/>
      <c r="ACN382"/>
      <c r="ACO382"/>
      <c r="ACP382"/>
      <c r="ACQ382"/>
      <c r="ACR382"/>
      <c r="ACS382"/>
      <c r="ACT382"/>
      <c r="ACU382"/>
      <c r="ACV382"/>
      <c r="ACW382"/>
      <c r="ACX382"/>
      <c r="ACY382"/>
      <c r="ACZ382"/>
      <c r="ADA382"/>
      <c r="ADB382"/>
      <c r="ADC382"/>
      <c r="ADD382"/>
      <c r="ADE382"/>
      <c r="ADF382"/>
      <c r="ADG382"/>
      <c r="ADH382"/>
      <c r="ADI382"/>
      <c r="ADJ382"/>
      <c r="ADK382"/>
      <c r="ADL382"/>
      <c r="ADM382"/>
      <c r="ADN382"/>
      <c r="ADO382"/>
      <c r="ADP382"/>
      <c r="ADQ382"/>
      <c r="ADR382"/>
      <c r="ADS382"/>
      <c r="ADT382"/>
      <c r="ADU382"/>
      <c r="ADV382"/>
      <c r="ADW382"/>
      <c r="ADX382"/>
      <c r="ADY382"/>
      <c r="ADZ382"/>
      <c r="AEA382"/>
      <c r="AEB382"/>
      <c r="AEC382"/>
      <c r="AED382"/>
      <c r="AEE382"/>
      <c r="AEF382"/>
      <c r="AEG382"/>
      <c r="AEH382"/>
      <c r="AEI382"/>
      <c r="AEJ382"/>
      <c r="AEK382"/>
      <c r="AEL382"/>
      <c r="AEM382"/>
      <c r="AEN382"/>
      <c r="AEO382"/>
      <c r="AEP382"/>
      <c r="AEQ382"/>
      <c r="AER382"/>
      <c r="AES382"/>
      <c r="AET382"/>
      <c r="AEU382"/>
      <c r="AEV382"/>
      <c r="AEW382"/>
      <c r="AEX382"/>
      <c r="AEY382"/>
      <c r="AEZ382"/>
      <c r="AFA382"/>
      <c r="AFB382"/>
      <c r="AFC382"/>
      <c r="AFD382"/>
      <c r="AFE382"/>
      <c r="AFF382"/>
      <c r="AFG382"/>
      <c r="AFH382"/>
      <c r="AFI382"/>
      <c r="AFJ382"/>
      <c r="AFK382"/>
      <c r="AFL382"/>
      <c r="AFM382"/>
      <c r="AFN382"/>
      <c r="AFO382"/>
      <c r="AFP382"/>
      <c r="AFQ382"/>
      <c r="AFR382"/>
      <c r="AFS382"/>
      <c r="AFT382"/>
      <c r="AFU382"/>
      <c r="AFV382"/>
      <c r="AFW382"/>
      <c r="AFX382"/>
      <c r="AFY382"/>
      <c r="AFZ382"/>
      <c r="AGA382"/>
      <c r="AGB382"/>
      <c r="AGC382"/>
      <c r="AGD382"/>
      <c r="AGE382"/>
      <c r="AGF382"/>
      <c r="AGG382"/>
      <c r="AGH382"/>
      <c r="AGI382"/>
      <c r="AGJ382"/>
      <c r="AGK382"/>
      <c r="AGL382"/>
      <c r="AGM382"/>
      <c r="AGN382"/>
      <c r="AGO382"/>
      <c r="AGP382"/>
      <c r="AGQ382"/>
      <c r="AGR382"/>
      <c r="AGS382"/>
      <c r="AGT382"/>
      <c r="AGU382"/>
      <c r="AGV382"/>
      <c r="AGW382"/>
      <c r="AGX382"/>
      <c r="AGY382"/>
      <c r="AGZ382"/>
      <c r="AHA382"/>
      <c r="AHB382"/>
      <c r="AHC382"/>
      <c r="AHD382"/>
      <c r="AHE382"/>
      <c r="AHF382"/>
      <c r="AHG382"/>
      <c r="AHH382"/>
      <c r="AHI382"/>
      <c r="AHJ382"/>
      <c r="AHK382"/>
      <c r="AHL382"/>
      <c r="AHM382"/>
      <c r="AHN382"/>
      <c r="AHO382"/>
      <c r="AHP382"/>
      <c r="AHQ382"/>
      <c r="AHR382"/>
      <c r="AHS382"/>
      <c r="AHT382"/>
      <c r="AHU382"/>
      <c r="AHV382"/>
      <c r="AHW382"/>
      <c r="AHX382"/>
      <c r="AHY382"/>
      <c r="AHZ382"/>
      <c r="AIA382"/>
      <c r="AIB382"/>
      <c r="AIC382"/>
      <c r="AID382"/>
      <c r="AIE382"/>
      <c r="AIF382"/>
      <c r="AIG382"/>
      <c r="AIH382"/>
      <c r="AII382"/>
      <c r="AIJ382"/>
      <c r="AIK382"/>
      <c r="AIL382"/>
      <c r="AIM382"/>
      <c r="AIN382"/>
      <c r="AIO382"/>
      <c r="AIP382"/>
      <c r="AIQ382"/>
      <c r="AIR382"/>
      <c r="AIS382"/>
      <c r="AIT382"/>
      <c r="AIU382"/>
      <c r="AIV382"/>
      <c r="AIW382"/>
      <c r="AIX382"/>
      <c r="AIY382"/>
      <c r="AIZ382"/>
      <c r="AJA382"/>
      <c r="AJB382"/>
      <c r="AJC382"/>
      <c r="AJD382"/>
      <c r="AJE382"/>
      <c r="AJF382"/>
      <c r="AJG382"/>
      <c r="AJH382"/>
      <c r="AJI382"/>
      <c r="AJJ382"/>
      <c r="AJK382"/>
      <c r="AJL382"/>
      <c r="AJM382"/>
      <c r="AJN382"/>
      <c r="AJO382"/>
      <c r="AJP382"/>
      <c r="AJQ382"/>
      <c r="AJR382"/>
      <c r="AJS382"/>
      <c r="AJT382"/>
      <c r="AJU382"/>
      <c r="AJV382"/>
      <c r="AJW382"/>
      <c r="AJX382"/>
      <c r="AJY382"/>
      <c r="AJZ382"/>
      <c r="AKA382"/>
      <c r="AKB382"/>
      <c r="AKC382"/>
      <c r="AKD382"/>
      <c r="AKE382"/>
      <c r="AKF382"/>
      <c r="AKG382"/>
      <c r="AKH382"/>
      <c r="AKI382"/>
      <c r="AKJ382"/>
      <c r="AKK382"/>
      <c r="AKL382"/>
      <c r="AKM382"/>
      <c r="AKN382"/>
      <c r="AKO382"/>
      <c r="AKP382"/>
      <c r="AKQ382"/>
      <c r="AKR382"/>
      <c r="AKS382"/>
      <c r="AKT382"/>
      <c r="AKU382"/>
      <c r="AKV382"/>
      <c r="AKW382"/>
      <c r="AKX382"/>
      <c r="AKY382"/>
      <c r="AKZ382"/>
      <c r="ALA382"/>
      <c r="ALB382"/>
      <c r="ALC382"/>
      <c r="ALD382"/>
      <c r="ALE382"/>
      <c r="ALF382"/>
      <c r="ALG382"/>
      <c r="ALH382"/>
      <c r="ALI382"/>
      <c r="ALJ382"/>
      <c r="ALK382"/>
      <c r="ALL382"/>
      <c r="ALM382"/>
      <c r="ALN382"/>
      <c r="ALO382"/>
      <c r="ALP382"/>
      <c r="ALQ382"/>
      <c r="ALR382"/>
      <c r="ALS382"/>
      <c r="ALT382"/>
      <c r="ALU382"/>
      <c r="ALV382"/>
      <c r="ALW382"/>
      <c r="ALX382"/>
      <c r="ALY382"/>
      <c r="ALZ382"/>
      <c r="AMA382"/>
      <c r="AMB382"/>
      <c r="AMC382"/>
      <c r="AMD382"/>
      <c r="AME382"/>
      <c r="AMF382"/>
      <c r="AMG382"/>
      <c r="AMH382"/>
      <c r="AMI382"/>
      <c r="AMJ382"/>
    </row>
    <row r="383" spans="1:1024" x14ac:dyDescent="0.25">
      <c r="A383" s="13" t="s">
        <v>938</v>
      </c>
      <c r="B383" s="13">
        <v>3</v>
      </c>
      <c r="C383" s="29" t="s">
        <v>693</v>
      </c>
      <c r="D383"/>
      <c r="E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c r="GL383"/>
      <c r="GM383"/>
      <c r="GN383"/>
      <c r="GO383"/>
      <c r="GP383"/>
      <c r="GQ383"/>
      <c r="GR383"/>
      <c r="GS383"/>
      <c r="GT383"/>
      <c r="GU383"/>
      <c r="GV383"/>
      <c r="GW383"/>
      <c r="GX383"/>
      <c r="GY383"/>
      <c r="GZ383"/>
      <c r="HA383"/>
      <c r="HB383"/>
      <c r="HC383"/>
      <c r="HD383"/>
      <c r="HE383"/>
      <c r="HF383"/>
      <c r="HG383"/>
      <c r="HH383"/>
      <c r="HI383"/>
      <c r="HJ383"/>
      <c r="HK383"/>
      <c r="HL383"/>
      <c r="HM383"/>
      <c r="HN383"/>
      <c r="HO383"/>
      <c r="HP383"/>
      <c r="HQ383"/>
      <c r="HR383"/>
      <c r="HS383"/>
      <c r="HT383"/>
      <c r="HU383"/>
      <c r="HV383"/>
      <c r="HW383"/>
      <c r="HX383"/>
      <c r="HY383"/>
      <c r="HZ383"/>
      <c r="IA383"/>
      <c r="IB383"/>
      <c r="IC383"/>
      <c r="ID383"/>
      <c r="IE383"/>
      <c r="IF383"/>
      <c r="IG383"/>
      <c r="IH383"/>
      <c r="II383"/>
      <c r="IJ383"/>
      <c r="IK383"/>
      <c r="IL383"/>
      <c r="IM383"/>
      <c r="IN383"/>
      <c r="IO383"/>
      <c r="IP383"/>
      <c r="IQ383"/>
      <c r="IR383"/>
      <c r="IS383"/>
      <c r="IT383"/>
      <c r="IU383"/>
      <c r="IV383"/>
      <c r="IW383"/>
      <c r="IX383"/>
      <c r="IY383"/>
      <c r="IZ383"/>
      <c r="JA383"/>
      <c r="JB383"/>
      <c r="JC383"/>
      <c r="JD383"/>
      <c r="JE383"/>
      <c r="JF383"/>
      <c r="JG383"/>
      <c r="JH383"/>
      <c r="JI383"/>
      <c r="JJ383"/>
      <c r="JK383"/>
      <c r="JL383"/>
      <c r="JM383"/>
      <c r="JN383"/>
      <c r="JO383"/>
      <c r="JP383"/>
      <c r="JQ383"/>
      <c r="JR383"/>
      <c r="JS383"/>
      <c r="JT383"/>
      <c r="JU383"/>
      <c r="JV383"/>
      <c r="JW383"/>
      <c r="JX383"/>
      <c r="JY383"/>
      <c r="JZ383"/>
      <c r="KA383"/>
      <c r="KB383"/>
      <c r="KC383"/>
      <c r="KD383"/>
      <c r="KE383"/>
      <c r="KF383"/>
      <c r="KG383"/>
      <c r="KH383"/>
      <c r="KI383"/>
      <c r="KJ383"/>
      <c r="KK383"/>
      <c r="KL383"/>
      <c r="KM383"/>
      <c r="KN383"/>
      <c r="KO383"/>
      <c r="KP383"/>
      <c r="KQ383"/>
      <c r="KR383"/>
      <c r="KS383"/>
      <c r="KT383"/>
      <c r="KU383"/>
      <c r="KV383"/>
      <c r="KW383"/>
      <c r="KX383"/>
      <c r="KY383"/>
      <c r="KZ383"/>
      <c r="LA383"/>
      <c r="LB383"/>
      <c r="LC383"/>
      <c r="LD383"/>
      <c r="LE383"/>
      <c r="LF383"/>
      <c r="LG383"/>
      <c r="LH383"/>
      <c r="LI383"/>
      <c r="LJ383"/>
      <c r="LK383"/>
      <c r="LL383"/>
      <c r="LM383"/>
      <c r="LN383"/>
      <c r="LO383"/>
      <c r="LP383"/>
      <c r="LQ383"/>
      <c r="LR383"/>
      <c r="LS383"/>
      <c r="LT383"/>
      <c r="LU383"/>
      <c r="LV383"/>
      <c r="LW383"/>
      <c r="LX383"/>
      <c r="LY383"/>
      <c r="LZ383"/>
      <c r="MA383"/>
      <c r="MB383"/>
      <c r="MC383"/>
      <c r="MD383"/>
      <c r="ME383"/>
      <c r="MF383"/>
      <c r="MG383"/>
      <c r="MH383"/>
      <c r="MI383"/>
      <c r="MJ383"/>
      <c r="MK383"/>
      <c r="ML383"/>
      <c r="MM383"/>
      <c r="MN383"/>
      <c r="MO383"/>
      <c r="MP383"/>
      <c r="MQ383"/>
      <c r="MR383"/>
      <c r="MS383"/>
      <c r="MT383"/>
      <c r="MU383"/>
      <c r="MV383"/>
      <c r="MW383"/>
      <c r="MX383"/>
      <c r="MY383"/>
      <c r="MZ383"/>
      <c r="NA383"/>
      <c r="NB383"/>
      <c r="NC383"/>
      <c r="ND383"/>
      <c r="NE383"/>
      <c r="NF383"/>
      <c r="NG383"/>
      <c r="NH383"/>
      <c r="NI383"/>
      <c r="NJ383"/>
      <c r="NK383"/>
      <c r="NL383"/>
      <c r="NM383"/>
      <c r="NN383"/>
      <c r="NO383"/>
      <c r="NP383"/>
      <c r="NQ383"/>
      <c r="NR383"/>
      <c r="NS383"/>
      <c r="NT383"/>
      <c r="NU383"/>
      <c r="NV383"/>
      <c r="NW383"/>
      <c r="NX383"/>
      <c r="NY383"/>
      <c r="NZ383"/>
      <c r="OA383"/>
      <c r="OB383"/>
      <c r="OC383"/>
      <c r="OD383"/>
      <c r="OE383"/>
      <c r="OF383"/>
      <c r="OG383"/>
      <c r="OH383"/>
      <c r="OI383"/>
      <c r="OJ383"/>
      <c r="OK383"/>
      <c r="OL383"/>
      <c r="OM383"/>
      <c r="ON383"/>
      <c r="OO383"/>
      <c r="OP383"/>
      <c r="OQ383"/>
      <c r="OR383"/>
      <c r="OS383"/>
      <c r="OT383"/>
      <c r="OU383"/>
      <c r="OV383"/>
      <c r="OW383"/>
      <c r="OX383"/>
      <c r="OY383"/>
      <c r="OZ383"/>
      <c r="PA383"/>
      <c r="PB383"/>
      <c r="PC383"/>
      <c r="PD383"/>
      <c r="PE383"/>
      <c r="PF383"/>
      <c r="PG383"/>
      <c r="PH383"/>
      <c r="PI383"/>
      <c r="PJ383"/>
      <c r="PK383"/>
      <c r="PL383"/>
      <c r="PM383"/>
      <c r="PN383"/>
      <c r="PO383"/>
      <c r="PP383"/>
      <c r="PQ383"/>
      <c r="PR383"/>
      <c r="PS383"/>
      <c r="PT383"/>
      <c r="PU383"/>
      <c r="PV383"/>
      <c r="PW383"/>
      <c r="PX383"/>
      <c r="PY383"/>
      <c r="PZ383"/>
      <c r="QA383"/>
      <c r="QB383"/>
      <c r="QC383"/>
      <c r="QD383"/>
      <c r="QE383"/>
      <c r="QF383"/>
      <c r="QG383"/>
      <c r="QH383"/>
      <c r="QI383"/>
      <c r="QJ383"/>
      <c r="QK383"/>
      <c r="QL383"/>
      <c r="QM383"/>
      <c r="QN383"/>
      <c r="QO383"/>
      <c r="QP383"/>
      <c r="QQ383"/>
      <c r="QR383"/>
      <c r="QS383"/>
      <c r="QT383"/>
      <c r="QU383"/>
      <c r="QV383"/>
      <c r="QW383"/>
      <c r="QX383"/>
      <c r="QY383"/>
      <c r="QZ383"/>
      <c r="RA383"/>
      <c r="RB383"/>
      <c r="RC383"/>
      <c r="RD383"/>
      <c r="RE383"/>
      <c r="RF383"/>
      <c r="RG383"/>
      <c r="RH383"/>
      <c r="RI383"/>
      <c r="RJ383"/>
      <c r="RK383"/>
      <c r="RL383"/>
      <c r="RM383"/>
      <c r="RN383"/>
      <c r="RO383"/>
      <c r="RP383"/>
      <c r="RQ383"/>
      <c r="RR383"/>
      <c r="RS383"/>
      <c r="RT383"/>
      <c r="RU383"/>
      <c r="RV383"/>
      <c r="RW383"/>
      <c r="RX383"/>
      <c r="RY383"/>
      <c r="RZ383"/>
      <c r="SA383"/>
      <c r="SB383"/>
      <c r="SC383"/>
      <c r="SD383"/>
      <c r="SE383"/>
      <c r="SF383"/>
      <c r="SG383"/>
      <c r="SH383"/>
      <c r="SI383"/>
      <c r="SJ383"/>
      <c r="SK383"/>
      <c r="SL383"/>
      <c r="SM383"/>
      <c r="SN383"/>
      <c r="SO383"/>
      <c r="SP383"/>
      <c r="SQ383"/>
      <c r="SR383"/>
      <c r="SS383"/>
      <c r="ST383"/>
      <c r="SU383"/>
      <c r="SV383"/>
      <c r="SW383"/>
      <c r="SX383"/>
      <c r="SY383"/>
      <c r="SZ383"/>
      <c r="TA383"/>
      <c r="TB383"/>
      <c r="TC383"/>
      <c r="TD383"/>
      <c r="TE383"/>
      <c r="TF383"/>
      <c r="TG383"/>
      <c r="TH383"/>
      <c r="TI383"/>
      <c r="TJ383"/>
      <c r="TK383"/>
      <c r="TL383"/>
      <c r="TM383"/>
      <c r="TN383"/>
      <c r="TO383"/>
      <c r="TP383"/>
      <c r="TQ383"/>
      <c r="TR383"/>
      <c r="TS383"/>
      <c r="TT383"/>
      <c r="TU383"/>
      <c r="TV383"/>
      <c r="TW383"/>
      <c r="TX383"/>
      <c r="TY383"/>
      <c r="TZ383"/>
      <c r="UA383"/>
      <c r="UB383"/>
      <c r="UC383"/>
      <c r="UD383"/>
      <c r="UE383"/>
      <c r="UF383"/>
      <c r="UG383"/>
      <c r="UH383"/>
      <c r="UI383"/>
      <c r="UJ383"/>
      <c r="UK383"/>
      <c r="UL383"/>
      <c r="UM383"/>
      <c r="UN383"/>
      <c r="UO383"/>
      <c r="UP383"/>
      <c r="UQ383"/>
      <c r="UR383"/>
      <c r="US383"/>
      <c r="UT383"/>
      <c r="UU383"/>
      <c r="UV383"/>
      <c r="UW383"/>
      <c r="UX383"/>
      <c r="UY383"/>
      <c r="UZ383"/>
      <c r="VA383"/>
      <c r="VB383"/>
      <c r="VC383"/>
      <c r="VD383"/>
      <c r="VE383"/>
      <c r="VF383"/>
      <c r="VG383"/>
      <c r="VH383"/>
      <c r="VI383"/>
      <c r="VJ383"/>
      <c r="VK383"/>
      <c r="VL383"/>
      <c r="VM383"/>
      <c r="VN383"/>
      <c r="VO383"/>
      <c r="VP383"/>
      <c r="VQ383"/>
      <c r="VR383"/>
      <c r="VS383"/>
      <c r="VT383"/>
      <c r="VU383"/>
      <c r="VV383"/>
      <c r="VW383"/>
      <c r="VX383"/>
      <c r="VY383"/>
      <c r="VZ383"/>
      <c r="WA383"/>
      <c r="WB383"/>
      <c r="WC383"/>
      <c r="WD383"/>
      <c r="WE383"/>
      <c r="WF383"/>
      <c r="WG383"/>
      <c r="WH383"/>
      <c r="WI383"/>
      <c r="WJ383"/>
      <c r="WK383"/>
      <c r="WL383"/>
      <c r="WM383"/>
      <c r="WN383"/>
      <c r="WO383"/>
      <c r="WP383"/>
      <c r="WQ383"/>
      <c r="WR383"/>
      <c r="WS383"/>
      <c r="WT383"/>
      <c r="WU383"/>
      <c r="WV383"/>
      <c r="WW383"/>
      <c r="WX383"/>
      <c r="WY383"/>
      <c r="WZ383"/>
      <c r="XA383"/>
      <c r="XB383"/>
      <c r="XC383"/>
      <c r="XD383"/>
      <c r="XE383"/>
      <c r="XF383"/>
      <c r="XG383"/>
      <c r="XH383"/>
      <c r="XI383"/>
      <c r="XJ383"/>
      <c r="XK383"/>
      <c r="XL383"/>
      <c r="XM383"/>
      <c r="XN383"/>
      <c r="XO383"/>
      <c r="XP383"/>
      <c r="XQ383"/>
      <c r="XR383"/>
      <c r="XS383"/>
      <c r="XT383"/>
      <c r="XU383"/>
      <c r="XV383"/>
      <c r="XW383"/>
      <c r="XX383"/>
      <c r="XY383"/>
      <c r="XZ383"/>
      <c r="YA383"/>
      <c r="YB383"/>
      <c r="YC383"/>
      <c r="YD383"/>
      <c r="YE383"/>
      <c r="YF383"/>
      <c r="YG383"/>
      <c r="YH383"/>
      <c r="YI383"/>
      <c r="YJ383"/>
      <c r="YK383"/>
      <c r="YL383"/>
      <c r="YM383"/>
      <c r="YN383"/>
      <c r="YO383"/>
      <c r="YP383"/>
      <c r="YQ383"/>
      <c r="YR383"/>
      <c r="YS383"/>
      <c r="YT383"/>
      <c r="YU383"/>
      <c r="YV383"/>
      <c r="YW383"/>
      <c r="YX383"/>
      <c r="YY383"/>
      <c r="YZ383"/>
      <c r="ZA383"/>
      <c r="ZB383"/>
      <c r="ZC383"/>
      <c r="ZD383"/>
      <c r="ZE383"/>
      <c r="ZF383"/>
      <c r="ZG383"/>
      <c r="ZH383"/>
      <c r="ZI383"/>
      <c r="ZJ383"/>
      <c r="ZK383"/>
      <c r="ZL383"/>
      <c r="ZM383"/>
      <c r="ZN383"/>
      <c r="ZO383"/>
      <c r="ZP383"/>
      <c r="ZQ383"/>
      <c r="ZR383"/>
      <c r="ZS383"/>
      <c r="ZT383"/>
      <c r="ZU383"/>
      <c r="ZV383"/>
      <c r="ZW383"/>
      <c r="ZX383"/>
      <c r="ZY383"/>
      <c r="ZZ383"/>
      <c r="AAA383"/>
      <c r="AAB383"/>
      <c r="AAC383"/>
      <c r="AAD383"/>
      <c r="AAE383"/>
      <c r="AAF383"/>
      <c r="AAG383"/>
      <c r="AAH383"/>
      <c r="AAI383"/>
      <c r="AAJ383"/>
      <c r="AAK383"/>
      <c r="AAL383"/>
      <c r="AAM383"/>
      <c r="AAN383"/>
      <c r="AAO383"/>
      <c r="AAP383"/>
      <c r="AAQ383"/>
      <c r="AAR383"/>
      <c r="AAS383"/>
      <c r="AAT383"/>
      <c r="AAU383"/>
      <c r="AAV383"/>
      <c r="AAW383"/>
      <c r="AAX383"/>
      <c r="AAY383"/>
      <c r="AAZ383"/>
      <c r="ABA383"/>
      <c r="ABB383"/>
      <c r="ABC383"/>
      <c r="ABD383"/>
      <c r="ABE383"/>
      <c r="ABF383"/>
      <c r="ABG383"/>
      <c r="ABH383"/>
      <c r="ABI383"/>
      <c r="ABJ383"/>
      <c r="ABK383"/>
      <c r="ABL383"/>
      <c r="ABM383"/>
      <c r="ABN383"/>
      <c r="ABO383"/>
      <c r="ABP383"/>
      <c r="ABQ383"/>
      <c r="ABR383"/>
      <c r="ABS383"/>
      <c r="ABT383"/>
      <c r="ABU383"/>
      <c r="ABV383"/>
      <c r="ABW383"/>
      <c r="ABX383"/>
      <c r="ABY383"/>
      <c r="ABZ383"/>
      <c r="ACA383"/>
      <c r="ACB383"/>
      <c r="ACC383"/>
      <c r="ACD383"/>
      <c r="ACE383"/>
      <c r="ACF383"/>
      <c r="ACG383"/>
      <c r="ACH383"/>
      <c r="ACI383"/>
      <c r="ACJ383"/>
      <c r="ACK383"/>
      <c r="ACL383"/>
      <c r="ACM383"/>
      <c r="ACN383"/>
      <c r="ACO383"/>
      <c r="ACP383"/>
      <c r="ACQ383"/>
      <c r="ACR383"/>
      <c r="ACS383"/>
      <c r="ACT383"/>
      <c r="ACU383"/>
      <c r="ACV383"/>
      <c r="ACW383"/>
      <c r="ACX383"/>
      <c r="ACY383"/>
      <c r="ACZ383"/>
      <c r="ADA383"/>
      <c r="ADB383"/>
      <c r="ADC383"/>
      <c r="ADD383"/>
      <c r="ADE383"/>
      <c r="ADF383"/>
      <c r="ADG383"/>
      <c r="ADH383"/>
      <c r="ADI383"/>
      <c r="ADJ383"/>
      <c r="ADK383"/>
      <c r="ADL383"/>
      <c r="ADM383"/>
      <c r="ADN383"/>
      <c r="ADO383"/>
      <c r="ADP383"/>
      <c r="ADQ383"/>
      <c r="ADR383"/>
      <c r="ADS383"/>
      <c r="ADT383"/>
      <c r="ADU383"/>
      <c r="ADV383"/>
      <c r="ADW383"/>
      <c r="ADX383"/>
      <c r="ADY383"/>
      <c r="ADZ383"/>
      <c r="AEA383"/>
      <c r="AEB383"/>
      <c r="AEC383"/>
      <c r="AED383"/>
      <c r="AEE383"/>
      <c r="AEF383"/>
      <c r="AEG383"/>
      <c r="AEH383"/>
      <c r="AEI383"/>
      <c r="AEJ383"/>
      <c r="AEK383"/>
      <c r="AEL383"/>
      <c r="AEM383"/>
      <c r="AEN383"/>
      <c r="AEO383"/>
      <c r="AEP383"/>
      <c r="AEQ383"/>
      <c r="AER383"/>
      <c r="AES383"/>
      <c r="AET383"/>
      <c r="AEU383"/>
      <c r="AEV383"/>
      <c r="AEW383"/>
      <c r="AEX383"/>
      <c r="AEY383"/>
      <c r="AEZ383"/>
      <c r="AFA383"/>
      <c r="AFB383"/>
      <c r="AFC383"/>
      <c r="AFD383"/>
      <c r="AFE383"/>
      <c r="AFF383"/>
      <c r="AFG383"/>
      <c r="AFH383"/>
      <c r="AFI383"/>
      <c r="AFJ383"/>
      <c r="AFK383"/>
      <c r="AFL383"/>
      <c r="AFM383"/>
      <c r="AFN383"/>
      <c r="AFO383"/>
      <c r="AFP383"/>
      <c r="AFQ383"/>
      <c r="AFR383"/>
      <c r="AFS383"/>
      <c r="AFT383"/>
      <c r="AFU383"/>
      <c r="AFV383"/>
      <c r="AFW383"/>
      <c r="AFX383"/>
      <c r="AFY383"/>
      <c r="AFZ383"/>
      <c r="AGA383"/>
      <c r="AGB383"/>
      <c r="AGC383"/>
      <c r="AGD383"/>
      <c r="AGE383"/>
      <c r="AGF383"/>
      <c r="AGG383"/>
      <c r="AGH383"/>
      <c r="AGI383"/>
      <c r="AGJ383"/>
      <c r="AGK383"/>
      <c r="AGL383"/>
      <c r="AGM383"/>
      <c r="AGN383"/>
      <c r="AGO383"/>
      <c r="AGP383"/>
      <c r="AGQ383"/>
      <c r="AGR383"/>
      <c r="AGS383"/>
      <c r="AGT383"/>
      <c r="AGU383"/>
      <c r="AGV383"/>
      <c r="AGW383"/>
      <c r="AGX383"/>
      <c r="AGY383"/>
      <c r="AGZ383"/>
      <c r="AHA383"/>
      <c r="AHB383"/>
      <c r="AHC383"/>
      <c r="AHD383"/>
      <c r="AHE383"/>
      <c r="AHF383"/>
      <c r="AHG383"/>
      <c r="AHH383"/>
      <c r="AHI383"/>
      <c r="AHJ383"/>
      <c r="AHK383"/>
      <c r="AHL383"/>
      <c r="AHM383"/>
      <c r="AHN383"/>
      <c r="AHO383"/>
      <c r="AHP383"/>
      <c r="AHQ383"/>
      <c r="AHR383"/>
      <c r="AHS383"/>
      <c r="AHT383"/>
      <c r="AHU383"/>
      <c r="AHV383"/>
      <c r="AHW383"/>
      <c r="AHX383"/>
      <c r="AHY383"/>
      <c r="AHZ383"/>
      <c r="AIA383"/>
      <c r="AIB383"/>
      <c r="AIC383"/>
      <c r="AID383"/>
      <c r="AIE383"/>
      <c r="AIF383"/>
      <c r="AIG383"/>
      <c r="AIH383"/>
      <c r="AII383"/>
      <c r="AIJ383"/>
      <c r="AIK383"/>
      <c r="AIL383"/>
      <c r="AIM383"/>
      <c r="AIN383"/>
      <c r="AIO383"/>
      <c r="AIP383"/>
      <c r="AIQ383"/>
      <c r="AIR383"/>
      <c r="AIS383"/>
      <c r="AIT383"/>
      <c r="AIU383"/>
      <c r="AIV383"/>
      <c r="AIW383"/>
      <c r="AIX383"/>
      <c r="AIY383"/>
      <c r="AIZ383"/>
      <c r="AJA383"/>
      <c r="AJB383"/>
      <c r="AJC383"/>
      <c r="AJD383"/>
      <c r="AJE383"/>
      <c r="AJF383"/>
      <c r="AJG383"/>
      <c r="AJH383"/>
      <c r="AJI383"/>
      <c r="AJJ383"/>
      <c r="AJK383"/>
      <c r="AJL383"/>
      <c r="AJM383"/>
      <c r="AJN383"/>
      <c r="AJO383"/>
      <c r="AJP383"/>
      <c r="AJQ383"/>
      <c r="AJR383"/>
      <c r="AJS383"/>
      <c r="AJT383"/>
      <c r="AJU383"/>
      <c r="AJV383"/>
      <c r="AJW383"/>
      <c r="AJX383"/>
      <c r="AJY383"/>
      <c r="AJZ383"/>
      <c r="AKA383"/>
      <c r="AKB383"/>
      <c r="AKC383"/>
      <c r="AKD383"/>
      <c r="AKE383"/>
      <c r="AKF383"/>
      <c r="AKG383"/>
      <c r="AKH383"/>
      <c r="AKI383"/>
      <c r="AKJ383"/>
      <c r="AKK383"/>
      <c r="AKL383"/>
      <c r="AKM383"/>
      <c r="AKN383"/>
      <c r="AKO383"/>
      <c r="AKP383"/>
      <c r="AKQ383"/>
      <c r="AKR383"/>
      <c r="AKS383"/>
      <c r="AKT383"/>
      <c r="AKU383"/>
      <c r="AKV383"/>
      <c r="AKW383"/>
      <c r="AKX383"/>
      <c r="AKY383"/>
      <c r="AKZ383"/>
      <c r="ALA383"/>
      <c r="ALB383"/>
      <c r="ALC383"/>
      <c r="ALD383"/>
      <c r="ALE383"/>
      <c r="ALF383"/>
      <c r="ALG383"/>
      <c r="ALH383"/>
      <c r="ALI383"/>
      <c r="ALJ383"/>
      <c r="ALK383"/>
      <c r="ALL383"/>
      <c r="ALM383"/>
      <c r="ALN383"/>
      <c r="ALO383"/>
      <c r="ALP383"/>
      <c r="ALQ383"/>
      <c r="ALR383"/>
      <c r="ALS383"/>
      <c r="ALT383"/>
      <c r="ALU383"/>
      <c r="ALV383"/>
      <c r="ALW383"/>
      <c r="ALX383"/>
      <c r="ALY383"/>
      <c r="ALZ383"/>
      <c r="AMA383"/>
      <c r="AMB383"/>
      <c r="AMC383"/>
      <c r="AMD383"/>
      <c r="AME383"/>
      <c r="AMF383"/>
      <c r="AMG383"/>
      <c r="AMH383"/>
      <c r="AMI383"/>
      <c r="AMJ383"/>
    </row>
    <row r="384" spans="1:1024" x14ac:dyDescent="0.25">
      <c r="A384" s="13" t="s">
        <v>938</v>
      </c>
      <c r="B384" s="13">
        <v>4</v>
      </c>
      <c r="C384" s="29" t="s">
        <v>503</v>
      </c>
      <c r="D384"/>
      <c r="E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c r="GQ384"/>
      <c r="GR384"/>
      <c r="GS384"/>
      <c r="GT384"/>
      <c r="GU384"/>
      <c r="GV384"/>
      <c r="GW384"/>
      <c r="GX384"/>
      <c r="GY384"/>
      <c r="GZ384"/>
      <c r="HA384"/>
      <c r="HB384"/>
      <c r="HC384"/>
      <c r="HD384"/>
      <c r="HE384"/>
      <c r="HF384"/>
      <c r="HG384"/>
      <c r="HH384"/>
      <c r="HI384"/>
      <c r="HJ384"/>
      <c r="HK384"/>
      <c r="HL384"/>
      <c r="HM384"/>
      <c r="HN384"/>
      <c r="HO384"/>
      <c r="HP384"/>
      <c r="HQ384"/>
      <c r="HR384"/>
      <c r="HS384"/>
      <c r="HT384"/>
      <c r="HU384"/>
      <c r="HV384"/>
      <c r="HW384"/>
      <c r="HX384"/>
      <c r="HY384"/>
      <c r="HZ384"/>
      <c r="IA384"/>
      <c r="IB384"/>
      <c r="IC384"/>
      <c r="ID384"/>
      <c r="IE384"/>
      <c r="IF384"/>
      <c r="IG384"/>
      <c r="IH384"/>
      <c r="II384"/>
      <c r="IJ384"/>
      <c r="IK384"/>
      <c r="IL384"/>
      <c r="IM384"/>
      <c r="IN384"/>
      <c r="IO384"/>
      <c r="IP384"/>
      <c r="IQ384"/>
      <c r="IR384"/>
      <c r="IS384"/>
      <c r="IT384"/>
      <c r="IU384"/>
      <c r="IV384"/>
      <c r="IW384"/>
      <c r="IX384"/>
      <c r="IY384"/>
      <c r="IZ384"/>
      <c r="JA384"/>
      <c r="JB384"/>
      <c r="JC384"/>
      <c r="JD384"/>
      <c r="JE384"/>
      <c r="JF384"/>
      <c r="JG384"/>
      <c r="JH384"/>
      <c r="JI384"/>
      <c r="JJ384"/>
      <c r="JK384"/>
      <c r="JL384"/>
      <c r="JM384"/>
      <c r="JN384"/>
      <c r="JO384"/>
      <c r="JP384"/>
      <c r="JQ384"/>
      <c r="JR384"/>
      <c r="JS384"/>
      <c r="JT384"/>
      <c r="JU384"/>
      <c r="JV384"/>
      <c r="JW384"/>
      <c r="JX384"/>
      <c r="JY384"/>
      <c r="JZ384"/>
      <c r="KA384"/>
      <c r="KB384"/>
      <c r="KC384"/>
      <c r="KD384"/>
      <c r="KE384"/>
      <c r="KF384"/>
      <c r="KG384"/>
      <c r="KH384"/>
      <c r="KI384"/>
      <c r="KJ384"/>
      <c r="KK384"/>
      <c r="KL384"/>
      <c r="KM384"/>
      <c r="KN384"/>
      <c r="KO384"/>
      <c r="KP384"/>
      <c r="KQ384"/>
      <c r="KR384"/>
      <c r="KS384"/>
      <c r="KT384"/>
      <c r="KU384"/>
      <c r="KV384"/>
      <c r="KW384"/>
      <c r="KX384"/>
      <c r="KY384"/>
      <c r="KZ384"/>
      <c r="LA384"/>
      <c r="LB384"/>
      <c r="LC384"/>
      <c r="LD384"/>
      <c r="LE384"/>
      <c r="LF384"/>
      <c r="LG384"/>
      <c r="LH384"/>
      <c r="LI384"/>
      <c r="LJ384"/>
      <c r="LK384"/>
      <c r="LL384"/>
      <c r="LM384"/>
      <c r="LN384"/>
      <c r="LO384"/>
      <c r="LP384"/>
      <c r="LQ384"/>
      <c r="LR384"/>
      <c r="LS384"/>
      <c r="LT384"/>
      <c r="LU384"/>
      <c r="LV384"/>
      <c r="LW384"/>
      <c r="LX384"/>
      <c r="LY384"/>
      <c r="LZ384"/>
      <c r="MA384"/>
      <c r="MB384"/>
      <c r="MC384"/>
      <c r="MD384"/>
      <c r="ME384"/>
      <c r="MF384"/>
      <c r="MG384"/>
      <c r="MH384"/>
      <c r="MI384"/>
      <c r="MJ384"/>
      <c r="MK384"/>
      <c r="ML384"/>
      <c r="MM384"/>
      <c r="MN384"/>
      <c r="MO384"/>
      <c r="MP384"/>
      <c r="MQ384"/>
      <c r="MR384"/>
      <c r="MS384"/>
      <c r="MT384"/>
      <c r="MU384"/>
      <c r="MV384"/>
      <c r="MW384"/>
      <c r="MX384"/>
      <c r="MY384"/>
      <c r="MZ384"/>
      <c r="NA384"/>
      <c r="NB384"/>
      <c r="NC384"/>
      <c r="ND384"/>
      <c r="NE384"/>
      <c r="NF384"/>
      <c r="NG384"/>
      <c r="NH384"/>
      <c r="NI384"/>
      <c r="NJ384"/>
      <c r="NK384"/>
      <c r="NL384"/>
      <c r="NM384"/>
      <c r="NN384"/>
      <c r="NO384"/>
      <c r="NP384"/>
      <c r="NQ384"/>
      <c r="NR384"/>
      <c r="NS384"/>
      <c r="NT384"/>
      <c r="NU384"/>
      <c r="NV384"/>
      <c r="NW384"/>
      <c r="NX384"/>
      <c r="NY384"/>
      <c r="NZ384"/>
      <c r="OA384"/>
      <c r="OB384"/>
      <c r="OC384"/>
      <c r="OD384"/>
      <c r="OE384"/>
      <c r="OF384"/>
      <c r="OG384"/>
      <c r="OH384"/>
      <c r="OI384"/>
      <c r="OJ384"/>
      <c r="OK384"/>
      <c r="OL384"/>
      <c r="OM384"/>
      <c r="ON384"/>
      <c r="OO384"/>
      <c r="OP384"/>
      <c r="OQ384"/>
      <c r="OR384"/>
      <c r="OS384"/>
      <c r="OT384"/>
      <c r="OU384"/>
      <c r="OV384"/>
      <c r="OW384"/>
      <c r="OX384"/>
      <c r="OY384"/>
      <c r="OZ384"/>
      <c r="PA384"/>
      <c r="PB384"/>
      <c r="PC384"/>
      <c r="PD384"/>
      <c r="PE384"/>
      <c r="PF384"/>
      <c r="PG384"/>
      <c r="PH384"/>
      <c r="PI384"/>
      <c r="PJ384"/>
      <c r="PK384"/>
      <c r="PL384"/>
      <c r="PM384"/>
      <c r="PN384"/>
      <c r="PO384"/>
      <c r="PP384"/>
      <c r="PQ384"/>
      <c r="PR384"/>
      <c r="PS384"/>
      <c r="PT384"/>
      <c r="PU384"/>
      <c r="PV384"/>
      <c r="PW384"/>
      <c r="PX384"/>
      <c r="PY384"/>
      <c r="PZ384"/>
      <c r="QA384"/>
      <c r="QB384"/>
      <c r="QC384"/>
      <c r="QD384"/>
      <c r="QE384"/>
      <c r="QF384"/>
      <c r="QG384"/>
      <c r="QH384"/>
      <c r="QI384"/>
      <c r="QJ384"/>
      <c r="QK384"/>
      <c r="QL384"/>
      <c r="QM384"/>
      <c r="QN384"/>
      <c r="QO384"/>
      <c r="QP384"/>
      <c r="QQ384"/>
      <c r="QR384"/>
      <c r="QS384"/>
      <c r="QT384"/>
      <c r="QU384"/>
      <c r="QV384"/>
      <c r="QW384"/>
      <c r="QX384"/>
      <c r="QY384"/>
      <c r="QZ384"/>
      <c r="RA384"/>
      <c r="RB384"/>
      <c r="RC384"/>
      <c r="RD384"/>
      <c r="RE384"/>
      <c r="RF384"/>
      <c r="RG384"/>
      <c r="RH384"/>
      <c r="RI384"/>
      <c r="RJ384"/>
      <c r="RK384"/>
      <c r="RL384"/>
      <c r="RM384"/>
      <c r="RN384"/>
      <c r="RO384"/>
      <c r="RP384"/>
      <c r="RQ384"/>
      <c r="RR384"/>
      <c r="RS384"/>
      <c r="RT384"/>
      <c r="RU384"/>
      <c r="RV384"/>
      <c r="RW384"/>
      <c r="RX384"/>
      <c r="RY384"/>
      <c r="RZ384"/>
      <c r="SA384"/>
      <c r="SB384"/>
      <c r="SC384"/>
      <c r="SD384"/>
      <c r="SE384"/>
      <c r="SF384"/>
      <c r="SG384"/>
      <c r="SH384"/>
      <c r="SI384"/>
      <c r="SJ384"/>
      <c r="SK384"/>
      <c r="SL384"/>
      <c r="SM384"/>
      <c r="SN384"/>
      <c r="SO384"/>
      <c r="SP384"/>
      <c r="SQ384"/>
      <c r="SR384"/>
      <c r="SS384"/>
      <c r="ST384"/>
      <c r="SU384"/>
      <c r="SV384"/>
      <c r="SW384"/>
      <c r="SX384"/>
      <c r="SY384"/>
      <c r="SZ384"/>
      <c r="TA384"/>
      <c r="TB384"/>
      <c r="TC384"/>
      <c r="TD384"/>
      <c r="TE384"/>
      <c r="TF384"/>
      <c r="TG384"/>
      <c r="TH384"/>
      <c r="TI384"/>
      <c r="TJ384"/>
      <c r="TK384"/>
      <c r="TL384"/>
      <c r="TM384"/>
      <c r="TN384"/>
      <c r="TO384"/>
      <c r="TP384"/>
      <c r="TQ384"/>
      <c r="TR384"/>
      <c r="TS384"/>
      <c r="TT384"/>
      <c r="TU384"/>
      <c r="TV384"/>
      <c r="TW384"/>
      <c r="TX384"/>
      <c r="TY384"/>
      <c r="TZ384"/>
      <c r="UA384"/>
      <c r="UB384"/>
      <c r="UC384"/>
      <c r="UD384"/>
      <c r="UE384"/>
      <c r="UF384"/>
      <c r="UG384"/>
      <c r="UH384"/>
      <c r="UI384"/>
      <c r="UJ384"/>
      <c r="UK384"/>
      <c r="UL384"/>
      <c r="UM384"/>
      <c r="UN384"/>
      <c r="UO384"/>
      <c r="UP384"/>
      <c r="UQ384"/>
      <c r="UR384"/>
      <c r="US384"/>
      <c r="UT384"/>
      <c r="UU384"/>
      <c r="UV384"/>
      <c r="UW384"/>
      <c r="UX384"/>
      <c r="UY384"/>
      <c r="UZ384"/>
      <c r="VA384"/>
      <c r="VB384"/>
      <c r="VC384"/>
      <c r="VD384"/>
      <c r="VE384"/>
      <c r="VF384"/>
      <c r="VG384"/>
      <c r="VH384"/>
      <c r="VI384"/>
      <c r="VJ384"/>
      <c r="VK384"/>
      <c r="VL384"/>
      <c r="VM384"/>
      <c r="VN384"/>
      <c r="VO384"/>
      <c r="VP384"/>
      <c r="VQ384"/>
      <c r="VR384"/>
      <c r="VS384"/>
      <c r="VT384"/>
      <c r="VU384"/>
      <c r="VV384"/>
      <c r="VW384"/>
      <c r="VX384"/>
      <c r="VY384"/>
      <c r="VZ384"/>
      <c r="WA384"/>
      <c r="WB384"/>
      <c r="WC384"/>
      <c r="WD384"/>
      <c r="WE384"/>
      <c r="WF384"/>
      <c r="WG384"/>
      <c r="WH384"/>
      <c r="WI384"/>
      <c r="WJ384"/>
      <c r="WK384"/>
      <c r="WL384"/>
      <c r="WM384"/>
      <c r="WN384"/>
      <c r="WO384"/>
      <c r="WP384"/>
      <c r="WQ384"/>
      <c r="WR384"/>
      <c r="WS384"/>
      <c r="WT384"/>
      <c r="WU384"/>
      <c r="WV384"/>
      <c r="WW384"/>
      <c r="WX384"/>
      <c r="WY384"/>
      <c r="WZ384"/>
      <c r="XA384"/>
      <c r="XB384"/>
      <c r="XC384"/>
      <c r="XD384"/>
      <c r="XE384"/>
      <c r="XF384"/>
      <c r="XG384"/>
      <c r="XH384"/>
      <c r="XI384"/>
      <c r="XJ384"/>
      <c r="XK384"/>
      <c r="XL384"/>
      <c r="XM384"/>
      <c r="XN384"/>
      <c r="XO384"/>
      <c r="XP384"/>
      <c r="XQ384"/>
      <c r="XR384"/>
      <c r="XS384"/>
      <c r="XT384"/>
      <c r="XU384"/>
      <c r="XV384"/>
      <c r="XW384"/>
      <c r="XX384"/>
      <c r="XY384"/>
      <c r="XZ384"/>
      <c r="YA384"/>
      <c r="YB384"/>
      <c r="YC384"/>
      <c r="YD384"/>
      <c r="YE384"/>
      <c r="YF384"/>
      <c r="YG384"/>
      <c r="YH384"/>
      <c r="YI384"/>
      <c r="YJ384"/>
      <c r="YK384"/>
      <c r="YL384"/>
      <c r="YM384"/>
      <c r="YN384"/>
      <c r="YO384"/>
      <c r="YP384"/>
      <c r="YQ384"/>
      <c r="YR384"/>
      <c r="YS384"/>
      <c r="YT384"/>
      <c r="YU384"/>
      <c r="YV384"/>
      <c r="YW384"/>
      <c r="YX384"/>
      <c r="YY384"/>
      <c r="YZ384"/>
      <c r="ZA384"/>
      <c r="ZB384"/>
      <c r="ZC384"/>
      <c r="ZD384"/>
      <c r="ZE384"/>
      <c r="ZF384"/>
      <c r="ZG384"/>
      <c r="ZH384"/>
      <c r="ZI384"/>
      <c r="ZJ384"/>
      <c r="ZK384"/>
      <c r="ZL384"/>
      <c r="ZM384"/>
      <c r="ZN384"/>
      <c r="ZO384"/>
      <c r="ZP384"/>
      <c r="ZQ384"/>
      <c r="ZR384"/>
      <c r="ZS384"/>
      <c r="ZT384"/>
      <c r="ZU384"/>
      <c r="ZV384"/>
      <c r="ZW384"/>
      <c r="ZX384"/>
      <c r="ZY384"/>
      <c r="ZZ384"/>
      <c r="AAA384"/>
      <c r="AAB384"/>
      <c r="AAC384"/>
      <c r="AAD384"/>
      <c r="AAE384"/>
      <c r="AAF384"/>
      <c r="AAG384"/>
      <c r="AAH384"/>
      <c r="AAI384"/>
      <c r="AAJ384"/>
      <c r="AAK384"/>
      <c r="AAL384"/>
      <c r="AAM384"/>
      <c r="AAN384"/>
      <c r="AAO384"/>
      <c r="AAP384"/>
      <c r="AAQ384"/>
      <c r="AAR384"/>
      <c r="AAS384"/>
      <c r="AAT384"/>
      <c r="AAU384"/>
      <c r="AAV384"/>
      <c r="AAW384"/>
      <c r="AAX384"/>
      <c r="AAY384"/>
      <c r="AAZ384"/>
      <c r="ABA384"/>
      <c r="ABB384"/>
      <c r="ABC384"/>
      <c r="ABD384"/>
      <c r="ABE384"/>
      <c r="ABF384"/>
      <c r="ABG384"/>
      <c r="ABH384"/>
      <c r="ABI384"/>
      <c r="ABJ384"/>
      <c r="ABK384"/>
      <c r="ABL384"/>
      <c r="ABM384"/>
      <c r="ABN384"/>
      <c r="ABO384"/>
      <c r="ABP384"/>
      <c r="ABQ384"/>
      <c r="ABR384"/>
      <c r="ABS384"/>
      <c r="ABT384"/>
      <c r="ABU384"/>
      <c r="ABV384"/>
      <c r="ABW384"/>
      <c r="ABX384"/>
      <c r="ABY384"/>
      <c r="ABZ384"/>
      <c r="ACA384"/>
      <c r="ACB384"/>
      <c r="ACC384"/>
      <c r="ACD384"/>
      <c r="ACE384"/>
      <c r="ACF384"/>
      <c r="ACG384"/>
      <c r="ACH384"/>
      <c r="ACI384"/>
      <c r="ACJ384"/>
      <c r="ACK384"/>
      <c r="ACL384"/>
      <c r="ACM384"/>
      <c r="ACN384"/>
      <c r="ACO384"/>
      <c r="ACP384"/>
      <c r="ACQ384"/>
      <c r="ACR384"/>
      <c r="ACS384"/>
      <c r="ACT384"/>
      <c r="ACU384"/>
      <c r="ACV384"/>
      <c r="ACW384"/>
      <c r="ACX384"/>
      <c r="ACY384"/>
      <c r="ACZ384"/>
      <c r="ADA384"/>
      <c r="ADB384"/>
      <c r="ADC384"/>
      <c r="ADD384"/>
      <c r="ADE384"/>
      <c r="ADF384"/>
      <c r="ADG384"/>
      <c r="ADH384"/>
      <c r="ADI384"/>
      <c r="ADJ384"/>
      <c r="ADK384"/>
      <c r="ADL384"/>
      <c r="ADM384"/>
      <c r="ADN384"/>
      <c r="ADO384"/>
      <c r="ADP384"/>
      <c r="ADQ384"/>
      <c r="ADR384"/>
      <c r="ADS384"/>
      <c r="ADT384"/>
      <c r="ADU384"/>
      <c r="ADV384"/>
      <c r="ADW384"/>
      <c r="ADX384"/>
      <c r="ADY384"/>
      <c r="ADZ384"/>
      <c r="AEA384"/>
      <c r="AEB384"/>
      <c r="AEC384"/>
      <c r="AED384"/>
      <c r="AEE384"/>
      <c r="AEF384"/>
      <c r="AEG384"/>
      <c r="AEH384"/>
      <c r="AEI384"/>
      <c r="AEJ384"/>
      <c r="AEK384"/>
      <c r="AEL384"/>
      <c r="AEM384"/>
      <c r="AEN384"/>
      <c r="AEO384"/>
      <c r="AEP384"/>
      <c r="AEQ384"/>
      <c r="AER384"/>
      <c r="AES384"/>
      <c r="AET384"/>
      <c r="AEU384"/>
      <c r="AEV384"/>
      <c r="AEW384"/>
      <c r="AEX384"/>
      <c r="AEY384"/>
      <c r="AEZ384"/>
      <c r="AFA384"/>
      <c r="AFB384"/>
      <c r="AFC384"/>
      <c r="AFD384"/>
      <c r="AFE384"/>
      <c r="AFF384"/>
      <c r="AFG384"/>
      <c r="AFH384"/>
      <c r="AFI384"/>
      <c r="AFJ384"/>
      <c r="AFK384"/>
      <c r="AFL384"/>
      <c r="AFM384"/>
      <c r="AFN384"/>
      <c r="AFO384"/>
      <c r="AFP384"/>
      <c r="AFQ384"/>
      <c r="AFR384"/>
      <c r="AFS384"/>
      <c r="AFT384"/>
      <c r="AFU384"/>
      <c r="AFV384"/>
      <c r="AFW384"/>
      <c r="AFX384"/>
      <c r="AFY384"/>
      <c r="AFZ384"/>
      <c r="AGA384"/>
      <c r="AGB384"/>
      <c r="AGC384"/>
      <c r="AGD384"/>
      <c r="AGE384"/>
      <c r="AGF384"/>
      <c r="AGG384"/>
      <c r="AGH384"/>
      <c r="AGI384"/>
      <c r="AGJ384"/>
      <c r="AGK384"/>
      <c r="AGL384"/>
      <c r="AGM384"/>
      <c r="AGN384"/>
      <c r="AGO384"/>
      <c r="AGP384"/>
      <c r="AGQ384"/>
      <c r="AGR384"/>
      <c r="AGS384"/>
      <c r="AGT384"/>
      <c r="AGU384"/>
      <c r="AGV384"/>
      <c r="AGW384"/>
      <c r="AGX384"/>
      <c r="AGY384"/>
      <c r="AGZ384"/>
      <c r="AHA384"/>
      <c r="AHB384"/>
      <c r="AHC384"/>
      <c r="AHD384"/>
      <c r="AHE384"/>
      <c r="AHF384"/>
      <c r="AHG384"/>
      <c r="AHH384"/>
      <c r="AHI384"/>
      <c r="AHJ384"/>
      <c r="AHK384"/>
      <c r="AHL384"/>
      <c r="AHM384"/>
      <c r="AHN384"/>
      <c r="AHO384"/>
      <c r="AHP384"/>
      <c r="AHQ384"/>
      <c r="AHR384"/>
      <c r="AHS384"/>
      <c r="AHT384"/>
      <c r="AHU384"/>
      <c r="AHV384"/>
      <c r="AHW384"/>
      <c r="AHX384"/>
      <c r="AHY384"/>
      <c r="AHZ384"/>
      <c r="AIA384"/>
      <c r="AIB384"/>
      <c r="AIC384"/>
      <c r="AID384"/>
      <c r="AIE384"/>
      <c r="AIF384"/>
      <c r="AIG384"/>
      <c r="AIH384"/>
      <c r="AII384"/>
      <c r="AIJ384"/>
      <c r="AIK384"/>
      <c r="AIL384"/>
      <c r="AIM384"/>
      <c r="AIN384"/>
      <c r="AIO384"/>
      <c r="AIP384"/>
      <c r="AIQ384"/>
      <c r="AIR384"/>
      <c r="AIS384"/>
      <c r="AIT384"/>
      <c r="AIU384"/>
      <c r="AIV384"/>
      <c r="AIW384"/>
      <c r="AIX384"/>
      <c r="AIY384"/>
      <c r="AIZ384"/>
      <c r="AJA384"/>
      <c r="AJB384"/>
      <c r="AJC384"/>
      <c r="AJD384"/>
      <c r="AJE384"/>
      <c r="AJF384"/>
      <c r="AJG384"/>
      <c r="AJH384"/>
      <c r="AJI384"/>
      <c r="AJJ384"/>
      <c r="AJK384"/>
      <c r="AJL384"/>
      <c r="AJM384"/>
      <c r="AJN384"/>
      <c r="AJO384"/>
      <c r="AJP384"/>
      <c r="AJQ384"/>
      <c r="AJR384"/>
      <c r="AJS384"/>
      <c r="AJT384"/>
      <c r="AJU384"/>
      <c r="AJV384"/>
      <c r="AJW384"/>
      <c r="AJX384"/>
      <c r="AJY384"/>
      <c r="AJZ384"/>
      <c r="AKA384"/>
      <c r="AKB384"/>
      <c r="AKC384"/>
      <c r="AKD384"/>
      <c r="AKE384"/>
      <c r="AKF384"/>
      <c r="AKG384"/>
      <c r="AKH384"/>
      <c r="AKI384"/>
      <c r="AKJ384"/>
      <c r="AKK384"/>
      <c r="AKL384"/>
      <c r="AKM384"/>
      <c r="AKN384"/>
      <c r="AKO384"/>
      <c r="AKP384"/>
      <c r="AKQ384"/>
      <c r="AKR384"/>
      <c r="AKS384"/>
      <c r="AKT384"/>
      <c r="AKU384"/>
      <c r="AKV384"/>
      <c r="AKW384"/>
      <c r="AKX384"/>
      <c r="AKY384"/>
      <c r="AKZ384"/>
      <c r="ALA384"/>
      <c r="ALB384"/>
      <c r="ALC384"/>
      <c r="ALD384"/>
      <c r="ALE384"/>
      <c r="ALF384"/>
      <c r="ALG384"/>
      <c r="ALH384"/>
      <c r="ALI384"/>
      <c r="ALJ384"/>
      <c r="ALK384"/>
      <c r="ALL384"/>
      <c r="ALM384"/>
      <c r="ALN384"/>
      <c r="ALO384"/>
      <c r="ALP384"/>
      <c r="ALQ384"/>
      <c r="ALR384"/>
      <c r="ALS384"/>
      <c r="ALT384"/>
      <c r="ALU384"/>
      <c r="ALV384"/>
      <c r="ALW384"/>
      <c r="ALX384"/>
      <c r="ALY384"/>
      <c r="ALZ384"/>
      <c r="AMA384"/>
      <c r="AMB384"/>
      <c r="AMC384"/>
      <c r="AMD384"/>
      <c r="AME384"/>
      <c r="AMF384"/>
      <c r="AMG384"/>
      <c r="AMH384"/>
      <c r="AMI384"/>
      <c r="AMJ384"/>
    </row>
    <row r="385" spans="1:1024" x14ac:dyDescent="0.25">
      <c r="A385" s="13" t="s">
        <v>938</v>
      </c>
      <c r="B385" s="13">
        <v>5</v>
      </c>
      <c r="C385" s="29" t="s">
        <v>940</v>
      </c>
      <c r="D385"/>
      <c r="E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c r="JF385"/>
      <c r="JG385"/>
      <c r="JH385"/>
      <c r="JI385"/>
      <c r="JJ385"/>
      <c r="JK385"/>
      <c r="JL385"/>
      <c r="JM385"/>
      <c r="JN385"/>
      <c r="JO385"/>
      <c r="JP385"/>
      <c r="JQ385"/>
      <c r="JR385"/>
      <c r="JS385"/>
      <c r="JT385"/>
      <c r="JU385"/>
      <c r="JV385"/>
      <c r="JW385"/>
      <c r="JX385"/>
      <c r="JY385"/>
      <c r="JZ385"/>
      <c r="KA385"/>
      <c r="KB385"/>
      <c r="KC385"/>
      <c r="KD385"/>
      <c r="KE385"/>
      <c r="KF385"/>
      <c r="KG385"/>
      <c r="KH385"/>
      <c r="KI385"/>
      <c r="KJ385"/>
      <c r="KK385"/>
      <c r="KL385"/>
      <c r="KM385"/>
      <c r="KN385"/>
      <c r="KO385"/>
      <c r="KP385"/>
      <c r="KQ385"/>
      <c r="KR385"/>
      <c r="KS385"/>
      <c r="KT385"/>
      <c r="KU385"/>
      <c r="KV385"/>
      <c r="KW385"/>
      <c r="KX385"/>
      <c r="KY385"/>
      <c r="KZ385"/>
      <c r="LA385"/>
      <c r="LB385"/>
      <c r="LC385"/>
      <c r="LD385"/>
      <c r="LE385"/>
      <c r="LF385"/>
      <c r="LG385"/>
      <c r="LH385"/>
      <c r="LI385"/>
      <c r="LJ385"/>
      <c r="LK385"/>
      <c r="LL385"/>
      <c r="LM385"/>
      <c r="LN385"/>
      <c r="LO385"/>
      <c r="LP385"/>
      <c r="LQ385"/>
      <c r="LR385"/>
      <c r="LS385"/>
      <c r="LT385"/>
      <c r="LU385"/>
      <c r="LV385"/>
      <c r="LW385"/>
      <c r="LX385"/>
      <c r="LY385"/>
      <c r="LZ385"/>
      <c r="MA385"/>
      <c r="MB385"/>
      <c r="MC385"/>
      <c r="MD385"/>
      <c r="ME385"/>
      <c r="MF385"/>
      <c r="MG385"/>
      <c r="MH385"/>
      <c r="MI385"/>
      <c r="MJ385"/>
      <c r="MK385"/>
      <c r="ML385"/>
      <c r="MM385"/>
      <c r="MN385"/>
      <c r="MO385"/>
      <c r="MP385"/>
      <c r="MQ385"/>
      <c r="MR385"/>
      <c r="MS385"/>
      <c r="MT385"/>
      <c r="MU385"/>
      <c r="MV385"/>
      <c r="MW385"/>
      <c r="MX385"/>
      <c r="MY385"/>
      <c r="MZ385"/>
      <c r="NA385"/>
      <c r="NB385"/>
      <c r="NC385"/>
      <c r="ND385"/>
      <c r="NE385"/>
      <c r="NF385"/>
      <c r="NG385"/>
      <c r="NH385"/>
      <c r="NI385"/>
      <c r="NJ385"/>
      <c r="NK385"/>
      <c r="NL385"/>
      <c r="NM385"/>
      <c r="NN385"/>
      <c r="NO385"/>
      <c r="NP385"/>
      <c r="NQ385"/>
      <c r="NR385"/>
      <c r="NS385"/>
      <c r="NT385"/>
      <c r="NU385"/>
      <c r="NV385"/>
      <c r="NW385"/>
      <c r="NX385"/>
      <c r="NY385"/>
      <c r="NZ385"/>
      <c r="OA385"/>
      <c r="OB385"/>
      <c r="OC385"/>
      <c r="OD385"/>
      <c r="OE385"/>
      <c r="OF385"/>
      <c r="OG385"/>
      <c r="OH385"/>
      <c r="OI385"/>
      <c r="OJ385"/>
      <c r="OK385"/>
      <c r="OL385"/>
      <c r="OM385"/>
      <c r="ON385"/>
      <c r="OO385"/>
      <c r="OP385"/>
      <c r="OQ385"/>
      <c r="OR385"/>
      <c r="OS385"/>
      <c r="OT385"/>
      <c r="OU385"/>
      <c r="OV385"/>
      <c r="OW385"/>
      <c r="OX385"/>
      <c r="OY385"/>
      <c r="OZ385"/>
      <c r="PA385"/>
      <c r="PB385"/>
      <c r="PC385"/>
      <c r="PD385"/>
      <c r="PE385"/>
      <c r="PF385"/>
      <c r="PG385"/>
      <c r="PH385"/>
      <c r="PI385"/>
      <c r="PJ385"/>
      <c r="PK385"/>
      <c r="PL385"/>
      <c r="PM385"/>
      <c r="PN385"/>
      <c r="PO385"/>
      <c r="PP385"/>
      <c r="PQ385"/>
      <c r="PR385"/>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c r="RA385"/>
      <c r="RB385"/>
      <c r="RC385"/>
      <c r="RD385"/>
      <c r="RE385"/>
      <c r="RF385"/>
      <c r="RG385"/>
      <c r="RH385"/>
      <c r="RI385"/>
      <c r="RJ385"/>
      <c r="RK385"/>
      <c r="RL385"/>
      <c r="RM385"/>
      <c r="RN385"/>
      <c r="RO385"/>
      <c r="RP385"/>
      <c r="RQ385"/>
      <c r="RR385"/>
      <c r="RS385"/>
      <c r="RT385"/>
      <c r="RU385"/>
      <c r="RV385"/>
      <c r="RW385"/>
      <c r="RX385"/>
      <c r="RY385"/>
      <c r="RZ385"/>
      <c r="SA385"/>
      <c r="SB385"/>
      <c r="SC385"/>
      <c r="SD385"/>
      <c r="SE385"/>
      <c r="SF385"/>
      <c r="SG385"/>
      <c r="SH385"/>
      <c r="SI385"/>
      <c r="SJ385"/>
      <c r="SK385"/>
      <c r="SL385"/>
      <c r="SM385"/>
      <c r="SN385"/>
      <c r="SO385"/>
      <c r="SP385"/>
      <c r="SQ385"/>
      <c r="SR385"/>
      <c r="SS385"/>
      <c r="ST385"/>
      <c r="SU385"/>
      <c r="SV385"/>
      <c r="SW385"/>
      <c r="SX385"/>
      <c r="SY385"/>
      <c r="SZ385"/>
      <c r="TA385"/>
      <c r="TB385"/>
      <c r="TC385"/>
      <c r="TD385"/>
      <c r="TE385"/>
      <c r="TF385"/>
      <c r="TG385"/>
      <c r="TH385"/>
      <c r="TI385"/>
      <c r="TJ385"/>
      <c r="TK385"/>
      <c r="TL385"/>
      <c r="TM385"/>
      <c r="TN385"/>
      <c r="TO385"/>
      <c r="TP385"/>
      <c r="TQ385"/>
      <c r="TR385"/>
      <c r="TS385"/>
      <c r="TT385"/>
      <c r="TU385"/>
      <c r="TV385"/>
      <c r="TW385"/>
      <c r="TX385"/>
      <c r="TY385"/>
      <c r="TZ385"/>
      <c r="UA385"/>
      <c r="UB385"/>
      <c r="UC385"/>
      <c r="UD385"/>
      <c r="UE385"/>
      <c r="UF385"/>
      <c r="UG385"/>
      <c r="UH385"/>
      <c r="UI385"/>
      <c r="UJ385"/>
      <c r="UK385"/>
      <c r="UL385"/>
      <c r="UM385"/>
      <c r="UN385"/>
      <c r="UO385"/>
      <c r="UP385"/>
      <c r="UQ385"/>
      <c r="UR385"/>
      <c r="US385"/>
      <c r="UT385"/>
      <c r="UU385"/>
      <c r="UV385"/>
      <c r="UW385"/>
      <c r="UX385"/>
      <c r="UY385"/>
      <c r="UZ385"/>
      <c r="VA385"/>
      <c r="VB385"/>
      <c r="VC385"/>
      <c r="VD385"/>
      <c r="VE385"/>
      <c r="VF385"/>
      <c r="VG385"/>
      <c r="VH385"/>
      <c r="VI385"/>
      <c r="VJ385"/>
      <c r="VK385"/>
      <c r="VL385"/>
      <c r="VM385"/>
      <c r="VN385"/>
      <c r="VO385"/>
      <c r="VP385"/>
      <c r="VQ385"/>
      <c r="VR385"/>
      <c r="VS385"/>
      <c r="VT385"/>
      <c r="VU385"/>
      <c r="VV385"/>
      <c r="VW385"/>
      <c r="VX385"/>
      <c r="VY385"/>
      <c r="VZ385"/>
      <c r="WA385"/>
      <c r="WB385"/>
      <c r="WC385"/>
      <c r="WD385"/>
      <c r="WE385"/>
      <c r="WF385"/>
      <c r="WG385"/>
      <c r="WH385"/>
      <c r="WI385"/>
      <c r="WJ385"/>
      <c r="WK385"/>
      <c r="WL385"/>
      <c r="WM385"/>
      <c r="WN385"/>
      <c r="WO385"/>
      <c r="WP385"/>
      <c r="WQ385"/>
      <c r="WR385"/>
      <c r="WS385"/>
      <c r="WT385"/>
      <c r="WU385"/>
      <c r="WV385"/>
      <c r="WW385"/>
      <c r="WX385"/>
      <c r="WY385"/>
      <c r="WZ385"/>
      <c r="XA385"/>
      <c r="XB385"/>
      <c r="XC385"/>
      <c r="XD385"/>
      <c r="XE385"/>
      <c r="XF385"/>
      <c r="XG385"/>
      <c r="XH385"/>
      <c r="XI385"/>
      <c r="XJ385"/>
      <c r="XK385"/>
      <c r="XL385"/>
      <c r="XM385"/>
      <c r="XN385"/>
      <c r="XO385"/>
      <c r="XP385"/>
      <c r="XQ385"/>
      <c r="XR385"/>
      <c r="XS385"/>
      <c r="XT385"/>
      <c r="XU385"/>
      <c r="XV385"/>
      <c r="XW385"/>
      <c r="XX385"/>
      <c r="XY385"/>
      <c r="XZ385"/>
      <c r="YA385"/>
      <c r="YB385"/>
      <c r="YC385"/>
      <c r="YD385"/>
      <c r="YE385"/>
      <c r="YF385"/>
      <c r="YG385"/>
      <c r="YH385"/>
      <c r="YI385"/>
      <c r="YJ385"/>
      <c r="YK385"/>
      <c r="YL385"/>
      <c r="YM385"/>
      <c r="YN385"/>
      <c r="YO385"/>
      <c r="YP385"/>
      <c r="YQ385"/>
      <c r="YR385"/>
      <c r="YS385"/>
      <c r="YT385"/>
      <c r="YU385"/>
      <c r="YV385"/>
      <c r="YW385"/>
      <c r="YX385"/>
      <c r="YY385"/>
      <c r="YZ385"/>
      <c r="ZA385"/>
      <c r="ZB385"/>
      <c r="ZC385"/>
      <c r="ZD385"/>
      <c r="ZE385"/>
      <c r="ZF385"/>
      <c r="ZG385"/>
      <c r="ZH385"/>
      <c r="ZI385"/>
      <c r="ZJ385"/>
      <c r="ZK385"/>
      <c r="ZL385"/>
      <c r="ZM385"/>
      <c r="ZN385"/>
      <c r="ZO385"/>
      <c r="ZP385"/>
      <c r="ZQ385"/>
      <c r="ZR385"/>
      <c r="ZS385"/>
      <c r="ZT385"/>
      <c r="ZU385"/>
      <c r="ZV385"/>
      <c r="ZW385"/>
      <c r="ZX385"/>
      <c r="ZY385"/>
      <c r="ZZ385"/>
      <c r="AAA385"/>
      <c r="AAB385"/>
      <c r="AAC385"/>
      <c r="AAD385"/>
      <c r="AAE385"/>
      <c r="AAF385"/>
      <c r="AAG385"/>
      <c r="AAH385"/>
      <c r="AAI385"/>
      <c r="AAJ385"/>
      <c r="AAK385"/>
      <c r="AAL385"/>
      <c r="AAM385"/>
      <c r="AAN385"/>
      <c r="AAO385"/>
      <c r="AAP385"/>
      <c r="AAQ385"/>
      <c r="AAR385"/>
      <c r="AAS385"/>
      <c r="AAT385"/>
      <c r="AAU385"/>
      <c r="AAV385"/>
      <c r="AAW385"/>
      <c r="AAX385"/>
      <c r="AAY385"/>
      <c r="AAZ385"/>
      <c r="ABA385"/>
      <c r="ABB385"/>
      <c r="ABC385"/>
      <c r="ABD385"/>
      <c r="ABE385"/>
      <c r="ABF385"/>
      <c r="ABG385"/>
      <c r="ABH385"/>
      <c r="ABI385"/>
      <c r="ABJ385"/>
      <c r="ABK385"/>
      <c r="ABL385"/>
      <c r="ABM385"/>
      <c r="ABN385"/>
      <c r="ABO385"/>
      <c r="ABP385"/>
      <c r="ABQ385"/>
      <c r="ABR385"/>
      <c r="ABS385"/>
      <c r="ABT385"/>
      <c r="ABU385"/>
      <c r="ABV385"/>
      <c r="ABW385"/>
      <c r="ABX385"/>
      <c r="ABY385"/>
      <c r="ABZ385"/>
      <c r="ACA385"/>
      <c r="ACB385"/>
      <c r="ACC385"/>
      <c r="ACD385"/>
      <c r="ACE385"/>
      <c r="ACF385"/>
      <c r="ACG385"/>
      <c r="ACH385"/>
      <c r="ACI385"/>
      <c r="ACJ385"/>
      <c r="ACK385"/>
      <c r="ACL385"/>
      <c r="ACM385"/>
      <c r="ACN385"/>
      <c r="ACO385"/>
      <c r="ACP385"/>
      <c r="ACQ385"/>
      <c r="ACR385"/>
      <c r="ACS385"/>
      <c r="ACT385"/>
      <c r="ACU385"/>
      <c r="ACV385"/>
      <c r="ACW385"/>
      <c r="ACX385"/>
      <c r="ACY385"/>
      <c r="ACZ385"/>
      <c r="ADA385"/>
      <c r="ADB385"/>
      <c r="ADC385"/>
      <c r="ADD385"/>
      <c r="ADE385"/>
      <c r="ADF385"/>
      <c r="ADG385"/>
      <c r="ADH385"/>
      <c r="ADI385"/>
      <c r="ADJ385"/>
      <c r="ADK385"/>
      <c r="ADL385"/>
      <c r="ADM385"/>
      <c r="ADN385"/>
      <c r="ADO385"/>
      <c r="ADP385"/>
      <c r="ADQ385"/>
      <c r="ADR385"/>
      <c r="ADS385"/>
      <c r="ADT385"/>
      <c r="ADU385"/>
      <c r="ADV385"/>
      <c r="ADW385"/>
      <c r="ADX385"/>
      <c r="ADY385"/>
      <c r="ADZ385"/>
      <c r="AEA385"/>
      <c r="AEB385"/>
      <c r="AEC385"/>
      <c r="AED385"/>
      <c r="AEE385"/>
      <c r="AEF385"/>
      <c r="AEG385"/>
      <c r="AEH385"/>
      <c r="AEI385"/>
      <c r="AEJ385"/>
      <c r="AEK385"/>
      <c r="AEL385"/>
      <c r="AEM385"/>
      <c r="AEN385"/>
      <c r="AEO385"/>
      <c r="AEP385"/>
      <c r="AEQ385"/>
      <c r="AER385"/>
      <c r="AES385"/>
      <c r="AET385"/>
      <c r="AEU385"/>
      <c r="AEV385"/>
      <c r="AEW385"/>
      <c r="AEX385"/>
      <c r="AEY385"/>
      <c r="AEZ385"/>
      <c r="AFA385"/>
      <c r="AFB385"/>
      <c r="AFC385"/>
      <c r="AFD385"/>
      <c r="AFE385"/>
      <c r="AFF385"/>
      <c r="AFG385"/>
      <c r="AFH385"/>
      <c r="AFI385"/>
      <c r="AFJ385"/>
      <c r="AFK385"/>
      <c r="AFL385"/>
      <c r="AFM385"/>
      <c r="AFN385"/>
      <c r="AFO385"/>
      <c r="AFP385"/>
      <c r="AFQ385"/>
      <c r="AFR385"/>
      <c r="AFS385"/>
      <c r="AFT385"/>
      <c r="AFU385"/>
      <c r="AFV385"/>
      <c r="AFW385"/>
      <c r="AFX385"/>
      <c r="AFY385"/>
      <c r="AFZ385"/>
      <c r="AGA385"/>
      <c r="AGB385"/>
      <c r="AGC385"/>
      <c r="AGD385"/>
      <c r="AGE385"/>
      <c r="AGF385"/>
      <c r="AGG385"/>
      <c r="AGH385"/>
      <c r="AGI385"/>
      <c r="AGJ385"/>
      <c r="AGK385"/>
      <c r="AGL385"/>
      <c r="AGM385"/>
      <c r="AGN385"/>
      <c r="AGO385"/>
      <c r="AGP385"/>
      <c r="AGQ385"/>
      <c r="AGR385"/>
      <c r="AGS385"/>
      <c r="AGT385"/>
      <c r="AGU385"/>
      <c r="AGV385"/>
      <c r="AGW385"/>
      <c r="AGX385"/>
      <c r="AGY385"/>
      <c r="AGZ385"/>
      <c r="AHA385"/>
      <c r="AHB385"/>
      <c r="AHC385"/>
      <c r="AHD385"/>
      <c r="AHE385"/>
      <c r="AHF385"/>
      <c r="AHG385"/>
      <c r="AHH385"/>
      <c r="AHI385"/>
      <c r="AHJ385"/>
      <c r="AHK385"/>
      <c r="AHL385"/>
      <c r="AHM385"/>
      <c r="AHN385"/>
      <c r="AHO385"/>
      <c r="AHP385"/>
      <c r="AHQ385"/>
      <c r="AHR385"/>
      <c r="AHS385"/>
      <c r="AHT385"/>
      <c r="AHU385"/>
      <c r="AHV385"/>
      <c r="AHW385"/>
      <c r="AHX385"/>
      <c r="AHY385"/>
      <c r="AHZ385"/>
      <c r="AIA385"/>
      <c r="AIB385"/>
      <c r="AIC385"/>
      <c r="AID385"/>
      <c r="AIE385"/>
      <c r="AIF385"/>
      <c r="AIG385"/>
      <c r="AIH385"/>
      <c r="AII385"/>
      <c r="AIJ385"/>
      <c r="AIK385"/>
      <c r="AIL385"/>
      <c r="AIM385"/>
      <c r="AIN385"/>
      <c r="AIO385"/>
      <c r="AIP385"/>
      <c r="AIQ385"/>
      <c r="AIR385"/>
      <c r="AIS385"/>
      <c r="AIT385"/>
      <c r="AIU385"/>
      <c r="AIV385"/>
      <c r="AIW385"/>
      <c r="AIX385"/>
      <c r="AIY385"/>
      <c r="AIZ385"/>
      <c r="AJA385"/>
      <c r="AJB385"/>
      <c r="AJC385"/>
      <c r="AJD385"/>
      <c r="AJE385"/>
      <c r="AJF385"/>
      <c r="AJG385"/>
      <c r="AJH385"/>
      <c r="AJI385"/>
      <c r="AJJ385"/>
      <c r="AJK385"/>
      <c r="AJL385"/>
      <c r="AJM385"/>
      <c r="AJN385"/>
      <c r="AJO385"/>
      <c r="AJP385"/>
      <c r="AJQ385"/>
      <c r="AJR385"/>
      <c r="AJS385"/>
      <c r="AJT385"/>
      <c r="AJU385"/>
      <c r="AJV385"/>
      <c r="AJW385"/>
      <c r="AJX385"/>
      <c r="AJY385"/>
      <c r="AJZ385"/>
      <c r="AKA385"/>
      <c r="AKB385"/>
      <c r="AKC385"/>
      <c r="AKD385"/>
      <c r="AKE385"/>
      <c r="AKF385"/>
      <c r="AKG385"/>
      <c r="AKH385"/>
      <c r="AKI385"/>
      <c r="AKJ385"/>
      <c r="AKK385"/>
      <c r="AKL385"/>
      <c r="AKM385"/>
      <c r="AKN385"/>
      <c r="AKO385"/>
      <c r="AKP385"/>
      <c r="AKQ385"/>
      <c r="AKR385"/>
      <c r="AKS385"/>
      <c r="AKT385"/>
      <c r="AKU385"/>
      <c r="AKV385"/>
      <c r="AKW385"/>
      <c r="AKX385"/>
      <c r="AKY385"/>
      <c r="AKZ385"/>
      <c r="ALA385"/>
      <c r="ALB385"/>
      <c r="ALC385"/>
      <c r="ALD385"/>
      <c r="ALE385"/>
      <c r="ALF385"/>
      <c r="ALG385"/>
      <c r="ALH385"/>
      <c r="ALI385"/>
      <c r="ALJ385"/>
      <c r="ALK385"/>
      <c r="ALL385"/>
      <c r="ALM385"/>
      <c r="ALN385"/>
      <c r="ALO385"/>
      <c r="ALP385"/>
      <c r="ALQ385"/>
      <c r="ALR385"/>
      <c r="ALS385"/>
      <c r="ALT385"/>
      <c r="ALU385"/>
      <c r="ALV385"/>
      <c r="ALW385"/>
      <c r="ALX385"/>
      <c r="ALY385"/>
      <c r="ALZ385"/>
      <c r="AMA385"/>
      <c r="AMB385"/>
      <c r="AMC385"/>
      <c r="AMD385"/>
      <c r="AME385"/>
      <c r="AMF385"/>
      <c r="AMG385"/>
      <c r="AMH385"/>
      <c r="AMI385"/>
      <c r="AMJ385"/>
    </row>
    <row r="386" spans="1:1024" x14ac:dyDescent="0.25">
      <c r="A386" s="13" t="s">
        <v>938</v>
      </c>
      <c r="B386" s="13">
        <v>6</v>
      </c>
      <c r="C386" s="29" t="s">
        <v>941</v>
      </c>
      <c r="D386"/>
      <c r="E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c r="IE386"/>
      <c r="IF386"/>
      <c r="IG386"/>
      <c r="IH386"/>
      <c r="II386"/>
      <c r="IJ386"/>
      <c r="IK386"/>
      <c r="IL386"/>
      <c r="IM386"/>
      <c r="IN386"/>
      <c r="IO386"/>
      <c r="IP386"/>
      <c r="IQ386"/>
      <c r="IR386"/>
      <c r="IS386"/>
      <c r="IT386"/>
      <c r="IU386"/>
      <c r="IV386"/>
      <c r="IW386"/>
      <c r="IX386"/>
      <c r="IY386"/>
      <c r="IZ386"/>
      <c r="JA386"/>
      <c r="JB386"/>
      <c r="JC386"/>
      <c r="JD386"/>
      <c r="JE386"/>
      <c r="JF386"/>
      <c r="JG386"/>
      <c r="JH386"/>
      <c r="JI386"/>
      <c r="JJ386"/>
      <c r="JK386"/>
      <c r="JL386"/>
      <c r="JM386"/>
      <c r="JN386"/>
      <c r="JO386"/>
      <c r="JP386"/>
      <c r="JQ386"/>
      <c r="JR386"/>
      <c r="JS386"/>
      <c r="JT386"/>
      <c r="JU386"/>
      <c r="JV386"/>
      <c r="JW386"/>
      <c r="JX386"/>
      <c r="JY386"/>
      <c r="JZ386"/>
      <c r="KA386"/>
      <c r="KB386"/>
      <c r="KC386"/>
      <c r="KD386"/>
      <c r="KE386"/>
      <c r="KF386"/>
      <c r="KG386"/>
      <c r="KH386"/>
      <c r="KI386"/>
      <c r="KJ386"/>
      <c r="KK386"/>
      <c r="KL386"/>
      <c r="KM386"/>
      <c r="KN386"/>
      <c r="KO386"/>
      <c r="KP386"/>
      <c r="KQ386"/>
      <c r="KR386"/>
      <c r="KS386"/>
      <c r="KT386"/>
      <c r="KU386"/>
      <c r="KV386"/>
      <c r="KW386"/>
      <c r="KX386"/>
      <c r="KY386"/>
      <c r="KZ386"/>
      <c r="LA386"/>
      <c r="LB386"/>
      <c r="LC386"/>
      <c r="LD386"/>
      <c r="LE386"/>
      <c r="LF386"/>
      <c r="LG386"/>
      <c r="LH386"/>
      <c r="LI386"/>
      <c r="LJ386"/>
      <c r="LK386"/>
      <c r="LL386"/>
      <c r="LM386"/>
      <c r="LN386"/>
      <c r="LO386"/>
      <c r="LP386"/>
      <c r="LQ386"/>
      <c r="LR386"/>
      <c r="LS386"/>
      <c r="LT386"/>
      <c r="LU386"/>
      <c r="LV386"/>
      <c r="LW386"/>
      <c r="LX386"/>
      <c r="LY386"/>
      <c r="LZ386"/>
      <c r="MA386"/>
      <c r="MB386"/>
      <c r="MC386"/>
      <c r="MD386"/>
      <c r="ME386"/>
      <c r="MF386"/>
      <c r="MG386"/>
      <c r="MH386"/>
      <c r="MI386"/>
      <c r="MJ386"/>
      <c r="MK386"/>
      <c r="ML386"/>
      <c r="MM386"/>
      <c r="MN386"/>
      <c r="MO386"/>
      <c r="MP386"/>
      <c r="MQ386"/>
      <c r="MR386"/>
      <c r="MS386"/>
      <c r="MT386"/>
      <c r="MU386"/>
      <c r="MV386"/>
      <c r="MW386"/>
      <c r="MX386"/>
      <c r="MY386"/>
      <c r="MZ386"/>
      <c r="NA386"/>
      <c r="NB386"/>
      <c r="NC386"/>
      <c r="ND386"/>
      <c r="NE386"/>
      <c r="NF386"/>
      <c r="NG386"/>
      <c r="NH386"/>
      <c r="NI386"/>
      <c r="NJ386"/>
      <c r="NK386"/>
      <c r="NL386"/>
      <c r="NM386"/>
      <c r="NN386"/>
      <c r="NO386"/>
      <c r="NP386"/>
      <c r="NQ386"/>
      <c r="NR386"/>
      <c r="NS386"/>
      <c r="NT386"/>
      <c r="NU386"/>
      <c r="NV386"/>
      <c r="NW386"/>
      <c r="NX386"/>
      <c r="NY386"/>
      <c r="NZ386"/>
      <c r="OA386"/>
      <c r="OB386"/>
      <c r="OC386"/>
      <c r="OD386"/>
      <c r="OE386"/>
      <c r="OF386"/>
      <c r="OG386"/>
      <c r="OH386"/>
      <c r="OI386"/>
      <c r="OJ386"/>
      <c r="OK386"/>
      <c r="OL386"/>
      <c r="OM386"/>
      <c r="ON386"/>
      <c r="OO386"/>
      <c r="OP386"/>
      <c r="OQ386"/>
      <c r="OR386"/>
      <c r="OS386"/>
      <c r="OT386"/>
      <c r="OU386"/>
      <c r="OV386"/>
      <c r="OW386"/>
      <c r="OX386"/>
      <c r="OY386"/>
      <c r="OZ386"/>
      <c r="PA386"/>
      <c r="PB386"/>
      <c r="PC386"/>
      <c r="PD386"/>
      <c r="PE386"/>
      <c r="PF386"/>
      <c r="PG386"/>
      <c r="PH386"/>
      <c r="PI386"/>
      <c r="PJ386"/>
      <c r="PK386"/>
      <c r="PL386"/>
      <c r="PM386"/>
      <c r="PN386"/>
      <c r="PO386"/>
      <c r="PP386"/>
      <c r="PQ386"/>
      <c r="PR386"/>
      <c r="PS386"/>
      <c r="PT386"/>
      <c r="PU386"/>
      <c r="PV386"/>
      <c r="PW386"/>
      <c r="PX386"/>
      <c r="PY386"/>
      <c r="PZ386"/>
      <c r="QA386"/>
      <c r="QB386"/>
      <c r="QC386"/>
      <c r="QD386"/>
      <c r="QE386"/>
      <c r="QF386"/>
      <c r="QG386"/>
      <c r="QH386"/>
      <c r="QI386"/>
      <c r="QJ386"/>
      <c r="QK386"/>
      <c r="QL386"/>
      <c r="QM386"/>
      <c r="QN386"/>
      <c r="QO386"/>
      <c r="QP386"/>
      <c r="QQ386"/>
      <c r="QR386"/>
      <c r="QS386"/>
      <c r="QT386"/>
      <c r="QU386"/>
      <c r="QV386"/>
      <c r="QW386"/>
      <c r="QX386"/>
      <c r="QY386"/>
      <c r="QZ386"/>
      <c r="RA386"/>
      <c r="RB386"/>
      <c r="RC386"/>
      <c r="RD386"/>
      <c r="RE386"/>
      <c r="RF386"/>
      <c r="RG386"/>
      <c r="RH386"/>
      <c r="RI386"/>
      <c r="RJ386"/>
      <c r="RK386"/>
      <c r="RL386"/>
      <c r="RM386"/>
      <c r="RN386"/>
      <c r="RO386"/>
      <c r="RP386"/>
      <c r="RQ386"/>
      <c r="RR386"/>
      <c r="RS386"/>
      <c r="RT386"/>
      <c r="RU386"/>
      <c r="RV386"/>
      <c r="RW386"/>
      <c r="RX386"/>
      <c r="RY386"/>
      <c r="RZ386"/>
      <c r="SA386"/>
      <c r="SB386"/>
      <c r="SC386"/>
      <c r="SD386"/>
      <c r="SE386"/>
      <c r="SF386"/>
      <c r="SG386"/>
      <c r="SH386"/>
      <c r="SI386"/>
      <c r="SJ386"/>
      <c r="SK386"/>
      <c r="SL386"/>
      <c r="SM386"/>
      <c r="SN386"/>
      <c r="SO386"/>
      <c r="SP386"/>
      <c r="SQ386"/>
      <c r="SR386"/>
      <c r="SS386"/>
      <c r="ST386"/>
      <c r="SU386"/>
      <c r="SV386"/>
      <c r="SW386"/>
      <c r="SX386"/>
      <c r="SY386"/>
      <c r="SZ386"/>
      <c r="TA386"/>
      <c r="TB386"/>
      <c r="TC386"/>
      <c r="TD386"/>
      <c r="TE386"/>
      <c r="TF386"/>
      <c r="TG386"/>
      <c r="TH386"/>
      <c r="TI386"/>
      <c r="TJ386"/>
      <c r="TK386"/>
      <c r="TL386"/>
      <c r="TM386"/>
      <c r="TN386"/>
      <c r="TO386"/>
      <c r="TP386"/>
      <c r="TQ386"/>
      <c r="TR386"/>
      <c r="TS386"/>
      <c r="TT386"/>
      <c r="TU386"/>
      <c r="TV386"/>
      <c r="TW386"/>
      <c r="TX386"/>
      <c r="TY386"/>
      <c r="TZ386"/>
      <c r="UA386"/>
      <c r="UB386"/>
      <c r="UC386"/>
      <c r="UD386"/>
      <c r="UE386"/>
      <c r="UF386"/>
      <c r="UG386"/>
      <c r="UH386"/>
      <c r="UI386"/>
      <c r="UJ386"/>
      <c r="UK386"/>
      <c r="UL386"/>
      <c r="UM386"/>
      <c r="UN386"/>
      <c r="UO386"/>
      <c r="UP386"/>
      <c r="UQ386"/>
      <c r="UR386"/>
      <c r="US386"/>
      <c r="UT386"/>
      <c r="UU386"/>
      <c r="UV386"/>
      <c r="UW386"/>
      <c r="UX386"/>
      <c r="UY386"/>
      <c r="UZ386"/>
      <c r="VA386"/>
      <c r="VB386"/>
      <c r="VC386"/>
      <c r="VD386"/>
      <c r="VE386"/>
      <c r="VF386"/>
      <c r="VG386"/>
      <c r="VH386"/>
      <c r="VI386"/>
      <c r="VJ386"/>
      <c r="VK386"/>
      <c r="VL386"/>
      <c r="VM386"/>
      <c r="VN386"/>
      <c r="VO386"/>
      <c r="VP386"/>
      <c r="VQ386"/>
      <c r="VR386"/>
      <c r="VS386"/>
      <c r="VT386"/>
      <c r="VU386"/>
      <c r="VV386"/>
      <c r="VW386"/>
      <c r="VX386"/>
      <c r="VY386"/>
      <c r="VZ386"/>
      <c r="WA386"/>
      <c r="WB386"/>
      <c r="WC386"/>
      <c r="WD386"/>
      <c r="WE386"/>
      <c r="WF386"/>
      <c r="WG386"/>
      <c r="WH386"/>
      <c r="WI386"/>
      <c r="WJ386"/>
      <c r="WK386"/>
      <c r="WL386"/>
      <c r="WM386"/>
      <c r="WN386"/>
      <c r="WO386"/>
      <c r="WP386"/>
      <c r="WQ386"/>
      <c r="WR386"/>
      <c r="WS386"/>
      <c r="WT386"/>
      <c r="WU386"/>
      <c r="WV386"/>
      <c r="WW386"/>
      <c r="WX386"/>
      <c r="WY386"/>
      <c r="WZ386"/>
      <c r="XA386"/>
      <c r="XB386"/>
      <c r="XC386"/>
      <c r="XD386"/>
      <c r="XE386"/>
      <c r="XF386"/>
      <c r="XG386"/>
      <c r="XH386"/>
      <c r="XI386"/>
      <c r="XJ386"/>
      <c r="XK386"/>
      <c r="XL386"/>
      <c r="XM386"/>
      <c r="XN386"/>
      <c r="XO386"/>
      <c r="XP386"/>
      <c r="XQ386"/>
      <c r="XR386"/>
      <c r="XS386"/>
      <c r="XT386"/>
      <c r="XU386"/>
      <c r="XV386"/>
      <c r="XW386"/>
      <c r="XX386"/>
      <c r="XY386"/>
      <c r="XZ386"/>
      <c r="YA386"/>
      <c r="YB386"/>
      <c r="YC386"/>
      <c r="YD386"/>
      <c r="YE386"/>
      <c r="YF386"/>
      <c r="YG386"/>
      <c r="YH386"/>
      <c r="YI386"/>
      <c r="YJ386"/>
      <c r="YK386"/>
      <c r="YL386"/>
      <c r="YM386"/>
      <c r="YN386"/>
      <c r="YO386"/>
      <c r="YP386"/>
      <c r="YQ386"/>
      <c r="YR386"/>
      <c r="YS386"/>
      <c r="YT386"/>
      <c r="YU386"/>
      <c r="YV386"/>
      <c r="YW386"/>
      <c r="YX386"/>
      <c r="YY386"/>
      <c r="YZ386"/>
      <c r="ZA386"/>
      <c r="ZB386"/>
      <c r="ZC386"/>
      <c r="ZD386"/>
      <c r="ZE386"/>
      <c r="ZF386"/>
      <c r="ZG386"/>
      <c r="ZH386"/>
      <c r="ZI386"/>
      <c r="ZJ386"/>
      <c r="ZK386"/>
      <c r="ZL386"/>
      <c r="ZM386"/>
      <c r="ZN386"/>
      <c r="ZO386"/>
      <c r="ZP386"/>
      <c r="ZQ386"/>
      <c r="ZR386"/>
      <c r="ZS386"/>
      <c r="ZT386"/>
      <c r="ZU386"/>
      <c r="ZV386"/>
      <c r="ZW386"/>
      <c r="ZX386"/>
      <c r="ZY386"/>
      <c r="ZZ386"/>
      <c r="AAA386"/>
      <c r="AAB386"/>
      <c r="AAC386"/>
      <c r="AAD386"/>
      <c r="AAE386"/>
      <c r="AAF386"/>
      <c r="AAG386"/>
      <c r="AAH386"/>
      <c r="AAI386"/>
      <c r="AAJ386"/>
      <c r="AAK386"/>
      <c r="AAL386"/>
      <c r="AAM386"/>
      <c r="AAN386"/>
      <c r="AAO386"/>
      <c r="AAP386"/>
      <c r="AAQ386"/>
      <c r="AAR386"/>
      <c r="AAS386"/>
      <c r="AAT386"/>
      <c r="AAU386"/>
      <c r="AAV386"/>
      <c r="AAW386"/>
      <c r="AAX386"/>
      <c r="AAY386"/>
      <c r="AAZ386"/>
      <c r="ABA386"/>
      <c r="ABB386"/>
      <c r="ABC386"/>
      <c r="ABD386"/>
      <c r="ABE386"/>
      <c r="ABF386"/>
      <c r="ABG386"/>
      <c r="ABH386"/>
      <c r="ABI386"/>
      <c r="ABJ386"/>
      <c r="ABK386"/>
      <c r="ABL386"/>
      <c r="ABM386"/>
      <c r="ABN386"/>
      <c r="ABO386"/>
      <c r="ABP386"/>
      <c r="ABQ386"/>
      <c r="ABR386"/>
      <c r="ABS386"/>
      <c r="ABT386"/>
      <c r="ABU386"/>
      <c r="ABV386"/>
      <c r="ABW386"/>
      <c r="ABX386"/>
      <c r="ABY386"/>
      <c r="ABZ386"/>
      <c r="ACA386"/>
      <c r="ACB386"/>
      <c r="ACC386"/>
      <c r="ACD386"/>
      <c r="ACE386"/>
      <c r="ACF386"/>
      <c r="ACG386"/>
      <c r="ACH386"/>
      <c r="ACI386"/>
      <c r="ACJ386"/>
      <c r="ACK386"/>
      <c r="ACL386"/>
      <c r="ACM386"/>
      <c r="ACN386"/>
      <c r="ACO386"/>
      <c r="ACP386"/>
      <c r="ACQ386"/>
      <c r="ACR386"/>
      <c r="ACS386"/>
      <c r="ACT386"/>
      <c r="ACU386"/>
      <c r="ACV386"/>
      <c r="ACW386"/>
      <c r="ACX386"/>
      <c r="ACY386"/>
      <c r="ACZ386"/>
      <c r="ADA386"/>
      <c r="ADB386"/>
      <c r="ADC386"/>
      <c r="ADD386"/>
      <c r="ADE386"/>
      <c r="ADF386"/>
      <c r="ADG386"/>
      <c r="ADH386"/>
      <c r="ADI386"/>
      <c r="ADJ386"/>
      <c r="ADK386"/>
      <c r="ADL386"/>
      <c r="ADM386"/>
      <c r="ADN386"/>
      <c r="ADO386"/>
      <c r="ADP386"/>
      <c r="ADQ386"/>
      <c r="ADR386"/>
      <c r="ADS386"/>
      <c r="ADT386"/>
      <c r="ADU386"/>
      <c r="ADV386"/>
      <c r="ADW386"/>
      <c r="ADX386"/>
      <c r="ADY386"/>
      <c r="ADZ386"/>
      <c r="AEA386"/>
      <c r="AEB386"/>
      <c r="AEC386"/>
      <c r="AED386"/>
      <c r="AEE386"/>
      <c r="AEF386"/>
      <c r="AEG386"/>
      <c r="AEH386"/>
      <c r="AEI386"/>
      <c r="AEJ386"/>
      <c r="AEK386"/>
      <c r="AEL386"/>
      <c r="AEM386"/>
      <c r="AEN386"/>
      <c r="AEO386"/>
      <c r="AEP386"/>
      <c r="AEQ386"/>
      <c r="AER386"/>
      <c r="AES386"/>
      <c r="AET386"/>
      <c r="AEU386"/>
      <c r="AEV386"/>
      <c r="AEW386"/>
      <c r="AEX386"/>
      <c r="AEY386"/>
      <c r="AEZ386"/>
      <c r="AFA386"/>
      <c r="AFB386"/>
      <c r="AFC386"/>
      <c r="AFD386"/>
      <c r="AFE386"/>
      <c r="AFF386"/>
      <c r="AFG386"/>
      <c r="AFH386"/>
      <c r="AFI386"/>
      <c r="AFJ386"/>
      <c r="AFK386"/>
      <c r="AFL386"/>
      <c r="AFM386"/>
      <c r="AFN386"/>
      <c r="AFO386"/>
      <c r="AFP386"/>
      <c r="AFQ386"/>
      <c r="AFR386"/>
      <c r="AFS386"/>
      <c r="AFT386"/>
      <c r="AFU386"/>
      <c r="AFV386"/>
      <c r="AFW386"/>
      <c r="AFX386"/>
      <c r="AFY386"/>
      <c r="AFZ386"/>
      <c r="AGA386"/>
      <c r="AGB386"/>
      <c r="AGC386"/>
      <c r="AGD386"/>
      <c r="AGE386"/>
      <c r="AGF386"/>
      <c r="AGG386"/>
      <c r="AGH386"/>
      <c r="AGI386"/>
      <c r="AGJ386"/>
      <c r="AGK386"/>
      <c r="AGL386"/>
      <c r="AGM386"/>
      <c r="AGN386"/>
      <c r="AGO386"/>
      <c r="AGP386"/>
      <c r="AGQ386"/>
      <c r="AGR386"/>
      <c r="AGS386"/>
      <c r="AGT386"/>
      <c r="AGU386"/>
      <c r="AGV386"/>
      <c r="AGW386"/>
      <c r="AGX386"/>
      <c r="AGY386"/>
      <c r="AGZ386"/>
      <c r="AHA386"/>
      <c r="AHB386"/>
      <c r="AHC386"/>
      <c r="AHD386"/>
      <c r="AHE386"/>
      <c r="AHF386"/>
      <c r="AHG386"/>
      <c r="AHH386"/>
      <c r="AHI386"/>
      <c r="AHJ386"/>
      <c r="AHK386"/>
      <c r="AHL386"/>
      <c r="AHM386"/>
      <c r="AHN386"/>
      <c r="AHO386"/>
      <c r="AHP386"/>
      <c r="AHQ386"/>
      <c r="AHR386"/>
      <c r="AHS386"/>
      <c r="AHT386"/>
      <c r="AHU386"/>
      <c r="AHV386"/>
      <c r="AHW386"/>
      <c r="AHX386"/>
      <c r="AHY386"/>
      <c r="AHZ386"/>
      <c r="AIA386"/>
      <c r="AIB386"/>
      <c r="AIC386"/>
      <c r="AID386"/>
      <c r="AIE386"/>
      <c r="AIF386"/>
      <c r="AIG386"/>
      <c r="AIH386"/>
      <c r="AII386"/>
      <c r="AIJ386"/>
      <c r="AIK386"/>
      <c r="AIL386"/>
      <c r="AIM386"/>
      <c r="AIN386"/>
      <c r="AIO386"/>
      <c r="AIP386"/>
      <c r="AIQ386"/>
      <c r="AIR386"/>
      <c r="AIS386"/>
      <c r="AIT386"/>
      <c r="AIU386"/>
      <c r="AIV386"/>
      <c r="AIW386"/>
      <c r="AIX386"/>
      <c r="AIY386"/>
      <c r="AIZ386"/>
      <c r="AJA386"/>
      <c r="AJB386"/>
      <c r="AJC386"/>
      <c r="AJD386"/>
      <c r="AJE386"/>
      <c r="AJF386"/>
      <c r="AJG386"/>
      <c r="AJH386"/>
      <c r="AJI386"/>
      <c r="AJJ386"/>
      <c r="AJK386"/>
      <c r="AJL386"/>
      <c r="AJM386"/>
      <c r="AJN386"/>
      <c r="AJO386"/>
      <c r="AJP386"/>
      <c r="AJQ386"/>
      <c r="AJR386"/>
      <c r="AJS386"/>
      <c r="AJT386"/>
      <c r="AJU386"/>
      <c r="AJV386"/>
      <c r="AJW386"/>
      <c r="AJX386"/>
      <c r="AJY386"/>
      <c r="AJZ386"/>
      <c r="AKA386"/>
      <c r="AKB386"/>
      <c r="AKC386"/>
      <c r="AKD386"/>
      <c r="AKE386"/>
      <c r="AKF386"/>
      <c r="AKG386"/>
      <c r="AKH386"/>
      <c r="AKI386"/>
      <c r="AKJ386"/>
      <c r="AKK386"/>
      <c r="AKL386"/>
      <c r="AKM386"/>
      <c r="AKN386"/>
      <c r="AKO386"/>
      <c r="AKP386"/>
      <c r="AKQ386"/>
      <c r="AKR386"/>
      <c r="AKS386"/>
      <c r="AKT386"/>
      <c r="AKU386"/>
      <c r="AKV386"/>
      <c r="AKW386"/>
      <c r="AKX386"/>
      <c r="AKY386"/>
      <c r="AKZ386"/>
      <c r="ALA386"/>
      <c r="ALB386"/>
      <c r="ALC386"/>
      <c r="ALD386"/>
      <c r="ALE386"/>
      <c r="ALF386"/>
      <c r="ALG386"/>
      <c r="ALH386"/>
      <c r="ALI386"/>
      <c r="ALJ386"/>
      <c r="ALK386"/>
      <c r="ALL386"/>
      <c r="ALM386"/>
      <c r="ALN386"/>
      <c r="ALO386"/>
      <c r="ALP386"/>
      <c r="ALQ386"/>
      <c r="ALR386"/>
      <c r="ALS386"/>
      <c r="ALT386"/>
      <c r="ALU386"/>
      <c r="ALV386"/>
      <c r="ALW386"/>
      <c r="ALX386"/>
      <c r="ALY386"/>
      <c r="ALZ386"/>
      <c r="AMA386"/>
      <c r="AMB386"/>
      <c r="AMC386"/>
      <c r="AMD386"/>
      <c r="AME386"/>
      <c r="AMF386"/>
      <c r="AMG386"/>
      <c r="AMH386"/>
      <c r="AMI386"/>
      <c r="AMJ386"/>
    </row>
    <row r="387" spans="1:1024" x14ac:dyDescent="0.25">
      <c r="A387" s="13" t="s">
        <v>942</v>
      </c>
      <c r="B387" s="23">
        <v>1</v>
      </c>
      <c r="C387" s="25" t="s">
        <v>943</v>
      </c>
      <c r="D387"/>
      <c r="E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c r="IX387"/>
      <c r="IY387"/>
      <c r="IZ387"/>
      <c r="JA387"/>
      <c r="JB387"/>
      <c r="JC387"/>
      <c r="JD387"/>
      <c r="JE387"/>
      <c r="JF387"/>
      <c r="JG387"/>
      <c r="JH387"/>
      <c r="JI387"/>
      <c r="JJ387"/>
      <c r="JK387"/>
      <c r="JL387"/>
      <c r="JM387"/>
      <c r="JN387"/>
      <c r="JO387"/>
      <c r="JP387"/>
      <c r="JQ387"/>
      <c r="JR387"/>
      <c r="JS387"/>
      <c r="JT387"/>
      <c r="JU387"/>
      <c r="JV387"/>
      <c r="JW387"/>
      <c r="JX387"/>
      <c r="JY387"/>
      <c r="JZ387"/>
      <c r="KA387"/>
      <c r="KB387"/>
      <c r="KC387"/>
      <c r="KD387"/>
      <c r="KE387"/>
      <c r="KF387"/>
      <c r="KG387"/>
      <c r="KH387"/>
      <c r="KI387"/>
      <c r="KJ387"/>
      <c r="KK387"/>
      <c r="KL387"/>
      <c r="KM387"/>
      <c r="KN387"/>
      <c r="KO387"/>
      <c r="KP387"/>
      <c r="KQ387"/>
      <c r="KR387"/>
      <c r="KS387"/>
      <c r="KT387"/>
      <c r="KU387"/>
      <c r="KV387"/>
      <c r="KW387"/>
      <c r="KX387"/>
      <c r="KY387"/>
      <c r="KZ387"/>
      <c r="LA387"/>
      <c r="LB387"/>
      <c r="LC387"/>
      <c r="LD387"/>
      <c r="LE387"/>
      <c r="LF387"/>
      <c r="LG387"/>
      <c r="LH387"/>
      <c r="LI387"/>
      <c r="LJ387"/>
      <c r="LK387"/>
      <c r="LL387"/>
      <c r="LM387"/>
      <c r="LN387"/>
      <c r="LO387"/>
      <c r="LP387"/>
      <c r="LQ387"/>
      <c r="LR387"/>
      <c r="LS387"/>
      <c r="LT387"/>
      <c r="LU387"/>
      <c r="LV387"/>
      <c r="LW387"/>
      <c r="LX387"/>
      <c r="LY387"/>
      <c r="LZ387"/>
      <c r="MA387"/>
      <c r="MB387"/>
      <c r="MC387"/>
      <c r="MD387"/>
      <c r="ME387"/>
      <c r="MF387"/>
      <c r="MG387"/>
      <c r="MH387"/>
      <c r="MI387"/>
      <c r="MJ387"/>
      <c r="MK387"/>
      <c r="ML387"/>
      <c r="MM387"/>
      <c r="MN387"/>
      <c r="MO387"/>
      <c r="MP387"/>
      <c r="MQ387"/>
      <c r="MR387"/>
      <c r="MS387"/>
      <c r="MT387"/>
      <c r="MU387"/>
      <c r="MV387"/>
      <c r="MW387"/>
      <c r="MX387"/>
      <c r="MY387"/>
      <c r="MZ387"/>
      <c r="NA387"/>
      <c r="NB387"/>
      <c r="NC387"/>
      <c r="ND387"/>
      <c r="NE387"/>
      <c r="NF387"/>
      <c r="NG387"/>
      <c r="NH387"/>
      <c r="NI387"/>
      <c r="NJ387"/>
      <c r="NK387"/>
      <c r="NL387"/>
      <c r="NM387"/>
      <c r="NN387"/>
      <c r="NO387"/>
      <c r="NP387"/>
      <c r="NQ387"/>
      <c r="NR387"/>
      <c r="NS387"/>
      <c r="NT387"/>
      <c r="NU387"/>
      <c r="NV387"/>
      <c r="NW387"/>
      <c r="NX387"/>
      <c r="NY387"/>
      <c r="NZ387"/>
      <c r="OA387"/>
      <c r="OB387"/>
      <c r="OC387"/>
      <c r="OD387"/>
      <c r="OE387"/>
      <c r="OF387"/>
      <c r="OG387"/>
      <c r="OH387"/>
      <c r="OI387"/>
      <c r="OJ387"/>
      <c r="OK387"/>
      <c r="OL387"/>
      <c r="OM387"/>
      <c r="ON387"/>
      <c r="OO387"/>
      <c r="OP387"/>
      <c r="OQ387"/>
      <c r="OR387"/>
      <c r="OS387"/>
      <c r="OT387"/>
      <c r="OU387"/>
      <c r="OV387"/>
      <c r="OW387"/>
      <c r="OX387"/>
      <c r="OY387"/>
      <c r="OZ387"/>
      <c r="PA387"/>
      <c r="PB387"/>
      <c r="PC387"/>
      <c r="PD387"/>
      <c r="PE387"/>
      <c r="PF387"/>
      <c r="PG387"/>
      <c r="PH387"/>
      <c r="PI387"/>
      <c r="PJ387"/>
      <c r="PK387"/>
      <c r="PL387"/>
      <c r="PM387"/>
      <c r="PN387"/>
      <c r="PO387"/>
      <c r="PP387"/>
      <c r="PQ387"/>
      <c r="PR387"/>
      <c r="PS387"/>
      <c r="PT387"/>
      <c r="PU387"/>
      <c r="PV387"/>
      <c r="PW387"/>
      <c r="PX387"/>
      <c r="PY387"/>
      <c r="PZ387"/>
      <c r="QA387"/>
      <c r="QB387"/>
      <c r="QC387"/>
      <c r="QD387"/>
      <c r="QE387"/>
      <c r="QF387"/>
      <c r="QG387"/>
      <c r="QH387"/>
      <c r="QI387"/>
      <c r="QJ387"/>
      <c r="QK387"/>
      <c r="QL387"/>
      <c r="QM387"/>
      <c r="QN387"/>
      <c r="QO387"/>
      <c r="QP387"/>
      <c r="QQ387"/>
      <c r="QR387"/>
      <c r="QS387"/>
      <c r="QT387"/>
      <c r="QU387"/>
      <c r="QV387"/>
      <c r="QW387"/>
      <c r="QX387"/>
      <c r="QY387"/>
      <c r="QZ387"/>
      <c r="RA387"/>
      <c r="RB387"/>
      <c r="RC387"/>
      <c r="RD387"/>
      <c r="RE387"/>
      <c r="RF387"/>
      <c r="RG387"/>
      <c r="RH387"/>
      <c r="RI387"/>
      <c r="RJ387"/>
      <c r="RK387"/>
      <c r="RL387"/>
      <c r="RM387"/>
      <c r="RN387"/>
      <c r="RO387"/>
      <c r="RP387"/>
      <c r="RQ387"/>
      <c r="RR387"/>
      <c r="RS387"/>
      <c r="RT387"/>
      <c r="RU387"/>
      <c r="RV387"/>
      <c r="RW387"/>
      <c r="RX387"/>
      <c r="RY387"/>
      <c r="RZ387"/>
      <c r="SA387"/>
      <c r="SB387"/>
      <c r="SC387"/>
      <c r="SD387"/>
      <c r="SE387"/>
      <c r="SF387"/>
      <c r="SG387"/>
      <c r="SH387"/>
      <c r="SI387"/>
      <c r="SJ387"/>
      <c r="SK387"/>
      <c r="SL387"/>
      <c r="SM387"/>
      <c r="SN387"/>
      <c r="SO387"/>
      <c r="SP387"/>
      <c r="SQ387"/>
      <c r="SR387"/>
      <c r="SS387"/>
      <c r="ST387"/>
      <c r="SU387"/>
      <c r="SV387"/>
      <c r="SW387"/>
      <c r="SX387"/>
      <c r="SY387"/>
      <c r="SZ387"/>
      <c r="TA387"/>
      <c r="TB387"/>
      <c r="TC387"/>
      <c r="TD387"/>
      <c r="TE387"/>
      <c r="TF387"/>
      <c r="TG387"/>
      <c r="TH387"/>
      <c r="TI387"/>
      <c r="TJ387"/>
      <c r="TK387"/>
      <c r="TL387"/>
      <c r="TM387"/>
      <c r="TN387"/>
      <c r="TO387"/>
      <c r="TP387"/>
      <c r="TQ387"/>
      <c r="TR387"/>
      <c r="TS387"/>
      <c r="TT387"/>
      <c r="TU387"/>
      <c r="TV387"/>
      <c r="TW387"/>
      <c r="TX387"/>
      <c r="TY387"/>
      <c r="TZ387"/>
      <c r="UA387"/>
      <c r="UB387"/>
      <c r="UC387"/>
      <c r="UD387"/>
      <c r="UE387"/>
      <c r="UF387"/>
      <c r="UG387"/>
      <c r="UH387"/>
      <c r="UI387"/>
      <c r="UJ387"/>
      <c r="UK387"/>
      <c r="UL387"/>
      <c r="UM387"/>
      <c r="UN387"/>
      <c r="UO387"/>
      <c r="UP387"/>
      <c r="UQ387"/>
      <c r="UR387"/>
      <c r="US387"/>
      <c r="UT387"/>
      <c r="UU387"/>
      <c r="UV387"/>
      <c r="UW387"/>
      <c r="UX387"/>
      <c r="UY387"/>
      <c r="UZ387"/>
      <c r="VA387"/>
      <c r="VB387"/>
      <c r="VC387"/>
      <c r="VD387"/>
      <c r="VE387"/>
      <c r="VF387"/>
      <c r="VG387"/>
      <c r="VH387"/>
      <c r="VI387"/>
      <c r="VJ387"/>
      <c r="VK387"/>
      <c r="VL387"/>
      <c r="VM387"/>
      <c r="VN387"/>
      <c r="VO387"/>
      <c r="VP387"/>
      <c r="VQ387"/>
      <c r="VR387"/>
      <c r="VS387"/>
      <c r="VT387"/>
      <c r="VU387"/>
      <c r="VV387"/>
      <c r="VW387"/>
      <c r="VX387"/>
      <c r="VY387"/>
      <c r="VZ387"/>
      <c r="WA387"/>
      <c r="WB387"/>
      <c r="WC387"/>
      <c r="WD387"/>
      <c r="WE387"/>
      <c r="WF387"/>
      <c r="WG387"/>
      <c r="WH387"/>
      <c r="WI387"/>
      <c r="WJ387"/>
      <c r="WK387"/>
      <c r="WL387"/>
      <c r="WM387"/>
      <c r="WN387"/>
      <c r="WO387"/>
      <c r="WP387"/>
      <c r="WQ387"/>
      <c r="WR387"/>
      <c r="WS387"/>
      <c r="WT387"/>
      <c r="WU387"/>
      <c r="WV387"/>
      <c r="WW387"/>
      <c r="WX387"/>
      <c r="WY387"/>
      <c r="WZ387"/>
      <c r="XA387"/>
      <c r="XB387"/>
      <c r="XC387"/>
      <c r="XD387"/>
      <c r="XE387"/>
      <c r="XF387"/>
      <c r="XG387"/>
      <c r="XH387"/>
      <c r="XI387"/>
      <c r="XJ387"/>
      <c r="XK387"/>
      <c r="XL387"/>
      <c r="XM387"/>
      <c r="XN387"/>
      <c r="XO387"/>
      <c r="XP387"/>
      <c r="XQ387"/>
      <c r="XR387"/>
      <c r="XS387"/>
      <c r="XT387"/>
      <c r="XU387"/>
      <c r="XV387"/>
      <c r="XW387"/>
      <c r="XX387"/>
      <c r="XY387"/>
      <c r="XZ387"/>
      <c r="YA387"/>
      <c r="YB387"/>
      <c r="YC387"/>
      <c r="YD387"/>
      <c r="YE387"/>
      <c r="YF387"/>
      <c r="YG387"/>
      <c r="YH387"/>
      <c r="YI387"/>
      <c r="YJ387"/>
      <c r="YK387"/>
      <c r="YL387"/>
      <c r="YM387"/>
      <c r="YN387"/>
      <c r="YO387"/>
      <c r="YP387"/>
      <c r="YQ387"/>
      <c r="YR387"/>
      <c r="YS387"/>
      <c r="YT387"/>
      <c r="YU387"/>
      <c r="YV387"/>
      <c r="YW387"/>
      <c r="YX387"/>
      <c r="YY387"/>
      <c r="YZ387"/>
      <c r="ZA387"/>
      <c r="ZB387"/>
      <c r="ZC387"/>
      <c r="ZD387"/>
      <c r="ZE387"/>
      <c r="ZF387"/>
      <c r="ZG387"/>
      <c r="ZH387"/>
      <c r="ZI387"/>
      <c r="ZJ387"/>
      <c r="ZK387"/>
      <c r="ZL387"/>
      <c r="ZM387"/>
      <c r="ZN387"/>
      <c r="ZO387"/>
      <c r="ZP387"/>
      <c r="ZQ387"/>
      <c r="ZR387"/>
      <c r="ZS387"/>
      <c r="ZT387"/>
      <c r="ZU387"/>
      <c r="ZV387"/>
      <c r="ZW387"/>
      <c r="ZX387"/>
      <c r="ZY387"/>
      <c r="ZZ387"/>
      <c r="AAA387"/>
      <c r="AAB387"/>
      <c r="AAC387"/>
      <c r="AAD387"/>
      <c r="AAE387"/>
      <c r="AAF387"/>
      <c r="AAG387"/>
      <c r="AAH387"/>
      <c r="AAI387"/>
      <c r="AAJ387"/>
      <c r="AAK387"/>
      <c r="AAL387"/>
      <c r="AAM387"/>
      <c r="AAN387"/>
      <c r="AAO387"/>
      <c r="AAP387"/>
      <c r="AAQ387"/>
      <c r="AAR387"/>
      <c r="AAS387"/>
      <c r="AAT387"/>
      <c r="AAU387"/>
      <c r="AAV387"/>
      <c r="AAW387"/>
      <c r="AAX387"/>
      <c r="AAY387"/>
      <c r="AAZ387"/>
      <c r="ABA387"/>
      <c r="ABB387"/>
      <c r="ABC387"/>
      <c r="ABD387"/>
      <c r="ABE387"/>
      <c r="ABF387"/>
      <c r="ABG387"/>
      <c r="ABH387"/>
      <c r="ABI387"/>
      <c r="ABJ387"/>
      <c r="ABK387"/>
      <c r="ABL387"/>
      <c r="ABM387"/>
      <c r="ABN387"/>
      <c r="ABO387"/>
      <c r="ABP387"/>
      <c r="ABQ387"/>
      <c r="ABR387"/>
      <c r="ABS387"/>
      <c r="ABT387"/>
      <c r="ABU387"/>
      <c r="ABV387"/>
      <c r="ABW387"/>
      <c r="ABX387"/>
      <c r="ABY387"/>
      <c r="ABZ387"/>
      <c r="ACA387"/>
      <c r="ACB387"/>
      <c r="ACC387"/>
      <c r="ACD387"/>
      <c r="ACE387"/>
      <c r="ACF387"/>
      <c r="ACG387"/>
      <c r="ACH387"/>
      <c r="ACI387"/>
      <c r="ACJ387"/>
      <c r="ACK387"/>
      <c r="ACL387"/>
      <c r="ACM387"/>
      <c r="ACN387"/>
      <c r="ACO387"/>
      <c r="ACP387"/>
      <c r="ACQ387"/>
      <c r="ACR387"/>
      <c r="ACS387"/>
      <c r="ACT387"/>
      <c r="ACU387"/>
      <c r="ACV387"/>
      <c r="ACW387"/>
      <c r="ACX387"/>
      <c r="ACY387"/>
      <c r="ACZ387"/>
      <c r="ADA387"/>
      <c r="ADB387"/>
      <c r="ADC387"/>
      <c r="ADD387"/>
      <c r="ADE387"/>
      <c r="ADF387"/>
      <c r="ADG387"/>
      <c r="ADH387"/>
      <c r="ADI387"/>
      <c r="ADJ387"/>
      <c r="ADK387"/>
      <c r="ADL387"/>
      <c r="ADM387"/>
      <c r="ADN387"/>
      <c r="ADO387"/>
      <c r="ADP387"/>
      <c r="ADQ387"/>
      <c r="ADR387"/>
      <c r="ADS387"/>
      <c r="ADT387"/>
      <c r="ADU387"/>
      <c r="ADV387"/>
      <c r="ADW387"/>
      <c r="ADX387"/>
      <c r="ADY387"/>
      <c r="ADZ387"/>
      <c r="AEA387"/>
      <c r="AEB387"/>
      <c r="AEC387"/>
      <c r="AED387"/>
      <c r="AEE387"/>
      <c r="AEF387"/>
      <c r="AEG387"/>
      <c r="AEH387"/>
      <c r="AEI387"/>
      <c r="AEJ387"/>
      <c r="AEK387"/>
      <c r="AEL387"/>
      <c r="AEM387"/>
      <c r="AEN387"/>
      <c r="AEO387"/>
      <c r="AEP387"/>
      <c r="AEQ387"/>
      <c r="AER387"/>
      <c r="AES387"/>
      <c r="AET387"/>
      <c r="AEU387"/>
      <c r="AEV387"/>
      <c r="AEW387"/>
      <c r="AEX387"/>
      <c r="AEY387"/>
      <c r="AEZ387"/>
      <c r="AFA387"/>
      <c r="AFB387"/>
      <c r="AFC387"/>
      <c r="AFD387"/>
      <c r="AFE387"/>
      <c r="AFF387"/>
      <c r="AFG387"/>
      <c r="AFH387"/>
      <c r="AFI387"/>
      <c r="AFJ387"/>
      <c r="AFK387"/>
      <c r="AFL387"/>
      <c r="AFM387"/>
      <c r="AFN387"/>
      <c r="AFO387"/>
      <c r="AFP387"/>
      <c r="AFQ387"/>
      <c r="AFR387"/>
      <c r="AFS387"/>
      <c r="AFT387"/>
      <c r="AFU387"/>
      <c r="AFV387"/>
      <c r="AFW387"/>
      <c r="AFX387"/>
      <c r="AFY387"/>
      <c r="AFZ387"/>
      <c r="AGA387"/>
      <c r="AGB387"/>
      <c r="AGC387"/>
      <c r="AGD387"/>
      <c r="AGE387"/>
      <c r="AGF387"/>
      <c r="AGG387"/>
      <c r="AGH387"/>
      <c r="AGI387"/>
      <c r="AGJ387"/>
      <c r="AGK387"/>
      <c r="AGL387"/>
      <c r="AGM387"/>
      <c r="AGN387"/>
      <c r="AGO387"/>
      <c r="AGP387"/>
      <c r="AGQ387"/>
      <c r="AGR387"/>
      <c r="AGS387"/>
      <c r="AGT387"/>
      <c r="AGU387"/>
      <c r="AGV387"/>
      <c r="AGW387"/>
      <c r="AGX387"/>
      <c r="AGY387"/>
      <c r="AGZ387"/>
      <c r="AHA387"/>
      <c r="AHB387"/>
      <c r="AHC387"/>
      <c r="AHD387"/>
      <c r="AHE387"/>
      <c r="AHF387"/>
      <c r="AHG387"/>
      <c r="AHH387"/>
      <c r="AHI387"/>
      <c r="AHJ387"/>
      <c r="AHK387"/>
      <c r="AHL387"/>
      <c r="AHM387"/>
      <c r="AHN387"/>
      <c r="AHO387"/>
      <c r="AHP387"/>
      <c r="AHQ387"/>
      <c r="AHR387"/>
      <c r="AHS387"/>
      <c r="AHT387"/>
      <c r="AHU387"/>
      <c r="AHV387"/>
      <c r="AHW387"/>
      <c r="AHX387"/>
      <c r="AHY387"/>
      <c r="AHZ387"/>
      <c r="AIA387"/>
      <c r="AIB387"/>
      <c r="AIC387"/>
      <c r="AID387"/>
      <c r="AIE387"/>
      <c r="AIF387"/>
      <c r="AIG387"/>
      <c r="AIH387"/>
      <c r="AII387"/>
      <c r="AIJ387"/>
      <c r="AIK387"/>
      <c r="AIL387"/>
      <c r="AIM387"/>
      <c r="AIN387"/>
      <c r="AIO387"/>
      <c r="AIP387"/>
      <c r="AIQ387"/>
      <c r="AIR387"/>
      <c r="AIS387"/>
      <c r="AIT387"/>
      <c r="AIU387"/>
      <c r="AIV387"/>
      <c r="AIW387"/>
      <c r="AIX387"/>
      <c r="AIY387"/>
      <c r="AIZ387"/>
      <c r="AJA387"/>
      <c r="AJB387"/>
      <c r="AJC387"/>
      <c r="AJD387"/>
      <c r="AJE387"/>
      <c r="AJF387"/>
      <c r="AJG387"/>
      <c r="AJH387"/>
      <c r="AJI387"/>
      <c r="AJJ387"/>
      <c r="AJK387"/>
      <c r="AJL387"/>
      <c r="AJM387"/>
      <c r="AJN387"/>
      <c r="AJO387"/>
      <c r="AJP387"/>
      <c r="AJQ387"/>
      <c r="AJR387"/>
      <c r="AJS387"/>
      <c r="AJT387"/>
      <c r="AJU387"/>
      <c r="AJV387"/>
      <c r="AJW387"/>
      <c r="AJX387"/>
      <c r="AJY387"/>
      <c r="AJZ387"/>
      <c r="AKA387"/>
      <c r="AKB387"/>
      <c r="AKC387"/>
      <c r="AKD387"/>
      <c r="AKE387"/>
      <c r="AKF387"/>
      <c r="AKG387"/>
      <c r="AKH387"/>
      <c r="AKI387"/>
      <c r="AKJ387"/>
      <c r="AKK387"/>
      <c r="AKL387"/>
      <c r="AKM387"/>
      <c r="AKN387"/>
      <c r="AKO387"/>
      <c r="AKP387"/>
      <c r="AKQ387"/>
      <c r="AKR387"/>
      <c r="AKS387"/>
      <c r="AKT387"/>
      <c r="AKU387"/>
      <c r="AKV387"/>
      <c r="AKW387"/>
      <c r="AKX387"/>
      <c r="AKY387"/>
      <c r="AKZ387"/>
      <c r="ALA387"/>
      <c r="ALB387"/>
      <c r="ALC387"/>
      <c r="ALD387"/>
      <c r="ALE387"/>
      <c r="ALF387"/>
      <c r="ALG387"/>
      <c r="ALH387"/>
      <c r="ALI387"/>
      <c r="ALJ387"/>
      <c r="ALK387"/>
      <c r="ALL387"/>
      <c r="ALM387"/>
      <c r="ALN387"/>
      <c r="ALO387"/>
      <c r="ALP387"/>
      <c r="ALQ387"/>
      <c r="ALR387"/>
      <c r="ALS387"/>
      <c r="ALT387"/>
      <c r="ALU387"/>
      <c r="ALV387"/>
      <c r="ALW387"/>
      <c r="ALX387"/>
      <c r="ALY387"/>
      <c r="ALZ387"/>
      <c r="AMA387"/>
      <c r="AMB387"/>
      <c r="AMC387"/>
      <c r="AMD387"/>
      <c r="AME387"/>
      <c r="AMF387"/>
      <c r="AMG387"/>
      <c r="AMH387"/>
      <c r="AMI387"/>
      <c r="AMJ387"/>
    </row>
    <row r="388" spans="1:1024" x14ac:dyDescent="0.25">
      <c r="A388" s="13" t="s">
        <v>942</v>
      </c>
      <c r="B388" s="23">
        <v>2</v>
      </c>
      <c r="C388" s="25" t="s">
        <v>708</v>
      </c>
      <c r="D388"/>
      <c r="E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c r="IQ388"/>
      <c r="IR388"/>
      <c r="IS388"/>
      <c r="IT388"/>
      <c r="IU388"/>
      <c r="IV388"/>
      <c r="IW388"/>
      <c r="IX388"/>
      <c r="IY388"/>
      <c r="IZ388"/>
      <c r="JA388"/>
      <c r="JB388"/>
      <c r="JC388"/>
      <c r="JD388"/>
      <c r="JE388"/>
      <c r="JF388"/>
      <c r="JG388"/>
      <c r="JH388"/>
      <c r="JI388"/>
      <c r="JJ388"/>
      <c r="JK388"/>
      <c r="JL388"/>
      <c r="JM388"/>
      <c r="JN388"/>
      <c r="JO388"/>
      <c r="JP388"/>
      <c r="JQ388"/>
      <c r="JR388"/>
      <c r="JS388"/>
      <c r="JT388"/>
      <c r="JU388"/>
      <c r="JV388"/>
      <c r="JW388"/>
      <c r="JX388"/>
      <c r="JY388"/>
      <c r="JZ388"/>
      <c r="KA388"/>
      <c r="KB388"/>
      <c r="KC388"/>
      <c r="KD388"/>
      <c r="KE388"/>
      <c r="KF388"/>
      <c r="KG388"/>
      <c r="KH388"/>
      <c r="KI388"/>
      <c r="KJ388"/>
      <c r="KK388"/>
      <c r="KL388"/>
      <c r="KM388"/>
      <c r="KN388"/>
      <c r="KO388"/>
      <c r="KP388"/>
      <c r="KQ388"/>
      <c r="KR388"/>
      <c r="KS388"/>
      <c r="KT388"/>
      <c r="KU388"/>
      <c r="KV388"/>
      <c r="KW388"/>
      <c r="KX388"/>
      <c r="KY388"/>
      <c r="KZ388"/>
      <c r="LA388"/>
      <c r="LB388"/>
      <c r="LC388"/>
      <c r="LD388"/>
      <c r="LE388"/>
      <c r="LF388"/>
      <c r="LG388"/>
      <c r="LH388"/>
      <c r="LI388"/>
      <c r="LJ388"/>
      <c r="LK388"/>
      <c r="LL388"/>
      <c r="LM388"/>
      <c r="LN388"/>
      <c r="LO388"/>
      <c r="LP388"/>
      <c r="LQ388"/>
      <c r="LR388"/>
      <c r="LS388"/>
      <c r="LT388"/>
      <c r="LU388"/>
      <c r="LV388"/>
      <c r="LW388"/>
      <c r="LX388"/>
      <c r="LY388"/>
      <c r="LZ388"/>
      <c r="MA388"/>
      <c r="MB388"/>
      <c r="MC388"/>
      <c r="MD388"/>
      <c r="ME388"/>
      <c r="MF388"/>
      <c r="MG388"/>
      <c r="MH388"/>
      <c r="MI388"/>
      <c r="MJ388"/>
      <c r="MK388"/>
      <c r="ML388"/>
      <c r="MM388"/>
      <c r="MN388"/>
      <c r="MO388"/>
      <c r="MP388"/>
      <c r="MQ388"/>
      <c r="MR388"/>
      <c r="MS388"/>
      <c r="MT388"/>
      <c r="MU388"/>
      <c r="MV388"/>
      <c r="MW388"/>
      <c r="MX388"/>
      <c r="MY388"/>
      <c r="MZ388"/>
      <c r="NA388"/>
      <c r="NB388"/>
      <c r="NC388"/>
      <c r="ND388"/>
      <c r="NE388"/>
      <c r="NF388"/>
      <c r="NG388"/>
      <c r="NH388"/>
      <c r="NI388"/>
      <c r="NJ388"/>
      <c r="NK388"/>
      <c r="NL388"/>
      <c r="NM388"/>
      <c r="NN388"/>
      <c r="NO388"/>
      <c r="NP388"/>
      <c r="NQ388"/>
      <c r="NR388"/>
      <c r="NS388"/>
      <c r="NT388"/>
      <c r="NU388"/>
      <c r="NV388"/>
      <c r="NW388"/>
      <c r="NX388"/>
      <c r="NY388"/>
      <c r="NZ388"/>
      <c r="OA388"/>
      <c r="OB388"/>
      <c r="OC388"/>
      <c r="OD388"/>
      <c r="OE388"/>
      <c r="OF388"/>
      <c r="OG388"/>
      <c r="OH388"/>
      <c r="OI388"/>
      <c r="OJ388"/>
      <c r="OK388"/>
      <c r="OL388"/>
      <c r="OM388"/>
      <c r="ON388"/>
      <c r="OO388"/>
      <c r="OP388"/>
      <c r="OQ388"/>
      <c r="OR388"/>
      <c r="OS388"/>
      <c r="OT388"/>
      <c r="OU388"/>
      <c r="OV388"/>
      <c r="OW388"/>
      <c r="OX388"/>
      <c r="OY388"/>
      <c r="OZ388"/>
      <c r="PA388"/>
      <c r="PB388"/>
      <c r="PC388"/>
      <c r="PD388"/>
      <c r="PE388"/>
      <c r="PF388"/>
      <c r="PG388"/>
      <c r="PH388"/>
      <c r="PI388"/>
      <c r="PJ388"/>
      <c r="PK388"/>
      <c r="PL388"/>
      <c r="PM388"/>
      <c r="PN388"/>
      <c r="PO388"/>
      <c r="PP388"/>
      <c r="PQ388"/>
      <c r="PR388"/>
      <c r="PS388"/>
      <c r="PT388"/>
      <c r="PU388"/>
      <c r="PV388"/>
      <c r="PW388"/>
      <c r="PX388"/>
      <c r="PY388"/>
      <c r="PZ388"/>
      <c r="QA388"/>
      <c r="QB388"/>
      <c r="QC388"/>
      <c r="QD388"/>
      <c r="QE388"/>
      <c r="QF388"/>
      <c r="QG388"/>
      <c r="QH388"/>
      <c r="QI388"/>
      <c r="QJ388"/>
      <c r="QK388"/>
      <c r="QL388"/>
      <c r="QM388"/>
      <c r="QN388"/>
      <c r="QO388"/>
      <c r="QP388"/>
      <c r="QQ388"/>
      <c r="QR388"/>
      <c r="QS388"/>
      <c r="QT388"/>
      <c r="QU388"/>
      <c r="QV388"/>
      <c r="QW388"/>
      <c r="QX388"/>
      <c r="QY388"/>
      <c r="QZ388"/>
      <c r="RA388"/>
      <c r="RB388"/>
      <c r="RC388"/>
      <c r="RD388"/>
      <c r="RE388"/>
      <c r="RF388"/>
      <c r="RG388"/>
      <c r="RH388"/>
      <c r="RI388"/>
      <c r="RJ388"/>
      <c r="RK388"/>
      <c r="RL388"/>
      <c r="RM388"/>
      <c r="RN388"/>
      <c r="RO388"/>
      <c r="RP388"/>
      <c r="RQ388"/>
      <c r="RR388"/>
      <c r="RS388"/>
      <c r="RT388"/>
      <c r="RU388"/>
      <c r="RV388"/>
      <c r="RW388"/>
      <c r="RX388"/>
      <c r="RY388"/>
      <c r="RZ388"/>
      <c r="SA388"/>
      <c r="SB388"/>
      <c r="SC388"/>
      <c r="SD388"/>
      <c r="SE388"/>
      <c r="SF388"/>
      <c r="SG388"/>
      <c r="SH388"/>
      <c r="SI388"/>
      <c r="SJ388"/>
      <c r="SK388"/>
      <c r="SL388"/>
      <c r="SM388"/>
      <c r="SN388"/>
      <c r="SO388"/>
      <c r="SP388"/>
      <c r="SQ388"/>
      <c r="SR388"/>
      <c r="SS388"/>
      <c r="ST388"/>
      <c r="SU388"/>
      <c r="SV388"/>
      <c r="SW388"/>
      <c r="SX388"/>
      <c r="SY388"/>
      <c r="SZ388"/>
      <c r="TA388"/>
      <c r="TB388"/>
      <c r="TC388"/>
      <c r="TD388"/>
      <c r="TE388"/>
      <c r="TF388"/>
      <c r="TG388"/>
      <c r="TH388"/>
      <c r="TI388"/>
      <c r="TJ388"/>
      <c r="TK388"/>
      <c r="TL388"/>
      <c r="TM388"/>
      <c r="TN388"/>
      <c r="TO388"/>
      <c r="TP388"/>
      <c r="TQ388"/>
      <c r="TR388"/>
      <c r="TS388"/>
      <c r="TT388"/>
      <c r="TU388"/>
      <c r="TV388"/>
      <c r="TW388"/>
      <c r="TX388"/>
      <c r="TY388"/>
      <c r="TZ388"/>
      <c r="UA388"/>
      <c r="UB388"/>
      <c r="UC388"/>
      <c r="UD388"/>
      <c r="UE388"/>
      <c r="UF388"/>
      <c r="UG388"/>
      <c r="UH388"/>
      <c r="UI388"/>
      <c r="UJ388"/>
      <c r="UK388"/>
      <c r="UL388"/>
      <c r="UM388"/>
      <c r="UN388"/>
      <c r="UO388"/>
      <c r="UP388"/>
      <c r="UQ388"/>
      <c r="UR388"/>
      <c r="US388"/>
      <c r="UT388"/>
      <c r="UU388"/>
      <c r="UV388"/>
      <c r="UW388"/>
      <c r="UX388"/>
      <c r="UY388"/>
      <c r="UZ388"/>
      <c r="VA388"/>
      <c r="VB388"/>
      <c r="VC388"/>
      <c r="VD388"/>
      <c r="VE388"/>
      <c r="VF388"/>
      <c r="VG388"/>
      <c r="VH388"/>
      <c r="VI388"/>
      <c r="VJ388"/>
      <c r="VK388"/>
      <c r="VL388"/>
      <c r="VM388"/>
      <c r="VN388"/>
      <c r="VO388"/>
      <c r="VP388"/>
      <c r="VQ388"/>
      <c r="VR388"/>
      <c r="VS388"/>
      <c r="VT388"/>
      <c r="VU388"/>
      <c r="VV388"/>
      <c r="VW388"/>
      <c r="VX388"/>
      <c r="VY388"/>
      <c r="VZ388"/>
      <c r="WA388"/>
      <c r="WB388"/>
      <c r="WC388"/>
      <c r="WD388"/>
      <c r="WE388"/>
      <c r="WF388"/>
      <c r="WG388"/>
      <c r="WH388"/>
      <c r="WI388"/>
      <c r="WJ388"/>
      <c r="WK388"/>
      <c r="WL388"/>
      <c r="WM388"/>
      <c r="WN388"/>
      <c r="WO388"/>
      <c r="WP388"/>
      <c r="WQ388"/>
      <c r="WR388"/>
      <c r="WS388"/>
      <c r="WT388"/>
      <c r="WU388"/>
      <c r="WV388"/>
      <c r="WW388"/>
      <c r="WX388"/>
      <c r="WY388"/>
      <c r="WZ388"/>
      <c r="XA388"/>
      <c r="XB388"/>
      <c r="XC388"/>
      <c r="XD388"/>
      <c r="XE388"/>
      <c r="XF388"/>
      <c r="XG388"/>
      <c r="XH388"/>
      <c r="XI388"/>
      <c r="XJ388"/>
      <c r="XK388"/>
      <c r="XL388"/>
      <c r="XM388"/>
      <c r="XN388"/>
      <c r="XO388"/>
      <c r="XP388"/>
      <c r="XQ388"/>
      <c r="XR388"/>
      <c r="XS388"/>
      <c r="XT388"/>
      <c r="XU388"/>
      <c r="XV388"/>
      <c r="XW388"/>
      <c r="XX388"/>
      <c r="XY388"/>
      <c r="XZ388"/>
      <c r="YA388"/>
      <c r="YB388"/>
      <c r="YC388"/>
      <c r="YD388"/>
      <c r="YE388"/>
      <c r="YF388"/>
      <c r="YG388"/>
      <c r="YH388"/>
      <c r="YI388"/>
      <c r="YJ388"/>
      <c r="YK388"/>
      <c r="YL388"/>
      <c r="YM388"/>
      <c r="YN388"/>
      <c r="YO388"/>
      <c r="YP388"/>
      <c r="YQ388"/>
      <c r="YR388"/>
      <c r="YS388"/>
      <c r="YT388"/>
      <c r="YU388"/>
      <c r="YV388"/>
      <c r="YW388"/>
      <c r="YX388"/>
      <c r="YY388"/>
      <c r="YZ388"/>
      <c r="ZA388"/>
      <c r="ZB388"/>
      <c r="ZC388"/>
      <c r="ZD388"/>
      <c r="ZE388"/>
      <c r="ZF388"/>
      <c r="ZG388"/>
      <c r="ZH388"/>
      <c r="ZI388"/>
      <c r="ZJ388"/>
      <c r="ZK388"/>
      <c r="ZL388"/>
      <c r="ZM388"/>
      <c r="ZN388"/>
      <c r="ZO388"/>
      <c r="ZP388"/>
      <c r="ZQ388"/>
      <c r="ZR388"/>
      <c r="ZS388"/>
      <c r="ZT388"/>
      <c r="ZU388"/>
      <c r="ZV388"/>
      <c r="ZW388"/>
      <c r="ZX388"/>
      <c r="ZY388"/>
      <c r="ZZ388"/>
      <c r="AAA388"/>
      <c r="AAB388"/>
      <c r="AAC388"/>
      <c r="AAD388"/>
      <c r="AAE388"/>
      <c r="AAF388"/>
      <c r="AAG388"/>
      <c r="AAH388"/>
      <c r="AAI388"/>
      <c r="AAJ388"/>
      <c r="AAK388"/>
      <c r="AAL388"/>
      <c r="AAM388"/>
      <c r="AAN388"/>
      <c r="AAO388"/>
      <c r="AAP388"/>
      <c r="AAQ388"/>
      <c r="AAR388"/>
      <c r="AAS388"/>
      <c r="AAT388"/>
      <c r="AAU388"/>
      <c r="AAV388"/>
      <c r="AAW388"/>
      <c r="AAX388"/>
      <c r="AAY388"/>
      <c r="AAZ388"/>
      <c r="ABA388"/>
      <c r="ABB388"/>
      <c r="ABC388"/>
      <c r="ABD388"/>
      <c r="ABE388"/>
      <c r="ABF388"/>
      <c r="ABG388"/>
      <c r="ABH388"/>
      <c r="ABI388"/>
      <c r="ABJ388"/>
      <c r="ABK388"/>
      <c r="ABL388"/>
      <c r="ABM388"/>
      <c r="ABN388"/>
      <c r="ABO388"/>
      <c r="ABP388"/>
      <c r="ABQ388"/>
      <c r="ABR388"/>
      <c r="ABS388"/>
      <c r="ABT388"/>
      <c r="ABU388"/>
      <c r="ABV388"/>
      <c r="ABW388"/>
      <c r="ABX388"/>
      <c r="ABY388"/>
      <c r="ABZ388"/>
      <c r="ACA388"/>
      <c r="ACB388"/>
      <c r="ACC388"/>
      <c r="ACD388"/>
      <c r="ACE388"/>
      <c r="ACF388"/>
      <c r="ACG388"/>
      <c r="ACH388"/>
      <c r="ACI388"/>
      <c r="ACJ388"/>
      <c r="ACK388"/>
      <c r="ACL388"/>
      <c r="ACM388"/>
      <c r="ACN388"/>
      <c r="ACO388"/>
      <c r="ACP388"/>
      <c r="ACQ388"/>
      <c r="ACR388"/>
      <c r="ACS388"/>
      <c r="ACT388"/>
      <c r="ACU388"/>
      <c r="ACV388"/>
      <c r="ACW388"/>
      <c r="ACX388"/>
      <c r="ACY388"/>
      <c r="ACZ388"/>
      <c r="ADA388"/>
      <c r="ADB388"/>
      <c r="ADC388"/>
      <c r="ADD388"/>
      <c r="ADE388"/>
      <c r="ADF388"/>
      <c r="ADG388"/>
      <c r="ADH388"/>
      <c r="ADI388"/>
      <c r="ADJ388"/>
      <c r="ADK388"/>
      <c r="ADL388"/>
      <c r="ADM388"/>
      <c r="ADN388"/>
      <c r="ADO388"/>
      <c r="ADP388"/>
      <c r="ADQ388"/>
      <c r="ADR388"/>
      <c r="ADS388"/>
      <c r="ADT388"/>
      <c r="ADU388"/>
      <c r="ADV388"/>
      <c r="ADW388"/>
      <c r="ADX388"/>
      <c r="ADY388"/>
      <c r="ADZ388"/>
      <c r="AEA388"/>
      <c r="AEB388"/>
      <c r="AEC388"/>
      <c r="AED388"/>
      <c r="AEE388"/>
      <c r="AEF388"/>
      <c r="AEG388"/>
      <c r="AEH388"/>
      <c r="AEI388"/>
      <c r="AEJ388"/>
      <c r="AEK388"/>
      <c r="AEL388"/>
      <c r="AEM388"/>
      <c r="AEN388"/>
      <c r="AEO388"/>
      <c r="AEP388"/>
      <c r="AEQ388"/>
      <c r="AER388"/>
      <c r="AES388"/>
      <c r="AET388"/>
      <c r="AEU388"/>
      <c r="AEV388"/>
      <c r="AEW388"/>
      <c r="AEX388"/>
      <c r="AEY388"/>
      <c r="AEZ388"/>
      <c r="AFA388"/>
      <c r="AFB388"/>
      <c r="AFC388"/>
      <c r="AFD388"/>
      <c r="AFE388"/>
      <c r="AFF388"/>
      <c r="AFG388"/>
      <c r="AFH388"/>
      <c r="AFI388"/>
      <c r="AFJ388"/>
      <c r="AFK388"/>
      <c r="AFL388"/>
      <c r="AFM388"/>
      <c r="AFN388"/>
      <c r="AFO388"/>
      <c r="AFP388"/>
      <c r="AFQ388"/>
      <c r="AFR388"/>
      <c r="AFS388"/>
      <c r="AFT388"/>
      <c r="AFU388"/>
      <c r="AFV388"/>
      <c r="AFW388"/>
      <c r="AFX388"/>
      <c r="AFY388"/>
      <c r="AFZ388"/>
      <c r="AGA388"/>
      <c r="AGB388"/>
      <c r="AGC388"/>
      <c r="AGD388"/>
      <c r="AGE388"/>
      <c r="AGF388"/>
      <c r="AGG388"/>
      <c r="AGH388"/>
      <c r="AGI388"/>
      <c r="AGJ388"/>
      <c r="AGK388"/>
      <c r="AGL388"/>
      <c r="AGM388"/>
      <c r="AGN388"/>
      <c r="AGO388"/>
      <c r="AGP388"/>
      <c r="AGQ388"/>
      <c r="AGR388"/>
      <c r="AGS388"/>
      <c r="AGT388"/>
      <c r="AGU388"/>
      <c r="AGV388"/>
      <c r="AGW388"/>
      <c r="AGX388"/>
      <c r="AGY388"/>
      <c r="AGZ388"/>
      <c r="AHA388"/>
      <c r="AHB388"/>
      <c r="AHC388"/>
      <c r="AHD388"/>
      <c r="AHE388"/>
      <c r="AHF388"/>
      <c r="AHG388"/>
      <c r="AHH388"/>
      <c r="AHI388"/>
      <c r="AHJ388"/>
      <c r="AHK388"/>
      <c r="AHL388"/>
      <c r="AHM388"/>
      <c r="AHN388"/>
      <c r="AHO388"/>
      <c r="AHP388"/>
      <c r="AHQ388"/>
      <c r="AHR388"/>
      <c r="AHS388"/>
      <c r="AHT388"/>
      <c r="AHU388"/>
      <c r="AHV388"/>
      <c r="AHW388"/>
      <c r="AHX388"/>
      <c r="AHY388"/>
      <c r="AHZ388"/>
      <c r="AIA388"/>
      <c r="AIB388"/>
      <c r="AIC388"/>
      <c r="AID388"/>
      <c r="AIE388"/>
      <c r="AIF388"/>
      <c r="AIG388"/>
      <c r="AIH388"/>
      <c r="AII388"/>
      <c r="AIJ388"/>
      <c r="AIK388"/>
      <c r="AIL388"/>
      <c r="AIM388"/>
      <c r="AIN388"/>
      <c r="AIO388"/>
      <c r="AIP388"/>
      <c r="AIQ388"/>
      <c r="AIR388"/>
      <c r="AIS388"/>
      <c r="AIT388"/>
      <c r="AIU388"/>
      <c r="AIV388"/>
      <c r="AIW388"/>
      <c r="AIX388"/>
      <c r="AIY388"/>
      <c r="AIZ388"/>
      <c r="AJA388"/>
      <c r="AJB388"/>
      <c r="AJC388"/>
      <c r="AJD388"/>
      <c r="AJE388"/>
      <c r="AJF388"/>
      <c r="AJG388"/>
      <c r="AJH388"/>
      <c r="AJI388"/>
      <c r="AJJ388"/>
      <c r="AJK388"/>
      <c r="AJL388"/>
      <c r="AJM388"/>
      <c r="AJN388"/>
      <c r="AJO388"/>
      <c r="AJP388"/>
      <c r="AJQ388"/>
      <c r="AJR388"/>
      <c r="AJS388"/>
      <c r="AJT388"/>
      <c r="AJU388"/>
      <c r="AJV388"/>
      <c r="AJW388"/>
      <c r="AJX388"/>
      <c r="AJY388"/>
      <c r="AJZ388"/>
      <c r="AKA388"/>
      <c r="AKB388"/>
      <c r="AKC388"/>
      <c r="AKD388"/>
      <c r="AKE388"/>
      <c r="AKF388"/>
      <c r="AKG388"/>
      <c r="AKH388"/>
      <c r="AKI388"/>
      <c r="AKJ388"/>
      <c r="AKK388"/>
      <c r="AKL388"/>
      <c r="AKM388"/>
      <c r="AKN388"/>
      <c r="AKO388"/>
      <c r="AKP388"/>
      <c r="AKQ388"/>
      <c r="AKR388"/>
      <c r="AKS388"/>
      <c r="AKT388"/>
      <c r="AKU388"/>
      <c r="AKV388"/>
      <c r="AKW388"/>
      <c r="AKX388"/>
      <c r="AKY388"/>
      <c r="AKZ388"/>
      <c r="ALA388"/>
      <c r="ALB388"/>
      <c r="ALC388"/>
      <c r="ALD388"/>
      <c r="ALE388"/>
      <c r="ALF388"/>
      <c r="ALG388"/>
      <c r="ALH388"/>
      <c r="ALI388"/>
      <c r="ALJ388"/>
      <c r="ALK388"/>
      <c r="ALL388"/>
      <c r="ALM388"/>
      <c r="ALN388"/>
      <c r="ALO388"/>
      <c r="ALP388"/>
      <c r="ALQ388"/>
      <c r="ALR388"/>
      <c r="ALS388"/>
      <c r="ALT388"/>
      <c r="ALU388"/>
      <c r="ALV388"/>
      <c r="ALW388"/>
      <c r="ALX388"/>
      <c r="ALY388"/>
      <c r="ALZ388"/>
      <c r="AMA388"/>
      <c r="AMB388"/>
      <c r="AMC388"/>
      <c r="AMD388"/>
      <c r="AME388"/>
      <c r="AMF388"/>
      <c r="AMG388"/>
      <c r="AMH388"/>
      <c r="AMI388"/>
      <c r="AMJ388"/>
    </row>
    <row r="389" spans="1:1024" x14ac:dyDescent="0.25">
      <c r="A389" s="13" t="s">
        <v>942</v>
      </c>
      <c r="B389" s="23">
        <v>3</v>
      </c>
      <c r="C389" s="25" t="s">
        <v>944</v>
      </c>
      <c r="D389"/>
      <c r="E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c r="IQ389"/>
      <c r="IR389"/>
      <c r="IS389"/>
      <c r="IT389"/>
      <c r="IU389"/>
      <c r="IV389"/>
      <c r="IW389"/>
      <c r="IX389"/>
      <c r="IY389"/>
      <c r="IZ389"/>
      <c r="JA389"/>
      <c r="JB389"/>
      <c r="JC389"/>
      <c r="JD389"/>
      <c r="JE389"/>
      <c r="JF389"/>
      <c r="JG389"/>
      <c r="JH389"/>
      <c r="JI389"/>
      <c r="JJ389"/>
      <c r="JK389"/>
      <c r="JL389"/>
      <c r="JM389"/>
      <c r="JN389"/>
      <c r="JO389"/>
      <c r="JP389"/>
      <c r="JQ389"/>
      <c r="JR389"/>
      <c r="JS389"/>
      <c r="JT389"/>
      <c r="JU389"/>
      <c r="JV389"/>
      <c r="JW389"/>
      <c r="JX389"/>
      <c r="JY389"/>
      <c r="JZ389"/>
      <c r="KA389"/>
      <c r="KB389"/>
      <c r="KC389"/>
      <c r="KD389"/>
      <c r="KE389"/>
      <c r="KF389"/>
      <c r="KG389"/>
      <c r="KH389"/>
      <c r="KI389"/>
      <c r="KJ389"/>
      <c r="KK389"/>
      <c r="KL389"/>
      <c r="KM389"/>
      <c r="KN389"/>
      <c r="KO389"/>
      <c r="KP389"/>
      <c r="KQ389"/>
      <c r="KR389"/>
      <c r="KS389"/>
      <c r="KT389"/>
      <c r="KU389"/>
      <c r="KV389"/>
      <c r="KW389"/>
      <c r="KX389"/>
      <c r="KY389"/>
      <c r="KZ389"/>
      <c r="LA389"/>
      <c r="LB389"/>
      <c r="LC389"/>
      <c r="LD389"/>
      <c r="LE389"/>
      <c r="LF389"/>
      <c r="LG389"/>
      <c r="LH389"/>
      <c r="LI389"/>
      <c r="LJ389"/>
      <c r="LK389"/>
      <c r="LL389"/>
      <c r="LM389"/>
      <c r="LN389"/>
      <c r="LO389"/>
      <c r="LP389"/>
      <c r="LQ389"/>
      <c r="LR389"/>
      <c r="LS389"/>
      <c r="LT389"/>
      <c r="LU389"/>
      <c r="LV389"/>
      <c r="LW389"/>
      <c r="LX389"/>
      <c r="LY389"/>
      <c r="LZ389"/>
      <c r="MA389"/>
      <c r="MB389"/>
      <c r="MC389"/>
      <c r="MD389"/>
      <c r="ME389"/>
      <c r="MF389"/>
      <c r="MG389"/>
      <c r="MH389"/>
      <c r="MI389"/>
      <c r="MJ389"/>
      <c r="MK389"/>
      <c r="ML389"/>
      <c r="MM389"/>
      <c r="MN389"/>
      <c r="MO389"/>
      <c r="MP389"/>
      <c r="MQ389"/>
      <c r="MR389"/>
      <c r="MS389"/>
      <c r="MT389"/>
      <c r="MU389"/>
      <c r="MV389"/>
      <c r="MW389"/>
      <c r="MX389"/>
      <c r="MY389"/>
      <c r="MZ389"/>
      <c r="NA389"/>
      <c r="NB389"/>
      <c r="NC389"/>
      <c r="ND389"/>
      <c r="NE389"/>
      <c r="NF389"/>
      <c r="NG389"/>
      <c r="NH389"/>
      <c r="NI389"/>
      <c r="NJ389"/>
      <c r="NK389"/>
      <c r="NL389"/>
      <c r="NM389"/>
      <c r="NN389"/>
      <c r="NO389"/>
      <c r="NP389"/>
      <c r="NQ389"/>
      <c r="NR389"/>
      <c r="NS389"/>
      <c r="NT389"/>
      <c r="NU389"/>
      <c r="NV389"/>
      <c r="NW389"/>
      <c r="NX389"/>
      <c r="NY389"/>
      <c r="NZ389"/>
      <c r="OA389"/>
      <c r="OB389"/>
      <c r="OC389"/>
      <c r="OD389"/>
      <c r="OE389"/>
      <c r="OF389"/>
      <c r="OG389"/>
      <c r="OH389"/>
      <c r="OI389"/>
      <c r="OJ389"/>
      <c r="OK389"/>
      <c r="OL389"/>
      <c r="OM389"/>
      <c r="ON389"/>
      <c r="OO389"/>
      <c r="OP389"/>
      <c r="OQ389"/>
      <c r="OR389"/>
      <c r="OS389"/>
      <c r="OT389"/>
      <c r="OU389"/>
      <c r="OV389"/>
      <c r="OW389"/>
      <c r="OX389"/>
      <c r="OY389"/>
      <c r="OZ389"/>
      <c r="PA389"/>
      <c r="PB389"/>
      <c r="PC389"/>
      <c r="PD389"/>
      <c r="PE389"/>
      <c r="PF389"/>
      <c r="PG389"/>
      <c r="PH389"/>
      <c r="PI389"/>
      <c r="PJ389"/>
      <c r="PK389"/>
      <c r="PL389"/>
      <c r="PM389"/>
      <c r="PN389"/>
      <c r="PO389"/>
      <c r="PP389"/>
      <c r="PQ389"/>
      <c r="PR389"/>
      <c r="PS389"/>
      <c r="PT389"/>
      <c r="PU389"/>
      <c r="PV389"/>
      <c r="PW389"/>
      <c r="PX389"/>
      <c r="PY389"/>
      <c r="PZ389"/>
      <c r="QA389"/>
      <c r="QB389"/>
      <c r="QC389"/>
      <c r="QD389"/>
      <c r="QE389"/>
      <c r="QF389"/>
      <c r="QG389"/>
      <c r="QH389"/>
      <c r="QI389"/>
      <c r="QJ389"/>
      <c r="QK389"/>
      <c r="QL389"/>
      <c r="QM389"/>
      <c r="QN389"/>
      <c r="QO389"/>
      <c r="QP389"/>
      <c r="QQ389"/>
      <c r="QR389"/>
      <c r="QS389"/>
      <c r="QT389"/>
      <c r="QU389"/>
      <c r="QV389"/>
      <c r="QW389"/>
      <c r="QX389"/>
      <c r="QY389"/>
      <c r="QZ389"/>
      <c r="RA389"/>
      <c r="RB389"/>
      <c r="RC389"/>
      <c r="RD389"/>
      <c r="RE389"/>
      <c r="RF389"/>
      <c r="RG389"/>
      <c r="RH389"/>
      <c r="RI389"/>
      <c r="RJ389"/>
      <c r="RK389"/>
      <c r="RL389"/>
      <c r="RM389"/>
      <c r="RN389"/>
      <c r="RO389"/>
      <c r="RP389"/>
      <c r="RQ389"/>
      <c r="RR389"/>
      <c r="RS389"/>
      <c r="RT389"/>
      <c r="RU389"/>
      <c r="RV389"/>
      <c r="RW389"/>
      <c r="RX389"/>
      <c r="RY389"/>
      <c r="RZ389"/>
      <c r="SA389"/>
      <c r="SB389"/>
      <c r="SC389"/>
      <c r="SD389"/>
      <c r="SE389"/>
      <c r="SF389"/>
      <c r="SG389"/>
      <c r="SH389"/>
      <c r="SI389"/>
      <c r="SJ389"/>
      <c r="SK389"/>
      <c r="SL389"/>
      <c r="SM389"/>
      <c r="SN389"/>
      <c r="SO389"/>
      <c r="SP389"/>
      <c r="SQ389"/>
      <c r="SR389"/>
      <c r="SS389"/>
      <c r="ST389"/>
      <c r="SU389"/>
      <c r="SV389"/>
      <c r="SW389"/>
      <c r="SX389"/>
      <c r="SY389"/>
      <c r="SZ389"/>
      <c r="TA389"/>
      <c r="TB389"/>
      <c r="TC389"/>
      <c r="TD389"/>
      <c r="TE389"/>
      <c r="TF389"/>
      <c r="TG389"/>
      <c r="TH389"/>
      <c r="TI389"/>
      <c r="TJ389"/>
      <c r="TK389"/>
      <c r="TL389"/>
      <c r="TM389"/>
      <c r="TN389"/>
      <c r="TO389"/>
      <c r="TP389"/>
      <c r="TQ389"/>
      <c r="TR389"/>
      <c r="TS389"/>
      <c r="TT389"/>
      <c r="TU389"/>
      <c r="TV389"/>
      <c r="TW389"/>
      <c r="TX389"/>
      <c r="TY389"/>
      <c r="TZ389"/>
      <c r="UA389"/>
      <c r="UB389"/>
      <c r="UC389"/>
      <c r="UD389"/>
      <c r="UE389"/>
      <c r="UF389"/>
      <c r="UG389"/>
      <c r="UH389"/>
      <c r="UI389"/>
      <c r="UJ389"/>
      <c r="UK389"/>
      <c r="UL389"/>
      <c r="UM389"/>
      <c r="UN389"/>
      <c r="UO389"/>
      <c r="UP389"/>
      <c r="UQ389"/>
      <c r="UR389"/>
      <c r="US389"/>
      <c r="UT389"/>
      <c r="UU389"/>
      <c r="UV389"/>
      <c r="UW389"/>
      <c r="UX389"/>
      <c r="UY389"/>
      <c r="UZ389"/>
      <c r="VA389"/>
      <c r="VB389"/>
      <c r="VC389"/>
      <c r="VD389"/>
      <c r="VE389"/>
      <c r="VF389"/>
      <c r="VG389"/>
      <c r="VH389"/>
      <c r="VI389"/>
      <c r="VJ389"/>
      <c r="VK389"/>
      <c r="VL389"/>
      <c r="VM389"/>
      <c r="VN389"/>
      <c r="VO389"/>
      <c r="VP389"/>
      <c r="VQ389"/>
      <c r="VR389"/>
      <c r="VS389"/>
      <c r="VT389"/>
      <c r="VU389"/>
      <c r="VV389"/>
      <c r="VW389"/>
      <c r="VX389"/>
      <c r="VY389"/>
      <c r="VZ389"/>
      <c r="WA389"/>
      <c r="WB389"/>
      <c r="WC389"/>
      <c r="WD389"/>
      <c r="WE389"/>
      <c r="WF389"/>
      <c r="WG389"/>
      <c r="WH389"/>
      <c r="WI389"/>
      <c r="WJ389"/>
      <c r="WK389"/>
      <c r="WL389"/>
      <c r="WM389"/>
      <c r="WN389"/>
      <c r="WO389"/>
      <c r="WP389"/>
      <c r="WQ389"/>
      <c r="WR389"/>
      <c r="WS389"/>
      <c r="WT389"/>
      <c r="WU389"/>
      <c r="WV389"/>
      <c r="WW389"/>
      <c r="WX389"/>
      <c r="WY389"/>
      <c r="WZ389"/>
      <c r="XA389"/>
      <c r="XB389"/>
      <c r="XC389"/>
      <c r="XD389"/>
      <c r="XE389"/>
      <c r="XF389"/>
      <c r="XG389"/>
      <c r="XH389"/>
      <c r="XI389"/>
      <c r="XJ389"/>
      <c r="XK389"/>
      <c r="XL389"/>
      <c r="XM389"/>
      <c r="XN389"/>
      <c r="XO389"/>
      <c r="XP389"/>
      <c r="XQ389"/>
      <c r="XR389"/>
      <c r="XS389"/>
      <c r="XT389"/>
      <c r="XU389"/>
      <c r="XV389"/>
      <c r="XW389"/>
      <c r="XX389"/>
      <c r="XY389"/>
      <c r="XZ389"/>
      <c r="YA389"/>
      <c r="YB389"/>
      <c r="YC389"/>
      <c r="YD389"/>
      <c r="YE389"/>
      <c r="YF389"/>
      <c r="YG389"/>
      <c r="YH389"/>
      <c r="YI389"/>
      <c r="YJ389"/>
      <c r="YK389"/>
      <c r="YL389"/>
      <c r="YM389"/>
      <c r="YN389"/>
      <c r="YO389"/>
      <c r="YP389"/>
      <c r="YQ389"/>
      <c r="YR389"/>
      <c r="YS389"/>
      <c r="YT389"/>
      <c r="YU389"/>
      <c r="YV389"/>
      <c r="YW389"/>
      <c r="YX389"/>
      <c r="YY389"/>
      <c r="YZ389"/>
      <c r="ZA389"/>
      <c r="ZB389"/>
      <c r="ZC389"/>
      <c r="ZD389"/>
      <c r="ZE389"/>
      <c r="ZF389"/>
      <c r="ZG389"/>
      <c r="ZH389"/>
      <c r="ZI389"/>
      <c r="ZJ389"/>
      <c r="ZK389"/>
      <c r="ZL389"/>
      <c r="ZM389"/>
      <c r="ZN389"/>
      <c r="ZO389"/>
      <c r="ZP389"/>
      <c r="ZQ389"/>
      <c r="ZR389"/>
      <c r="ZS389"/>
      <c r="ZT389"/>
      <c r="ZU389"/>
      <c r="ZV389"/>
      <c r="ZW389"/>
      <c r="ZX389"/>
      <c r="ZY389"/>
      <c r="ZZ389"/>
      <c r="AAA389"/>
      <c r="AAB389"/>
      <c r="AAC389"/>
      <c r="AAD389"/>
      <c r="AAE389"/>
      <c r="AAF389"/>
      <c r="AAG389"/>
      <c r="AAH389"/>
      <c r="AAI389"/>
      <c r="AAJ389"/>
      <c r="AAK389"/>
      <c r="AAL389"/>
      <c r="AAM389"/>
      <c r="AAN389"/>
      <c r="AAO389"/>
      <c r="AAP389"/>
      <c r="AAQ389"/>
      <c r="AAR389"/>
      <c r="AAS389"/>
      <c r="AAT389"/>
      <c r="AAU389"/>
      <c r="AAV389"/>
      <c r="AAW389"/>
      <c r="AAX389"/>
      <c r="AAY389"/>
      <c r="AAZ389"/>
      <c r="ABA389"/>
      <c r="ABB389"/>
      <c r="ABC389"/>
      <c r="ABD389"/>
      <c r="ABE389"/>
      <c r="ABF389"/>
      <c r="ABG389"/>
      <c r="ABH389"/>
      <c r="ABI389"/>
      <c r="ABJ389"/>
      <c r="ABK389"/>
      <c r="ABL389"/>
      <c r="ABM389"/>
      <c r="ABN389"/>
      <c r="ABO389"/>
      <c r="ABP389"/>
      <c r="ABQ389"/>
      <c r="ABR389"/>
      <c r="ABS389"/>
      <c r="ABT389"/>
      <c r="ABU389"/>
      <c r="ABV389"/>
      <c r="ABW389"/>
      <c r="ABX389"/>
      <c r="ABY389"/>
      <c r="ABZ389"/>
      <c r="ACA389"/>
      <c r="ACB389"/>
      <c r="ACC389"/>
      <c r="ACD389"/>
      <c r="ACE389"/>
      <c r="ACF389"/>
      <c r="ACG389"/>
      <c r="ACH389"/>
      <c r="ACI389"/>
      <c r="ACJ389"/>
      <c r="ACK389"/>
      <c r="ACL389"/>
      <c r="ACM389"/>
      <c r="ACN389"/>
      <c r="ACO389"/>
      <c r="ACP389"/>
      <c r="ACQ389"/>
      <c r="ACR389"/>
      <c r="ACS389"/>
      <c r="ACT389"/>
      <c r="ACU389"/>
      <c r="ACV389"/>
      <c r="ACW389"/>
      <c r="ACX389"/>
      <c r="ACY389"/>
      <c r="ACZ389"/>
      <c r="ADA389"/>
      <c r="ADB389"/>
      <c r="ADC389"/>
      <c r="ADD389"/>
      <c r="ADE389"/>
      <c r="ADF389"/>
      <c r="ADG389"/>
      <c r="ADH389"/>
      <c r="ADI389"/>
      <c r="ADJ389"/>
      <c r="ADK389"/>
      <c r="ADL389"/>
      <c r="ADM389"/>
      <c r="ADN389"/>
      <c r="ADO389"/>
      <c r="ADP389"/>
      <c r="ADQ389"/>
      <c r="ADR389"/>
      <c r="ADS389"/>
      <c r="ADT389"/>
      <c r="ADU389"/>
      <c r="ADV389"/>
      <c r="ADW389"/>
      <c r="ADX389"/>
      <c r="ADY389"/>
      <c r="ADZ389"/>
      <c r="AEA389"/>
      <c r="AEB389"/>
      <c r="AEC389"/>
      <c r="AED389"/>
      <c r="AEE389"/>
      <c r="AEF389"/>
      <c r="AEG389"/>
      <c r="AEH389"/>
      <c r="AEI389"/>
      <c r="AEJ389"/>
      <c r="AEK389"/>
      <c r="AEL389"/>
      <c r="AEM389"/>
      <c r="AEN389"/>
      <c r="AEO389"/>
      <c r="AEP389"/>
      <c r="AEQ389"/>
      <c r="AER389"/>
      <c r="AES389"/>
      <c r="AET389"/>
      <c r="AEU389"/>
      <c r="AEV389"/>
      <c r="AEW389"/>
      <c r="AEX389"/>
      <c r="AEY389"/>
      <c r="AEZ389"/>
      <c r="AFA389"/>
      <c r="AFB389"/>
      <c r="AFC389"/>
      <c r="AFD389"/>
      <c r="AFE389"/>
      <c r="AFF389"/>
      <c r="AFG389"/>
      <c r="AFH389"/>
      <c r="AFI389"/>
      <c r="AFJ389"/>
      <c r="AFK389"/>
      <c r="AFL389"/>
      <c r="AFM389"/>
      <c r="AFN389"/>
      <c r="AFO389"/>
      <c r="AFP389"/>
      <c r="AFQ389"/>
      <c r="AFR389"/>
      <c r="AFS389"/>
      <c r="AFT389"/>
      <c r="AFU389"/>
      <c r="AFV389"/>
      <c r="AFW389"/>
      <c r="AFX389"/>
      <c r="AFY389"/>
      <c r="AFZ389"/>
      <c r="AGA389"/>
      <c r="AGB389"/>
      <c r="AGC389"/>
      <c r="AGD389"/>
      <c r="AGE389"/>
      <c r="AGF389"/>
      <c r="AGG389"/>
      <c r="AGH389"/>
      <c r="AGI389"/>
      <c r="AGJ389"/>
      <c r="AGK389"/>
      <c r="AGL389"/>
      <c r="AGM389"/>
      <c r="AGN389"/>
      <c r="AGO389"/>
      <c r="AGP389"/>
      <c r="AGQ389"/>
      <c r="AGR389"/>
      <c r="AGS389"/>
      <c r="AGT389"/>
      <c r="AGU389"/>
      <c r="AGV389"/>
      <c r="AGW389"/>
      <c r="AGX389"/>
      <c r="AGY389"/>
      <c r="AGZ389"/>
      <c r="AHA389"/>
      <c r="AHB389"/>
      <c r="AHC389"/>
      <c r="AHD389"/>
      <c r="AHE389"/>
      <c r="AHF389"/>
      <c r="AHG389"/>
      <c r="AHH389"/>
      <c r="AHI389"/>
      <c r="AHJ389"/>
      <c r="AHK389"/>
      <c r="AHL389"/>
      <c r="AHM389"/>
      <c r="AHN389"/>
      <c r="AHO389"/>
      <c r="AHP389"/>
      <c r="AHQ389"/>
      <c r="AHR389"/>
      <c r="AHS389"/>
      <c r="AHT389"/>
      <c r="AHU389"/>
      <c r="AHV389"/>
      <c r="AHW389"/>
      <c r="AHX389"/>
      <c r="AHY389"/>
      <c r="AHZ389"/>
      <c r="AIA389"/>
      <c r="AIB389"/>
      <c r="AIC389"/>
      <c r="AID389"/>
      <c r="AIE389"/>
      <c r="AIF389"/>
      <c r="AIG389"/>
      <c r="AIH389"/>
      <c r="AII389"/>
      <c r="AIJ389"/>
      <c r="AIK389"/>
      <c r="AIL389"/>
      <c r="AIM389"/>
      <c r="AIN389"/>
      <c r="AIO389"/>
      <c r="AIP389"/>
      <c r="AIQ389"/>
      <c r="AIR389"/>
      <c r="AIS389"/>
      <c r="AIT389"/>
      <c r="AIU389"/>
      <c r="AIV389"/>
      <c r="AIW389"/>
      <c r="AIX389"/>
      <c r="AIY389"/>
      <c r="AIZ389"/>
      <c r="AJA389"/>
      <c r="AJB389"/>
      <c r="AJC389"/>
      <c r="AJD389"/>
      <c r="AJE389"/>
      <c r="AJF389"/>
      <c r="AJG389"/>
      <c r="AJH389"/>
      <c r="AJI389"/>
      <c r="AJJ389"/>
      <c r="AJK389"/>
      <c r="AJL389"/>
      <c r="AJM389"/>
      <c r="AJN389"/>
      <c r="AJO389"/>
      <c r="AJP389"/>
      <c r="AJQ389"/>
      <c r="AJR389"/>
      <c r="AJS389"/>
      <c r="AJT389"/>
      <c r="AJU389"/>
      <c r="AJV389"/>
      <c r="AJW389"/>
      <c r="AJX389"/>
      <c r="AJY389"/>
      <c r="AJZ389"/>
      <c r="AKA389"/>
      <c r="AKB389"/>
      <c r="AKC389"/>
      <c r="AKD389"/>
      <c r="AKE389"/>
      <c r="AKF389"/>
      <c r="AKG389"/>
      <c r="AKH389"/>
      <c r="AKI389"/>
      <c r="AKJ389"/>
      <c r="AKK389"/>
      <c r="AKL389"/>
      <c r="AKM389"/>
      <c r="AKN389"/>
      <c r="AKO389"/>
      <c r="AKP389"/>
      <c r="AKQ389"/>
      <c r="AKR389"/>
      <c r="AKS389"/>
      <c r="AKT389"/>
      <c r="AKU389"/>
      <c r="AKV389"/>
      <c r="AKW389"/>
      <c r="AKX389"/>
      <c r="AKY389"/>
      <c r="AKZ389"/>
      <c r="ALA389"/>
      <c r="ALB389"/>
      <c r="ALC389"/>
      <c r="ALD389"/>
      <c r="ALE389"/>
      <c r="ALF389"/>
      <c r="ALG389"/>
      <c r="ALH389"/>
      <c r="ALI389"/>
      <c r="ALJ389"/>
      <c r="ALK389"/>
      <c r="ALL389"/>
      <c r="ALM389"/>
      <c r="ALN389"/>
      <c r="ALO389"/>
      <c r="ALP389"/>
      <c r="ALQ389"/>
      <c r="ALR389"/>
      <c r="ALS389"/>
      <c r="ALT389"/>
      <c r="ALU389"/>
      <c r="ALV389"/>
      <c r="ALW389"/>
      <c r="ALX389"/>
      <c r="ALY389"/>
      <c r="ALZ389"/>
      <c r="AMA389"/>
      <c r="AMB389"/>
      <c r="AMC389"/>
      <c r="AMD389"/>
      <c r="AME389"/>
      <c r="AMF389"/>
      <c r="AMG389"/>
      <c r="AMH389"/>
      <c r="AMI389"/>
      <c r="AMJ389"/>
    </row>
    <row r="390" spans="1:1024" x14ac:dyDescent="0.25">
      <c r="A390" s="13" t="s">
        <v>942</v>
      </c>
      <c r="B390" s="23">
        <v>4</v>
      </c>
      <c r="C390" s="25" t="s">
        <v>945</v>
      </c>
      <c r="D390"/>
      <c r="E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c r="IE390"/>
      <c r="IF390"/>
      <c r="IG390"/>
      <c r="IH390"/>
      <c r="II390"/>
      <c r="IJ390"/>
      <c r="IK390"/>
      <c r="IL390"/>
      <c r="IM390"/>
      <c r="IN390"/>
      <c r="IO390"/>
      <c r="IP390"/>
      <c r="IQ390"/>
      <c r="IR390"/>
      <c r="IS390"/>
      <c r="IT390"/>
      <c r="IU390"/>
      <c r="IV390"/>
      <c r="IW390"/>
      <c r="IX390"/>
      <c r="IY390"/>
      <c r="IZ390"/>
      <c r="JA390"/>
      <c r="JB390"/>
      <c r="JC390"/>
      <c r="JD390"/>
      <c r="JE390"/>
      <c r="JF390"/>
      <c r="JG390"/>
      <c r="JH390"/>
      <c r="JI390"/>
      <c r="JJ390"/>
      <c r="JK390"/>
      <c r="JL390"/>
      <c r="JM390"/>
      <c r="JN390"/>
      <c r="JO390"/>
      <c r="JP390"/>
      <c r="JQ390"/>
      <c r="JR390"/>
      <c r="JS390"/>
      <c r="JT390"/>
      <c r="JU390"/>
      <c r="JV390"/>
      <c r="JW390"/>
      <c r="JX390"/>
      <c r="JY390"/>
      <c r="JZ390"/>
      <c r="KA390"/>
      <c r="KB390"/>
      <c r="KC390"/>
      <c r="KD390"/>
      <c r="KE390"/>
      <c r="KF390"/>
      <c r="KG390"/>
      <c r="KH390"/>
      <c r="KI390"/>
      <c r="KJ390"/>
      <c r="KK390"/>
      <c r="KL390"/>
      <c r="KM390"/>
      <c r="KN390"/>
      <c r="KO390"/>
      <c r="KP390"/>
      <c r="KQ390"/>
      <c r="KR390"/>
      <c r="KS390"/>
      <c r="KT390"/>
      <c r="KU390"/>
      <c r="KV390"/>
      <c r="KW390"/>
      <c r="KX390"/>
      <c r="KY390"/>
      <c r="KZ390"/>
      <c r="LA390"/>
      <c r="LB390"/>
      <c r="LC390"/>
      <c r="LD390"/>
      <c r="LE390"/>
      <c r="LF390"/>
      <c r="LG390"/>
      <c r="LH390"/>
      <c r="LI390"/>
      <c r="LJ390"/>
      <c r="LK390"/>
      <c r="LL390"/>
      <c r="LM390"/>
      <c r="LN390"/>
      <c r="LO390"/>
      <c r="LP390"/>
      <c r="LQ390"/>
      <c r="LR390"/>
      <c r="LS390"/>
      <c r="LT390"/>
      <c r="LU390"/>
      <c r="LV390"/>
      <c r="LW390"/>
      <c r="LX390"/>
      <c r="LY390"/>
      <c r="LZ390"/>
      <c r="MA390"/>
      <c r="MB390"/>
      <c r="MC390"/>
      <c r="MD390"/>
      <c r="ME390"/>
      <c r="MF390"/>
      <c r="MG390"/>
      <c r="MH390"/>
      <c r="MI390"/>
      <c r="MJ390"/>
      <c r="MK390"/>
      <c r="ML390"/>
      <c r="MM390"/>
      <c r="MN390"/>
      <c r="MO390"/>
      <c r="MP390"/>
      <c r="MQ390"/>
      <c r="MR390"/>
      <c r="MS390"/>
      <c r="MT390"/>
      <c r="MU390"/>
      <c r="MV390"/>
      <c r="MW390"/>
      <c r="MX390"/>
      <c r="MY390"/>
      <c r="MZ390"/>
      <c r="NA390"/>
      <c r="NB390"/>
      <c r="NC390"/>
      <c r="ND390"/>
      <c r="NE390"/>
      <c r="NF390"/>
      <c r="NG390"/>
      <c r="NH390"/>
      <c r="NI390"/>
      <c r="NJ390"/>
      <c r="NK390"/>
      <c r="NL390"/>
      <c r="NM390"/>
      <c r="NN390"/>
      <c r="NO390"/>
      <c r="NP390"/>
      <c r="NQ390"/>
      <c r="NR390"/>
      <c r="NS390"/>
      <c r="NT390"/>
      <c r="NU390"/>
      <c r="NV390"/>
      <c r="NW390"/>
      <c r="NX390"/>
      <c r="NY390"/>
      <c r="NZ390"/>
      <c r="OA390"/>
      <c r="OB390"/>
      <c r="OC390"/>
      <c r="OD390"/>
      <c r="OE390"/>
      <c r="OF390"/>
      <c r="OG390"/>
      <c r="OH390"/>
      <c r="OI390"/>
      <c r="OJ390"/>
      <c r="OK390"/>
      <c r="OL390"/>
      <c r="OM390"/>
      <c r="ON390"/>
      <c r="OO390"/>
      <c r="OP390"/>
      <c r="OQ390"/>
      <c r="OR390"/>
      <c r="OS390"/>
      <c r="OT390"/>
      <c r="OU390"/>
      <c r="OV390"/>
      <c r="OW390"/>
      <c r="OX390"/>
      <c r="OY390"/>
      <c r="OZ390"/>
      <c r="PA390"/>
      <c r="PB390"/>
      <c r="PC390"/>
      <c r="PD390"/>
      <c r="PE390"/>
      <c r="PF390"/>
      <c r="PG390"/>
      <c r="PH390"/>
      <c r="PI390"/>
      <c r="PJ390"/>
      <c r="PK390"/>
      <c r="PL390"/>
      <c r="PM390"/>
      <c r="PN390"/>
      <c r="PO390"/>
      <c r="PP390"/>
      <c r="PQ390"/>
      <c r="PR390"/>
      <c r="PS390"/>
      <c r="PT390"/>
      <c r="PU390"/>
      <c r="PV390"/>
      <c r="PW390"/>
      <c r="PX390"/>
      <c r="PY390"/>
      <c r="PZ390"/>
      <c r="QA390"/>
      <c r="QB390"/>
      <c r="QC390"/>
      <c r="QD390"/>
      <c r="QE390"/>
      <c r="QF390"/>
      <c r="QG390"/>
      <c r="QH390"/>
      <c r="QI390"/>
      <c r="QJ390"/>
      <c r="QK390"/>
      <c r="QL390"/>
      <c r="QM390"/>
      <c r="QN390"/>
      <c r="QO390"/>
      <c r="QP390"/>
      <c r="QQ390"/>
      <c r="QR390"/>
      <c r="QS390"/>
      <c r="QT390"/>
      <c r="QU390"/>
      <c r="QV390"/>
      <c r="QW390"/>
      <c r="QX390"/>
      <c r="QY390"/>
      <c r="QZ390"/>
      <c r="RA390"/>
      <c r="RB390"/>
      <c r="RC390"/>
      <c r="RD390"/>
      <c r="RE390"/>
      <c r="RF390"/>
      <c r="RG390"/>
      <c r="RH390"/>
      <c r="RI390"/>
      <c r="RJ390"/>
      <c r="RK390"/>
      <c r="RL390"/>
      <c r="RM390"/>
      <c r="RN390"/>
      <c r="RO390"/>
      <c r="RP390"/>
      <c r="RQ390"/>
      <c r="RR390"/>
      <c r="RS390"/>
      <c r="RT390"/>
      <c r="RU390"/>
      <c r="RV390"/>
      <c r="RW390"/>
      <c r="RX390"/>
      <c r="RY390"/>
      <c r="RZ390"/>
      <c r="SA390"/>
      <c r="SB390"/>
      <c r="SC390"/>
      <c r="SD390"/>
      <c r="SE390"/>
      <c r="SF390"/>
      <c r="SG390"/>
      <c r="SH390"/>
      <c r="SI390"/>
      <c r="SJ390"/>
      <c r="SK390"/>
      <c r="SL390"/>
      <c r="SM390"/>
      <c r="SN390"/>
      <c r="SO390"/>
      <c r="SP390"/>
      <c r="SQ390"/>
      <c r="SR390"/>
      <c r="SS390"/>
      <c r="ST390"/>
      <c r="SU390"/>
      <c r="SV390"/>
      <c r="SW390"/>
      <c r="SX390"/>
      <c r="SY390"/>
      <c r="SZ390"/>
      <c r="TA390"/>
      <c r="TB390"/>
      <c r="TC390"/>
      <c r="TD390"/>
      <c r="TE390"/>
      <c r="TF390"/>
      <c r="TG390"/>
      <c r="TH390"/>
      <c r="TI390"/>
      <c r="TJ390"/>
      <c r="TK390"/>
      <c r="TL390"/>
      <c r="TM390"/>
      <c r="TN390"/>
      <c r="TO390"/>
      <c r="TP390"/>
      <c r="TQ390"/>
      <c r="TR390"/>
      <c r="TS390"/>
      <c r="TT390"/>
      <c r="TU390"/>
      <c r="TV390"/>
      <c r="TW390"/>
      <c r="TX390"/>
      <c r="TY390"/>
      <c r="TZ390"/>
      <c r="UA390"/>
      <c r="UB390"/>
      <c r="UC390"/>
      <c r="UD390"/>
      <c r="UE390"/>
      <c r="UF390"/>
      <c r="UG390"/>
      <c r="UH390"/>
      <c r="UI390"/>
      <c r="UJ390"/>
      <c r="UK390"/>
      <c r="UL390"/>
      <c r="UM390"/>
      <c r="UN390"/>
      <c r="UO390"/>
      <c r="UP390"/>
      <c r="UQ390"/>
      <c r="UR390"/>
      <c r="US390"/>
      <c r="UT390"/>
      <c r="UU390"/>
      <c r="UV390"/>
      <c r="UW390"/>
      <c r="UX390"/>
      <c r="UY390"/>
      <c r="UZ390"/>
      <c r="VA390"/>
      <c r="VB390"/>
      <c r="VC390"/>
      <c r="VD390"/>
      <c r="VE390"/>
      <c r="VF390"/>
      <c r="VG390"/>
      <c r="VH390"/>
      <c r="VI390"/>
      <c r="VJ390"/>
      <c r="VK390"/>
      <c r="VL390"/>
      <c r="VM390"/>
      <c r="VN390"/>
      <c r="VO390"/>
      <c r="VP390"/>
      <c r="VQ390"/>
      <c r="VR390"/>
      <c r="VS390"/>
      <c r="VT390"/>
      <c r="VU390"/>
      <c r="VV390"/>
      <c r="VW390"/>
      <c r="VX390"/>
      <c r="VY390"/>
      <c r="VZ390"/>
      <c r="WA390"/>
      <c r="WB390"/>
      <c r="WC390"/>
      <c r="WD390"/>
      <c r="WE390"/>
      <c r="WF390"/>
      <c r="WG390"/>
      <c r="WH390"/>
      <c r="WI390"/>
      <c r="WJ390"/>
      <c r="WK390"/>
      <c r="WL390"/>
      <c r="WM390"/>
      <c r="WN390"/>
      <c r="WO390"/>
      <c r="WP390"/>
      <c r="WQ390"/>
      <c r="WR390"/>
      <c r="WS390"/>
      <c r="WT390"/>
      <c r="WU390"/>
      <c r="WV390"/>
      <c r="WW390"/>
      <c r="WX390"/>
      <c r="WY390"/>
      <c r="WZ390"/>
      <c r="XA390"/>
      <c r="XB390"/>
      <c r="XC390"/>
      <c r="XD390"/>
      <c r="XE390"/>
      <c r="XF390"/>
      <c r="XG390"/>
      <c r="XH390"/>
      <c r="XI390"/>
      <c r="XJ390"/>
      <c r="XK390"/>
      <c r="XL390"/>
      <c r="XM390"/>
      <c r="XN390"/>
      <c r="XO390"/>
      <c r="XP390"/>
      <c r="XQ390"/>
      <c r="XR390"/>
      <c r="XS390"/>
      <c r="XT390"/>
      <c r="XU390"/>
      <c r="XV390"/>
      <c r="XW390"/>
      <c r="XX390"/>
      <c r="XY390"/>
      <c r="XZ390"/>
      <c r="YA390"/>
      <c r="YB390"/>
      <c r="YC390"/>
      <c r="YD390"/>
      <c r="YE390"/>
      <c r="YF390"/>
      <c r="YG390"/>
      <c r="YH390"/>
      <c r="YI390"/>
      <c r="YJ390"/>
      <c r="YK390"/>
      <c r="YL390"/>
      <c r="YM390"/>
      <c r="YN390"/>
      <c r="YO390"/>
      <c r="YP390"/>
      <c r="YQ390"/>
      <c r="YR390"/>
      <c r="YS390"/>
      <c r="YT390"/>
      <c r="YU390"/>
      <c r="YV390"/>
      <c r="YW390"/>
      <c r="YX390"/>
      <c r="YY390"/>
      <c r="YZ390"/>
      <c r="ZA390"/>
      <c r="ZB390"/>
      <c r="ZC390"/>
      <c r="ZD390"/>
      <c r="ZE390"/>
      <c r="ZF390"/>
      <c r="ZG390"/>
      <c r="ZH390"/>
      <c r="ZI390"/>
      <c r="ZJ390"/>
      <c r="ZK390"/>
      <c r="ZL390"/>
      <c r="ZM390"/>
      <c r="ZN390"/>
      <c r="ZO390"/>
      <c r="ZP390"/>
      <c r="ZQ390"/>
      <c r="ZR390"/>
      <c r="ZS390"/>
      <c r="ZT390"/>
      <c r="ZU390"/>
      <c r="ZV390"/>
      <c r="ZW390"/>
      <c r="ZX390"/>
      <c r="ZY390"/>
      <c r="ZZ390"/>
      <c r="AAA390"/>
      <c r="AAB390"/>
      <c r="AAC390"/>
      <c r="AAD390"/>
      <c r="AAE390"/>
      <c r="AAF390"/>
      <c r="AAG390"/>
      <c r="AAH390"/>
      <c r="AAI390"/>
      <c r="AAJ390"/>
      <c r="AAK390"/>
      <c r="AAL390"/>
      <c r="AAM390"/>
      <c r="AAN390"/>
      <c r="AAO390"/>
      <c r="AAP390"/>
      <c r="AAQ390"/>
      <c r="AAR390"/>
      <c r="AAS390"/>
      <c r="AAT390"/>
      <c r="AAU390"/>
      <c r="AAV390"/>
      <c r="AAW390"/>
      <c r="AAX390"/>
      <c r="AAY390"/>
      <c r="AAZ390"/>
      <c r="ABA390"/>
      <c r="ABB390"/>
      <c r="ABC390"/>
      <c r="ABD390"/>
      <c r="ABE390"/>
      <c r="ABF390"/>
      <c r="ABG390"/>
      <c r="ABH390"/>
      <c r="ABI390"/>
      <c r="ABJ390"/>
      <c r="ABK390"/>
      <c r="ABL390"/>
      <c r="ABM390"/>
      <c r="ABN390"/>
      <c r="ABO390"/>
      <c r="ABP390"/>
      <c r="ABQ390"/>
      <c r="ABR390"/>
      <c r="ABS390"/>
      <c r="ABT390"/>
      <c r="ABU390"/>
      <c r="ABV390"/>
      <c r="ABW390"/>
      <c r="ABX390"/>
      <c r="ABY390"/>
      <c r="ABZ390"/>
      <c r="ACA390"/>
      <c r="ACB390"/>
      <c r="ACC390"/>
      <c r="ACD390"/>
      <c r="ACE390"/>
      <c r="ACF390"/>
      <c r="ACG390"/>
      <c r="ACH390"/>
      <c r="ACI390"/>
      <c r="ACJ390"/>
      <c r="ACK390"/>
      <c r="ACL390"/>
      <c r="ACM390"/>
      <c r="ACN390"/>
      <c r="ACO390"/>
      <c r="ACP390"/>
      <c r="ACQ390"/>
      <c r="ACR390"/>
      <c r="ACS390"/>
      <c r="ACT390"/>
      <c r="ACU390"/>
      <c r="ACV390"/>
      <c r="ACW390"/>
      <c r="ACX390"/>
      <c r="ACY390"/>
      <c r="ACZ390"/>
      <c r="ADA390"/>
      <c r="ADB390"/>
      <c r="ADC390"/>
      <c r="ADD390"/>
      <c r="ADE390"/>
      <c r="ADF390"/>
      <c r="ADG390"/>
      <c r="ADH390"/>
      <c r="ADI390"/>
      <c r="ADJ390"/>
      <c r="ADK390"/>
      <c r="ADL390"/>
      <c r="ADM390"/>
      <c r="ADN390"/>
      <c r="ADO390"/>
      <c r="ADP390"/>
      <c r="ADQ390"/>
      <c r="ADR390"/>
      <c r="ADS390"/>
      <c r="ADT390"/>
      <c r="ADU390"/>
      <c r="ADV390"/>
      <c r="ADW390"/>
      <c r="ADX390"/>
      <c r="ADY390"/>
      <c r="ADZ390"/>
      <c r="AEA390"/>
      <c r="AEB390"/>
      <c r="AEC390"/>
      <c r="AED390"/>
      <c r="AEE390"/>
      <c r="AEF390"/>
      <c r="AEG390"/>
      <c r="AEH390"/>
      <c r="AEI390"/>
      <c r="AEJ390"/>
      <c r="AEK390"/>
      <c r="AEL390"/>
      <c r="AEM390"/>
      <c r="AEN390"/>
      <c r="AEO390"/>
      <c r="AEP390"/>
      <c r="AEQ390"/>
      <c r="AER390"/>
      <c r="AES390"/>
      <c r="AET390"/>
      <c r="AEU390"/>
      <c r="AEV390"/>
      <c r="AEW390"/>
      <c r="AEX390"/>
      <c r="AEY390"/>
      <c r="AEZ390"/>
      <c r="AFA390"/>
      <c r="AFB390"/>
      <c r="AFC390"/>
      <c r="AFD390"/>
      <c r="AFE390"/>
      <c r="AFF390"/>
      <c r="AFG390"/>
      <c r="AFH390"/>
      <c r="AFI390"/>
      <c r="AFJ390"/>
      <c r="AFK390"/>
      <c r="AFL390"/>
      <c r="AFM390"/>
      <c r="AFN390"/>
      <c r="AFO390"/>
      <c r="AFP390"/>
      <c r="AFQ390"/>
      <c r="AFR390"/>
      <c r="AFS390"/>
      <c r="AFT390"/>
      <c r="AFU390"/>
      <c r="AFV390"/>
      <c r="AFW390"/>
      <c r="AFX390"/>
      <c r="AFY390"/>
      <c r="AFZ390"/>
      <c r="AGA390"/>
      <c r="AGB390"/>
      <c r="AGC390"/>
      <c r="AGD390"/>
      <c r="AGE390"/>
      <c r="AGF390"/>
      <c r="AGG390"/>
      <c r="AGH390"/>
      <c r="AGI390"/>
      <c r="AGJ390"/>
      <c r="AGK390"/>
      <c r="AGL390"/>
      <c r="AGM390"/>
      <c r="AGN390"/>
      <c r="AGO390"/>
      <c r="AGP390"/>
      <c r="AGQ390"/>
      <c r="AGR390"/>
      <c r="AGS390"/>
      <c r="AGT390"/>
      <c r="AGU390"/>
      <c r="AGV390"/>
      <c r="AGW390"/>
      <c r="AGX390"/>
      <c r="AGY390"/>
      <c r="AGZ390"/>
      <c r="AHA390"/>
      <c r="AHB390"/>
      <c r="AHC390"/>
      <c r="AHD390"/>
      <c r="AHE390"/>
      <c r="AHF390"/>
      <c r="AHG390"/>
      <c r="AHH390"/>
      <c r="AHI390"/>
      <c r="AHJ390"/>
      <c r="AHK390"/>
      <c r="AHL390"/>
      <c r="AHM390"/>
      <c r="AHN390"/>
      <c r="AHO390"/>
      <c r="AHP390"/>
      <c r="AHQ390"/>
      <c r="AHR390"/>
      <c r="AHS390"/>
      <c r="AHT390"/>
      <c r="AHU390"/>
      <c r="AHV390"/>
      <c r="AHW390"/>
      <c r="AHX390"/>
      <c r="AHY390"/>
      <c r="AHZ390"/>
      <c r="AIA390"/>
      <c r="AIB390"/>
      <c r="AIC390"/>
      <c r="AID390"/>
      <c r="AIE390"/>
      <c r="AIF390"/>
      <c r="AIG390"/>
      <c r="AIH390"/>
      <c r="AII390"/>
      <c r="AIJ390"/>
      <c r="AIK390"/>
      <c r="AIL390"/>
      <c r="AIM390"/>
      <c r="AIN390"/>
      <c r="AIO390"/>
      <c r="AIP390"/>
      <c r="AIQ390"/>
      <c r="AIR390"/>
      <c r="AIS390"/>
      <c r="AIT390"/>
      <c r="AIU390"/>
      <c r="AIV390"/>
      <c r="AIW390"/>
      <c r="AIX390"/>
      <c r="AIY390"/>
      <c r="AIZ390"/>
      <c r="AJA390"/>
      <c r="AJB390"/>
      <c r="AJC390"/>
      <c r="AJD390"/>
      <c r="AJE390"/>
      <c r="AJF390"/>
      <c r="AJG390"/>
      <c r="AJH390"/>
      <c r="AJI390"/>
      <c r="AJJ390"/>
      <c r="AJK390"/>
      <c r="AJL390"/>
      <c r="AJM390"/>
      <c r="AJN390"/>
      <c r="AJO390"/>
      <c r="AJP390"/>
      <c r="AJQ390"/>
      <c r="AJR390"/>
      <c r="AJS390"/>
      <c r="AJT390"/>
      <c r="AJU390"/>
      <c r="AJV390"/>
      <c r="AJW390"/>
      <c r="AJX390"/>
      <c r="AJY390"/>
      <c r="AJZ390"/>
      <c r="AKA390"/>
      <c r="AKB390"/>
      <c r="AKC390"/>
      <c r="AKD390"/>
      <c r="AKE390"/>
      <c r="AKF390"/>
      <c r="AKG390"/>
      <c r="AKH390"/>
      <c r="AKI390"/>
      <c r="AKJ390"/>
      <c r="AKK390"/>
      <c r="AKL390"/>
      <c r="AKM390"/>
      <c r="AKN390"/>
      <c r="AKO390"/>
      <c r="AKP390"/>
      <c r="AKQ390"/>
      <c r="AKR390"/>
      <c r="AKS390"/>
      <c r="AKT390"/>
      <c r="AKU390"/>
      <c r="AKV390"/>
      <c r="AKW390"/>
      <c r="AKX390"/>
      <c r="AKY390"/>
      <c r="AKZ390"/>
      <c r="ALA390"/>
      <c r="ALB390"/>
      <c r="ALC390"/>
      <c r="ALD390"/>
      <c r="ALE390"/>
      <c r="ALF390"/>
      <c r="ALG390"/>
      <c r="ALH390"/>
      <c r="ALI390"/>
      <c r="ALJ390"/>
      <c r="ALK390"/>
      <c r="ALL390"/>
      <c r="ALM390"/>
      <c r="ALN390"/>
      <c r="ALO390"/>
      <c r="ALP390"/>
      <c r="ALQ390"/>
      <c r="ALR390"/>
      <c r="ALS390"/>
      <c r="ALT390"/>
      <c r="ALU390"/>
      <c r="ALV390"/>
      <c r="ALW390"/>
      <c r="ALX390"/>
      <c r="ALY390"/>
      <c r="ALZ390"/>
      <c r="AMA390"/>
      <c r="AMB390"/>
      <c r="AMC390"/>
      <c r="AMD390"/>
      <c r="AME390"/>
      <c r="AMF390"/>
      <c r="AMG390"/>
      <c r="AMH390"/>
      <c r="AMI390"/>
      <c r="AMJ390"/>
    </row>
    <row r="391" spans="1:1024" x14ac:dyDescent="0.25">
      <c r="A391" s="13" t="s">
        <v>942</v>
      </c>
      <c r="B391" s="23">
        <v>-999</v>
      </c>
      <c r="C391" s="25" t="s">
        <v>563</v>
      </c>
      <c r="D391"/>
      <c r="E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c r="IT391"/>
      <c r="IU391"/>
      <c r="IV391"/>
      <c r="IW391"/>
      <c r="IX391"/>
      <c r="IY391"/>
      <c r="IZ391"/>
      <c r="JA391"/>
      <c r="JB391"/>
      <c r="JC391"/>
      <c r="JD391"/>
      <c r="JE391"/>
      <c r="JF391"/>
      <c r="JG391"/>
      <c r="JH391"/>
      <c r="JI391"/>
      <c r="JJ391"/>
      <c r="JK391"/>
      <c r="JL391"/>
      <c r="JM391"/>
      <c r="JN391"/>
      <c r="JO391"/>
      <c r="JP391"/>
      <c r="JQ391"/>
      <c r="JR391"/>
      <c r="JS391"/>
      <c r="JT391"/>
      <c r="JU391"/>
      <c r="JV391"/>
      <c r="JW391"/>
      <c r="JX391"/>
      <c r="JY391"/>
      <c r="JZ391"/>
      <c r="KA391"/>
      <c r="KB391"/>
      <c r="KC391"/>
      <c r="KD391"/>
      <c r="KE391"/>
      <c r="KF391"/>
      <c r="KG391"/>
      <c r="KH391"/>
      <c r="KI391"/>
      <c r="KJ391"/>
      <c r="KK391"/>
      <c r="KL391"/>
      <c r="KM391"/>
      <c r="KN391"/>
      <c r="KO391"/>
      <c r="KP391"/>
      <c r="KQ391"/>
      <c r="KR391"/>
      <c r="KS391"/>
      <c r="KT391"/>
      <c r="KU391"/>
      <c r="KV391"/>
      <c r="KW391"/>
      <c r="KX391"/>
      <c r="KY391"/>
      <c r="KZ391"/>
      <c r="LA391"/>
      <c r="LB391"/>
      <c r="LC391"/>
      <c r="LD391"/>
      <c r="LE391"/>
      <c r="LF391"/>
      <c r="LG391"/>
      <c r="LH391"/>
      <c r="LI391"/>
      <c r="LJ391"/>
      <c r="LK391"/>
      <c r="LL391"/>
      <c r="LM391"/>
      <c r="LN391"/>
      <c r="LO391"/>
      <c r="LP391"/>
      <c r="LQ391"/>
      <c r="LR391"/>
      <c r="LS391"/>
      <c r="LT391"/>
      <c r="LU391"/>
      <c r="LV391"/>
      <c r="LW391"/>
      <c r="LX391"/>
      <c r="LY391"/>
      <c r="LZ391"/>
      <c r="MA391"/>
      <c r="MB391"/>
      <c r="MC391"/>
      <c r="MD391"/>
      <c r="ME391"/>
      <c r="MF391"/>
      <c r="MG391"/>
      <c r="MH391"/>
      <c r="MI391"/>
      <c r="MJ391"/>
      <c r="MK391"/>
      <c r="ML391"/>
      <c r="MM391"/>
      <c r="MN391"/>
      <c r="MO391"/>
      <c r="MP391"/>
      <c r="MQ391"/>
      <c r="MR391"/>
      <c r="MS391"/>
      <c r="MT391"/>
      <c r="MU391"/>
      <c r="MV391"/>
      <c r="MW391"/>
      <c r="MX391"/>
      <c r="MY391"/>
      <c r="MZ391"/>
      <c r="NA391"/>
      <c r="NB391"/>
      <c r="NC391"/>
      <c r="ND391"/>
      <c r="NE391"/>
      <c r="NF391"/>
      <c r="NG391"/>
      <c r="NH391"/>
      <c r="NI391"/>
      <c r="NJ391"/>
      <c r="NK391"/>
      <c r="NL391"/>
      <c r="NM391"/>
      <c r="NN391"/>
      <c r="NO391"/>
      <c r="NP391"/>
      <c r="NQ391"/>
      <c r="NR391"/>
      <c r="NS391"/>
      <c r="NT391"/>
      <c r="NU391"/>
      <c r="NV391"/>
      <c r="NW391"/>
      <c r="NX391"/>
      <c r="NY391"/>
      <c r="NZ391"/>
      <c r="OA391"/>
      <c r="OB391"/>
      <c r="OC391"/>
      <c r="OD391"/>
      <c r="OE391"/>
      <c r="OF391"/>
      <c r="OG391"/>
      <c r="OH391"/>
      <c r="OI391"/>
      <c r="OJ391"/>
      <c r="OK391"/>
      <c r="OL391"/>
      <c r="OM391"/>
      <c r="ON391"/>
      <c r="OO391"/>
      <c r="OP391"/>
      <c r="OQ391"/>
      <c r="OR391"/>
      <c r="OS391"/>
      <c r="OT391"/>
      <c r="OU391"/>
      <c r="OV391"/>
      <c r="OW391"/>
      <c r="OX391"/>
      <c r="OY391"/>
      <c r="OZ391"/>
      <c r="PA391"/>
      <c r="PB391"/>
      <c r="PC391"/>
      <c r="PD391"/>
      <c r="PE391"/>
      <c r="PF391"/>
      <c r="PG391"/>
      <c r="PH391"/>
      <c r="PI391"/>
      <c r="PJ391"/>
      <c r="PK391"/>
      <c r="PL391"/>
      <c r="PM391"/>
      <c r="PN391"/>
      <c r="PO391"/>
      <c r="PP391"/>
      <c r="PQ391"/>
      <c r="PR391"/>
      <c r="PS391"/>
      <c r="PT391"/>
      <c r="PU391"/>
      <c r="PV391"/>
      <c r="PW391"/>
      <c r="PX391"/>
      <c r="PY391"/>
      <c r="PZ391"/>
      <c r="QA391"/>
      <c r="QB391"/>
      <c r="QC391"/>
      <c r="QD391"/>
      <c r="QE391"/>
      <c r="QF391"/>
      <c r="QG391"/>
      <c r="QH391"/>
      <c r="QI391"/>
      <c r="QJ391"/>
      <c r="QK391"/>
      <c r="QL391"/>
      <c r="QM391"/>
      <c r="QN391"/>
      <c r="QO391"/>
      <c r="QP391"/>
      <c r="QQ391"/>
      <c r="QR391"/>
      <c r="QS391"/>
      <c r="QT391"/>
      <c r="QU391"/>
      <c r="QV391"/>
      <c r="QW391"/>
      <c r="QX391"/>
      <c r="QY391"/>
      <c r="QZ391"/>
      <c r="RA391"/>
      <c r="RB391"/>
      <c r="RC391"/>
      <c r="RD391"/>
      <c r="RE391"/>
      <c r="RF391"/>
      <c r="RG391"/>
      <c r="RH391"/>
      <c r="RI391"/>
      <c r="RJ391"/>
      <c r="RK391"/>
      <c r="RL391"/>
      <c r="RM391"/>
      <c r="RN391"/>
      <c r="RO391"/>
      <c r="RP391"/>
      <c r="RQ391"/>
      <c r="RR391"/>
      <c r="RS391"/>
      <c r="RT391"/>
      <c r="RU391"/>
      <c r="RV391"/>
      <c r="RW391"/>
      <c r="RX391"/>
      <c r="RY391"/>
      <c r="RZ391"/>
      <c r="SA391"/>
      <c r="SB391"/>
      <c r="SC391"/>
      <c r="SD391"/>
      <c r="SE391"/>
      <c r="SF391"/>
      <c r="SG391"/>
      <c r="SH391"/>
      <c r="SI391"/>
      <c r="SJ391"/>
      <c r="SK391"/>
      <c r="SL391"/>
      <c r="SM391"/>
      <c r="SN391"/>
      <c r="SO391"/>
      <c r="SP391"/>
      <c r="SQ391"/>
      <c r="SR391"/>
      <c r="SS391"/>
      <c r="ST391"/>
      <c r="SU391"/>
      <c r="SV391"/>
      <c r="SW391"/>
      <c r="SX391"/>
      <c r="SY391"/>
      <c r="SZ391"/>
      <c r="TA391"/>
      <c r="TB391"/>
      <c r="TC391"/>
      <c r="TD391"/>
      <c r="TE391"/>
      <c r="TF391"/>
      <c r="TG391"/>
      <c r="TH391"/>
      <c r="TI391"/>
      <c r="TJ391"/>
      <c r="TK391"/>
      <c r="TL391"/>
      <c r="TM391"/>
      <c r="TN391"/>
      <c r="TO391"/>
      <c r="TP391"/>
      <c r="TQ391"/>
      <c r="TR391"/>
      <c r="TS391"/>
      <c r="TT391"/>
      <c r="TU391"/>
      <c r="TV391"/>
      <c r="TW391"/>
      <c r="TX391"/>
      <c r="TY391"/>
      <c r="TZ391"/>
      <c r="UA391"/>
      <c r="UB391"/>
      <c r="UC391"/>
      <c r="UD391"/>
      <c r="UE391"/>
      <c r="UF391"/>
      <c r="UG391"/>
      <c r="UH391"/>
      <c r="UI391"/>
      <c r="UJ391"/>
      <c r="UK391"/>
      <c r="UL391"/>
      <c r="UM391"/>
      <c r="UN391"/>
      <c r="UO391"/>
      <c r="UP391"/>
      <c r="UQ391"/>
      <c r="UR391"/>
      <c r="US391"/>
      <c r="UT391"/>
      <c r="UU391"/>
      <c r="UV391"/>
      <c r="UW391"/>
      <c r="UX391"/>
      <c r="UY391"/>
      <c r="UZ391"/>
      <c r="VA391"/>
      <c r="VB391"/>
      <c r="VC391"/>
      <c r="VD391"/>
      <c r="VE391"/>
      <c r="VF391"/>
      <c r="VG391"/>
      <c r="VH391"/>
      <c r="VI391"/>
      <c r="VJ391"/>
      <c r="VK391"/>
      <c r="VL391"/>
      <c r="VM391"/>
      <c r="VN391"/>
      <c r="VO391"/>
      <c r="VP391"/>
      <c r="VQ391"/>
      <c r="VR391"/>
      <c r="VS391"/>
      <c r="VT391"/>
      <c r="VU391"/>
      <c r="VV391"/>
      <c r="VW391"/>
      <c r="VX391"/>
      <c r="VY391"/>
      <c r="VZ391"/>
      <c r="WA391"/>
      <c r="WB391"/>
      <c r="WC391"/>
      <c r="WD391"/>
      <c r="WE391"/>
      <c r="WF391"/>
      <c r="WG391"/>
      <c r="WH391"/>
      <c r="WI391"/>
      <c r="WJ391"/>
      <c r="WK391"/>
      <c r="WL391"/>
      <c r="WM391"/>
      <c r="WN391"/>
      <c r="WO391"/>
      <c r="WP391"/>
      <c r="WQ391"/>
      <c r="WR391"/>
      <c r="WS391"/>
      <c r="WT391"/>
      <c r="WU391"/>
      <c r="WV391"/>
      <c r="WW391"/>
      <c r="WX391"/>
      <c r="WY391"/>
      <c r="WZ391"/>
      <c r="XA391"/>
      <c r="XB391"/>
      <c r="XC391"/>
      <c r="XD391"/>
      <c r="XE391"/>
      <c r="XF391"/>
      <c r="XG391"/>
      <c r="XH391"/>
      <c r="XI391"/>
      <c r="XJ391"/>
      <c r="XK391"/>
      <c r="XL391"/>
      <c r="XM391"/>
      <c r="XN391"/>
      <c r="XO391"/>
      <c r="XP391"/>
      <c r="XQ391"/>
      <c r="XR391"/>
      <c r="XS391"/>
      <c r="XT391"/>
      <c r="XU391"/>
      <c r="XV391"/>
      <c r="XW391"/>
      <c r="XX391"/>
      <c r="XY391"/>
      <c r="XZ391"/>
      <c r="YA391"/>
      <c r="YB391"/>
      <c r="YC391"/>
      <c r="YD391"/>
      <c r="YE391"/>
      <c r="YF391"/>
      <c r="YG391"/>
      <c r="YH391"/>
      <c r="YI391"/>
      <c r="YJ391"/>
      <c r="YK391"/>
      <c r="YL391"/>
      <c r="YM391"/>
      <c r="YN391"/>
      <c r="YO391"/>
      <c r="YP391"/>
      <c r="YQ391"/>
      <c r="YR391"/>
      <c r="YS391"/>
      <c r="YT391"/>
      <c r="YU391"/>
      <c r="YV391"/>
      <c r="YW391"/>
      <c r="YX391"/>
      <c r="YY391"/>
      <c r="YZ391"/>
      <c r="ZA391"/>
      <c r="ZB391"/>
      <c r="ZC391"/>
      <c r="ZD391"/>
      <c r="ZE391"/>
      <c r="ZF391"/>
      <c r="ZG391"/>
      <c r="ZH391"/>
      <c r="ZI391"/>
      <c r="ZJ391"/>
      <c r="ZK391"/>
      <c r="ZL391"/>
      <c r="ZM391"/>
      <c r="ZN391"/>
      <c r="ZO391"/>
      <c r="ZP391"/>
      <c r="ZQ391"/>
      <c r="ZR391"/>
      <c r="ZS391"/>
      <c r="ZT391"/>
      <c r="ZU391"/>
      <c r="ZV391"/>
      <c r="ZW391"/>
      <c r="ZX391"/>
      <c r="ZY391"/>
      <c r="ZZ391"/>
      <c r="AAA391"/>
      <c r="AAB391"/>
      <c r="AAC391"/>
      <c r="AAD391"/>
      <c r="AAE391"/>
      <c r="AAF391"/>
      <c r="AAG391"/>
      <c r="AAH391"/>
      <c r="AAI391"/>
      <c r="AAJ391"/>
      <c r="AAK391"/>
      <c r="AAL391"/>
      <c r="AAM391"/>
      <c r="AAN391"/>
      <c r="AAO391"/>
      <c r="AAP391"/>
      <c r="AAQ391"/>
      <c r="AAR391"/>
      <c r="AAS391"/>
      <c r="AAT391"/>
      <c r="AAU391"/>
      <c r="AAV391"/>
      <c r="AAW391"/>
      <c r="AAX391"/>
      <c r="AAY391"/>
      <c r="AAZ391"/>
      <c r="ABA391"/>
      <c r="ABB391"/>
      <c r="ABC391"/>
      <c r="ABD391"/>
      <c r="ABE391"/>
      <c r="ABF391"/>
      <c r="ABG391"/>
      <c r="ABH391"/>
      <c r="ABI391"/>
      <c r="ABJ391"/>
      <c r="ABK391"/>
      <c r="ABL391"/>
      <c r="ABM391"/>
      <c r="ABN391"/>
      <c r="ABO391"/>
      <c r="ABP391"/>
      <c r="ABQ391"/>
      <c r="ABR391"/>
      <c r="ABS391"/>
      <c r="ABT391"/>
      <c r="ABU391"/>
      <c r="ABV391"/>
      <c r="ABW391"/>
      <c r="ABX391"/>
      <c r="ABY391"/>
      <c r="ABZ391"/>
      <c r="ACA391"/>
      <c r="ACB391"/>
      <c r="ACC391"/>
      <c r="ACD391"/>
      <c r="ACE391"/>
      <c r="ACF391"/>
      <c r="ACG391"/>
      <c r="ACH391"/>
      <c r="ACI391"/>
      <c r="ACJ391"/>
      <c r="ACK391"/>
      <c r="ACL391"/>
      <c r="ACM391"/>
      <c r="ACN391"/>
      <c r="ACO391"/>
      <c r="ACP391"/>
      <c r="ACQ391"/>
      <c r="ACR391"/>
      <c r="ACS391"/>
      <c r="ACT391"/>
      <c r="ACU391"/>
      <c r="ACV391"/>
      <c r="ACW391"/>
      <c r="ACX391"/>
      <c r="ACY391"/>
      <c r="ACZ391"/>
      <c r="ADA391"/>
      <c r="ADB391"/>
      <c r="ADC391"/>
      <c r="ADD391"/>
      <c r="ADE391"/>
      <c r="ADF391"/>
      <c r="ADG391"/>
      <c r="ADH391"/>
      <c r="ADI391"/>
      <c r="ADJ391"/>
      <c r="ADK391"/>
      <c r="ADL391"/>
      <c r="ADM391"/>
      <c r="ADN391"/>
      <c r="ADO391"/>
      <c r="ADP391"/>
      <c r="ADQ391"/>
      <c r="ADR391"/>
      <c r="ADS391"/>
      <c r="ADT391"/>
      <c r="ADU391"/>
      <c r="ADV391"/>
      <c r="ADW391"/>
      <c r="ADX391"/>
      <c r="ADY391"/>
      <c r="ADZ391"/>
      <c r="AEA391"/>
      <c r="AEB391"/>
      <c r="AEC391"/>
      <c r="AED391"/>
      <c r="AEE391"/>
      <c r="AEF391"/>
      <c r="AEG391"/>
      <c r="AEH391"/>
      <c r="AEI391"/>
      <c r="AEJ391"/>
      <c r="AEK391"/>
      <c r="AEL391"/>
      <c r="AEM391"/>
      <c r="AEN391"/>
      <c r="AEO391"/>
      <c r="AEP391"/>
      <c r="AEQ391"/>
      <c r="AER391"/>
      <c r="AES391"/>
      <c r="AET391"/>
      <c r="AEU391"/>
      <c r="AEV391"/>
      <c r="AEW391"/>
      <c r="AEX391"/>
      <c r="AEY391"/>
      <c r="AEZ391"/>
      <c r="AFA391"/>
      <c r="AFB391"/>
      <c r="AFC391"/>
      <c r="AFD391"/>
      <c r="AFE391"/>
      <c r="AFF391"/>
      <c r="AFG391"/>
      <c r="AFH391"/>
      <c r="AFI391"/>
      <c r="AFJ391"/>
      <c r="AFK391"/>
      <c r="AFL391"/>
      <c r="AFM391"/>
      <c r="AFN391"/>
      <c r="AFO391"/>
      <c r="AFP391"/>
      <c r="AFQ391"/>
      <c r="AFR391"/>
      <c r="AFS391"/>
      <c r="AFT391"/>
      <c r="AFU391"/>
      <c r="AFV391"/>
      <c r="AFW391"/>
      <c r="AFX391"/>
      <c r="AFY391"/>
      <c r="AFZ391"/>
      <c r="AGA391"/>
      <c r="AGB391"/>
      <c r="AGC391"/>
      <c r="AGD391"/>
      <c r="AGE391"/>
      <c r="AGF391"/>
      <c r="AGG391"/>
      <c r="AGH391"/>
      <c r="AGI391"/>
      <c r="AGJ391"/>
      <c r="AGK391"/>
      <c r="AGL391"/>
      <c r="AGM391"/>
      <c r="AGN391"/>
      <c r="AGO391"/>
      <c r="AGP391"/>
      <c r="AGQ391"/>
      <c r="AGR391"/>
      <c r="AGS391"/>
      <c r="AGT391"/>
      <c r="AGU391"/>
      <c r="AGV391"/>
      <c r="AGW391"/>
      <c r="AGX391"/>
      <c r="AGY391"/>
      <c r="AGZ391"/>
      <c r="AHA391"/>
      <c r="AHB391"/>
      <c r="AHC391"/>
      <c r="AHD391"/>
      <c r="AHE391"/>
      <c r="AHF391"/>
      <c r="AHG391"/>
      <c r="AHH391"/>
      <c r="AHI391"/>
      <c r="AHJ391"/>
      <c r="AHK391"/>
      <c r="AHL391"/>
      <c r="AHM391"/>
      <c r="AHN391"/>
      <c r="AHO391"/>
      <c r="AHP391"/>
      <c r="AHQ391"/>
      <c r="AHR391"/>
      <c r="AHS391"/>
      <c r="AHT391"/>
      <c r="AHU391"/>
      <c r="AHV391"/>
      <c r="AHW391"/>
      <c r="AHX391"/>
      <c r="AHY391"/>
      <c r="AHZ391"/>
      <c r="AIA391"/>
      <c r="AIB391"/>
      <c r="AIC391"/>
      <c r="AID391"/>
      <c r="AIE391"/>
      <c r="AIF391"/>
      <c r="AIG391"/>
      <c r="AIH391"/>
      <c r="AII391"/>
      <c r="AIJ391"/>
      <c r="AIK391"/>
      <c r="AIL391"/>
      <c r="AIM391"/>
      <c r="AIN391"/>
      <c r="AIO391"/>
      <c r="AIP391"/>
      <c r="AIQ391"/>
      <c r="AIR391"/>
      <c r="AIS391"/>
      <c r="AIT391"/>
      <c r="AIU391"/>
      <c r="AIV391"/>
      <c r="AIW391"/>
      <c r="AIX391"/>
      <c r="AIY391"/>
      <c r="AIZ391"/>
      <c r="AJA391"/>
      <c r="AJB391"/>
      <c r="AJC391"/>
      <c r="AJD391"/>
      <c r="AJE391"/>
      <c r="AJF391"/>
      <c r="AJG391"/>
      <c r="AJH391"/>
      <c r="AJI391"/>
      <c r="AJJ391"/>
      <c r="AJK391"/>
      <c r="AJL391"/>
      <c r="AJM391"/>
      <c r="AJN391"/>
      <c r="AJO391"/>
      <c r="AJP391"/>
      <c r="AJQ391"/>
      <c r="AJR391"/>
      <c r="AJS391"/>
      <c r="AJT391"/>
      <c r="AJU391"/>
      <c r="AJV391"/>
      <c r="AJW391"/>
      <c r="AJX391"/>
      <c r="AJY391"/>
      <c r="AJZ391"/>
      <c r="AKA391"/>
      <c r="AKB391"/>
      <c r="AKC391"/>
      <c r="AKD391"/>
      <c r="AKE391"/>
      <c r="AKF391"/>
      <c r="AKG391"/>
      <c r="AKH391"/>
      <c r="AKI391"/>
      <c r="AKJ391"/>
      <c r="AKK391"/>
      <c r="AKL391"/>
      <c r="AKM391"/>
      <c r="AKN391"/>
      <c r="AKO391"/>
      <c r="AKP391"/>
      <c r="AKQ391"/>
      <c r="AKR391"/>
      <c r="AKS391"/>
      <c r="AKT391"/>
      <c r="AKU391"/>
      <c r="AKV391"/>
      <c r="AKW391"/>
      <c r="AKX391"/>
      <c r="AKY391"/>
      <c r="AKZ391"/>
      <c r="ALA391"/>
      <c r="ALB391"/>
      <c r="ALC391"/>
      <c r="ALD391"/>
      <c r="ALE391"/>
      <c r="ALF391"/>
      <c r="ALG391"/>
      <c r="ALH391"/>
      <c r="ALI391"/>
      <c r="ALJ391"/>
      <c r="ALK391"/>
      <c r="ALL391"/>
      <c r="ALM391"/>
      <c r="ALN391"/>
      <c r="ALO391"/>
      <c r="ALP391"/>
      <c r="ALQ391"/>
      <c r="ALR391"/>
      <c r="ALS391"/>
      <c r="ALT391"/>
      <c r="ALU391"/>
      <c r="ALV391"/>
      <c r="ALW391"/>
      <c r="ALX391"/>
      <c r="ALY391"/>
      <c r="ALZ391"/>
      <c r="AMA391"/>
      <c r="AMB391"/>
      <c r="AMC391"/>
      <c r="AMD391"/>
      <c r="AME391"/>
      <c r="AMF391"/>
      <c r="AMG391"/>
      <c r="AMH391"/>
      <c r="AMI391"/>
      <c r="AMJ391"/>
    </row>
    <row r="392" spans="1:1024" s="31" customFormat="1" ht="12.75" x14ac:dyDescent="0.2">
      <c r="A392" s="30" t="s">
        <v>946</v>
      </c>
      <c r="B392" s="30">
        <v>1</v>
      </c>
      <c r="C392" s="30" t="s">
        <v>947</v>
      </c>
      <c r="D392" s="30" t="s">
        <v>948</v>
      </c>
    </row>
    <row r="393" spans="1:1024" s="31" customFormat="1" ht="12.75" x14ac:dyDescent="0.2">
      <c r="A393" s="30" t="s">
        <v>946</v>
      </c>
      <c r="B393" s="30">
        <v>3</v>
      </c>
      <c r="C393" s="30" t="s">
        <v>949</v>
      </c>
      <c r="D393" s="30"/>
    </row>
    <row r="394" spans="1:1024" s="31" customFormat="1" ht="12.75" x14ac:dyDescent="0.2">
      <c r="A394" s="30" t="s">
        <v>946</v>
      </c>
      <c r="B394" s="30">
        <v>4</v>
      </c>
      <c r="C394" s="30" t="s">
        <v>950</v>
      </c>
      <c r="D394" s="30"/>
    </row>
    <row r="395" spans="1:1024" s="31" customFormat="1" ht="12.75" x14ac:dyDescent="0.2">
      <c r="A395" s="30" t="s">
        <v>946</v>
      </c>
      <c r="B395" s="30">
        <v>5</v>
      </c>
      <c r="C395" s="30" t="s">
        <v>951</v>
      </c>
      <c r="D395" s="30"/>
    </row>
    <row r="396" spans="1:1024" s="31" customFormat="1" ht="12.75" x14ac:dyDescent="0.2">
      <c r="A396" s="30" t="s">
        <v>946</v>
      </c>
      <c r="B396" s="30">
        <v>6</v>
      </c>
      <c r="C396" s="30" t="s">
        <v>952</v>
      </c>
      <c r="D396" s="30"/>
    </row>
    <row r="397" spans="1:1024" s="31" customFormat="1" ht="12.75" x14ac:dyDescent="0.2">
      <c r="A397" s="30" t="s">
        <v>946</v>
      </c>
      <c r="B397" s="30">
        <v>7</v>
      </c>
      <c r="C397" s="30" t="s">
        <v>953</v>
      </c>
      <c r="D397" s="30"/>
    </row>
    <row r="398" spans="1:1024" s="31" customFormat="1" ht="12.75" x14ac:dyDescent="0.2">
      <c r="A398" s="30" t="s">
        <v>946</v>
      </c>
      <c r="B398" s="30">
        <v>8</v>
      </c>
      <c r="C398" s="30" t="s">
        <v>954</v>
      </c>
      <c r="D398" s="30"/>
    </row>
    <row r="399" spans="1:1024" s="31" customFormat="1" ht="12.75" x14ac:dyDescent="0.2">
      <c r="A399" s="30" t="s">
        <v>946</v>
      </c>
      <c r="B399" s="30">
        <v>10</v>
      </c>
      <c r="C399" s="30" t="s">
        <v>955</v>
      </c>
      <c r="D399" s="30"/>
    </row>
    <row r="400" spans="1:1024" s="31" customFormat="1" ht="12.75" x14ac:dyDescent="0.2">
      <c r="A400" s="30" t="s">
        <v>946</v>
      </c>
      <c r="B400" s="30">
        <v>12</v>
      </c>
      <c r="C400" s="30" t="s">
        <v>956</v>
      </c>
      <c r="D400" s="30"/>
    </row>
    <row r="401" spans="1:6" s="31" customFormat="1" ht="12.75" x14ac:dyDescent="0.2">
      <c r="A401" s="30" t="s">
        <v>946</v>
      </c>
      <c r="B401" s="30">
        <v>13</v>
      </c>
      <c r="C401" s="30" t="s">
        <v>957</v>
      </c>
      <c r="D401" s="30"/>
    </row>
    <row r="402" spans="1:6" s="31" customFormat="1" ht="12.75" x14ac:dyDescent="0.2">
      <c r="A402" s="30" t="s">
        <v>946</v>
      </c>
      <c r="B402" s="30">
        <v>14</v>
      </c>
      <c r="C402" s="30" t="s">
        <v>958</v>
      </c>
      <c r="D402" s="30"/>
    </row>
    <row r="403" spans="1:6" s="31" customFormat="1" ht="12.75" x14ac:dyDescent="0.2">
      <c r="A403" s="30" t="s">
        <v>946</v>
      </c>
      <c r="B403" s="30">
        <v>15</v>
      </c>
      <c r="C403" s="30" t="s">
        <v>959</v>
      </c>
      <c r="D403" s="30"/>
    </row>
    <row r="404" spans="1:6" s="32" customFormat="1" ht="12.75" x14ac:dyDescent="0.2">
      <c r="A404" s="32" t="s">
        <v>960</v>
      </c>
      <c r="B404" s="33" t="s">
        <v>961</v>
      </c>
      <c r="C404" s="33" t="s">
        <v>45</v>
      </c>
      <c r="F404" s="33"/>
    </row>
    <row r="405" spans="1:6" s="32" customFormat="1" ht="12.75" x14ac:dyDescent="0.2">
      <c r="A405" s="32" t="s">
        <v>962</v>
      </c>
      <c r="B405" s="33" t="s">
        <v>963</v>
      </c>
      <c r="C405" s="33" t="s">
        <v>56</v>
      </c>
      <c r="F405" s="33"/>
    </row>
    <row r="406" spans="1:6" s="32" customFormat="1" ht="12.75" x14ac:dyDescent="0.2">
      <c r="A406" s="32" t="s">
        <v>964</v>
      </c>
      <c r="B406" s="33" t="s">
        <v>965</v>
      </c>
      <c r="C406" s="33" t="s">
        <v>63</v>
      </c>
      <c r="F406" s="33"/>
    </row>
    <row r="407" spans="1:6" s="32" customFormat="1" ht="12.75" x14ac:dyDescent="0.2">
      <c r="A407" s="32" t="s">
        <v>966</v>
      </c>
      <c r="B407" s="33" t="s">
        <v>967</v>
      </c>
      <c r="C407" s="33" t="s">
        <v>968</v>
      </c>
      <c r="F407" s="33"/>
    </row>
    <row r="408" spans="1:6" s="32" customFormat="1" ht="12.75" x14ac:dyDescent="0.2">
      <c r="A408" s="32" t="s">
        <v>969</v>
      </c>
      <c r="B408" s="33" t="s">
        <v>970</v>
      </c>
      <c r="C408" s="33" t="s">
        <v>469</v>
      </c>
      <c r="F408" s="33"/>
    </row>
    <row r="409" spans="1:6" s="32" customFormat="1" ht="12.75" x14ac:dyDescent="0.2">
      <c r="A409" s="32" t="s">
        <v>971</v>
      </c>
      <c r="B409" s="33" t="s">
        <v>972</v>
      </c>
      <c r="C409" s="33" t="s">
        <v>470</v>
      </c>
      <c r="F409" s="33"/>
    </row>
    <row r="410" spans="1:6" s="32" customFormat="1" ht="12.75" x14ac:dyDescent="0.2">
      <c r="A410" s="32" t="s">
        <v>973</v>
      </c>
      <c r="B410" s="33" t="s">
        <v>974</v>
      </c>
      <c r="C410" s="33" t="s">
        <v>975</v>
      </c>
      <c r="F410" s="33"/>
    </row>
    <row r="411" spans="1:6" x14ac:dyDescent="0.25">
      <c r="A411" s="32"/>
      <c r="D411" s="33"/>
      <c r="E411" s="33"/>
      <c r="F411" s="33"/>
    </row>
    <row r="412" spans="1:6" x14ac:dyDescent="0.25">
      <c r="A412" s="32"/>
      <c r="D412" s="33"/>
      <c r="E412" s="33"/>
      <c r="F412" s="33"/>
    </row>
  </sheetData>
  <conditionalFormatting sqref="B947:B972">
    <cfRule type="duplicateValues" dxfId="7" priority="2"/>
  </conditionalFormatting>
  <conditionalFormatting sqref="B947:B972">
    <cfRule type="duplicateValues" dxfId="6" priority="3"/>
  </conditionalFormatting>
  <conditionalFormatting sqref="C947:C972">
    <cfRule type="duplicateValues" dxfId="5" priority="4"/>
  </conditionalFormatting>
  <conditionalFormatting sqref="C947:C972">
    <cfRule type="duplicateValues" dxfId="4" priority="5"/>
  </conditionalFormatting>
  <conditionalFormatting sqref="C947:C972">
    <cfRule type="duplicateValues" dxfId="3" priority="6"/>
  </conditionalFormatting>
  <conditionalFormatting sqref="C947:C972">
    <cfRule type="duplicateValues" dxfId="2" priority="7"/>
  </conditionalFormatting>
  <conditionalFormatting sqref="C947:C972">
    <cfRule type="duplicateValues" dxfId="1" priority="8"/>
  </conditionalFormatting>
  <conditionalFormatting sqref="B512:B946">
    <cfRule type="duplicateValues" dxfId="0" priority="9"/>
  </conditionalFormatting>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election activeCell="A2" sqref="A2"/>
    </sheetView>
  </sheetViews>
  <sheetFormatPr defaultRowHeight="15" x14ac:dyDescent="0.25"/>
  <cols>
    <col min="1" max="2" width="8.5703125"/>
    <col min="3" max="3" width="11"/>
    <col min="4" max="1025" width="8.5703125"/>
  </cols>
  <sheetData>
    <row r="1" spans="1:6" s="34" customFormat="1" x14ac:dyDescent="0.25">
      <c r="A1" s="34" t="s">
        <v>976</v>
      </c>
      <c r="B1" s="34" t="s">
        <v>977</v>
      </c>
      <c r="C1" s="34" t="s">
        <v>978</v>
      </c>
      <c r="D1" s="34" t="s">
        <v>979</v>
      </c>
      <c r="E1" s="34" t="s">
        <v>980</v>
      </c>
      <c r="F1" s="34" t="s">
        <v>981</v>
      </c>
    </row>
    <row r="2" spans="1:6" x14ac:dyDescent="0.25">
      <c r="A2" t="s">
        <v>983</v>
      </c>
      <c r="B2" t="s">
        <v>982</v>
      </c>
      <c r="C2">
        <v>2017031501</v>
      </c>
      <c r="F2" t="s">
        <v>934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survey!_FilterDatabase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dc:description/>
  <cp:lastModifiedBy>Admin</cp:lastModifiedBy>
  <cp:revision>2</cp:revision>
  <dcterms:created xsi:type="dcterms:W3CDTF">2017-03-17T07:33:04Z</dcterms:created>
  <dcterms:modified xsi:type="dcterms:W3CDTF">2017-03-29T13:00:10Z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