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<sst xmlns="http://schemas.openxmlformats.org/spreadsheetml/2006/main" count="13736" uniqueCount="1072">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</sst>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1512" activePane="bottomLeft" state="frozen"/>
      <selection pane="bottomLeft" activeCell="I1554" sqref="I155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2" t="s">
        <v>288</v>
      </c>
      <c r="E18" s="152"/>
      <c r="F18" s="152"/>
      <c r="G18" s="152"/>
      <c r="H18" s="152"/>
      <c r="I18" s="152" t="s">
        <v>334</v>
      </c>
      <c r="J18" s="152"/>
      <c r="K18" s="152"/>
      <c r="L18" s="152"/>
      <c r="M18" s="152"/>
      <c r="N18" s="152" t="s">
        <v>339</v>
      </c>
      <c r="O18" s="152"/>
      <c r="P18" s="152"/>
      <c r="Q18" s="152"/>
      <c r="R18" s="152"/>
      <c r="S18" s="152"/>
      <c r="T18" s="152"/>
      <c r="U18" s="152"/>
      <c r="V18" s="152"/>
      <c r="W18" s="152"/>
      <c r="X18" s="152"/>
      <c r="Y18" s="152"/>
      <c r="Z18" s="152"/>
      <c r="AA18" s="152"/>
      <c r="AB18" s="152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250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79.349999999999994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150.76499999999999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230.11499999999998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230.1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73.14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185.7756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258.91559999999998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258.89999999999998</v>
      </c>
      <c r="AD21" s="48">
        <f>(ROUND(AC21-AC20,1)/AC20)</f>
        <v>0.12516297262059975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79.349999999999994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150.76499999999999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230.11499999999998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230.1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79.349999999999994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150.76499999999999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230.11499999999998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230.1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79.349999999999994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150.76499999999999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230.11499999999998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230.1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79.349999999999994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150.76499999999999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230.11499999999998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230.1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37.1</v>
      </c>
      <c r="O26" s="14">
        <f>E26*$E$9</f>
        <v>79.5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35.244999999999997</v>
      </c>
      <c r="T26" s="14">
        <f>(O26/100)*(K26*$K$9)</f>
        <v>111.30000000000001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72.344999999999999</v>
      </c>
      <c r="Y26" s="14">
        <f t="shared" si="0"/>
        <v>190.8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263.10000000000002</v>
      </c>
      <c r="AD26" s="48">
        <f>(ROUND(AC26-AC20,1)/AC20)</f>
        <v>0.14341590612777053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37.1</v>
      </c>
      <c r="O27" s="14">
        <f>E27*$E$10</f>
        <v>0</v>
      </c>
      <c r="P27" s="14">
        <f>F27*$F$10</f>
        <v>79.5</v>
      </c>
      <c r="Q27" s="14">
        <f>G27*$G$10</f>
        <v>0</v>
      </c>
      <c r="R27" s="14">
        <f>H27*$H$10</f>
        <v>0</v>
      </c>
      <c r="S27" s="14">
        <f>(N27/100)*(I27*$I$10)+(N27/100)*(J27*$J$10)</f>
        <v>35.244999999999997</v>
      </c>
      <c r="T27" s="14">
        <f>(O27/100)*(K27*$J$10)</f>
        <v>0</v>
      </c>
      <c r="U27" s="14">
        <f>(P27/100)*(K27*$K$10)+(P27/100)*(L27*$L$10)</f>
        <v>111.30000000000001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72.344999999999999</v>
      </c>
      <c r="Y27" s="14">
        <f t="shared" si="0"/>
        <v>0</v>
      </c>
      <c r="Z27" s="14">
        <f t="shared" si="0"/>
        <v>190.8</v>
      </c>
      <c r="AA27" s="14">
        <f t="shared" si="0"/>
        <v>0</v>
      </c>
      <c r="AB27" s="14">
        <f t="shared" si="0"/>
        <v>0</v>
      </c>
      <c r="AC27" s="15">
        <f t="shared" si="1"/>
        <v>263.10000000000002</v>
      </c>
      <c r="AD27" s="48">
        <f>(ROUND(AC27-AC20,1)/AC20)</f>
        <v>0.14341590612777053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37.1</v>
      </c>
      <c r="O28" s="14">
        <f>E28*$E$11</f>
        <v>0</v>
      </c>
      <c r="P28" s="14">
        <f>F28*$F$11</f>
        <v>0</v>
      </c>
      <c r="Q28" s="14">
        <f>G28*$G$11</f>
        <v>79.5</v>
      </c>
      <c r="R28" s="14">
        <f>H28*$H$11</f>
        <v>0</v>
      </c>
      <c r="S28" s="14">
        <f>(N28/100)*(I28*$I$11)+(N28/100)*(J28*$J$11)</f>
        <v>35.244999999999997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111.30000000000001</v>
      </c>
      <c r="W28" s="14">
        <f>(R28/100)*(K28*$K$11)+(R28/100)*(L28*$L$11)</f>
        <v>0</v>
      </c>
      <c r="X28" s="14">
        <f t="shared" si="0"/>
        <v>72.344999999999999</v>
      </c>
      <c r="Y28" s="14">
        <f t="shared" si="0"/>
        <v>0</v>
      </c>
      <c r="Z28" s="14">
        <f t="shared" si="0"/>
        <v>0</v>
      </c>
      <c r="AA28" s="14">
        <f t="shared" si="0"/>
        <v>190.8</v>
      </c>
      <c r="AB28" s="14">
        <f t="shared" si="0"/>
        <v>0</v>
      </c>
      <c r="AC28" s="15">
        <f t="shared" si="1"/>
        <v>263.10000000000002</v>
      </c>
      <c r="AD28" s="48">
        <f>(ROUND(AC28-AC20,1)/AC20)</f>
        <v>0.14341590612777053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37.1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79.5</v>
      </c>
      <c r="S29" s="14">
        <f>(N29/100)*(I29*$I$12)+(N29/100)*(J29*$J$12)</f>
        <v>35.244999999999997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111.30000000000001</v>
      </c>
      <c r="X29" s="14">
        <f t="shared" si="0"/>
        <v>72.344999999999999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190.8</v>
      </c>
      <c r="AC29" s="15">
        <f t="shared" si="1"/>
        <v>263.10000000000002</v>
      </c>
      <c r="AD29" s="48">
        <f>(ROUND(AC29-AC20,1)/AC20)</f>
        <v>0.14341590612777053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73.14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182.11860000000001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255.2586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255.3</v>
      </c>
      <c r="AD30" s="48">
        <f>(ROUND(AC30-AC20,1)/AC20)</f>
        <v>0.10951760104302477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73.14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182.11860000000001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255.2586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255.3</v>
      </c>
      <c r="AD31" s="48">
        <f>(ROUND(AC31-AC20,1)/AC20)</f>
        <v>0.10951760104302477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73.14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182.11860000000001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255.2586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255.3</v>
      </c>
      <c r="AD32" s="48">
        <f>(ROUND(AC32-AC20,1)/AC20)</f>
        <v>0.10951760104302477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73.14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193.82100000000003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266.96100000000001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267</v>
      </c>
      <c r="AD33" s="48">
        <f>(ROUND(AC33-AC20,1)/AC20)</f>
        <v>0.16036505867014342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73.14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166.39350000000002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239.5335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239.5</v>
      </c>
      <c r="AD34" s="48">
        <f>(ROUND(AC34-AC20,1)/AC20)</f>
        <v>4.0851803563667972E-2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96.6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135.24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231.84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231.8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89.04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176.29920000000001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265.33920000000001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265.3</v>
      </c>
      <c r="AD36" s="48">
        <f>(ROUND(AC36-AC35,1)/AC35)</f>
        <v>0.1445211389128559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96.6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135.24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231.84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231.8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96.6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135.24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231.84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231.8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96.6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135.24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231.84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231.8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96.6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135.24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231.84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231.8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44.52</v>
      </c>
      <c r="O41" s="14">
        <f>E41*$E$9</f>
        <v>95.4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31.164000000000001</v>
      </c>
      <c r="T41" s="14">
        <f>(O41/100)*(K41*$K$9)</f>
        <v>100.17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75.683999999999997</v>
      </c>
      <c r="Y41" s="14">
        <f t="shared" si="3"/>
        <v>195.57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271.3</v>
      </c>
      <c r="AD41" s="48">
        <f>(ROUND(AC41-AC35,1)/AC35)</f>
        <v>0.17040552200172562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44.52</v>
      </c>
      <c r="O42" s="14">
        <f>E42*$E$10</f>
        <v>0</v>
      </c>
      <c r="P42" s="14">
        <f>F42*$F$10</f>
        <v>95.4</v>
      </c>
      <c r="Q42" s="14">
        <f>G42*$G$10</f>
        <v>0</v>
      </c>
      <c r="R42" s="14">
        <f>H42*$H$10</f>
        <v>0</v>
      </c>
      <c r="S42" s="14">
        <f>(N42/100)*(I42*$I$10)+(N42/100)*(J42*$J$10)</f>
        <v>31.164000000000001</v>
      </c>
      <c r="T42" s="14">
        <f>(O42/100)*(K42*$J$10)</f>
        <v>0</v>
      </c>
      <c r="U42" s="14">
        <f>(P42/100)*(K42*$K$10)+(P42/100)*(L42*$L$10)</f>
        <v>100.17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75.683999999999997</v>
      </c>
      <c r="Y42" s="14">
        <f t="shared" si="3"/>
        <v>0</v>
      </c>
      <c r="Z42" s="14">
        <f t="shared" si="4"/>
        <v>195.57</v>
      </c>
      <c r="AA42" s="14">
        <f t="shared" si="5"/>
        <v>0</v>
      </c>
      <c r="AB42" s="14">
        <f t="shared" si="7"/>
        <v>0</v>
      </c>
      <c r="AC42" s="15">
        <f t="shared" si="6"/>
        <v>271.3</v>
      </c>
      <c r="AD42" s="48">
        <f>(ROUND(AC42-AC35,1)/AC35)</f>
        <v>0.17040552200172562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44.52</v>
      </c>
      <c r="O43" s="14">
        <f>E43*$E$11</f>
        <v>0</v>
      </c>
      <c r="P43" s="14">
        <f>F43*$F$11</f>
        <v>0</v>
      </c>
      <c r="Q43" s="14">
        <f>G43*$G$11</f>
        <v>95.4</v>
      </c>
      <c r="R43" s="14">
        <f>H43*$H$11</f>
        <v>0</v>
      </c>
      <c r="S43" s="14">
        <f>(N43/100)*(I43*$I$11)+(N43/100)*(J43*$J$11)</f>
        <v>31.164000000000001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100.17</v>
      </c>
      <c r="W43" s="14">
        <f>(R43/100)*(K43*$K$11)+(R43/100)*(L43*$L$11)</f>
        <v>0</v>
      </c>
      <c r="X43" s="14">
        <f t="shared" si="2"/>
        <v>75.683999999999997</v>
      </c>
      <c r="Y43" s="14">
        <f t="shared" si="3"/>
        <v>0</v>
      </c>
      <c r="Z43" s="14">
        <f t="shared" si="4"/>
        <v>0</v>
      </c>
      <c r="AA43" s="14">
        <f t="shared" si="5"/>
        <v>195.57</v>
      </c>
      <c r="AB43" s="14">
        <f t="shared" si="7"/>
        <v>0</v>
      </c>
      <c r="AC43" s="15">
        <f t="shared" si="6"/>
        <v>271.3</v>
      </c>
      <c r="AD43" s="48">
        <f>(ROUND(AC43-AC35,1)/AC35)</f>
        <v>0.17040552200172562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44.52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95.4</v>
      </c>
      <c r="S44" s="14">
        <f>(N44/100)*(I44*$I$12)+(N44/100)*(J44*$J$12)</f>
        <v>31.164000000000001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100.17</v>
      </c>
      <c r="X44" s="14">
        <f t="shared" si="2"/>
        <v>75.683999999999997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195.57</v>
      </c>
      <c r="AC44" s="15">
        <f t="shared" si="6"/>
        <v>271.3</v>
      </c>
      <c r="AD44" s="48">
        <f>(ROUND(AC44-AC35,1)/AC35)</f>
        <v>0.17040552200172562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89.04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178.08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267.12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267.10000000000002</v>
      </c>
      <c r="AD45" s="48">
        <f>(ROUND(AC45-AC35,1)/AC35)</f>
        <v>0.15228645383951681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89.04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178.08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267.12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267.10000000000002</v>
      </c>
      <c r="AD46" s="48">
        <f>(ROUND(AC46-AC35,1)/AC35)</f>
        <v>0.15228645383951681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89.04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178.08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267.12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267.10000000000002</v>
      </c>
      <c r="AD47" s="48">
        <f>(ROUND(AC47-AC35,1)/AC35)</f>
        <v>0.15228645383951681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89.04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182.53200000000001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271.572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271.60000000000002</v>
      </c>
      <c r="AD48" s="48">
        <f>(ROUND(AC48-AC35,1)/AC35)</f>
        <v>0.17169974115616909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89.04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158.04600000000002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247.08600000000001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247.1</v>
      </c>
      <c r="AD49" s="48">
        <f>(ROUND(AC49-AC35,1)/AC35)</f>
        <v>6.6005176876617777E-2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82.8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149.04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231.83999999999997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231.8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76.320000000000007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186.22080000000003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262.54080000000005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262.5</v>
      </c>
      <c r="AD51" s="48">
        <f>(ROUND(AC51-AC50,1)/AC50)</f>
        <v>0.13244176013805004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82.8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149.04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231.83999999999997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231.8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82.8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149.04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231.83999999999997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231.8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82.8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149.04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231.83999999999997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231.8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82.8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149.04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231.83999999999997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231.8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38.160000000000004</v>
      </c>
      <c r="O56" s="14">
        <f>E56*$E$9</f>
        <v>84.800000000000011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34.344000000000008</v>
      </c>
      <c r="T56" s="14">
        <f>(O56/100)*(K56*$K$9)</f>
        <v>112.78400000000001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72.504000000000019</v>
      </c>
      <c r="Y56" s="14">
        <f t="shared" si="9"/>
        <v>197.584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270.10000000000002</v>
      </c>
      <c r="AD56" s="48">
        <f>(ROUND(AC56-AC50,1)/AC50)</f>
        <v>0.16522864538395166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38.160000000000004</v>
      </c>
      <c r="O57" s="14">
        <f>E57*$E$10</f>
        <v>0</v>
      </c>
      <c r="P57" s="14">
        <f>F57*$F$10</f>
        <v>84.800000000000011</v>
      </c>
      <c r="Q57" s="14">
        <f>G57*$G$10</f>
        <v>0</v>
      </c>
      <c r="R57" s="14">
        <f>H57*$H$10</f>
        <v>0</v>
      </c>
      <c r="S57" s="14">
        <f>(N57/100)*(I57*$I$10)+(N57/100)*(J57*$J$10)</f>
        <v>34.344000000000008</v>
      </c>
      <c r="T57" s="14">
        <f>(O57/100)*(K57*$J$10)</f>
        <v>0</v>
      </c>
      <c r="U57" s="14">
        <f>(P57/100)*(K57*$K$10)+(P57/100)*(L57*$L$10)</f>
        <v>112.78400000000001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72.504000000000019</v>
      </c>
      <c r="Y57" s="14">
        <f t="shared" si="9"/>
        <v>0</v>
      </c>
      <c r="Z57" s="14">
        <f t="shared" si="10"/>
        <v>197.584</v>
      </c>
      <c r="AA57" s="14">
        <f t="shared" si="11"/>
        <v>0</v>
      </c>
      <c r="AB57" s="14">
        <f t="shared" si="13"/>
        <v>0</v>
      </c>
      <c r="AC57" s="15">
        <f t="shared" si="12"/>
        <v>270.10000000000002</v>
      </c>
      <c r="AD57" s="48">
        <f>(ROUND(AC57-AC50,1)/AC50)</f>
        <v>0.16522864538395166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38.160000000000004</v>
      </c>
      <c r="O58" s="14">
        <f>E58*$E$11</f>
        <v>0</v>
      </c>
      <c r="P58" s="14">
        <f>F58*$F$11</f>
        <v>0</v>
      </c>
      <c r="Q58" s="14">
        <f>G58*$G$11</f>
        <v>84.800000000000011</v>
      </c>
      <c r="R58" s="14">
        <f>H58*$H$11</f>
        <v>0</v>
      </c>
      <c r="S58" s="14">
        <f>(N58/100)*(I58*$I$11)+(N58/100)*(J58*$J$11)</f>
        <v>34.344000000000008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112.78400000000001</v>
      </c>
      <c r="W58" s="14">
        <f>(R58/100)*(K58*$K$11)+(R58/100)*(L58*$L$11)</f>
        <v>0</v>
      </c>
      <c r="X58" s="14">
        <f t="shared" si="8"/>
        <v>72.504000000000019</v>
      </c>
      <c r="Y58" s="14">
        <f t="shared" si="9"/>
        <v>0</v>
      </c>
      <c r="Z58" s="14">
        <f t="shared" si="10"/>
        <v>0</v>
      </c>
      <c r="AA58" s="14">
        <f t="shared" si="11"/>
        <v>197.584</v>
      </c>
      <c r="AB58" s="14">
        <f t="shared" si="13"/>
        <v>0</v>
      </c>
      <c r="AC58" s="15">
        <f t="shared" si="12"/>
        <v>270.10000000000002</v>
      </c>
      <c r="AD58" s="48">
        <f>(ROUND(AC58-AC50,1)/AC50)</f>
        <v>0.16522864538395166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38.160000000000004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84.800000000000011</v>
      </c>
      <c r="S59" s="14">
        <f>(N59/100)*(I59*$I$12)+(N59/100)*(J59*$J$12)</f>
        <v>34.344000000000008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112.78400000000001</v>
      </c>
      <c r="X59" s="14">
        <f t="shared" si="8"/>
        <v>72.504000000000019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197.584</v>
      </c>
      <c r="AC59" s="15">
        <f t="shared" si="12"/>
        <v>270.10000000000002</v>
      </c>
      <c r="AD59" s="48">
        <f>(ROUND(AC59-AC50,1)/AC50)</f>
        <v>0.16522864538395166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76.320000000000007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183.16800000000003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259.48800000000006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259.5</v>
      </c>
      <c r="AD60" s="48">
        <f>(ROUND(AC60-AC50,1)/AC50)</f>
        <v>0.11949956859361517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76.320000000000007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183.16800000000003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259.48800000000006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259.5</v>
      </c>
      <c r="AD61" s="48">
        <f>(ROUND(AC61-AC50,1)/AC50)</f>
        <v>0.11949956859361517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76.320000000000007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183.16800000000003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259.48800000000006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259.5</v>
      </c>
      <c r="AD62" s="48">
        <f>(ROUND(AC62-AC50,1)/AC50)</f>
        <v>0.11949956859361517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76.320000000000007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192.70800000000003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269.02800000000002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269</v>
      </c>
      <c r="AD63" s="48">
        <f>(ROUND(AC63-AC50,1)/AC50)</f>
        <v>0.16048317515099225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76.320000000000007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165.99600000000004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242.31600000000003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242.3</v>
      </c>
      <c r="AD64" s="48">
        <f>(ROUND(AC64-AC50,1)/AC50)</f>
        <v>4.5297670405521996E-2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86.25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146.625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232.875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232.9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79.5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184.44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263.94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263.89999999999998</v>
      </c>
      <c r="AD66" s="48">
        <f>(ROUND(AC66-AC65,1)/AC65)</f>
        <v>0.13310433662516102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86.25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146.625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232.875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232.9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86.25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146.625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232.875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232.9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86.25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146.625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232.875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232.9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86.25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146.625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232.875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232.9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40.28</v>
      </c>
      <c r="O71" s="14">
        <f>E71*$E$9</f>
        <v>84.800000000000011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34.238</v>
      </c>
      <c r="T71" s="14">
        <f>(O71/100)*(K71*$K$9)</f>
        <v>106.848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74.518000000000001</v>
      </c>
      <c r="Y71" s="14">
        <f t="shared" si="15"/>
        <v>191.64800000000002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266.2</v>
      </c>
      <c r="AD71" s="48">
        <f>(ROUND(AC71-AC65,1)/AC65)</f>
        <v>0.14297981966509229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40.28</v>
      </c>
      <c r="O72" s="14">
        <f>E72*$E$10</f>
        <v>0</v>
      </c>
      <c r="P72" s="14">
        <f>F72*$F$10</f>
        <v>84.800000000000011</v>
      </c>
      <c r="Q72" s="14">
        <f>G72*$G$10</f>
        <v>0</v>
      </c>
      <c r="R72" s="14">
        <f>H72*$H$10</f>
        <v>0</v>
      </c>
      <c r="S72" s="14">
        <f>(N72/100)*(I72*$I$10)+(N72/100)*(J72*$J$10)</f>
        <v>34.238</v>
      </c>
      <c r="T72" s="14">
        <f>(O72/100)*(K72*$J$10)</f>
        <v>0</v>
      </c>
      <c r="U72" s="14">
        <f>(P72/100)*(K72*$K$10)+(P72/100)*(L72*$L$10)</f>
        <v>106.848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74.518000000000001</v>
      </c>
      <c r="Y72" s="14">
        <f t="shared" si="15"/>
        <v>0</v>
      </c>
      <c r="Z72" s="14">
        <f t="shared" si="16"/>
        <v>191.64800000000002</v>
      </c>
      <c r="AA72" s="14">
        <f t="shared" si="17"/>
        <v>0</v>
      </c>
      <c r="AB72" s="14">
        <f t="shared" si="19"/>
        <v>0</v>
      </c>
      <c r="AC72" s="15">
        <f t="shared" si="18"/>
        <v>266.2</v>
      </c>
      <c r="AD72" s="48">
        <f>(ROUND(AC72-AC65,1)/AC65)</f>
        <v>0.14297981966509229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40.28</v>
      </c>
      <c r="O73" s="14">
        <f>E73*$E$11</f>
        <v>0</v>
      </c>
      <c r="P73" s="14">
        <f>F73*$F$11</f>
        <v>0</v>
      </c>
      <c r="Q73" s="14">
        <f>G73*$G$11</f>
        <v>84.800000000000011</v>
      </c>
      <c r="R73" s="14">
        <f>H73*$H$11</f>
        <v>0</v>
      </c>
      <c r="S73" s="14">
        <f>(N73/100)*(I73*$I$11)+(N73/100)*(J73*$J$11)</f>
        <v>34.238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106.848</v>
      </c>
      <c r="W73" s="14">
        <f>(R73/100)*(K73*$K$11)+(R73/100)*(L73*$L$11)</f>
        <v>0</v>
      </c>
      <c r="X73" s="14">
        <f t="shared" si="14"/>
        <v>74.518000000000001</v>
      </c>
      <c r="Y73" s="14">
        <f t="shared" si="15"/>
        <v>0</v>
      </c>
      <c r="Z73" s="14">
        <f t="shared" si="16"/>
        <v>0</v>
      </c>
      <c r="AA73" s="14">
        <f t="shared" si="17"/>
        <v>191.64800000000002</v>
      </c>
      <c r="AB73" s="14">
        <f t="shared" si="19"/>
        <v>0</v>
      </c>
      <c r="AC73" s="15">
        <f t="shared" si="18"/>
        <v>266.2</v>
      </c>
      <c r="AD73" s="48">
        <f>(ROUND(AC73-AC65,1)/AC65)</f>
        <v>0.14297981966509229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40.28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84.800000000000011</v>
      </c>
      <c r="S74" s="14">
        <f>(N74/100)*(I74*$I$12)+(N74/100)*(J74*$J$12)</f>
        <v>34.238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106.848</v>
      </c>
      <c r="X74" s="14">
        <f t="shared" si="14"/>
        <v>74.518000000000001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191.64800000000002</v>
      </c>
      <c r="AC74" s="15">
        <f t="shared" si="18"/>
        <v>266.2</v>
      </c>
      <c r="AD74" s="48">
        <f>(ROUND(AC74-AC65,1)/AC65)</f>
        <v>0.14297981966509229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79.5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182.05500000000001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261.55500000000001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261.60000000000002</v>
      </c>
      <c r="AD75" s="48">
        <f>(ROUND(AC75-AC65,1)/AC65)</f>
        <v>0.12322885358522971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79.5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182.05500000000001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261.55500000000001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261.60000000000002</v>
      </c>
      <c r="AD76" s="48">
        <f>(ROUND(AC76-AC65,1)/AC65)</f>
        <v>0.12322885358522971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79.5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182.05500000000001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261.55500000000001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261.60000000000002</v>
      </c>
      <c r="AD77" s="48">
        <f>(ROUND(AC77-AC65,1)/AC65)</f>
        <v>0.12322885358522971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79.5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190.8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270.3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270.3</v>
      </c>
      <c r="AD78" s="48">
        <f>(ROUND(AC78-AC65,1)/AC65)</f>
        <v>0.16058394160583941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79.5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162.97500000000002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242.47500000000002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242.5</v>
      </c>
      <c r="AD79" s="48">
        <f>(ROUND(AC79-AC65,1)/AC65)</f>
        <v>4.1219407471017599E-2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77.05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154.1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231.14999999999998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231.2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71.02000000000001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188.91320000000002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259.93320000000006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259.89999999999998</v>
      </c>
      <c r="AD81" s="48">
        <f>(ROUND(AC81-AC80,1)/AC80)</f>
        <v>0.12413494809688581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77.05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154.1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231.14999999999998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231.2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77.05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154.1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231.14999999999998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231.2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77.05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154.1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231.14999999999998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231.2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77.05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154.1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231.14999999999998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231.2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36.04</v>
      </c>
      <c r="O86" s="14">
        <f>E86*$E$9</f>
        <v>76.320000000000007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36.04</v>
      </c>
      <c r="T86" s="14">
        <f>(O86/100)*(K86*$K$9)</f>
        <v>112.19040000000001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72.08</v>
      </c>
      <c r="Y86" s="14">
        <f t="shared" si="21"/>
        <v>188.5104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260.60000000000002</v>
      </c>
      <c r="AD86" s="48">
        <f>(ROUND(AC86-AC80,1)/AC80)</f>
        <v>0.12716262975778547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36.04</v>
      </c>
      <c r="O87" s="14">
        <f>E87*$E$10</f>
        <v>0</v>
      </c>
      <c r="P87" s="14">
        <f>F87*$F$10</f>
        <v>76.320000000000007</v>
      </c>
      <c r="Q87" s="14">
        <f>G87*$G$10</f>
        <v>0</v>
      </c>
      <c r="R87" s="14">
        <f>H87*$H$10</f>
        <v>0</v>
      </c>
      <c r="S87" s="14">
        <f>(N87/100)*(I87*$I$10)+(N87/100)*(J87*$J$10)</f>
        <v>36.04</v>
      </c>
      <c r="T87" s="14">
        <f>(O87/100)*(K87*$J$10)</f>
        <v>0</v>
      </c>
      <c r="U87" s="14">
        <f>(P87/100)*(K87*$K$10)+(P87/100)*(L87*$L$10)</f>
        <v>112.19040000000001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72.08</v>
      </c>
      <c r="Y87" s="14">
        <f t="shared" si="21"/>
        <v>0</v>
      </c>
      <c r="Z87" s="14">
        <f t="shared" si="22"/>
        <v>188.5104</v>
      </c>
      <c r="AA87" s="14">
        <f t="shared" si="23"/>
        <v>0</v>
      </c>
      <c r="AB87" s="14">
        <f t="shared" si="25"/>
        <v>0</v>
      </c>
      <c r="AC87" s="15">
        <f t="shared" si="24"/>
        <v>260.60000000000002</v>
      </c>
      <c r="AD87" s="48">
        <f>(ROUND(AC87-AC80,1)/AC80)</f>
        <v>0.12716262975778547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36.04</v>
      </c>
      <c r="O88" s="14">
        <f>E88*$E$11</f>
        <v>0</v>
      </c>
      <c r="P88" s="14">
        <f>F88*$F$11</f>
        <v>0</v>
      </c>
      <c r="Q88" s="14">
        <f>G88*$G$11</f>
        <v>76.320000000000007</v>
      </c>
      <c r="R88" s="14">
        <f>H88*$H$11</f>
        <v>0</v>
      </c>
      <c r="S88" s="14">
        <f>(N88/100)*(I88*$I$11)+(N88/100)*(J88*$J$11)</f>
        <v>36.04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112.19040000000001</v>
      </c>
      <c r="W88" s="14">
        <f>(R88/100)*(K88*$K$11)+(R88/100)*(L88*$L$11)</f>
        <v>0</v>
      </c>
      <c r="X88" s="14">
        <f t="shared" si="20"/>
        <v>72.08</v>
      </c>
      <c r="Y88" s="14">
        <f t="shared" si="21"/>
        <v>0</v>
      </c>
      <c r="Z88" s="14">
        <f t="shared" si="22"/>
        <v>0</v>
      </c>
      <c r="AA88" s="14">
        <f t="shared" si="23"/>
        <v>188.5104</v>
      </c>
      <c r="AB88" s="14">
        <f t="shared" si="25"/>
        <v>0</v>
      </c>
      <c r="AC88" s="15">
        <f t="shared" si="24"/>
        <v>260.60000000000002</v>
      </c>
      <c r="AD88" s="48">
        <f>(ROUND(AC88-AC80,1)/AC80)</f>
        <v>0.12716262975778547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36.04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76.320000000000007</v>
      </c>
      <c r="S89" s="14">
        <f>(N89/100)*(I89*$I$12)+(N89/100)*(J89*$J$12)</f>
        <v>36.04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112.19040000000001</v>
      </c>
      <c r="X89" s="14">
        <f t="shared" si="20"/>
        <v>72.08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188.5104</v>
      </c>
      <c r="AC89" s="15">
        <f t="shared" si="24"/>
        <v>260.60000000000002</v>
      </c>
      <c r="AD89" s="48">
        <f>(ROUND(AC89-AC80,1)/AC80)</f>
        <v>0.12716262975778547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71.02000000000001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184.65200000000002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255.67200000000003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255.7</v>
      </c>
      <c r="AD90" s="48">
        <f>(ROUND(AC90-AC80,1)/AC80)</f>
        <v>0.10596885813148789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71.02000000000001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184.65200000000002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255.67200000000003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255.7</v>
      </c>
      <c r="AD91" s="48">
        <f>(ROUND(AC91-AC80,1)/AC80)</f>
        <v>0.10596885813148789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71.02000000000001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184.65200000000002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255.67200000000003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255.7</v>
      </c>
      <c r="AD92" s="48">
        <f>(ROUND(AC92-AC80,1)/AC80)</f>
        <v>0.10596885813148789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71.02000000000001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195.30500000000001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266.32500000000005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266.3</v>
      </c>
      <c r="AD93" s="48">
        <f>(ROUND(AC93-AC80,1)/AC80)</f>
        <v>0.15181660899653981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71.02000000000001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168.67250000000001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239.69250000000002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239.7</v>
      </c>
      <c r="AD94" s="48">
        <f>(ROUND(AC94-AC80,1)/AC80)</f>
        <v>3.6764705882352942E-2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89.699999999999989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143.51999999999998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233.21999999999997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233.2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82.68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181.89600000000002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264.57600000000002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264.60000000000002</v>
      </c>
      <c r="AD96" s="48">
        <f>(ROUND(AC96-AC95,1)/AC95)</f>
        <v>0.13464837049742709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89.699999999999989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143.51999999999998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233.21999999999997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233.2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89.699999999999989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143.51999999999998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233.21999999999997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233.2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89.699999999999989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143.51999999999998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233.21999999999997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233.2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89.699999999999989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143.51999999999998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233.21999999999997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233.2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41.34</v>
      </c>
      <c r="O101" s="14">
        <f>E101*$E$9</f>
        <v>90.100000000000009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33.072000000000003</v>
      </c>
      <c r="T101" s="14">
        <f>(O101/100)*(K101*$K$9)</f>
        <v>107.21900000000001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74.412000000000006</v>
      </c>
      <c r="Y101" s="14">
        <f t="shared" si="27"/>
        <v>197.31900000000002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271.7</v>
      </c>
      <c r="AD101" s="48">
        <f>(ROUND(AC101-AC95,1)/AC95)</f>
        <v>0.16509433962264153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41.34</v>
      </c>
      <c r="O102" s="14">
        <f>E102*$E$10</f>
        <v>0</v>
      </c>
      <c r="P102" s="14">
        <f>F102*$F$10</f>
        <v>90.100000000000009</v>
      </c>
      <c r="Q102" s="14">
        <f>G102*$G$10</f>
        <v>0</v>
      </c>
      <c r="R102" s="14">
        <f>H102*$H$10</f>
        <v>0</v>
      </c>
      <c r="S102" s="14">
        <f>(N102/100)*(I102*$I$10)+(N102/100)*(J102*$J$10)</f>
        <v>33.072000000000003</v>
      </c>
      <c r="T102" s="14">
        <f>(O102/100)*(K102*$J$10)</f>
        <v>0</v>
      </c>
      <c r="U102" s="14">
        <f>(P102/100)*(K102*$K$10)+(P102/100)*(L102*$L$10)</f>
        <v>107.21900000000001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74.412000000000006</v>
      </c>
      <c r="Y102" s="14">
        <f t="shared" si="27"/>
        <v>0</v>
      </c>
      <c r="Z102" s="14">
        <f t="shared" si="28"/>
        <v>197.31900000000002</v>
      </c>
      <c r="AA102" s="14">
        <f t="shared" si="29"/>
        <v>0</v>
      </c>
      <c r="AB102" s="14">
        <f t="shared" si="31"/>
        <v>0</v>
      </c>
      <c r="AC102" s="15">
        <f t="shared" si="30"/>
        <v>271.7</v>
      </c>
      <c r="AD102" s="48">
        <f>(ROUND(AC102-AC95,1)/AC95)</f>
        <v>0.16509433962264153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41.34</v>
      </c>
      <c r="O103" s="14">
        <f>E103*$E$11</f>
        <v>0</v>
      </c>
      <c r="P103" s="14">
        <f>F103*$F$11</f>
        <v>0</v>
      </c>
      <c r="Q103" s="14">
        <f>G103*$G$11</f>
        <v>90.100000000000009</v>
      </c>
      <c r="R103" s="14">
        <f>H103*$H$11</f>
        <v>0</v>
      </c>
      <c r="S103" s="14">
        <f>(N103/100)*(I103*$I$11)+(N103/100)*(J103*$J$11)</f>
        <v>33.072000000000003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107.21900000000001</v>
      </c>
      <c r="W103" s="14">
        <f>(R103/100)*(K103*$K$11)+(R103/100)*(L103*$L$11)</f>
        <v>0</v>
      </c>
      <c r="X103" s="14">
        <f t="shared" si="26"/>
        <v>74.412000000000006</v>
      </c>
      <c r="Y103" s="14">
        <f t="shared" si="27"/>
        <v>0</v>
      </c>
      <c r="Z103" s="14">
        <f t="shared" si="28"/>
        <v>0</v>
      </c>
      <c r="AA103" s="14">
        <f t="shared" si="29"/>
        <v>197.31900000000002</v>
      </c>
      <c r="AB103" s="14">
        <f t="shared" si="31"/>
        <v>0</v>
      </c>
      <c r="AC103" s="15">
        <f t="shared" si="30"/>
        <v>271.7</v>
      </c>
      <c r="AD103" s="48">
        <f>(ROUND(AC103-AC95,1)/AC95)</f>
        <v>0.16509433962264153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41.34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90.100000000000009</v>
      </c>
      <c r="S104" s="14">
        <f>(N104/100)*(I104*$I$12)+(N104/100)*(J104*$J$12)</f>
        <v>33.072000000000003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107.21900000000001</v>
      </c>
      <c r="X104" s="14">
        <f t="shared" si="26"/>
        <v>74.412000000000006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197.31900000000002</v>
      </c>
      <c r="AC104" s="15">
        <f t="shared" si="30"/>
        <v>271.7</v>
      </c>
      <c r="AD104" s="48">
        <f>(ROUND(AC104-AC95,1)/AC95)</f>
        <v>0.16509433962264153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82.68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181.89600000000002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264.57600000000002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264.60000000000002</v>
      </c>
      <c r="AD105" s="48">
        <f>(ROUND(AC105-AC95,1)/AC95)</f>
        <v>0.13464837049742709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82.68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181.89600000000002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264.57600000000002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264.60000000000002</v>
      </c>
      <c r="AD106" s="48">
        <f>(ROUND(AC106-AC95,1)/AC95)</f>
        <v>0.13464837049742709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82.68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181.89600000000002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264.57600000000002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264.60000000000002</v>
      </c>
      <c r="AD107" s="48">
        <f>(ROUND(AC107-AC95,1)/AC95)</f>
        <v>0.13464837049742709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82.68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188.09700000000001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270.77700000000004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270.8</v>
      </c>
      <c r="AD108" s="48">
        <f>(ROUND(AC108-AC95,1)/AC95)</f>
        <v>0.16123499142367068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82.68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163.29300000000001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245.97300000000001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246</v>
      </c>
      <c r="AD109" s="48">
        <f>(ROUND(AC109-AC95,1)/AC95)</f>
        <v>5.4888507718696404E-2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114.99999999999999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115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230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230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106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169.60000000000002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275.60000000000002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275.60000000000002</v>
      </c>
      <c r="AD111" s="48">
        <f>(ROUND(AC111-AC110,1)/AC110)</f>
        <v>0.19826086956521741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114.99999999999999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115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230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230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114.99999999999999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115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230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230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114.99999999999999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115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230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230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114.99999999999999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115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230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230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53</v>
      </c>
      <c r="O116" s="14">
        <f>E116*$E$9</f>
        <v>106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26.5</v>
      </c>
      <c r="T116" s="14">
        <f>(O116/100)*(K116*$K$9)</f>
        <v>89.04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79.5</v>
      </c>
      <c r="Y116" s="14">
        <f t="shared" si="33"/>
        <v>195.04000000000002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274.5</v>
      </c>
      <c r="AD116" s="48">
        <f>(ROUND(AC116-AC110,1)/AC110)</f>
        <v>0.19347826086956521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53</v>
      </c>
      <c r="O117" s="14">
        <f>E117*$E$10</f>
        <v>0</v>
      </c>
      <c r="P117" s="14">
        <f>F117*$F$10</f>
        <v>106</v>
      </c>
      <c r="Q117" s="14">
        <f>G117*$G$10</f>
        <v>0</v>
      </c>
      <c r="R117" s="14">
        <f>H117*$H$10</f>
        <v>0</v>
      </c>
      <c r="S117" s="14">
        <f>(N117/100)*(I117*$I$10)+(N117/100)*(J117*$J$10)</f>
        <v>26.5</v>
      </c>
      <c r="T117" s="14">
        <f>(O117/100)*(K117*$J$10)</f>
        <v>0</v>
      </c>
      <c r="U117" s="14">
        <f>(P117/100)*(K117*$K$10)+(P117/100)*(L117*$L$10)</f>
        <v>89.04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79.5</v>
      </c>
      <c r="Y117" s="14">
        <f t="shared" si="33"/>
        <v>0</v>
      </c>
      <c r="Z117" s="14">
        <f t="shared" si="34"/>
        <v>195.04000000000002</v>
      </c>
      <c r="AA117" s="14">
        <f t="shared" si="35"/>
        <v>0</v>
      </c>
      <c r="AB117" s="14">
        <f t="shared" si="37"/>
        <v>0</v>
      </c>
      <c r="AC117" s="15">
        <f t="shared" si="36"/>
        <v>274.5</v>
      </c>
      <c r="AD117" s="48">
        <f>(ROUND(AC117-AC110,1)/AC110)</f>
        <v>0.19347826086956521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53</v>
      </c>
      <c r="O118" s="14">
        <f>E118*$E$11</f>
        <v>0</v>
      </c>
      <c r="P118" s="14">
        <f>F118*$F$11</f>
        <v>0</v>
      </c>
      <c r="Q118" s="14">
        <f>G118*$G$11</f>
        <v>106</v>
      </c>
      <c r="R118" s="14">
        <f>H118*$H$11</f>
        <v>0</v>
      </c>
      <c r="S118" s="14">
        <f>(N118/100)*(I118*$I$11)+(N118/100)*(J118*$J$11)</f>
        <v>26.5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89.04</v>
      </c>
      <c r="W118" s="14">
        <f>(R118/100)*(K118*$K$11)+(R118/100)*(L118*$L$11)</f>
        <v>0</v>
      </c>
      <c r="X118" s="14">
        <f t="shared" si="32"/>
        <v>79.5</v>
      </c>
      <c r="Y118" s="14">
        <f t="shared" si="33"/>
        <v>0</v>
      </c>
      <c r="Z118" s="14">
        <f t="shared" si="34"/>
        <v>0</v>
      </c>
      <c r="AA118" s="14">
        <f t="shared" si="35"/>
        <v>195.04000000000002</v>
      </c>
      <c r="AB118" s="14">
        <f t="shared" si="37"/>
        <v>0</v>
      </c>
      <c r="AC118" s="15">
        <f t="shared" si="36"/>
        <v>274.5</v>
      </c>
      <c r="AD118" s="48">
        <f>(ROUND(AC118-AC110,1)/AC110)</f>
        <v>0.19347826086956521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53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106</v>
      </c>
      <c r="S119" s="14">
        <f>(N119/100)*(I119*$I$12)+(N119/100)*(J119*$J$12)</f>
        <v>26.5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89.04</v>
      </c>
      <c r="X119" s="14">
        <f t="shared" si="32"/>
        <v>79.5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195.04000000000002</v>
      </c>
      <c r="AC119" s="15">
        <f t="shared" si="36"/>
        <v>274.5</v>
      </c>
      <c r="AD119" s="48">
        <f>(ROUND(AC119-AC110,1)/AC110)</f>
        <v>0.19347826086956521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106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169.60000000000002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275.60000000000002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275.60000000000002</v>
      </c>
      <c r="AD120" s="48">
        <f>(ROUND(AC120-AC110,1)/AC110)</f>
        <v>0.19826086956521741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106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169.60000000000002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275.60000000000002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275.60000000000002</v>
      </c>
      <c r="AD121" s="48">
        <f>(ROUND(AC121-AC110,1)/AC110)</f>
        <v>0.19826086956521741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106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169.60000000000002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275.60000000000002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275.60000000000002</v>
      </c>
      <c r="AD122" s="48">
        <f>(ROUND(AC122-AC110,1)/AC110)</f>
        <v>0.19826086956521741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106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153.69999999999999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259.7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259.7</v>
      </c>
      <c r="AD123" s="48">
        <f>(ROUND(AC123-AC110,1)/AC110)</f>
        <v>0.12913043478260869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106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151.05000000000001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257.05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257.10000000000002</v>
      </c>
      <c r="AD124" s="48">
        <f>(ROUND(AC124-AC110,1)/AC110)</f>
        <v>0.11782608695652175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3" t="s">
        <v>998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153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8">
        <v>230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3" t="s">
        <v>21</v>
      </c>
      <c r="C366" s="153"/>
      <c r="D366" s="153"/>
      <c r="E366" s="153"/>
      <c r="F366" s="153"/>
      <c r="G366" s="153"/>
      <c r="H366" s="153"/>
      <c r="I366" s="153"/>
      <c r="J366" s="153"/>
      <c r="K366" s="153"/>
      <c r="L366" s="153"/>
      <c r="M366" s="153"/>
      <c r="N366" s="153"/>
      <c r="O366" s="153"/>
      <c r="P366" s="153"/>
      <c r="Q366" s="153"/>
      <c r="R366" s="153"/>
      <c r="S366" s="153"/>
      <c r="T366" s="153"/>
      <c r="U366" s="153"/>
      <c r="V366" s="153"/>
      <c r="W366" s="153"/>
      <c r="X366" s="153"/>
      <c r="Y366" s="153"/>
      <c r="Z366" s="153"/>
      <c r="AA366" s="153"/>
      <c r="AB366" s="153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3" t="s">
        <v>999</v>
      </c>
      <c r="C727" s="153"/>
      <c r="D727" s="153"/>
      <c r="E727" s="153"/>
      <c r="F727" s="153"/>
      <c r="G727" s="153"/>
      <c r="H727" s="153"/>
      <c r="I727" s="153"/>
      <c r="J727" s="153"/>
      <c r="K727" s="153"/>
      <c r="L727" s="153"/>
      <c r="M727" s="153"/>
      <c r="N727" s="153"/>
      <c r="O727" s="153"/>
      <c r="P727" s="153"/>
      <c r="Q727" s="153"/>
      <c r="R727" s="153"/>
      <c r="S727" s="153"/>
      <c r="T727" s="153"/>
      <c r="U727" s="153"/>
      <c r="V727" s="153"/>
      <c r="W727" s="153"/>
      <c r="X727" s="153"/>
      <c r="Y727" s="153"/>
      <c r="Z727" s="153"/>
      <c r="AA727" s="153"/>
      <c r="AB727" s="153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3" t="s">
        <v>42</v>
      </c>
      <c r="C773" s="153"/>
      <c r="D773" s="153"/>
      <c r="E773" s="153"/>
      <c r="F773" s="153"/>
      <c r="G773" s="153"/>
      <c r="H773" s="153"/>
      <c r="I773" s="153"/>
      <c r="J773" s="153"/>
      <c r="K773" s="153"/>
      <c r="L773" s="153"/>
      <c r="M773" s="153"/>
      <c r="N773" s="153"/>
      <c r="O773" s="153"/>
      <c r="P773" s="153"/>
      <c r="Q773" s="153"/>
      <c r="R773" s="153"/>
      <c r="S773" s="153"/>
      <c r="T773" s="153"/>
      <c r="U773" s="153"/>
      <c r="V773" s="153"/>
      <c r="W773" s="153"/>
      <c r="X773" s="153"/>
      <c r="Y773" s="153"/>
      <c r="Z773" s="153"/>
      <c r="AA773" s="153"/>
      <c r="AB773" s="153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3" t="s">
        <v>59</v>
      </c>
      <c r="C1209" s="153"/>
      <c r="D1209" s="153"/>
      <c r="E1209" s="153"/>
      <c r="F1209" s="153"/>
      <c r="G1209" s="153"/>
      <c r="H1209" s="153"/>
      <c r="I1209" s="153"/>
      <c r="J1209" s="153"/>
      <c r="K1209" s="153"/>
      <c r="L1209" s="153"/>
      <c r="M1209" s="153"/>
      <c r="N1209" s="153"/>
      <c r="O1209" s="153"/>
      <c r="P1209" s="153"/>
      <c r="Q1209" s="153"/>
      <c r="R1209" s="153"/>
      <c r="S1209" s="153"/>
      <c r="T1209" s="153"/>
      <c r="U1209" s="153"/>
      <c r="V1209" s="153"/>
      <c r="W1209" s="153"/>
      <c r="X1209" s="153"/>
      <c r="Y1209" s="153"/>
      <c r="Z1209" s="153"/>
      <c r="AA1209" s="153"/>
      <c r="AB1209" s="153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515.20000000000005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559.68000000000006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515.20000000000005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515.20000000000005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161.12</v>
      </c>
      <c r="Y1441" s="14">
        <f t="shared" si="479"/>
        <v>430.78400000000005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161.12</v>
      </c>
      <c r="Y1442" s="14">
        <f t="shared" si="479"/>
        <v>0</v>
      </c>
      <c r="Z1442" s="14">
        <f t="shared" si="480"/>
        <v>430.78400000000005</v>
      </c>
      <c r="AA1442" s="14">
        <f t="shared" si="481"/>
        <v>0</v>
      </c>
      <c r="AB1442" s="14">
        <f t="shared" si="483"/>
        <v>0</v>
      </c>
      <c r="AC1442" s="15">
        <f t="shared" si="482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8"/>
        <v>161.12</v>
      </c>
      <c r="Y1443" s="14">
        <f t="shared" si="479"/>
        <v>0</v>
      </c>
      <c r="Z1443" s="14">
        <f t="shared" si="480"/>
        <v>0</v>
      </c>
      <c r="AA1443" s="14">
        <f t="shared" si="481"/>
        <v>430.78400000000005</v>
      </c>
      <c r="AB1443" s="14">
        <f t="shared" si="483"/>
        <v>0</v>
      </c>
      <c r="AC1443" s="15">
        <f t="shared" si="482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8"/>
        <v>161.12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430.78400000000005</v>
      </c>
      <c r="AC1444" s="15">
        <f t="shared" si="482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593.6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593.6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534.24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593.60000000000014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517.5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591.48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517.5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517.5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517.5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517.5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166.95000000000002</v>
      </c>
      <c r="Y1501" s="14">
        <f t="shared" si="504"/>
        <v>430.78400000000005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166.95000000000002</v>
      </c>
      <c r="Y1502" s="14">
        <f t="shared" si="504"/>
        <v>0</v>
      </c>
      <c r="Z1502" s="14">
        <f t="shared" si="505"/>
        <v>430.78400000000005</v>
      </c>
      <c r="AA1502" s="14">
        <f t="shared" si="506"/>
        <v>0</v>
      </c>
      <c r="AB1502" s="14">
        <f t="shared" si="510"/>
        <v>0</v>
      </c>
      <c r="AC1502" s="15">
        <f t="shared" si="509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3"/>
        <v>166.95000000000002</v>
      </c>
      <c r="Y1503" s="14">
        <f t="shared" si="504"/>
        <v>0</v>
      </c>
      <c r="Z1503" s="14">
        <f t="shared" si="505"/>
        <v>0</v>
      </c>
      <c r="AA1503" s="14">
        <f t="shared" si="506"/>
        <v>430.78400000000005</v>
      </c>
      <c r="AB1503" s="14">
        <f t="shared" si="510"/>
        <v>0</v>
      </c>
      <c r="AC1503" s="15">
        <f t="shared" si="509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3"/>
        <v>166.95000000000002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430.78400000000005</v>
      </c>
      <c r="AC1504" s="15">
        <f t="shared" si="509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601.02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601.02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572.40000000000009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620.1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531.29999999999995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578.7600000000001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531.29999999999995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531.29999999999995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531.29999999999995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531.29999999999995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178.08000000000004</v>
      </c>
      <c r="Y1546" s="14">
        <f t="shared" si="516"/>
        <v>440.74800000000005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178.08000000000004</v>
      </c>
      <c r="Y1547" s="14">
        <f t="shared" si="516"/>
        <v>0</v>
      </c>
      <c r="Z1547" s="14">
        <f t="shared" si="517"/>
        <v>440.74800000000005</v>
      </c>
      <c r="AA1547" s="14">
        <f t="shared" si="518"/>
        <v>0</v>
      </c>
      <c r="AB1547" s="14">
        <f t="shared" si="520"/>
        <v>0</v>
      </c>
      <c r="AC1547" s="15">
        <f t="shared" si="519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5"/>
        <v>178.08000000000004</v>
      </c>
      <c r="Y1548" s="14">
        <f t="shared" si="516"/>
        <v>0</v>
      </c>
      <c r="Z1548" s="14">
        <f t="shared" si="517"/>
        <v>0</v>
      </c>
      <c r="AA1548" s="14">
        <f t="shared" si="518"/>
        <v>440.74800000000005</v>
      </c>
      <c r="AB1548" s="14">
        <f t="shared" si="520"/>
        <v>0</v>
      </c>
      <c r="AC1548" s="15">
        <f t="shared" si="519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5"/>
        <v>178.08000000000004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440.74800000000005</v>
      </c>
      <c r="AC1549" s="15">
        <f t="shared" si="519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623.28000000000009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623.28000000000009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578.7600000000001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639.97500000000014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6" t="s">
        <v>342</v>
      </c>
      <c r="C1555" s="153"/>
      <c r="D1555" s="153"/>
      <c r="E1555" s="153"/>
      <c r="F1555" s="153"/>
      <c r="G1555" s="153"/>
      <c r="H1555" s="153"/>
      <c r="I1555" s="153"/>
      <c r="J1555" s="153"/>
      <c r="K1555" s="153"/>
      <c r="L1555" s="153"/>
      <c r="M1555" s="153"/>
      <c r="N1555" s="153"/>
      <c r="O1555" s="153"/>
      <c r="P1555" s="153"/>
      <c r="Q1555" s="153"/>
      <c r="R1555" s="153"/>
      <c r="S1555" s="153"/>
      <c r="T1555" s="153"/>
      <c r="U1555" s="153"/>
      <c r="V1555" s="153"/>
      <c r="W1555" s="153"/>
      <c r="X1555" s="153"/>
      <c r="Y1555" s="153"/>
      <c r="Z1555" s="153"/>
      <c r="AA1555" s="153"/>
      <c r="AB1555" s="153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3" t="s">
        <v>414</v>
      </c>
      <c r="C1856" s="153"/>
      <c r="D1856" s="153"/>
      <c r="E1856" s="153"/>
      <c r="F1856" s="153"/>
      <c r="G1856" s="153"/>
      <c r="H1856" s="153"/>
      <c r="I1856" s="153"/>
      <c r="J1856" s="153"/>
      <c r="K1856" s="153"/>
      <c r="L1856" s="153"/>
      <c r="M1856" s="153"/>
      <c r="N1856" s="153"/>
      <c r="O1856" s="153"/>
      <c r="P1856" s="153"/>
      <c r="Q1856" s="153"/>
      <c r="R1856" s="153"/>
      <c r="S1856" s="153"/>
      <c r="T1856" s="153"/>
      <c r="U1856" s="153"/>
      <c r="V1856" s="153"/>
      <c r="W1856" s="153"/>
      <c r="X1856" s="153"/>
      <c r="Y1856" s="153"/>
      <c r="Z1856" s="153"/>
      <c r="AA1856" s="153"/>
      <c r="AB1856" s="153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3" t="s">
        <v>86</v>
      </c>
      <c r="C1917" s="153"/>
      <c r="D1917" s="153"/>
      <c r="E1917" s="153"/>
      <c r="F1917" s="153"/>
      <c r="G1917" s="153"/>
      <c r="H1917" s="153"/>
      <c r="I1917" s="153"/>
      <c r="J1917" s="153"/>
      <c r="K1917" s="153"/>
      <c r="L1917" s="153"/>
      <c r="M1917" s="153"/>
      <c r="N1917" s="153"/>
      <c r="O1917" s="153"/>
      <c r="P1917" s="153"/>
      <c r="Q1917" s="153"/>
      <c r="R1917" s="153"/>
      <c r="S1917" s="153"/>
      <c r="T1917" s="153"/>
      <c r="U1917" s="153"/>
      <c r="V1917" s="153"/>
      <c r="W1917" s="153"/>
      <c r="X1917" s="153"/>
      <c r="Y1917" s="153"/>
      <c r="Z1917" s="153"/>
      <c r="AA1917" s="153"/>
      <c r="AB1917" s="153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3" t="s">
        <v>92</v>
      </c>
      <c r="C2038" s="153"/>
      <c r="D2038" s="153"/>
      <c r="E2038" s="153"/>
      <c r="F2038" s="153"/>
      <c r="G2038" s="153"/>
      <c r="H2038" s="153"/>
      <c r="I2038" s="153"/>
      <c r="J2038" s="153"/>
      <c r="K2038" s="153"/>
      <c r="L2038" s="153"/>
      <c r="M2038" s="153"/>
      <c r="N2038" s="153"/>
      <c r="O2038" s="153"/>
      <c r="P2038" s="153"/>
      <c r="Q2038" s="153"/>
      <c r="R2038" s="153"/>
      <c r="S2038" s="153"/>
      <c r="T2038" s="153"/>
      <c r="U2038" s="153"/>
      <c r="V2038" s="153"/>
      <c r="W2038" s="153"/>
      <c r="X2038" s="153"/>
      <c r="Y2038" s="153"/>
      <c r="Z2038" s="153"/>
      <c r="AA2038" s="153"/>
      <c r="AB2038" s="153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3" t="s">
        <v>101</v>
      </c>
      <c r="C2204" s="153"/>
      <c r="D2204" s="153"/>
      <c r="E2204" s="153"/>
      <c r="F2204" s="153"/>
      <c r="G2204" s="153"/>
      <c r="H2204" s="153"/>
      <c r="I2204" s="153"/>
      <c r="J2204" s="153"/>
      <c r="K2204" s="153"/>
      <c r="L2204" s="153"/>
      <c r="M2204" s="153"/>
      <c r="N2204" s="153"/>
      <c r="O2204" s="153"/>
      <c r="P2204" s="153"/>
      <c r="Q2204" s="153"/>
      <c r="R2204" s="153"/>
      <c r="S2204" s="153"/>
      <c r="T2204" s="153"/>
      <c r="U2204" s="153"/>
      <c r="V2204" s="153"/>
      <c r="W2204" s="153"/>
      <c r="X2204" s="153"/>
      <c r="Y2204" s="153"/>
      <c r="Z2204" s="153"/>
      <c r="AA2204" s="153"/>
      <c r="AB2204" s="153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3" t="s">
        <v>787</v>
      </c>
      <c r="C2355" s="153"/>
      <c r="D2355" s="153"/>
      <c r="E2355" s="153"/>
      <c r="F2355" s="153"/>
      <c r="G2355" s="153"/>
      <c r="H2355" s="153"/>
      <c r="I2355" s="153"/>
      <c r="J2355" s="153"/>
      <c r="K2355" s="153"/>
      <c r="L2355" s="153"/>
      <c r="M2355" s="153"/>
      <c r="N2355" s="153"/>
      <c r="O2355" s="153"/>
      <c r="P2355" s="153"/>
      <c r="Q2355" s="153"/>
      <c r="R2355" s="153"/>
      <c r="S2355" s="153"/>
      <c r="T2355" s="153"/>
      <c r="U2355" s="153"/>
      <c r="V2355" s="153"/>
      <c r="W2355" s="153"/>
      <c r="X2355" s="153"/>
      <c r="Y2355" s="153"/>
      <c r="Z2355" s="153"/>
      <c r="AA2355" s="153"/>
      <c r="AB2355" s="153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3" t="s">
        <v>109</v>
      </c>
      <c r="C2386" s="153"/>
      <c r="D2386" s="153"/>
      <c r="E2386" s="153"/>
      <c r="F2386" s="153"/>
      <c r="G2386" s="153"/>
      <c r="H2386" s="153"/>
      <c r="I2386" s="153"/>
      <c r="J2386" s="153"/>
      <c r="K2386" s="153"/>
      <c r="L2386" s="153"/>
      <c r="M2386" s="153"/>
      <c r="N2386" s="153"/>
      <c r="O2386" s="153"/>
      <c r="P2386" s="153"/>
      <c r="Q2386" s="153"/>
      <c r="R2386" s="153"/>
      <c r="S2386" s="153"/>
      <c r="T2386" s="153"/>
      <c r="U2386" s="153"/>
      <c r="V2386" s="153"/>
      <c r="W2386" s="153"/>
      <c r="X2386" s="153"/>
      <c r="Y2386" s="153"/>
      <c r="Z2386" s="153"/>
      <c r="AA2386" s="153"/>
      <c r="AB2386" s="153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3" t="s">
        <v>1000</v>
      </c>
      <c r="C2552" s="153"/>
      <c r="D2552" s="153"/>
      <c r="E2552" s="153"/>
      <c r="F2552" s="153"/>
      <c r="G2552" s="153"/>
      <c r="H2552" s="153"/>
      <c r="I2552" s="153"/>
      <c r="J2552" s="153"/>
      <c r="K2552" s="153"/>
      <c r="L2552" s="153"/>
      <c r="M2552" s="153"/>
      <c r="N2552" s="153"/>
      <c r="O2552" s="153"/>
      <c r="P2552" s="153"/>
      <c r="Q2552" s="153"/>
      <c r="R2552" s="153"/>
      <c r="S2552" s="153"/>
      <c r="T2552" s="153"/>
      <c r="U2552" s="153"/>
      <c r="V2552" s="153"/>
      <c r="W2552" s="153"/>
      <c r="X2552" s="153"/>
      <c r="Y2552" s="153"/>
      <c r="Z2552" s="153"/>
      <c r="AA2552" s="153"/>
      <c r="AB2552" s="153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3" t="s">
        <v>120</v>
      </c>
      <c r="C2568" s="153"/>
      <c r="D2568" s="153"/>
      <c r="E2568" s="153"/>
      <c r="F2568" s="153"/>
      <c r="G2568" s="153"/>
      <c r="H2568" s="153"/>
      <c r="I2568" s="153"/>
      <c r="J2568" s="153"/>
      <c r="K2568" s="153"/>
      <c r="L2568" s="153"/>
      <c r="M2568" s="153"/>
      <c r="N2568" s="153"/>
      <c r="O2568" s="153"/>
      <c r="P2568" s="153"/>
      <c r="Q2568" s="153"/>
      <c r="R2568" s="153"/>
      <c r="S2568" s="153"/>
      <c r="T2568" s="153"/>
      <c r="U2568" s="153"/>
      <c r="V2568" s="153"/>
      <c r="W2568" s="153"/>
      <c r="X2568" s="153"/>
      <c r="Y2568" s="153"/>
      <c r="Z2568" s="153"/>
      <c r="AA2568" s="153"/>
      <c r="AB2568" s="153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506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551.20000000000005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506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506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506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506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169.6</v>
      </c>
      <c r="Y2740" s="14">
        <f t="shared" si="888"/>
        <v>419.76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169.6</v>
      </c>
      <c r="Y2741" s="14">
        <f t="shared" si="888"/>
        <v>0</v>
      </c>
      <c r="Z2741" s="14">
        <f t="shared" si="889"/>
        <v>419.76</v>
      </c>
      <c r="AA2741" s="14">
        <f t="shared" si="890"/>
        <v>0</v>
      </c>
      <c r="AB2741" s="14">
        <f t="shared" si="892"/>
        <v>0</v>
      </c>
      <c r="AC2741" s="15">
        <f t="shared" si="891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7"/>
        <v>169.6</v>
      </c>
      <c r="Y2742" s="14">
        <f t="shared" si="888"/>
        <v>0</v>
      </c>
      <c r="Z2742" s="14">
        <f t="shared" si="889"/>
        <v>0</v>
      </c>
      <c r="AA2742" s="14">
        <f t="shared" si="890"/>
        <v>419.76</v>
      </c>
      <c r="AB2742" s="14">
        <f t="shared" si="892"/>
        <v>0</v>
      </c>
      <c r="AC2742" s="15">
        <f t="shared" si="891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7"/>
        <v>169.6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419.76</v>
      </c>
      <c r="AC2743" s="15">
        <f t="shared" si="891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593.6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593.6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551.20000000000005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609.5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3" t="s">
        <v>1001</v>
      </c>
      <c r="C2749" s="153"/>
      <c r="D2749" s="153"/>
      <c r="E2749" s="153"/>
      <c r="F2749" s="153"/>
      <c r="G2749" s="153"/>
      <c r="H2749" s="153"/>
      <c r="I2749" s="153"/>
      <c r="J2749" s="153"/>
      <c r="K2749" s="153"/>
      <c r="L2749" s="153"/>
      <c r="M2749" s="153"/>
      <c r="N2749" s="153"/>
      <c r="O2749" s="153"/>
      <c r="P2749" s="153"/>
      <c r="Q2749" s="153"/>
      <c r="R2749" s="153"/>
      <c r="S2749" s="153"/>
      <c r="T2749" s="153"/>
      <c r="U2749" s="153"/>
      <c r="V2749" s="153"/>
      <c r="W2749" s="153"/>
      <c r="X2749" s="153"/>
      <c r="Y2749" s="153"/>
      <c r="Z2749" s="153"/>
      <c r="AA2749" s="153"/>
      <c r="AB2749" s="153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3" t="s">
        <v>126</v>
      </c>
      <c r="C2765" s="153"/>
      <c r="D2765" s="153"/>
      <c r="E2765" s="153"/>
      <c r="F2765" s="153"/>
      <c r="G2765" s="153"/>
      <c r="H2765" s="153"/>
      <c r="I2765" s="153"/>
      <c r="J2765" s="153"/>
      <c r="K2765" s="153"/>
      <c r="L2765" s="153"/>
      <c r="M2765" s="153"/>
      <c r="N2765" s="153"/>
      <c r="O2765" s="153"/>
      <c r="P2765" s="153"/>
      <c r="Q2765" s="153"/>
      <c r="R2765" s="153"/>
      <c r="S2765" s="153"/>
      <c r="T2765" s="153"/>
      <c r="U2765" s="153"/>
      <c r="V2765" s="153"/>
      <c r="W2765" s="153"/>
      <c r="X2765" s="153"/>
      <c r="Y2765" s="153"/>
      <c r="Z2765" s="153"/>
      <c r="AA2765" s="153"/>
      <c r="AB2765" s="153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3" t="s">
        <v>415</v>
      </c>
      <c r="C3066" s="153"/>
      <c r="D3066" s="153"/>
      <c r="E3066" s="153"/>
      <c r="F3066" s="153"/>
      <c r="G3066" s="153"/>
      <c r="H3066" s="153"/>
      <c r="I3066" s="153"/>
      <c r="J3066" s="153"/>
      <c r="K3066" s="153"/>
      <c r="L3066" s="153"/>
      <c r="M3066" s="153"/>
      <c r="N3066" s="153"/>
      <c r="O3066" s="153"/>
      <c r="P3066" s="153"/>
      <c r="Q3066" s="153"/>
      <c r="R3066" s="153"/>
      <c r="S3066" s="153"/>
      <c r="T3066" s="153"/>
      <c r="U3066" s="153"/>
      <c r="V3066" s="153"/>
      <c r="W3066" s="153"/>
      <c r="X3066" s="153"/>
      <c r="Y3066" s="153"/>
      <c r="Z3066" s="153"/>
      <c r="AA3066" s="153"/>
      <c r="AB3066" s="153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3" t="s">
        <v>138</v>
      </c>
      <c r="C3082" s="153"/>
      <c r="D3082" s="153"/>
      <c r="E3082" s="153"/>
      <c r="F3082" s="153"/>
      <c r="G3082" s="153"/>
      <c r="H3082" s="153"/>
      <c r="I3082" s="153"/>
      <c r="J3082" s="153"/>
      <c r="K3082" s="153"/>
      <c r="L3082" s="153"/>
      <c r="M3082" s="153"/>
      <c r="N3082" s="153"/>
      <c r="O3082" s="153"/>
      <c r="P3082" s="153"/>
      <c r="Q3082" s="153"/>
      <c r="R3082" s="153"/>
      <c r="S3082" s="153"/>
      <c r="T3082" s="153"/>
      <c r="U3082" s="153"/>
      <c r="V3082" s="153"/>
      <c r="W3082" s="153"/>
      <c r="X3082" s="153"/>
      <c r="Y3082" s="153"/>
      <c r="Z3082" s="153"/>
      <c r="AA3082" s="153"/>
      <c r="AB3082" s="153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3" t="s">
        <v>155</v>
      </c>
      <c r="C3488" s="153"/>
      <c r="D3488" s="153"/>
      <c r="E3488" s="153"/>
      <c r="F3488" s="153"/>
      <c r="G3488" s="153"/>
      <c r="H3488" s="153"/>
      <c r="I3488" s="153"/>
      <c r="J3488" s="153"/>
      <c r="K3488" s="153"/>
      <c r="L3488" s="153"/>
      <c r="M3488" s="153"/>
      <c r="N3488" s="153"/>
      <c r="O3488" s="153"/>
      <c r="P3488" s="153"/>
      <c r="Q3488" s="153"/>
      <c r="R3488" s="153"/>
      <c r="S3488" s="153"/>
      <c r="T3488" s="153"/>
      <c r="U3488" s="153"/>
      <c r="V3488" s="153"/>
      <c r="W3488" s="153"/>
      <c r="X3488" s="153"/>
      <c r="Y3488" s="153"/>
      <c r="Z3488" s="153"/>
      <c r="AA3488" s="153"/>
      <c r="AB3488" s="153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3" t="s">
        <v>417</v>
      </c>
      <c r="C3819" s="153"/>
      <c r="D3819" s="153"/>
      <c r="E3819" s="153"/>
      <c r="F3819" s="153"/>
      <c r="G3819" s="153"/>
      <c r="H3819" s="153"/>
      <c r="I3819" s="153"/>
      <c r="J3819" s="153"/>
      <c r="K3819" s="153"/>
      <c r="L3819" s="153"/>
      <c r="M3819" s="153"/>
      <c r="N3819" s="153"/>
      <c r="O3819" s="153"/>
      <c r="P3819" s="153"/>
      <c r="Q3819" s="153"/>
      <c r="R3819" s="153"/>
      <c r="S3819" s="153"/>
      <c r="T3819" s="153"/>
      <c r="U3819" s="153"/>
      <c r="V3819" s="153"/>
      <c r="W3819" s="153"/>
      <c r="X3819" s="153"/>
      <c r="Y3819" s="153"/>
      <c r="Z3819" s="153"/>
      <c r="AA3819" s="153"/>
      <c r="AB3819" s="153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100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114.99999999999999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92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207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356.5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100</v>
      </c>
      <c r="E3836" s="12">
        <v>0</v>
      </c>
      <c r="F3836" s="12">
        <v>0</v>
      </c>
      <c r="G3836" s="12">
        <v>0</v>
      </c>
      <c r="H3836" s="12">
        <v>50</v>
      </c>
      <c r="I3836" s="13">
        <v>40</v>
      </c>
      <c r="J3836" s="13">
        <v>40</v>
      </c>
      <c r="K3836" s="13">
        <v>40</v>
      </c>
      <c r="L3836" s="13">
        <v>40</v>
      </c>
      <c r="M3836" s="13">
        <v>0</v>
      </c>
      <c r="N3836" s="14">
        <f>D3836*$D$4</f>
        <v>106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169.60000000000002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275.60000000000002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413.4</v>
      </c>
      <c r="AD3836" s="48">
        <f>(ROUND(AC3836-AC3835,1)/AC3835)</f>
        <v>0.15960729312762972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100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114.99999999999999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92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207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356.5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100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114.99999999999999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92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207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356.5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100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114.99999999999999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92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207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356.5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100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114.99999999999999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92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207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356.5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50</v>
      </c>
      <c r="E3841" s="12">
        <v>155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53</v>
      </c>
      <c r="O3841" s="14">
        <f>E3841*$E$9</f>
        <v>164.3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21.200000000000003</v>
      </c>
      <c r="T3841" s="14">
        <f>(O3841/100)*(K3841*$K$9)</f>
        <v>184.01599999999999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74.2</v>
      </c>
      <c r="Y3841" s="14">
        <f t="shared" si="1241"/>
        <v>348.31600000000003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422.5</v>
      </c>
      <c r="AD3841" s="48">
        <f>(ROUND(AC3841-AC3835,1)/AC3835)</f>
        <v>0.18513323983169705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50</v>
      </c>
      <c r="E3842" s="12">
        <v>0</v>
      </c>
      <c r="F3842" s="12">
        <v>155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53</v>
      </c>
      <c r="O3842" s="14">
        <f>E3842*$E$10</f>
        <v>0</v>
      </c>
      <c r="P3842" s="14">
        <f>F3842*$F$10</f>
        <v>164.3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21.200000000000003</v>
      </c>
      <c r="T3842" s="14">
        <f>(O3842/100)*(K3842*$J$10)</f>
        <v>0</v>
      </c>
      <c r="U3842" s="14">
        <f>(P3842/100)*(K3842*$K$10)+(P3842/100)*(L3842*$L$10)</f>
        <v>184.01599999999999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74.2</v>
      </c>
      <c r="Y3842" s="14">
        <f t="shared" si="1241"/>
        <v>0</v>
      </c>
      <c r="Z3842" s="14">
        <f t="shared" si="1242"/>
        <v>348.31600000000003</v>
      </c>
      <c r="AA3842" s="14">
        <f t="shared" si="1243"/>
        <v>0</v>
      </c>
      <c r="AB3842" s="14">
        <f t="shared" si="1245"/>
        <v>0</v>
      </c>
      <c r="AC3842" s="15">
        <f t="shared" si="1244"/>
        <v>422.5</v>
      </c>
      <c r="AD3842" s="48">
        <f>(ROUND(AC3842-AC3835,1)/AC3835)</f>
        <v>0.18513323983169705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50</v>
      </c>
      <c r="E3843" s="12">
        <v>0</v>
      </c>
      <c r="F3843" s="12">
        <v>0</v>
      </c>
      <c r="G3843" s="12">
        <v>155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53</v>
      </c>
      <c r="O3843" s="14">
        <f>E3843*$E$11</f>
        <v>0</v>
      </c>
      <c r="P3843" s="14">
        <f>F3843*$F$11</f>
        <v>0</v>
      </c>
      <c r="Q3843" s="14">
        <f>G3843*$G$11</f>
        <v>164.3</v>
      </c>
      <c r="R3843" s="14">
        <f>H3843*$H$11</f>
        <v>0</v>
      </c>
      <c r="S3843" s="14">
        <f>(N3843/100)*(I3843*$I$11)+(N3843/100)*(J3843*$J$11)</f>
        <v>21.200000000000003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184.01599999999999</v>
      </c>
      <c r="W3843" s="14">
        <f>(R3843/100)*(K3843*$K$11)+(R3843/100)*(L3843*$L$11)</f>
        <v>0</v>
      </c>
      <c r="X3843" s="14">
        <f t="shared" si="1240"/>
        <v>74.2</v>
      </c>
      <c r="Y3843" s="14">
        <f t="shared" si="1241"/>
        <v>0</v>
      </c>
      <c r="Z3843" s="14">
        <f t="shared" si="1242"/>
        <v>0</v>
      </c>
      <c r="AA3843" s="14">
        <f t="shared" si="1243"/>
        <v>348.31600000000003</v>
      </c>
      <c r="AB3843" s="14">
        <f t="shared" si="1245"/>
        <v>0</v>
      </c>
      <c r="AC3843" s="15">
        <f t="shared" si="1244"/>
        <v>422.5</v>
      </c>
      <c r="AD3843" s="48">
        <f>(ROUND(AC3843-AC3835,1)/AC3835)</f>
        <v>0.18513323983169705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50</v>
      </c>
      <c r="E3844" s="12">
        <v>0</v>
      </c>
      <c r="F3844" s="12">
        <v>0</v>
      </c>
      <c r="G3844" s="12">
        <v>0</v>
      </c>
      <c r="H3844" s="12">
        <v>155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53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164.3</v>
      </c>
      <c r="S3844" s="14">
        <f>(N3844/100)*(I3844*$I$12)+(N3844/100)*(J3844*$J$12)</f>
        <v>21.200000000000003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207.01799999999997</v>
      </c>
      <c r="X3844" s="14">
        <f t="shared" si="1240"/>
        <v>74.2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371.31799999999998</v>
      </c>
      <c r="AC3844" s="15">
        <f t="shared" si="1244"/>
        <v>445.5</v>
      </c>
      <c r="AD3844" s="48">
        <f>(ROUND(AC3844-AC3835,1)/AC3835)</f>
        <v>0.24964936886395511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100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106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148.4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254.4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402.8</v>
      </c>
      <c r="AD3845" s="48">
        <f>(ROUND(AC3845-AC3835,1)/AC3835)</f>
        <v>0.12987377279102383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85</v>
      </c>
      <c r="L3846" s="13">
        <v>0</v>
      </c>
      <c r="M3846" s="13">
        <v>0</v>
      </c>
      <c r="N3846" s="14">
        <f>D3846*$D$14</f>
        <v>127.2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267.12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394.32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394.3</v>
      </c>
      <c r="AD3846" s="48">
        <f>(ROUND(AC3846-AC3835,1)/AC3835)</f>
        <v>0.10603085553997194</v>
      </c>
      <c r="AE3846" s="113"/>
      <c r="AF3846" s="60"/>
    </row>
    <row r="3847" spans="1:32">
      <c r="A3847" s="99"/>
      <c r="B3847" s="89"/>
      <c r="C3847" s="21" t="s">
        <v>328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85</v>
      </c>
      <c r="M3847" s="13">
        <v>0</v>
      </c>
      <c r="N3847" s="14">
        <f>D3847*$D$15</f>
        <v>127.2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267.12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394.32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394.3</v>
      </c>
      <c r="AD3847" s="48">
        <f>(ROUND(AC3847-AC3835,1)/AC3835)</f>
        <v>0.10603085553997194</v>
      </c>
      <c r="AE3847" s="113"/>
      <c r="AF3847" s="60"/>
    </row>
    <row r="3848" spans="1:32">
      <c r="A3848" s="99"/>
      <c r="B3848" s="89"/>
      <c r="C3848" s="21" t="s">
        <v>324</v>
      </c>
      <c r="D3848" s="12">
        <v>100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60</v>
      </c>
      <c r="K3848" s="13">
        <v>40</v>
      </c>
      <c r="L3848" s="13">
        <v>40</v>
      </c>
      <c r="M3848" s="13">
        <v>0</v>
      </c>
      <c r="N3848" s="14">
        <f>D3848*$D$16</f>
        <v>106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180.2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286.2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381.6</v>
      </c>
      <c r="AD3848" s="48">
        <f>(ROUND(AC3848-AC3835,1)/AC3835)</f>
        <v>7.0406732117812065E-2</v>
      </c>
      <c r="AE3848" s="113"/>
      <c r="AF3848" s="60"/>
    </row>
    <row r="3849" spans="1:32">
      <c r="A3849" s="99"/>
      <c r="B3849" s="89"/>
      <c r="C3849" s="21" t="s">
        <v>325</v>
      </c>
      <c r="D3849" s="12">
        <v>100</v>
      </c>
      <c r="E3849" s="12">
        <v>0</v>
      </c>
      <c r="F3849" s="12">
        <v>0</v>
      </c>
      <c r="G3849" s="12">
        <v>0</v>
      </c>
      <c r="H3849" s="12">
        <v>50</v>
      </c>
      <c r="I3849" s="13">
        <v>60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106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180.2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286.2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381.6</v>
      </c>
      <c r="AD3849" s="48">
        <f>(ROUND(AC3849-AC3835,1)/AC3835)</f>
        <v>7.0406732117812065E-2</v>
      </c>
      <c r="AE3849" s="113" t="s">
        <v>790</v>
      </c>
      <c r="AF3849" s="60"/>
    </row>
    <row r="3850" spans="1:32">
      <c r="A3850" s="107"/>
      <c r="B3850" s="153" t="s">
        <v>416</v>
      </c>
      <c r="C3850" s="153"/>
      <c r="D3850" s="153"/>
      <c r="E3850" s="153"/>
      <c r="F3850" s="153"/>
      <c r="G3850" s="153"/>
      <c r="H3850" s="153"/>
      <c r="I3850" s="153"/>
      <c r="J3850" s="153"/>
      <c r="K3850" s="153"/>
      <c r="L3850" s="153"/>
      <c r="M3850" s="153"/>
      <c r="N3850" s="153"/>
      <c r="O3850" s="153"/>
      <c r="P3850" s="153"/>
      <c r="Q3850" s="153"/>
      <c r="R3850" s="153"/>
      <c r="S3850" s="153"/>
      <c r="T3850" s="153"/>
      <c r="U3850" s="153"/>
      <c r="V3850" s="153"/>
      <c r="W3850" s="153"/>
      <c r="X3850" s="153"/>
      <c r="Y3850" s="153"/>
      <c r="Z3850" s="153"/>
      <c r="AA3850" s="153"/>
      <c r="AB3850" s="153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3" t="s">
        <v>173</v>
      </c>
      <c r="C3986" s="153"/>
      <c r="D3986" s="153"/>
      <c r="E3986" s="153"/>
      <c r="F3986" s="153"/>
      <c r="G3986" s="153"/>
      <c r="H3986" s="153"/>
      <c r="I3986" s="153"/>
      <c r="J3986" s="153"/>
      <c r="K3986" s="153"/>
      <c r="L3986" s="153"/>
      <c r="M3986" s="153"/>
      <c r="N3986" s="153"/>
      <c r="O3986" s="153"/>
      <c r="P3986" s="153"/>
      <c r="Q3986" s="153"/>
      <c r="R3986" s="153"/>
      <c r="S3986" s="153"/>
      <c r="T3986" s="153"/>
      <c r="U3986" s="153"/>
      <c r="V3986" s="153"/>
      <c r="W3986" s="153"/>
      <c r="X3986" s="153"/>
      <c r="Y3986" s="153"/>
      <c r="Z3986" s="153"/>
      <c r="AA3986" s="153"/>
      <c r="AB3986" s="153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3" t="s">
        <v>185</v>
      </c>
      <c r="C4197" s="153"/>
      <c r="D4197" s="153"/>
      <c r="E4197" s="153"/>
      <c r="F4197" s="153"/>
      <c r="G4197" s="153"/>
      <c r="H4197" s="153"/>
      <c r="I4197" s="153"/>
      <c r="J4197" s="153"/>
      <c r="K4197" s="153"/>
      <c r="L4197" s="153"/>
      <c r="M4197" s="153"/>
      <c r="N4197" s="153"/>
      <c r="O4197" s="153"/>
      <c r="P4197" s="153"/>
      <c r="Q4197" s="153"/>
      <c r="R4197" s="153"/>
      <c r="S4197" s="153"/>
      <c r="T4197" s="153"/>
      <c r="U4197" s="153"/>
      <c r="V4197" s="153"/>
      <c r="W4197" s="153"/>
      <c r="X4197" s="153"/>
      <c r="Y4197" s="153"/>
      <c r="Z4197" s="153"/>
      <c r="AA4197" s="153"/>
      <c r="AB4197" s="153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3" t="s">
        <v>191</v>
      </c>
      <c r="C4347" s="153"/>
      <c r="D4347" s="153"/>
      <c r="E4347" s="153"/>
      <c r="F4347" s="153"/>
      <c r="G4347" s="153"/>
      <c r="H4347" s="153"/>
      <c r="I4347" s="153"/>
      <c r="J4347" s="153"/>
      <c r="K4347" s="153"/>
      <c r="L4347" s="153"/>
      <c r="M4347" s="153"/>
      <c r="N4347" s="153"/>
      <c r="O4347" s="153"/>
      <c r="P4347" s="153"/>
      <c r="Q4347" s="153"/>
      <c r="R4347" s="153"/>
      <c r="S4347" s="153"/>
      <c r="T4347" s="153"/>
      <c r="U4347" s="153"/>
      <c r="V4347" s="153"/>
      <c r="W4347" s="153"/>
      <c r="X4347" s="153"/>
      <c r="Y4347" s="153"/>
      <c r="Z4347" s="153"/>
      <c r="AA4347" s="153"/>
      <c r="AB4347" s="153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3" t="s">
        <v>196</v>
      </c>
      <c r="C4423" s="153"/>
      <c r="D4423" s="153"/>
      <c r="E4423" s="153"/>
      <c r="F4423" s="153"/>
      <c r="G4423" s="153"/>
      <c r="H4423" s="153"/>
      <c r="I4423" s="153"/>
      <c r="J4423" s="153"/>
      <c r="K4423" s="153"/>
      <c r="L4423" s="153"/>
      <c r="M4423" s="153"/>
      <c r="N4423" s="153"/>
      <c r="O4423" s="153"/>
      <c r="P4423" s="153"/>
      <c r="Q4423" s="153"/>
      <c r="R4423" s="153"/>
      <c r="S4423" s="153"/>
      <c r="T4423" s="153"/>
      <c r="U4423" s="153"/>
      <c r="V4423" s="153"/>
      <c r="W4423" s="153"/>
      <c r="X4423" s="153"/>
      <c r="Y4423" s="153"/>
      <c r="Z4423" s="153"/>
      <c r="AA4423" s="153"/>
      <c r="AB4423" s="153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3" t="s">
        <v>345</v>
      </c>
      <c r="C4544" s="153"/>
      <c r="D4544" s="153"/>
      <c r="E4544" s="153"/>
      <c r="F4544" s="153"/>
      <c r="G4544" s="153"/>
      <c r="H4544" s="153"/>
      <c r="I4544" s="153"/>
      <c r="J4544" s="153"/>
      <c r="K4544" s="153"/>
      <c r="L4544" s="153"/>
      <c r="M4544" s="153"/>
      <c r="N4544" s="153"/>
      <c r="O4544" s="153"/>
      <c r="P4544" s="153"/>
      <c r="Q4544" s="153"/>
      <c r="R4544" s="153"/>
      <c r="S4544" s="153"/>
      <c r="T4544" s="153"/>
      <c r="U4544" s="153"/>
      <c r="V4544" s="153"/>
      <c r="W4544" s="153"/>
      <c r="X4544" s="153"/>
      <c r="Y4544" s="153"/>
      <c r="Z4544" s="153"/>
      <c r="AA4544" s="153"/>
      <c r="AB4544" s="153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3" t="s">
        <v>346</v>
      </c>
      <c r="C4620" s="153"/>
      <c r="D4620" s="153"/>
      <c r="E4620" s="153"/>
      <c r="F4620" s="153"/>
      <c r="G4620" s="153"/>
      <c r="H4620" s="153"/>
      <c r="I4620" s="153"/>
      <c r="J4620" s="153"/>
      <c r="K4620" s="153"/>
      <c r="L4620" s="153"/>
      <c r="M4620" s="153"/>
      <c r="N4620" s="153"/>
      <c r="O4620" s="153"/>
      <c r="P4620" s="153"/>
      <c r="Q4620" s="153"/>
      <c r="R4620" s="153"/>
      <c r="S4620" s="153"/>
      <c r="T4620" s="153"/>
      <c r="U4620" s="153"/>
      <c r="V4620" s="153"/>
      <c r="W4620" s="153"/>
      <c r="X4620" s="153"/>
      <c r="Y4620" s="153"/>
      <c r="Z4620" s="153"/>
      <c r="AA4620" s="153"/>
      <c r="AB4620" s="153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7" t="s">
        <v>519</v>
      </c>
      <c r="C4771" s="157"/>
      <c r="D4771" s="157"/>
      <c r="E4771" s="157"/>
      <c r="F4771" s="157"/>
      <c r="G4771" s="157"/>
      <c r="H4771" s="157"/>
      <c r="I4771" s="157"/>
      <c r="J4771" s="157"/>
      <c r="K4771" s="157"/>
      <c r="L4771" s="157"/>
      <c r="M4771" s="157"/>
      <c r="N4771" s="157"/>
      <c r="O4771" s="157"/>
      <c r="P4771" s="157"/>
      <c r="Q4771" s="157"/>
      <c r="R4771" s="157"/>
      <c r="S4771" s="157"/>
      <c r="T4771" s="157"/>
      <c r="U4771" s="157"/>
      <c r="V4771" s="157"/>
      <c r="W4771" s="157"/>
      <c r="X4771" s="157"/>
      <c r="Y4771" s="157"/>
      <c r="Z4771" s="157"/>
      <c r="AA4771" s="157"/>
      <c r="AB4771" s="157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3" t="s">
        <v>826</v>
      </c>
      <c r="C4802" s="157"/>
      <c r="D4802" s="157"/>
      <c r="E4802" s="157"/>
      <c r="F4802" s="157"/>
      <c r="G4802" s="157"/>
      <c r="H4802" s="157"/>
      <c r="I4802" s="157"/>
      <c r="J4802" s="157"/>
      <c r="K4802" s="157"/>
      <c r="L4802" s="157"/>
      <c r="M4802" s="157"/>
      <c r="N4802" s="157"/>
      <c r="O4802" s="157"/>
      <c r="P4802" s="157"/>
      <c r="Q4802" s="157"/>
      <c r="R4802" s="157"/>
      <c r="S4802" s="157"/>
      <c r="T4802" s="157"/>
      <c r="U4802" s="157"/>
      <c r="V4802" s="157"/>
      <c r="W4802" s="157"/>
      <c r="X4802" s="157"/>
      <c r="Y4802" s="157"/>
      <c r="Z4802" s="157"/>
      <c r="AA4802" s="157"/>
      <c r="AB4802" s="157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3" t="s">
        <v>1012</v>
      </c>
      <c r="C4833" s="157"/>
      <c r="D4833" s="157"/>
      <c r="E4833" s="157"/>
      <c r="F4833" s="157"/>
      <c r="G4833" s="157"/>
      <c r="H4833" s="157"/>
      <c r="I4833" s="157"/>
      <c r="J4833" s="157"/>
      <c r="K4833" s="157"/>
      <c r="L4833" s="157"/>
      <c r="M4833" s="157"/>
      <c r="N4833" s="157"/>
      <c r="O4833" s="157"/>
      <c r="P4833" s="157"/>
      <c r="Q4833" s="157"/>
      <c r="R4833" s="157"/>
      <c r="S4833" s="157"/>
      <c r="T4833" s="157"/>
      <c r="U4833" s="157"/>
      <c r="V4833" s="157"/>
      <c r="W4833" s="157"/>
      <c r="X4833" s="157"/>
      <c r="Y4833" s="157"/>
      <c r="Z4833" s="157"/>
      <c r="AA4833" s="157"/>
      <c r="AB4833" s="157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50</v>
      </c>
      <c r="L4849" s="51">
        <v>50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229.99999999999997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344.99999999999994</v>
      </c>
      <c r="AC4849" s="53">
        <f>ROUND(X4849+Y4849+Z4849+AA4849+AB4849,1)</f>
        <v>598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50</v>
      </c>
      <c r="J4850" s="13">
        <v>40</v>
      </c>
      <c r="K4850" s="13">
        <v>50</v>
      </c>
      <c r="L4850" s="13">
        <v>50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190.8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212</v>
      </c>
      <c r="X4850" s="14">
        <f t="shared" si="1544"/>
        <v>296.8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318</v>
      </c>
      <c r="AC4850" s="15">
        <f>ROUND(X4850+Y4850+Z4850+AA4850+AB4850,1)</f>
        <v>614.79999999999995</v>
      </c>
      <c r="AD4850" s="48">
        <f>(ROUND(AC4850-AC4849,1)/AC4849)</f>
        <v>2.8093645484949834E-2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50</v>
      </c>
      <c r="L4851" s="13">
        <v>50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229.99999999999997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344.99999999999994</v>
      </c>
      <c r="AC4851" s="15">
        <f t="shared" ref="AC4851:AC4863" si="1548">ROUND(X4851+Y4851+Z4851+AA4851+AB4851,1)</f>
        <v>598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50</v>
      </c>
      <c r="L4852" s="13">
        <v>50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229.99999999999997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344.99999999999994</v>
      </c>
      <c r="AC4852" s="15">
        <f t="shared" si="1548"/>
        <v>598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50</v>
      </c>
      <c r="L4853" s="13">
        <v>50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229.99999999999997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344.99999999999994</v>
      </c>
      <c r="AC4853" s="15">
        <f t="shared" si="1548"/>
        <v>598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50</v>
      </c>
      <c r="L4854" s="13">
        <v>50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229.99999999999997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344.99999999999994</v>
      </c>
      <c r="AC4854" s="15">
        <f t="shared" si="1548"/>
        <v>598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100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296.8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508.8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644.5</v>
      </c>
      <c r="AD4855" s="48">
        <f>(ROUND(AC4855-AC4849,1)/AC4849)</f>
        <v>7.7759197324414719E-2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50</v>
      </c>
      <c r="L4856" s="13">
        <v>50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296.8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508.8</v>
      </c>
      <c r="AA4856" s="14">
        <f t="shared" si="1547"/>
        <v>0</v>
      </c>
      <c r="AB4856" s="14">
        <f t="shared" si="1549"/>
        <v>0</v>
      </c>
      <c r="AC4856" s="15">
        <f t="shared" si="1548"/>
        <v>644.5</v>
      </c>
      <c r="AD4856" s="48">
        <f>(ROUND(AC4856-AC4849,1)/AC4849)</f>
        <v>7.7759197324414719E-2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100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296.8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508.8</v>
      </c>
      <c r="AB4857" s="14">
        <f t="shared" si="1549"/>
        <v>0</v>
      </c>
      <c r="AC4857" s="15">
        <f t="shared" si="1548"/>
        <v>644.5</v>
      </c>
      <c r="AD4857" s="48">
        <f>(ROUND(AC4857-AC4849,1)/AC4849)</f>
        <v>7.7759197324414719E-2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65</v>
      </c>
      <c r="L4858" s="13">
        <v>65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385.84000000000003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597.84</v>
      </c>
      <c r="AC4858" s="15">
        <f t="shared" si="1548"/>
        <v>733.5</v>
      </c>
      <c r="AD4858" s="48">
        <f>(ROUND(AC4858-AC4849,1)/AC4849)</f>
        <v>0.22658862876254179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50</v>
      </c>
      <c r="L4859" s="13">
        <v>50</v>
      </c>
      <c r="M4859" s="13">
        <v>70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212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254.4</v>
      </c>
      <c r="X4859" s="14">
        <f>N4859+S4859</f>
        <v>318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360.4</v>
      </c>
      <c r="AC4859" s="15">
        <f t="shared" si="1548"/>
        <v>678.4</v>
      </c>
      <c r="AD4859" s="48">
        <f>(ROUND(AC4859-AC4849,1)/AC4849)</f>
        <v>0.13444816053511707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90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457.92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648.72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648.70000000000005</v>
      </c>
      <c r="AD4860" s="48">
        <f>(ROUND(AC4860-AC4849,1)/AC4849)</f>
        <v>8.4782608695652184E-2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90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457.92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648.72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648.70000000000005</v>
      </c>
      <c r="AD4861" s="48">
        <f>(ROUND(AC4861-AC4849,1)/AC4849)</f>
        <v>8.4782608695652184E-2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100</v>
      </c>
      <c r="K4862" s="13">
        <v>50</v>
      </c>
      <c r="L4862" s="13">
        <v>50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307.39999999999998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106</v>
      </c>
      <c r="X4862" s="14">
        <f t="shared" si="1550"/>
        <v>413.4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212</v>
      </c>
      <c r="AC4862" s="15">
        <f t="shared" si="1548"/>
        <v>625.4</v>
      </c>
      <c r="AD4862" s="48">
        <f>(ROUND(AC4862-AC4849,1)/AC4849)</f>
        <v>4.5819397993311035E-2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130</v>
      </c>
      <c r="J4863" s="13">
        <v>20</v>
      </c>
      <c r="K4863" s="13">
        <v>50</v>
      </c>
      <c r="L4863" s="13">
        <v>50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365.7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106</v>
      </c>
      <c r="X4863" s="14">
        <f t="shared" si="1550"/>
        <v>471.7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212</v>
      </c>
      <c r="AC4863" s="15">
        <f t="shared" si="1548"/>
        <v>683.7</v>
      </c>
      <c r="AD4863" s="48">
        <f>(ROUND(AC4863-AC4849,1)/AC4849)</f>
        <v>0.14331103678929766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110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126.49999999999999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202.39999999999998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328.9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328.9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110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116.60000000000001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233.20000000000005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349.80000000000007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349.8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110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126.49999999999999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202.39999999999998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328.9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328.9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110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126.49999999999999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202.39999999999998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328.9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328.9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110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126.49999999999999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202.39999999999998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328.9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328.9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110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126.49999999999999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202.39999999999998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328.9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328.9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55</v>
      </c>
      <c r="E4885" s="12">
        <v>110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58.300000000000004</v>
      </c>
      <c r="O4885" s="14">
        <f>E4885*$E$9</f>
        <v>116.60000000000001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46.64</v>
      </c>
      <c r="T4885" s="14">
        <f>(O4885/100)*(K4885*$K$9)</f>
        <v>163.24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104.94</v>
      </c>
      <c r="Y4885" s="14">
        <f t="shared" si="1557"/>
        <v>279.84000000000003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384.8</v>
      </c>
      <c r="AD4885" s="48">
        <f>(ROUND(AC4885-AC4879,1)/AC4879)</f>
        <v>0.16996047430830041</v>
      </c>
    </row>
    <row r="4886" spans="1:30">
      <c r="A4886" s="99" t="s">
        <v>820</v>
      </c>
      <c r="B4886" s="87"/>
      <c r="C4886" s="21" t="s">
        <v>2</v>
      </c>
      <c r="D4886" s="12">
        <v>55</v>
      </c>
      <c r="E4886" s="12">
        <v>0</v>
      </c>
      <c r="F4886" s="12">
        <v>110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58.300000000000004</v>
      </c>
      <c r="O4886" s="14">
        <f>E4886*$E$10</f>
        <v>0</v>
      </c>
      <c r="P4886" s="14">
        <f>F4886*$F$10</f>
        <v>116.60000000000001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46.64</v>
      </c>
      <c r="T4886" s="14">
        <f>(O4886/100)*(K4886*$J$10)</f>
        <v>0</v>
      </c>
      <c r="U4886" s="14">
        <f>(P4886/100)*(K4886*$K$10)+(P4886/100)*(L4886*$L$10)</f>
        <v>163.24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104.94</v>
      </c>
      <c r="Y4886" s="14">
        <f t="shared" si="1557"/>
        <v>0</v>
      </c>
      <c r="Z4886" s="14">
        <f t="shared" si="1558"/>
        <v>279.84000000000003</v>
      </c>
      <c r="AA4886" s="14">
        <f t="shared" si="1559"/>
        <v>0</v>
      </c>
      <c r="AB4886" s="14">
        <f t="shared" si="1561"/>
        <v>0</v>
      </c>
      <c r="AC4886" s="15">
        <f t="shared" si="1560"/>
        <v>384.8</v>
      </c>
      <c r="AD4886" s="48">
        <f>(ROUND(AC4886-AC4879,1)/AC4879)</f>
        <v>0.16996047430830041</v>
      </c>
    </row>
    <row r="4887" spans="1:30">
      <c r="A4887" s="99" t="s">
        <v>821</v>
      </c>
      <c r="B4887" s="87"/>
      <c r="C4887" s="21" t="s">
        <v>3</v>
      </c>
      <c r="D4887" s="12">
        <v>55</v>
      </c>
      <c r="E4887" s="12">
        <v>0</v>
      </c>
      <c r="F4887" s="12">
        <v>0</v>
      </c>
      <c r="G4887" s="12">
        <v>110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58.300000000000004</v>
      </c>
      <c r="O4887" s="14">
        <f>E4887*$E$11</f>
        <v>0</v>
      </c>
      <c r="P4887" s="14">
        <f>F4887*$F$11</f>
        <v>0</v>
      </c>
      <c r="Q4887" s="14">
        <f>G4887*$G$11</f>
        <v>116.60000000000001</v>
      </c>
      <c r="R4887" s="14">
        <f>H4887*$H$11</f>
        <v>0</v>
      </c>
      <c r="S4887" s="14">
        <f>(N4887/100)*(I4887*$I$11)+(N4887/100)*(J4887*$J$11)</f>
        <v>46.64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163.24</v>
      </c>
      <c r="W4887" s="14">
        <f>(R4887/100)*(K4887*$K$11)+(R4887/100)*(L4887*$L$11)</f>
        <v>0</v>
      </c>
      <c r="X4887" s="14">
        <f t="shared" si="1556"/>
        <v>104.94</v>
      </c>
      <c r="Y4887" s="14">
        <f t="shared" si="1557"/>
        <v>0</v>
      </c>
      <c r="Z4887" s="14">
        <f t="shared" si="1558"/>
        <v>0</v>
      </c>
      <c r="AA4887" s="14">
        <f t="shared" si="1559"/>
        <v>279.84000000000003</v>
      </c>
      <c r="AB4887" s="14">
        <f t="shared" si="1561"/>
        <v>0</v>
      </c>
      <c r="AC4887" s="15">
        <f t="shared" si="1560"/>
        <v>384.8</v>
      </c>
      <c r="AD4887" s="48">
        <f>(ROUND(AC4887-AC4879,1)/AC4879)</f>
        <v>0.16996047430830041</v>
      </c>
    </row>
    <row r="4888" spans="1:30">
      <c r="A4888" s="99" t="s">
        <v>822</v>
      </c>
      <c r="B4888" s="87"/>
      <c r="C4888" s="21" t="s">
        <v>4</v>
      </c>
      <c r="D4888" s="12">
        <v>55</v>
      </c>
      <c r="E4888" s="12">
        <v>0</v>
      </c>
      <c r="F4888" s="12">
        <v>0</v>
      </c>
      <c r="G4888" s="12">
        <v>0</v>
      </c>
      <c r="H4888" s="12">
        <v>110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58.300000000000004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116.60000000000001</v>
      </c>
      <c r="S4888" s="14">
        <f>(N4888/100)*(I4888*$I$12)+(N4888/100)*(J4888*$J$12)</f>
        <v>46.64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163.24</v>
      </c>
      <c r="X4888" s="14">
        <f t="shared" si="1556"/>
        <v>104.94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279.84000000000003</v>
      </c>
      <c r="AC4888" s="15">
        <f t="shared" si="1560"/>
        <v>384.8</v>
      </c>
      <c r="AD4888" s="48">
        <f>(ROUND(AC4888-AC4879,1)/AC4879)</f>
        <v>0.16996047430830041</v>
      </c>
    </row>
    <row r="4889" spans="1:30">
      <c r="A4889" s="99" t="s">
        <v>823</v>
      </c>
      <c r="B4889" s="87"/>
      <c r="C4889" s="21" t="s">
        <v>326</v>
      </c>
      <c r="D4889" s="12">
        <v>110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116.60000000000001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268.18000000000006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384.78000000000009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384.8</v>
      </c>
      <c r="AD4889" s="48">
        <f>(ROUND(AC4889-AC4879,1)/AC4879)</f>
        <v>0.16996047430830041</v>
      </c>
    </row>
    <row r="4890" spans="1:30">
      <c r="A4890" s="99" t="s">
        <v>824</v>
      </c>
      <c r="B4890" s="87"/>
      <c r="C4890" s="21" t="s">
        <v>327</v>
      </c>
      <c r="D4890" s="12">
        <v>110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116.60000000000001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268.18000000000006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384.78000000000009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384.8</v>
      </c>
      <c r="AD4890" s="48">
        <f>(ROUND(AC4890-AC4879,1)/AC4879)</f>
        <v>0.16996047430830041</v>
      </c>
    </row>
    <row r="4891" spans="1:30">
      <c r="A4891" s="99"/>
      <c r="B4891" s="87"/>
      <c r="C4891" s="21" t="s">
        <v>328</v>
      </c>
      <c r="D4891" s="12">
        <v>110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116.60000000000001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268.18000000000006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384.78000000000009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384.8</v>
      </c>
      <c r="AD4891" s="48">
        <f>(ROUND(AC4891-AC4879,1)/AC4879)</f>
        <v>0.16996047430830041</v>
      </c>
    </row>
    <row r="4892" spans="1:30">
      <c r="A4892" s="99"/>
      <c r="B4892" s="87"/>
      <c r="C4892" s="21" t="s">
        <v>324</v>
      </c>
      <c r="D4892" s="12">
        <v>110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116.60000000000001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282.75500000000005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399.35500000000008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399.4</v>
      </c>
      <c r="AD4892" s="48">
        <f>(ROUND(AC4892-AC4879,1)/AC4879)</f>
        <v>0.21435086652477958</v>
      </c>
    </row>
    <row r="4893" spans="1:30">
      <c r="A4893" s="99"/>
      <c r="B4893" s="87"/>
      <c r="C4893" s="21" t="s">
        <v>325</v>
      </c>
      <c r="D4893" s="12">
        <v>110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116.60000000000001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233.20000000000005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349.80000000000007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349.8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3" t="s">
        <v>209</v>
      </c>
      <c r="C4947" s="153"/>
      <c r="D4947" s="153"/>
      <c r="E4947" s="153"/>
      <c r="F4947" s="153"/>
      <c r="G4947" s="153"/>
      <c r="H4947" s="153"/>
      <c r="I4947" s="153"/>
      <c r="J4947" s="153"/>
      <c r="K4947" s="153"/>
      <c r="L4947" s="153"/>
      <c r="M4947" s="153"/>
      <c r="N4947" s="153"/>
      <c r="O4947" s="153"/>
      <c r="P4947" s="153"/>
      <c r="Q4947" s="153"/>
      <c r="R4947" s="153"/>
      <c r="S4947" s="153"/>
      <c r="T4947" s="153"/>
      <c r="U4947" s="153"/>
      <c r="V4947" s="153"/>
      <c r="W4947" s="153"/>
      <c r="X4947" s="153"/>
      <c r="Y4947" s="153"/>
      <c r="Z4947" s="153"/>
      <c r="AA4947" s="153"/>
      <c r="AB4947" s="153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75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86.25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207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293.25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293.3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80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92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220.8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312.8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312.8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90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103.49999999999999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227.7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331.2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331.2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95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109.24999999999999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240.34999999999994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349.59999999999991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349.6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100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114.99999999999999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252.99999999999997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367.99999999999994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368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80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92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294.40000000000003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386.40000000000003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386.4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85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97.749999999999986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254.14999999999995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351.89999999999992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351.9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90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103.49999999999999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269.10000000000002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372.6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372.6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85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97.749999999999986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254.14999999999995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351.89999999999992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351.9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3" t="s">
        <v>218</v>
      </c>
      <c r="C5002" s="153"/>
      <c r="D5002" s="153"/>
      <c r="E5002" s="153"/>
      <c r="F5002" s="153"/>
      <c r="G5002" s="153"/>
      <c r="H5002" s="153"/>
      <c r="I5002" s="153"/>
      <c r="J5002" s="153"/>
      <c r="K5002" s="153"/>
      <c r="L5002" s="153"/>
      <c r="M5002" s="153"/>
      <c r="N5002" s="153"/>
      <c r="O5002" s="153"/>
      <c r="P5002" s="153"/>
      <c r="Q5002" s="153"/>
      <c r="R5002" s="153"/>
      <c r="S5002" s="153"/>
      <c r="T5002" s="153"/>
      <c r="U5002" s="153"/>
      <c r="V5002" s="153"/>
      <c r="W5002" s="153"/>
      <c r="X5002" s="153"/>
      <c r="Y5002" s="153"/>
      <c r="Z5002" s="153"/>
      <c r="AA5002" s="153"/>
      <c r="AB5002" s="153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3" t="s">
        <v>220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3" t="s">
        <v>350</v>
      </c>
      <c r="C5064" s="153"/>
      <c r="D5064" s="153"/>
      <c r="E5064" s="153"/>
      <c r="F5064" s="153"/>
      <c r="G5064" s="153"/>
      <c r="H5064" s="153"/>
      <c r="I5064" s="153"/>
      <c r="J5064" s="153"/>
      <c r="K5064" s="153"/>
      <c r="L5064" s="153"/>
      <c r="M5064" s="153"/>
      <c r="N5064" s="153"/>
      <c r="O5064" s="153"/>
      <c r="P5064" s="153"/>
      <c r="Q5064" s="153"/>
      <c r="R5064" s="153"/>
      <c r="S5064" s="153"/>
      <c r="T5064" s="153"/>
      <c r="U5064" s="153"/>
      <c r="V5064" s="153"/>
      <c r="W5064" s="153"/>
      <c r="X5064" s="153"/>
      <c r="Y5064" s="153"/>
      <c r="Z5064" s="153"/>
      <c r="AA5064" s="153"/>
      <c r="AB5064" s="153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3" t="s">
        <v>453</v>
      </c>
      <c r="C5066" s="153"/>
      <c r="D5066" s="153"/>
      <c r="E5066" s="153"/>
      <c r="F5066" s="153"/>
      <c r="G5066" s="153"/>
      <c r="H5066" s="153"/>
      <c r="I5066" s="153"/>
      <c r="J5066" s="153"/>
      <c r="K5066" s="153"/>
      <c r="L5066" s="153"/>
      <c r="M5066" s="153"/>
      <c r="N5066" s="153"/>
      <c r="O5066" s="153"/>
      <c r="P5066" s="153"/>
      <c r="Q5066" s="153"/>
      <c r="R5066" s="153"/>
      <c r="S5066" s="153"/>
      <c r="T5066" s="153"/>
      <c r="U5066" s="153"/>
      <c r="V5066" s="153"/>
      <c r="W5066" s="153"/>
      <c r="X5066" s="153"/>
      <c r="Y5066" s="153"/>
      <c r="Z5066" s="153"/>
      <c r="AA5066" s="153"/>
      <c r="AB5066" s="153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3" t="s">
        <v>1041</v>
      </c>
      <c r="C5149" s="153"/>
      <c r="D5149" s="153"/>
      <c r="E5149" s="153"/>
      <c r="F5149" s="153"/>
      <c r="G5149" s="153"/>
      <c r="H5149" s="153"/>
      <c r="I5149" s="153"/>
      <c r="J5149" s="153"/>
      <c r="K5149" s="153"/>
      <c r="L5149" s="153"/>
      <c r="M5149" s="153"/>
      <c r="N5149" s="153"/>
      <c r="O5149" s="153"/>
      <c r="P5149" s="153"/>
      <c r="Q5149" s="153"/>
      <c r="R5149" s="153"/>
      <c r="S5149" s="153"/>
      <c r="T5149" s="153"/>
      <c r="U5149" s="153"/>
      <c r="V5149" s="153"/>
      <c r="W5149" s="153"/>
      <c r="X5149" s="153"/>
      <c r="Y5149" s="153"/>
      <c r="Z5149" s="153"/>
      <c r="AA5149" s="153"/>
      <c r="AB5149" s="153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3" t="s">
        <v>1040</v>
      </c>
      <c r="C5178" s="153"/>
      <c r="D5178" s="153"/>
      <c r="E5178" s="153"/>
      <c r="F5178" s="153"/>
      <c r="G5178" s="153"/>
      <c r="H5178" s="153"/>
      <c r="I5178" s="153"/>
      <c r="J5178" s="153"/>
      <c r="K5178" s="153"/>
      <c r="L5178" s="153"/>
      <c r="M5178" s="153"/>
      <c r="N5178" s="153"/>
      <c r="O5178" s="153"/>
      <c r="P5178" s="153"/>
      <c r="Q5178" s="153"/>
      <c r="R5178" s="153"/>
      <c r="S5178" s="153"/>
      <c r="T5178" s="153"/>
      <c r="U5178" s="153"/>
      <c r="V5178" s="153"/>
      <c r="W5178" s="153"/>
      <c r="X5178" s="153"/>
      <c r="Y5178" s="153"/>
      <c r="Z5178" s="153"/>
      <c r="AA5178" s="153"/>
      <c r="AB5178" s="153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3" t="s">
        <v>1042</v>
      </c>
      <c r="C5205" s="153"/>
      <c r="D5205" s="153"/>
      <c r="E5205" s="153"/>
      <c r="F5205" s="153"/>
      <c r="G5205" s="153"/>
      <c r="H5205" s="153"/>
      <c r="I5205" s="153"/>
      <c r="J5205" s="153"/>
      <c r="K5205" s="153"/>
      <c r="L5205" s="153"/>
      <c r="M5205" s="153"/>
      <c r="N5205" s="153"/>
      <c r="O5205" s="153"/>
      <c r="P5205" s="153"/>
      <c r="Q5205" s="153"/>
      <c r="R5205" s="153"/>
      <c r="S5205" s="153"/>
      <c r="T5205" s="153"/>
      <c r="U5205" s="153"/>
      <c r="V5205" s="153"/>
      <c r="W5205" s="153"/>
      <c r="X5205" s="153"/>
      <c r="Y5205" s="153"/>
      <c r="Z5205" s="153"/>
      <c r="AA5205" s="153"/>
      <c r="AB5205" s="153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3" t="s">
        <v>1043</v>
      </c>
      <c r="C5238" s="153"/>
      <c r="D5238" s="153"/>
      <c r="E5238" s="153"/>
      <c r="F5238" s="153"/>
      <c r="G5238" s="153"/>
      <c r="H5238" s="153"/>
      <c r="I5238" s="153"/>
      <c r="J5238" s="153"/>
      <c r="K5238" s="153"/>
      <c r="L5238" s="153"/>
      <c r="M5238" s="153"/>
      <c r="N5238" s="153"/>
      <c r="O5238" s="153"/>
      <c r="P5238" s="153"/>
      <c r="Q5238" s="153"/>
      <c r="R5238" s="153"/>
      <c r="S5238" s="153"/>
      <c r="T5238" s="153"/>
      <c r="U5238" s="153"/>
      <c r="V5238" s="153"/>
      <c r="W5238" s="153"/>
      <c r="X5238" s="153"/>
      <c r="Y5238" s="153"/>
      <c r="Z5238" s="153"/>
      <c r="AA5238" s="153"/>
      <c r="AB5238" s="153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3" t="s">
        <v>1058</v>
      </c>
      <c r="C5247" s="153"/>
      <c r="D5247" s="153"/>
      <c r="E5247" s="153"/>
      <c r="F5247" s="153"/>
      <c r="G5247" s="153"/>
      <c r="H5247" s="153"/>
      <c r="I5247" s="153"/>
      <c r="J5247" s="153"/>
      <c r="K5247" s="153"/>
      <c r="L5247" s="153"/>
      <c r="M5247" s="153"/>
      <c r="N5247" s="153"/>
      <c r="O5247" s="153"/>
      <c r="P5247" s="153"/>
      <c r="Q5247" s="153"/>
      <c r="R5247" s="153"/>
      <c r="S5247" s="153"/>
      <c r="T5247" s="153"/>
      <c r="U5247" s="153"/>
      <c r="V5247" s="153"/>
      <c r="W5247" s="153"/>
      <c r="X5247" s="153"/>
      <c r="Y5247" s="153"/>
      <c r="Z5247" s="153"/>
      <c r="AA5247" s="153"/>
      <c r="AB5247" s="153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3" t="s">
        <v>376</v>
      </c>
      <c r="C5250" s="153"/>
      <c r="D5250" s="153"/>
      <c r="E5250" s="153"/>
      <c r="F5250" s="153"/>
      <c r="G5250" s="153"/>
      <c r="H5250" s="153"/>
      <c r="I5250" s="153"/>
      <c r="J5250" s="153"/>
      <c r="K5250" s="153"/>
      <c r="L5250" s="153"/>
      <c r="M5250" s="153"/>
      <c r="N5250" s="153"/>
      <c r="O5250" s="153"/>
      <c r="P5250" s="153"/>
      <c r="Q5250" s="153"/>
      <c r="R5250" s="153"/>
      <c r="S5250" s="153"/>
      <c r="T5250" s="153"/>
      <c r="U5250" s="153"/>
      <c r="V5250" s="153"/>
      <c r="W5250" s="153"/>
      <c r="X5250" s="153"/>
      <c r="Y5250" s="153"/>
      <c r="Z5250" s="153"/>
      <c r="AA5250" s="153"/>
      <c r="AB5250" s="153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3" t="s">
        <v>388</v>
      </c>
      <c r="C5263" s="153"/>
      <c r="D5263" s="153"/>
      <c r="E5263" s="153"/>
      <c r="F5263" s="153"/>
      <c r="G5263" s="153"/>
      <c r="H5263" s="153"/>
      <c r="I5263" s="153"/>
      <c r="J5263" s="153"/>
      <c r="K5263" s="153"/>
      <c r="L5263" s="153"/>
      <c r="M5263" s="153"/>
      <c r="N5263" s="153"/>
      <c r="O5263" s="153"/>
      <c r="P5263" s="153"/>
      <c r="Q5263" s="153"/>
      <c r="R5263" s="153"/>
      <c r="S5263" s="153"/>
      <c r="T5263" s="153"/>
      <c r="U5263" s="153"/>
      <c r="V5263" s="153"/>
      <c r="W5263" s="153"/>
      <c r="X5263" s="153"/>
      <c r="Y5263" s="153"/>
      <c r="Z5263" s="153"/>
      <c r="AA5263" s="153"/>
      <c r="AB5263" s="153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3" t="s">
        <v>398</v>
      </c>
      <c r="C5273" s="153"/>
      <c r="D5273" s="153"/>
      <c r="E5273" s="153"/>
      <c r="F5273" s="153"/>
      <c r="G5273" s="153"/>
      <c r="H5273" s="153"/>
      <c r="I5273" s="153"/>
      <c r="J5273" s="153"/>
      <c r="K5273" s="153"/>
      <c r="L5273" s="153"/>
      <c r="M5273" s="153"/>
      <c r="N5273" s="153"/>
      <c r="O5273" s="153"/>
      <c r="P5273" s="153"/>
      <c r="Q5273" s="153"/>
      <c r="R5273" s="153"/>
      <c r="S5273" s="153"/>
      <c r="T5273" s="153"/>
      <c r="U5273" s="153"/>
      <c r="V5273" s="153"/>
      <c r="W5273" s="153"/>
      <c r="X5273" s="153"/>
      <c r="Y5273" s="153"/>
      <c r="Z5273" s="153"/>
      <c r="AA5273" s="153"/>
      <c r="AB5273" s="153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591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6" t="s">
        <v>589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590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591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2021-03-27T15:05:00Z</dcterms:modified>
</cp:coreProperties>
</file>