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\Palcomtech\Rendy\Pengolahan citra digital\UTS Hervin\"/>
    </mc:Choice>
  </mc:AlternateContent>
  <xr:revisionPtr revIDLastSave="0" documentId="8_{CFD835E8-1E69-48D7-BAA6-92EC20C326B2}" xr6:coauthVersionLast="47" xr6:coauthVersionMax="47" xr10:uidLastSave="{00000000-0000-0000-0000-000000000000}"/>
  <bookViews>
    <workbookView xWindow="-110" yWindow="-110" windowWidth="19420" windowHeight="10300" activeTab="2" xr2:uid="{365449E2-0A80-4A93-8E81-AF62621D5FA7}"/>
  </bookViews>
  <sheets>
    <sheet name="Sheet2" sheetId="2" r:id="rId1"/>
    <sheet name="Contoh" sheetId="1" r:id="rId2"/>
    <sheet name="Soa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3" l="1"/>
  <c r="U6" i="3"/>
  <c r="V6" i="3"/>
  <c r="W6" i="3"/>
  <c r="X6" i="3"/>
  <c r="Y6" i="3"/>
  <c r="Z6" i="3"/>
  <c r="AA6" i="3"/>
  <c r="AB6" i="3"/>
  <c r="T7" i="3"/>
  <c r="U7" i="3"/>
  <c r="V7" i="3"/>
  <c r="W7" i="3"/>
  <c r="X7" i="3"/>
  <c r="Y7" i="3"/>
  <c r="Z7" i="3"/>
  <c r="AA7" i="3"/>
  <c r="AB7" i="3"/>
  <c r="T8" i="3"/>
  <c r="U8" i="3"/>
  <c r="V8" i="3"/>
  <c r="W8" i="3"/>
  <c r="X8" i="3"/>
  <c r="Y8" i="3"/>
  <c r="Z8" i="3"/>
  <c r="AA8" i="3"/>
  <c r="AB8" i="3"/>
  <c r="T9" i="3"/>
  <c r="U9" i="3"/>
  <c r="V9" i="3"/>
  <c r="W9" i="3"/>
  <c r="X9" i="3"/>
  <c r="Y9" i="3"/>
  <c r="Z9" i="3"/>
  <c r="AA9" i="3"/>
  <c r="AB9" i="3"/>
  <c r="T10" i="3"/>
  <c r="U10" i="3"/>
  <c r="V10" i="3"/>
  <c r="W10" i="3"/>
  <c r="X10" i="3"/>
  <c r="Y10" i="3"/>
  <c r="Z10" i="3"/>
  <c r="AA10" i="3"/>
  <c r="AB10" i="3"/>
  <c r="T11" i="3"/>
  <c r="U11" i="3"/>
  <c r="V11" i="3"/>
  <c r="W11" i="3"/>
  <c r="X11" i="3"/>
  <c r="Y11" i="3"/>
  <c r="Z11" i="3"/>
  <c r="AA11" i="3"/>
  <c r="AB11" i="3"/>
  <c r="T12" i="3"/>
  <c r="U12" i="3"/>
  <c r="V12" i="3"/>
  <c r="W12" i="3"/>
  <c r="X12" i="3"/>
  <c r="Y12" i="3"/>
  <c r="Z12" i="3"/>
  <c r="AA12" i="3"/>
  <c r="AB12" i="3"/>
  <c r="T13" i="3"/>
  <c r="U13" i="3"/>
  <c r="V13" i="3"/>
  <c r="W13" i="3"/>
  <c r="X13" i="3"/>
  <c r="Y13" i="3"/>
  <c r="Z13" i="3"/>
  <c r="AA13" i="3"/>
  <c r="AB13" i="3"/>
  <c r="U5" i="3"/>
  <c r="V5" i="3"/>
  <c r="W5" i="3"/>
  <c r="X5" i="3"/>
  <c r="Y5" i="3"/>
  <c r="Z5" i="3"/>
  <c r="AA5" i="3"/>
  <c r="AB5" i="3"/>
  <c r="T5" i="3"/>
  <c r="D5" i="3"/>
  <c r="C5" i="3"/>
  <c r="B5" i="3"/>
  <c r="P10" i="3"/>
  <c r="O10" i="3"/>
  <c r="N10" i="3"/>
  <c r="P9" i="3"/>
  <c r="O9" i="3"/>
  <c r="F13" i="3"/>
  <c r="N9" i="3"/>
  <c r="P8" i="3"/>
  <c r="O8" i="3"/>
  <c r="N8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E5" i="3"/>
  <c r="F5" i="3"/>
  <c r="G5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<sst xmlns="http://schemas.openxmlformats.org/spreadsheetml/2006/main" count="36" uniqueCount="27">
  <si>
    <t>Nama :</t>
  </si>
  <si>
    <t>NPM :</t>
  </si>
  <si>
    <t xml:space="preserve">Agung Mahendra </t>
  </si>
  <si>
    <t xml:space="preserve">Alvin Kirana </t>
  </si>
  <si>
    <t xml:space="preserve">Debby Cyntia Pitaloka </t>
  </si>
  <si>
    <t xml:space="preserve">Feronika Liana </t>
  </si>
  <si>
    <t xml:space="preserve">Putri Paradila </t>
  </si>
  <si>
    <t xml:space="preserve">Putri Regina Prayoga </t>
  </si>
  <si>
    <t xml:space="preserve">Rachael </t>
  </si>
  <si>
    <t xml:space="preserve">Salsya Puspita Rani </t>
  </si>
  <si>
    <t xml:space="preserve">Sunarti </t>
  </si>
  <si>
    <t xml:space="preserve">Tri Ayu Wulandari </t>
  </si>
  <si>
    <t>Biru</t>
  </si>
  <si>
    <t>Magenta</t>
  </si>
  <si>
    <t>Hijau</t>
  </si>
  <si>
    <t>Kuning</t>
  </si>
  <si>
    <t>S</t>
  </si>
  <si>
    <t>a</t>
  </si>
  <si>
    <t>l</t>
  </si>
  <si>
    <t>s</t>
  </si>
  <si>
    <t>y</t>
  </si>
  <si>
    <t>Citra</t>
  </si>
  <si>
    <t>Kernel</t>
  </si>
  <si>
    <t>+</t>
  </si>
  <si>
    <t>=</t>
  </si>
  <si>
    <t>Hasil Konvolusi</t>
  </si>
  <si>
    <t>Hervin rahmatullah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</si>
</sst>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F8D8-332E-4E32-97AB-D54DAA22C0D2}">
  <dimension ref="A1:D10"/>
  <sheetViews>
    <sheetView workbookViewId="0">
      <selection activeCell="B1" sqref="B1:B10"/>
    </sheetView>
  </sheetViews>
  <sheetFormatPr defaultRowHeight="14.5" x14ac:dyDescent="0.35"/>
  <cols>
    <col min="1" max="1" width="3" bestFit="1" customWidth="1"/>
    <col min="2" max="2" width="9" bestFit="1" customWidth="1"/>
    <col min="3" max="3" width="21" bestFit="1" customWidth="1"/>
    <col min="4" max="4" width="12" bestFit="1" customWidth="1"/>
  </cols>
  <sheetData>
    <row r="1" spans="1:4" x14ac:dyDescent="0.35">
      <c r="A1">
        <v>1</v>
      </c>
      <c r="B1">
        <v>11200028</v>
      </c>
      <c r="C1" t="s">
        <v>2</v>
      </c>
      <c r="D1" t="s">
        <v>12</v>
      </c>
    </row>
    <row r="2" spans="1:4" x14ac:dyDescent="0.35">
      <c r="A2">
        <v>2</v>
      </c>
      <c r="B2">
        <v>11210033</v>
      </c>
      <c r="C2" t="s">
        <v>3</v>
      </c>
      <c r="D2" t="s">
        <v>13</v>
      </c>
    </row>
    <row r="3" spans="1:4" x14ac:dyDescent="0.35">
      <c r="A3">
        <v>3</v>
      </c>
      <c r="B3">
        <v>11210003</v>
      </c>
      <c r="C3" t="s">
        <v>4</v>
      </c>
      <c r="D3" t="s">
        <v>13</v>
      </c>
    </row>
    <row r="4" spans="1:4" x14ac:dyDescent="0.35">
      <c r="A4">
        <v>4</v>
      </c>
      <c r="B4">
        <v>11210002</v>
      </c>
      <c r="C4" t="s">
        <v>5</v>
      </c>
      <c r="D4" t="s">
        <v>12</v>
      </c>
    </row>
    <row r="5" spans="1:4" x14ac:dyDescent="0.35">
      <c r="A5">
        <v>5</v>
      </c>
      <c r="B5">
        <v>11200073</v>
      </c>
      <c r="C5" t="s">
        <v>6</v>
      </c>
      <c r="D5" t="s">
        <v>13</v>
      </c>
    </row>
    <row r="6" spans="1:4" x14ac:dyDescent="0.35">
      <c r="A6">
        <v>6</v>
      </c>
      <c r="B6">
        <v>11200009</v>
      </c>
      <c r="C6" t="s">
        <v>7</v>
      </c>
      <c r="D6" t="s">
        <v>13</v>
      </c>
    </row>
    <row r="7" spans="1:4" x14ac:dyDescent="0.35">
      <c r="A7">
        <v>7</v>
      </c>
      <c r="B7">
        <v>11210008</v>
      </c>
      <c r="C7" t="s">
        <v>8</v>
      </c>
      <c r="D7" t="s">
        <v>12</v>
      </c>
    </row>
    <row r="8" spans="1:4" x14ac:dyDescent="0.35">
      <c r="A8">
        <v>8</v>
      </c>
      <c r="B8">
        <v>11200067</v>
      </c>
      <c r="C8" t="s">
        <v>9</v>
      </c>
      <c r="D8" t="s">
        <v>14</v>
      </c>
    </row>
    <row r="9" spans="1:4" x14ac:dyDescent="0.35">
      <c r="A9">
        <v>9</v>
      </c>
      <c r="B9">
        <v>11200072</v>
      </c>
      <c r="C9" t="s">
        <v>10</v>
      </c>
      <c r="D9" t="s">
        <v>15</v>
      </c>
    </row>
    <row r="10" spans="1:4" x14ac:dyDescent="0.35">
      <c r="A10">
        <v>10</v>
      </c>
      <c r="B10">
        <v>11200064</v>
      </c>
      <c r="C10" t="s">
        <v>11</v>
      </c>
      <c r="D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0D0-B920-4C53-A6D8-F38DC3886680}">
  <dimension ref="A1:J2"/>
  <sheetViews>
    <sheetView zoomScale="130" zoomScaleNormal="130" workbookViewId="0">
      <selection activeCell="B1" sqref="B1"/>
    </sheetView>
  </sheetViews>
  <sheetFormatPr defaultRowHeight="14.5" x14ac:dyDescent="0.35"/>
  <cols>
    <col min="2" max="53" width="3.7265625" customWidth="1"/>
  </cols>
  <sheetData>
    <row r="1" spans="1:10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17</v>
      </c>
    </row>
    <row r="2" spans="1:10" x14ac:dyDescent="0.35">
      <c r="A2" t="s">
        <v>1</v>
      </c>
      <c r="B2">
        <v>0</v>
      </c>
      <c r="C2">
        <v>1</v>
      </c>
      <c r="D2">
        <v>1</v>
      </c>
      <c r="E2">
        <v>2</v>
      </c>
      <c r="F2">
        <v>0</v>
      </c>
      <c r="G2">
        <v>0</v>
      </c>
      <c r="H2">
        <v>0</v>
      </c>
      <c r="I2">
        <v>6</v>
      </c>
      <c r="J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BB67-8F63-4831-9AB1-F9330570A960}">
  <dimension ref="A1:AB14"/>
  <sheetViews>
    <sheetView tabSelected="1" zoomScale="130" zoomScaleNormal="130" workbookViewId="0">
      <selection activeCell="N4" sqref="N4"/>
    </sheetView>
  </sheetViews>
  <sheetFormatPr defaultRowHeight="14.5" x14ac:dyDescent="0.35"/>
  <cols>
    <col min="2" max="19" width="3.7265625" customWidth="1"/>
    <col min="20" max="20" width="6.36328125" customWidth="1"/>
    <col min="21" max="21" width="8" customWidth="1"/>
    <col min="22" max="22" width="6" customWidth="1"/>
    <col min="23" max="23" width="6.26953125" customWidth="1"/>
    <col min="24" max="24" width="5.81640625" customWidth="1"/>
    <col min="25" max="25" width="6.26953125" customWidth="1"/>
    <col min="26" max="26" width="6.90625" customWidth="1"/>
    <col min="27" max="27" width="5.08984375" customWidth="1"/>
    <col min="28" max="28" width="8.08984375" customWidth="1"/>
    <col min="29" max="54" width="3.7265625" customWidth="1"/>
  </cols>
  <sheetData>
    <row r="1" spans="1:28" ht="15" thickBot="1" x14ac:dyDescent="0.4">
      <c r="A1" t="s">
        <v>0</v>
      </c>
      <c r="B1" s="5" t="s">
        <v>26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8" ht="15.5" thickTop="1" thickBot="1" x14ac:dyDescent="0.4">
      <c r="A2" t="s">
        <v>1</v>
      </c>
      <c r="B2" s="4">
        <v>0</v>
      </c>
      <c r="C2" s="4">
        <v>1</v>
      </c>
      <c r="D2" s="4">
        <v>1</v>
      </c>
      <c r="E2" s="4">
        <v>2</v>
      </c>
      <c r="F2" s="4">
        <v>2</v>
      </c>
      <c r="G2" s="4">
        <v>0</v>
      </c>
      <c r="H2" s="4">
        <v>0</v>
      </c>
      <c r="I2" s="4">
        <v>2</v>
      </c>
      <c r="J2" s="4">
        <v>8</v>
      </c>
    </row>
    <row r="3" spans="1:28" ht="15" thickTop="1" x14ac:dyDescent="0.35"/>
    <row r="4" spans="1:28" ht="15" thickBot="1" x14ac:dyDescent="0.4">
      <c r="B4" s="6" t="s">
        <v>21</v>
      </c>
      <c r="C4" s="6"/>
      <c r="D4" s="6"/>
      <c r="E4" s="6"/>
      <c r="F4" s="6"/>
      <c r="G4" s="6"/>
      <c r="H4" s="6"/>
      <c r="I4" s="6"/>
      <c r="J4" s="6"/>
      <c r="T4" s="6" t="s">
        <v>25</v>
      </c>
      <c r="U4" s="6"/>
      <c r="V4" s="6"/>
      <c r="W4" s="6"/>
      <c r="X4" s="6"/>
      <c r="Y4" s="6"/>
      <c r="Z4" s="6"/>
      <c r="AA4" s="6"/>
      <c r="AB4" s="6"/>
    </row>
    <row r="5" spans="1:28" ht="15.5" thickTop="1" thickBot="1" x14ac:dyDescent="0.4">
      <c r="B5">
        <f>B2+1</f>
        <v>1</v>
      </c>
      <c r="C5">
        <f>C2+1</f>
        <v>2</v>
      </c>
      <c r="D5">
        <f>D2+1</f>
        <v>2</v>
      </c>
      <c r="E5">
        <f t="shared" ref="E5:J5" si="0">E2+1</f>
        <v>3</v>
      </c>
      <c r="F5">
        <f t="shared" si="0"/>
        <v>3</v>
      </c>
      <c r="G5">
        <f t="shared" si="0"/>
        <v>1</v>
      </c>
      <c r="H5">
        <f t="shared" si="0"/>
        <v>1</v>
      </c>
      <c r="I5">
        <f t="shared" si="0"/>
        <v>3</v>
      </c>
      <c r="J5">
        <f t="shared" si="0"/>
        <v>9</v>
      </c>
      <c r="T5" s="3">
        <f>(B5*$N$8)+(C5*$O$8)+(D5*$P$8)+(B6*$N$9)+(C6*$O$9)+(D6*$P$9)+(B7*$N$10)+(C7*$O$10)+(D7*$P$10)</f>
        <v>54</v>
      </c>
      <c r="U5" s="3">
        <f t="shared" ref="U5:AB5" si="1">(C5*$N$8)+(D5*$O$8)+(E5*$P$8)+(C6*$N$9)+(D6*$O$9)+(E6*$P$9)+(C7*$N$10)+(D7*$O$10)+(E7*$P$10)</f>
        <v>65</v>
      </c>
      <c r="V5" s="3">
        <f t="shared" si="1"/>
        <v>70</v>
      </c>
      <c r="W5" s="3">
        <f t="shared" si="1"/>
        <v>54</v>
      </c>
      <c r="X5" s="3">
        <f t="shared" si="1"/>
        <v>44</v>
      </c>
      <c r="Y5" s="3">
        <f t="shared" si="1"/>
        <v>58</v>
      </c>
      <c r="Z5" s="3">
        <f t="shared" si="1"/>
        <v>122</v>
      </c>
      <c r="AA5" s="3">
        <f t="shared" si="1"/>
        <v>59</v>
      </c>
      <c r="AB5" s="3">
        <f t="shared" si="1"/>
        <v>20</v>
      </c>
    </row>
    <row r="6" spans="1:28" ht="15.5" thickTop="1" thickBot="1" x14ac:dyDescent="0.4">
      <c r="B6">
        <f>B2+2</f>
        <v>2</v>
      </c>
      <c r="C6">
        <f t="shared" ref="C6:J6" si="2">C2+2</f>
        <v>3</v>
      </c>
      <c r="D6">
        <f t="shared" si="2"/>
        <v>3</v>
      </c>
      <c r="E6">
        <f t="shared" si="2"/>
        <v>4</v>
      </c>
      <c r="F6">
        <f t="shared" si="2"/>
        <v>4</v>
      </c>
      <c r="G6">
        <f t="shared" si="2"/>
        <v>2</v>
      </c>
      <c r="H6">
        <f t="shared" si="2"/>
        <v>2</v>
      </c>
      <c r="I6">
        <f t="shared" si="2"/>
        <v>4</v>
      </c>
      <c r="J6">
        <f t="shared" si="2"/>
        <v>10</v>
      </c>
      <c r="T6" s="3">
        <f t="shared" ref="T6:T13" si="3">(B6*$N$8)+(C6*$O$8)+(D6*$P$8)+(B7*$N$9)+(C7*$O$9)+(D7*$P$9)+(B8*$N$10)+(C8*$O$10)+(D8*$P$10)</f>
        <v>70</v>
      </c>
      <c r="U6" s="3">
        <f t="shared" ref="U6:U13" si="4">(C6*$N$8)+(D6*$O$8)+(E6*$P$8)+(C7*$N$9)+(D7*$O$9)+(E7*$P$9)+(C8*$N$10)+(D8*$O$10)+(E8*$P$10)</f>
        <v>81</v>
      </c>
      <c r="V6" s="3">
        <f t="shared" ref="V6:V13" si="5">(D6*$N$8)+(E6*$O$8)+(F6*$P$8)+(D7*$N$9)+(E7*$O$9)+(F7*$P$9)+(D8*$N$10)+(E8*$O$10)+(F8*$P$10)</f>
        <v>86</v>
      </c>
      <c r="W6" s="3">
        <f t="shared" ref="W6:W13" si="6">(E6*$N$8)+(F6*$O$8)+(G6*$P$8)+(E7*$N$9)+(F7*$O$9)+(G7*$P$9)+(E8*$N$10)+(F8*$O$10)+(G8*$P$10)</f>
        <v>70</v>
      </c>
      <c r="X6" s="3">
        <f t="shared" ref="X6:X13" si="7">(F6*$N$8)+(G6*$O$8)+(H6*$P$8)+(F7*$N$9)+(G7*$O$9)+(H7*$P$9)+(F8*$N$10)+(G8*$O$10)+(H8*$P$10)</f>
        <v>60</v>
      </c>
      <c r="Y6" s="3">
        <f t="shared" ref="Y6:Y13" si="8">(G6*$N$8)+(H6*$O$8)+(I6*$P$8)+(G7*$N$9)+(H7*$O$9)+(I7*$P$9)+(G8*$N$10)+(H8*$O$10)+(I8*$P$10)</f>
        <v>74</v>
      </c>
      <c r="Z6" s="3">
        <f t="shared" ref="Z6:Z13" si="9">(H6*$N$8)+(I6*$O$8)+(J6*$P$8)+(H7*$N$9)+(I7*$O$9)+(J7*$P$9)+(H8*$N$10)+(I8*$O$10)+(J8*$P$10)</f>
        <v>138</v>
      </c>
      <c r="AA6" s="3">
        <f t="shared" ref="AA6:AA13" si="10">(I6*$N$8)+(J6*$O$8)+(K6*$P$8)+(I7*$N$9)+(J7*$O$9)+(K7*$P$9)+(I8*$N$10)+(J8*$O$10)+(K8*$P$10)</f>
        <v>66</v>
      </c>
      <c r="AB6" s="3">
        <f t="shared" ref="AB6:AB13" si="11">(J6*$N$8)+(K6*$O$8)+(L6*$P$8)+(J7*$N$9)+(K7*$O$9)+(L7*$P$9)+(J8*$N$10)+(K8*$O$10)+(L8*$P$10)</f>
        <v>22</v>
      </c>
    </row>
    <row r="7" spans="1:28" ht="15.5" thickTop="1" thickBot="1" x14ac:dyDescent="0.4">
      <c r="B7">
        <f>B2+3</f>
        <v>3</v>
      </c>
      <c r="C7">
        <f t="shared" ref="C7:I7" si="12">C2+3</f>
        <v>4</v>
      </c>
      <c r="D7">
        <f t="shared" si="12"/>
        <v>4</v>
      </c>
      <c r="E7">
        <f t="shared" si="12"/>
        <v>5</v>
      </c>
      <c r="F7">
        <f t="shared" si="12"/>
        <v>5</v>
      </c>
      <c r="G7">
        <f t="shared" si="12"/>
        <v>3</v>
      </c>
      <c r="H7">
        <f t="shared" si="12"/>
        <v>3</v>
      </c>
      <c r="I7">
        <f t="shared" si="12"/>
        <v>5</v>
      </c>
      <c r="J7">
        <f>J2+3</f>
        <v>11</v>
      </c>
      <c r="N7" s="6" t="s">
        <v>22</v>
      </c>
      <c r="O7" s="6"/>
      <c r="P7" s="6"/>
      <c r="T7" s="3">
        <f t="shared" si="3"/>
        <v>86</v>
      </c>
      <c r="U7" s="3">
        <f t="shared" si="4"/>
        <v>97</v>
      </c>
      <c r="V7" s="3">
        <f t="shared" si="5"/>
        <v>102</v>
      </c>
      <c r="W7" s="3">
        <f t="shared" si="6"/>
        <v>86</v>
      </c>
      <c r="X7" s="3">
        <f t="shared" si="7"/>
        <v>76</v>
      </c>
      <c r="Y7" s="3">
        <f t="shared" si="8"/>
        <v>90</v>
      </c>
      <c r="Z7" s="3">
        <f t="shared" si="9"/>
        <v>154</v>
      </c>
      <c r="AA7" s="3">
        <f t="shared" si="10"/>
        <v>73</v>
      </c>
      <c r="AB7" s="3">
        <f t="shared" si="11"/>
        <v>24</v>
      </c>
    </row>
    <row r="8" spans="1:28" ht="15.5" thickTop="1" thickBot="1" x14ac:dyDescent="0.4">
      <c r="B8">
        <f>B2+4</f>
        <v>4</v>
      </c>
      <c r="C8">
        <f t="shared" ref="C8:J8" si="13">C2+4</f>
        <v>5</v>
      </c>
      <c r="D8">
        <f t="shared" si="13"/>
        <v>5</v>
      </c>
      <c r="E8">
        <f t="shared" si="13"/>
        <v>6</v>
      </c>
      <c r="F8">
        <f t="shared" si="13"/>
        <v>6</v>
      </c>
      <c r="G8">
        <f t="shared" si="13"/>
        <v>4</v>
      </c>
      <c r="H8">
        <f t="shared" si="13"/>
        <v>4</v>
      </c>
      <c r="I8">
        <f t="shared" si="13"/>
        <v>6</v>
      </c>
      <c r="J8">
        <f t="shared" si="13"/>
        <v>12</v>
      </c>
      <c r="N8" s="3">
        <f>B2</f>
        <v>0</v>
      </c>
      <c r="O8" s="3">
        <f>C2</f>
        <v>1</v>
      </c>
      <c r="P8" s="3">
        <f>D2</f>
        <v>1</v>
      </c>
      <c r="T8" s="3">
        <f t="shared" si="3"/>
        <v>102</v>
      </c>
      <c r="U8" s="3">
        <f t="shared" si="4"/>
        <v>113</v>
      </c>
      <c r="V8" s="3">
        <f t="shared" si="5"/>
        <v>118</v>
      </c>
      <c r="W8" s="3">
        <f t="shared" si="6"/>
        <v>102</v>
      </c>
      <c r="X8" s="3">
        <f t="shared" si="7"/>
        <v>92</v>
      </c>
      <c r="Y8" s="3">
        <f t="shared" si="8"/>
        <v>106</v>
      </c>
      <c r="Z8" s="3">
        <f t="shared" si="9"/>
        <v>170</v>
      </c>
      <c r="AA8" s="3">
        <f t="shared" si="10"/>
        <v>80</v>
      </c>
      <c r="AB8" s="3">
        <f t="shared" si="11"/>
        <v>26</v>
      </c>
    </row>
    <row r="9" spans="1:28" ht="15.5" thickTop="1" thickBot="1" x14ac:dyDescent="0.4">
      <c r="B9">
        <f>B2+5</f>
        <v>5</v>
      </c>
      <c r="C9">
        <f t="shared" ref="C9:J9" si="14">C2+5</f>
        <v>6</v>
      </c>
      <c r="D9">
        <f t="shared" si="14"/>
        <v>6</v>
      </c>
      <c r="E9">
        <f t="shared" si="14"/>
        <v>7</v>
      </c>
      <c r="F9">
        <f t="shared" si="14"/>
        <v>7</v>
      </c>
      <c r="G9">
        <f t="shared" si="14"/>
        <v>5</v>
      </c>
      <c r="H9">
        <f t="shared" si="14"/>
        <v>5</v>
      </c>
      <c r="I9">
        <f t="shared" si="14"/>
        <v>7</v>
      </c>
      <c r="J9">
        <f t="shared" si="14"/>
        <v>13</v>
      </c>
      <c r="L9" s="1"/>
      <c r="M9" s="1" t="s">
        <v>23</v>
      </c>
      <c r="N9" s="3">
        <f>E2</f>
        <v>2</v>
      </c>
      <c r="O9" s="3">
        <f>F2</f>
        <v>2</v>
      </c>
      <c r="P9" s="3">
        <f>G2</f>
        <v>0</v>
      </c>
      <c r="R9" s="2" t="s">
        <v>24</v>
      </c>
      <c r="T9" s="3">
        <f t="shared" si="3"/>
        <v>118</v>
      </c>
      <c r="U9" s="3">
        <f t="shared" si="4"/>
        <v>129</v>
      </c>
      <c r="V9" s="3">
        <f t="shared" si="5"/>
        <v>134</v>
      </c>
      <c r="W9" s="3">
        <f t="shared" si="6"/>
        <v>118</v>
      </c>
      <c r="X9" s="3">
        <f t="shared" si="7"/>
        <v>108</v>
      </c>
      <c r="Y9" s="3">
        <f t="shared" si="8"/>
        <v>122</v>
      </c>
      <c r="Z9" s="3">
        <f t="shared" si="9"/>
        <v>186</v>
      </c>
      <c r="AA9" s="3">
        <f t="shared" si="10"/>
        <v>87</v>
      </c>
      <c r="AB9" s="3">
        <f t="shared" si="11"/>
        <v>28</v>
      </c>
    </row>
    <row r="10" spans="1:28" ht="15.5" thickTop="1" thickBot="1" x14ac:dyDescent="0.4">
      <c r="B10">
        <f>B2+6</f>
        <v>6</v>
      </c>
      <c r="C10">
        <f t="shared" ref="C10:J10" si="15">C2+6</f>
        <v>7</v>
      </c>
      <c r="D10">
        <f t="shared" si="15"/>
        <v>7</v>
      </c>
      <c r="E10">
        <f t="shared" si="15"/>
        <v>8</v>
      </c>
      <c r="F10">
        <f t="shared" si="15"/>
        <v>8</v>
      </c>
      <c r="G10">
        <f t="shared" si="15"/>
        <v>6</v>
      </c>
      <c r="H10">
        <f t="shared" si="15"/>
        <v>6</v>
      </c>
      <c r="I10">
        <f t="shared" si="15"/>
        <v>8</v>
      </c>
      <c r="J10">
        <f t="shared" si="15"/>
        <v>14</v>
      </c>
      <c r="N10" s="3">
        <f>H2</f>
        <v>0</v>
      </c>
      <c r="O10" s="3">
        <f>I2</f>
        <v>2</v>
      </c>
      <c r="P10" s="3">
        <f>J2</f>
        <v>8</v>
      </c>
      <c r="T10" s="3">
        <f t="shared" si="3"/>
        <v>134</v>
      </c>
      <c r="U10" s="3">
        <f t="shared" si="4"/>
        <v>145</v>
      </c>
      <c r="V10" s="3">
        <f t="shared" si="5"/>
        <v>150</v>
      </c>
      <c r="W10" s="3">
        <f t="shared" si="6"/>
        <v>134</v>
      </c>
      <c r="X10" s="3">
        <f t="shared" si="7"/>
        <v>124</v>
      </c>
      <c r="Y10" s="3">
        <f t="shared" si="8"/>
        <v>138</v>
      </c>
      <c r="Z10" s="3">
        <f t="shared" si="9"/>
        <v>202</v>
      </c>
      <c r="AA10" s="3">
        <f t="shared" si="10"/>
        <v>94</v>
      </c>
      <c r="AB10" s="3">
        <f t="shared" si="11"/>
        <v>30</v>
      </c>
    </row>
    <row r="11" spans="1:28" ht="15.5" thickTop="1" thickBot="1" x14ac:dyDescent="0.4">
      <c r="B11">
        <f>B2+7</f>
        <v>7</v>
      </c>
      <c r="C11">
        <f t="shared" ref="C11:J11" si="16">C2+7</f>
        <v>8</v>
      </c>
      <c r="D11">
        <f t="shared" si="16"/>
        <v>8</v>
      </c>
      <c r="E11">
        <f t="shared" si="16"/>
        <v>9</v>
      </c>
      <c r="F11">
        <f t="shared" si="16"/>
        <v>9</v>
      </c>
      <c r="G11">
        <f t="shared" si="16"/>
        <v>7</v>
      </c>
      <c r="H11">
        <f t="shared" si="16"/>
        <v>7</v>
      </c>
      <c r="I11">
        <f t="shared" si="16"/>
        <v>9</v>
      </c>
      <c r="J11">
        <f t="shared" si="16"/>
        <v>15</v>
      </c>
      <c r="T11" s="3">
        <f t="shared" si="3"/>
        <v>150</v>
      </c>
      <c r="U11" s="3">
        <f t="shared" si="4"/>
        <v>161</v>
      </c>
      <c r="V11" s="3">
        <f t="shared" si="5"/>
        <v>166</v>
      </c>
      <c r="W11" s="3">
        <f t="shared" si="6"/>
        <v>150</v>
      </c>
      <c r="X11" s="3">
        <f t="shared" si="7"/>
        <v>140</v>
      </c>
      <c r="Y11" s="3">
        <f t="shared" si="8"/>
        <v>154</v>
      </c>
      <c r="Z11" s="3">
        <f t="shared" si="9"/>
        <v>218</v>
      </c>
      <c r="AA11" s="3">
        <f t="shared" si="10"/>
        <v>101</v>
      </c>
      <c r="AB11" s="3">
        <f t="shared" si="11"/>
        <v>32</v>
      </c>
    </row>
    <row r="12" spans="1:28" ht="15.5" thickTop="1" thickBot="1" x14ac:dyDescent="0.4">
      <c r="B12">
        <f>B2+8</f>
        <v>8</v>
      </c>
      <c r="C12">
        <f t="shared" ref="C12:J12" si="17">C2+8</f>
        <v>9</v>
      </c>
      <c r="D12">
        <f t="shared" si="17"/>
        <v>9</v>
      </c>
      <c r="E12">
        <f t="shared" si="17"/>
        <v>10</v>
      </c>
      <c r="F12">
        <f t="shared" si="17"/>
        <v>10</v>
      </c>
      <c r="G12">
        <f t="shared" si="17"/>
        <v>8</v>
      </c>
      <c r="H12">
        <f t="shared" si="17"/>
        <v>8</v>
      </c>
      <c r="I12">
        <f t="shared" si="17"/>
        <v>10</v>
      </c>
      <c r="J12">
        <f t="shared" si="17"/>
        <v>16</v>
      </c>
      <c r="T12" s="3">
        <f t="shared" si="3"/>
        <v>56</v>
      </c>
      <c r="U12" s="3">
        <f t="shared" si="4"/>
        <v>59</v>
      </c>
      <c r="V12" s="3">
        <f t="shared" si="5"/>
        <v>62</v>
      </c>
      <c r="W12" s="3">
        <f t="shared" si="6"/>
        <v>62</v>
      </c>
      <c r="X12" s="3">
        <f t="shared" si="7"/>
        <v>56</v>
      </c>
      <c r="Y12" s="3">
        <f t="shared" si="8"/>
        <v>54</v>
      </c>
      <c r="Z12" s="3">
        <f t="shared" si="9"/>
        <v>66</v>
      </c>
      <c r="AA12" s="3">
        <f t="shared" si="10"/>
        <v>72</v>
      </c>
      <c r="AB12" s="3">
        <f t="shared" si="11"/>
        <v>34</v>
      </c>
    </row>
    <row r="13" spans="1:28" ht="15.5" thickTop="1" thickBot="1" x14ac:dyDescent="0.4">
      <c r="B13">
        <f>B2+9</f>
        <v>9</v>
      </c>
      <c r="C13">
        <f t="shared" ref="C13:J13" si="18">C2+9</f>
        <v>10</v>
      </c>
      <c r="D13">
        <f t="shared" si="18"/>
        <v>10</v>
      </c>
      <c r="E13">
        <f t="shared" si="18"/>
        <v>11</v>
      </c>
      <c r="F13">
        <f t="shared" si="18"/>
        <v>11</v>
      </c>
      <c r="G13">
        <f t="shared" si="18"/>
        <v>9</v>
      </c>
      <c r="H13">
        <f t="shared" si="18"/>
        <v>9</v>
      </c>
      <c r="I13">
        <f t="shared" si="18"/>
        <v>11</v>
      </c>
      <c r="J13">
        <f t="shared" si="18"/>
        <v>17</v>
      </c>
      <c r="T13" s="3">
        <f t="shared" si="3"/>
        <v>20</v>
      </c>
      <c r="U13" s="3">
        <f t="shared" si="4"/>
        <v>21</v>
      </c>
      <c r="V13" s="3">
        <f t="shared" si="5"/>
        <v>22</v>
      </c>
      <c r="W13" s="3">
        <f t="shared" si="6"/>
        <v>20</v>
      </c>
      <c r="X13" s="3">
        <f t="shared" si="7"/>
        <v>18</v>
      </c>
      <c r="Y13" s="3">
        <f t="shared" si="8"/>
        <v>20</v>
      </c>
      <c r="Z13" s="3">
        <f t="shared" si="9"/>
        <v>28</v>
      </c>
      <c r="AA13" s="3">
        <f t="shared" si="10"/>
        <v>17</v>
      </c>
      <c r="AB13" s="3">
        <f t="shared" si="11"/>
        <v>0</v>
      </c>
    </row>
    <row r="14" spans="1:28" ht="15" thickTop="1" x14ac:dyDescent="0.35"/>
  </sheetData>
  <mergeCells count="4">
    <mergeCell ref="B1:AA1"/>
    <mergeCell ref="B4:J4"/>
    <mergeCell ref="N7:P7"/>
    <mergeCell ref="T4:AB4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Contoh</vt:lpstr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Hervin rahmatullah</cp:lastModifiedBy>
  <dcterms:created xsi:type="dcterms:W3CDTF">2023-05-25T01:10:53Z</dcterms:created>
  <dcterms:modified xsi:type="dcterms:W3CDTF">2025-05-08T03:26:55Z</dcterms:modified>
</cp:coreProperties>
</file>