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ABK\Migration\DM_Templates_10217\ABK Migration Templates\7 TF\"/>
    </mc:Choice>
  </mc:AlternateContent>
  <bookViews>
    <workbookView xWindow="0" yWindow="0" windowWidth="20490" windowHeight="7905" tabRatio="889"/>
  </bookViews>
  <sheets>
    <sheet name="Index" sheetId="22" r:id="rId1"/>
    <sheet name="TF001" sheetId="40" r:id="rId2"/>
    <sheet name="TF002" sheetId="56" r:id="rId3"/>
    <sheet name="TF003" sheetId="57" r:id="rId4"/>
    <sheet name="TF004" sheetId="58" r:id="rId5"/>
    <sheet name="TF005" sheetId="59" r:id="rId6"/>
    <sheet name="TF006" sheetId="60" r:id="rId7"/>
    <sheet name="TF007" sheetId="61" r:id="rId8"/>
    <sheet name="TF008" sheetId="62" r:id="rId9"/>
    <sheet name="TTU011" sheetId="63" r:id="rId10"/>
    <sheet name="TTU012" sheetId="64" r:id="rId11"/>
    <sheet name="Example" sheetId="66" r:id="rId12"/>
    <sheet name="LN002old" sheetId="51" state="hidden" r:id="rId13"/>
  </sheets>
  <externalReferences>
    <externalReference r:id="rId14"/>
    <externalReference r:id="rId15"/>
  </externalReferences>
  <definedNames>
    <definedName name="_xlnm._FilterDatabase" localSheetId="9" hidden="1">'TTU011'!$A$3:$AJ$54</definedName>
    <definedName name="_xlnm._FilterDatabase" localSheetId="10" hidden="1">'TTU012'!$A$3:$AJ$54</definedName>
    <definedName name="Action" localSheetId="11">[1]Index!$A$166:$A$169</definedName>
    <definedName name="Action" localSheetId="12">[2]Index!$A$220:$A$223</definedName>
    <definedName name="Action" localSheetId="9">[1]Index!$A$166:$A$169</definedName>
    <definedName name="Action" localSheetId="10">[1]Index!$A$166:$A$169</definedName>
    <definedName name="Action">Index!$A$213:$A$216</definedName>
    <definedName name="Flag" localSheetId="12">#REF!</definedName>
    <definedName name="Flag" localSheetId="2">#REF!</definedName>
    <definedName name="Flag" localSheetId="3">#REF!</definedName>
    <definedName name="Flag" localSheetId="4">#REF!</definedName>
    <definedName name="Flag" localSheetId="5">#REF!</definedName>
    <definedName name="Flag" localSheetId="6">#REF!</definedName>
    <definedName name="Flag" localSheetId="7">#REF!</definedName>
    <definedName name="Flag" localSheetId="8">#REF!</definedName>
    <definedName name="Flag" localSheetId="10">#REF!</definedName>
    <definedName name="Flag">#REF!</definedName>
  </definedNames>
  <calcPr calcId="152511"/>
</workbook>
</file>

<file path=xl/calcChain.xml><?xml version="1.0" encoding="utf-8"?>
<calcChain xmlns="http://schemas.openxmlformats.org/spreadsheetml/2006/main">
  <c r="G21" i="66" l="1"/>
  <c r="J25" i="66"/>
  <c r="J24" i="66"/>
  <c r="G24" i="66"/>
  <c r="G25" i="66" s="1"/>
  <c r="H22" i="66"/>
  <c r="H24" i="66" s="1"/>
  <c r="H25" i="66" s="1"/>
  <c r="H26" i="66" s="1"/>
  <c r="D16" i="66"/>
  <c r="D18" i="66" s="1"/>
  <c r="G4" i="64" l="1"/>
  <c r="F5" i="64" s="1"/>
  <c r="G5" i="64" s="1"/>
  <c r="F6" i="64" s="1"/>
  <c r="G6" i="64" s="1"/>
  <c r="F7" i="64" s="1"/>
  <c r="G7" i="64" s="1"/>
  <c r="F8" i="64" s="1"/>
  <c r="G8" i="64" s="1"/>
  <c r="F9" i="64" s="1"/>
  <c r="G9" i="64" s="1"/>
  <c r="F10" i="64" s="1"/>
  <c r="G10" i="64" s="1"/>
  <c r="F11" i="64" s="1"/>
  <c r="G11" i="64" s="1"/>
  <c r="F12" i="64" s="1"/>
  <c r="G12" i="64" s="1"/>
  <c r="F13" i="64" s="1"/>
  <c r="G13" i="64" s="1"/>
  <c r="F14" i="64" s="1"/>
  <c r="G14" i="64" s="1"/>
  <c r="F15" i="64" s="1"/>
  <c r="G15" i="64" s="1"/>
  <c r="F16" i="64" s="1"/>
  <c r="G16" i="64" s="1"/>
  <c r="F17" i="64" s="1"/>
  <c r="G17" i="64" s="1"/>
  <c r="F18" i="64" s="1"/>
  <c r="G18" i="64" s="1"/>
  <c r="F19" i="64" s="1"/>
  <c r="G19" i="64" s="1"/>
  <c r="F20" i="64" s="1"/>
  <c r="G20" i="64" s="1"/>
  <c r="F21" i="64" s="1"/>
  <c r="G21" i="64" s="1"/>
  <c r="F22" i="64" s="1"/>
  <c r="G22" i="64" s="1"/>
  <c r="F23" i="64" s="1"/>
  <c r="G23" i="64" s="1"/>
  <c r="F24" i="64" s="1"/>
  <c r="G24" i="64" s="1"/>
  <c r="F25" i="64" s="1"/>
  <c r="G25" i="64" s="1"/>
  <c r="F26" i="64" s="1"/>
  <c r="G26" i="64" s="1"/>
  <c r="F27" i="64" s="1"/>
  <c r="G27" i="64" s="1"/>
  <c r="F28" i="64" s="1"/>
  <c r="G28" i="64" s="1"/>
  <c r="F29" i="64" s="1"/>
  <c r="G29" i="64" s="1"/>
  <c r="F30" i="64" s="1"/>
  <c r="G30" i="64" s="1"/>
  <c r="F31" i="64" s="1"/>
  <c r="G31" i="64" s="1"/>
  <c r="F32" i="64" s="1"/>
  <c r="G32" i="64" s="1"/>
  <c r="F33" i="64" s="1"/>
  <c r="G33" i="64" s="1"/>
  <c r="F34" i="64" s="1"/>
  <c r="G34" i="64" s="1"/>
  <c r="F35" i="64" s="1"/>
  <c r="G35" i="64" s="1"/>
  <c r="F36" i="64" s="1"/>
  <c r="G36" i="64" s="1"/>
  <c r="F37" i="64" s="1"/>
  <c r="G37" i="64" s="1"/>
  <c r="F38" i="64" s="1"/>
  <c r="G38" i="64" s="1"/>
  <c r="F39" i="64" s="1"/>
  <c r="G39" i="64" s="1"/>
  <c r="F40" i="64" s="1"/>
  <c r="G40" i="64" s="1"/>
  <c r="F41" i="64" s="1"/>
  <c r="G41" i="64" s="1"/>
  <c r="F42" i="64" s="1"/>
  <c r="G42" i="64" s="1"/>
  <c r="F43" i="64" s="1"/>
  <c r="G43" i="64" s="1"/>
  <c r="F44" i="64" s="1"/>
  <c r="G44" i="64" s="1"/>
  <c r="F45" i="64" s="1"/>
  <c r="G45" i="64" s="1"/>
  <c r="F46" i="64" s="1"/>
  <c r="G46" i="64" s="1"/>
  <c r="F47" i="64" s="1"/>
  <c r="G47" i="64" s="1"/>
  <c r="F48" i="64" s="1"/>
  <c r="G48" i="64" s="1"/>
  <c r="F49" i="64" s="1"/>
  <c r="G49" i="64" s="1"/>
  <c r="F50" i="64" s="1"/>
  <c r="G50" i="64" s="1"/>
  <c r="F51" i="64" s="1"/>
  <c r="G51" i="64" s="1"/>
  <c r="F52" i="64" s="1"/>
  <c r="G52" i="64" s="1"/>
  <c r="F53" i="64" s="1"/>
  <c r="G53" i="64" s="1"/>
  <c r="F54" i="64" s="1"/>
  <c r="G54" i="64" s="1"/>
  <c r="G4" i="63"/>
  <c r="F5" i="63" s="1"/>
  <c r="G5" i="63" s="1"/>
  <c r="F6" i="63" s="1"/>
  <c r="G6" i="63" s="1"/>
  <c r="F7" i="63" s="1"/>
  <c r="G7" i="63" s="1"/>
  <c r="F8" i="63" s="1"/>
  <c r="G8" i="63" s="1"/>
  <c r="F9" i="63" s="1"/>
  <c r="G9" i="63" s="1"/>
  <c r="F10" i="63" s="1"/>
  <c r="G10" i="63" s="1"/>
  <c r="F11" i="63" s="1"/>
  <c r="G11" i="63" s="1"/>
  <c r="F12" i="63" s="1"/>
  <c r="G12" i="63" s="1"/>
  <c r="F13" i="63" s="1"/>
  <c r="G13" i="63" s="1"/>
  <c r="F14" i="63" s="1"/>
  <c r="G14" i="63" s="1"/>
  <c r="F15" i="63" s="1"/>
  <c r="G15" i="63" s="1"/>
  <c r="F16" i="63" s="1"/>
  <c r="G16" i="63" s="1"/>
  <c r="F17" i="63" s="1"/>
  <c r="G17" i="63" s="1"/>
  <c r="F18" i="63" s="1"/>
  <c r="G18" i="63" s="1"/>
  <c r="F19" i="63" s="1"/>
  <c r="G19" i="63" s="1"/>
  <c r="F20" i="63" s="1"/>
  <c r="G20" i="63" s="1"/>
  <c r="F21" i="63" s="1"/>
  <c r="G21" i="63" s="1"/>
  <c r="F22" i="63" s="1"/>
  <c r="G22" i="63" s="1"/>
  <c r="F23" i="63" s="1"/>
  <c r="G23" i="63" s="1"/>
  <c r="F24" i="63" s="1"/>
  <c r="G24" i="63" s="1"/>
  <c r="F25" i="63" s="1"/>
  <c r="G25" i="63" s="1"/>
  <c r="F26" i="63" s="1"/>
  <c r="G26" i="63" s="1"/>
  <c r="F27" i="63" s="1"/>
  <c r="G27" i="63" s="1"/>
  <c r="F28" i="63" s="1"/>
  <c r="G28" i="63" s="1"/>
  <c r="F29" i="63" s="1"/>
  <c r="G29" i="63" s="1"/>
  <c r="F30" i="63" s="1"/>
  <c r="G30" i="63" s="1"/>
  <c r="F31" i="63" s="1"/>
  <c r="G31" i="63" s="1"/>
  <c r="F32" i="63" s="1"/>
  <c r="G32" i="63" s="1"/>
  <c r="F33" i="63" s="1"/>
  <c r="G33" i="63" s="1"/>
  <c r="F34" i="63" s="1"/>
  <c r="G34" i="63" s="1"/>
  <c r="F35" i="63" s="1"/>
  <c r="G35" i="63" s="1"/>
  <c r="F36" i="63" s="1"/>
  <c r="G36" i="63" s="1"/>
  <c r="F37" i="63" s="1"/>
  <c r="G37" i="63" s="1"/>
  <c r="F38" i="63" s="1"/>
  <c r="G38" i="63" s="1"/>
  <c r="F39" i="63" s="1"/>
  <c r="G39" i="63" s="1"/>
  <c r="F40" i="63" s="1"/>
  <c r="G40" i="63" s="1"/>
  <c r="F41" i="63" s="1"/>
  <c r="G41" i="63" s="1"/>
  <c r="F42" i="63" s="1"/>
  <c r="G42" i="63" s="1"/>
  <c r="F43" i="63" s="1"/>
  <c r="G43" i="63" s="1"/>
  <c r="F44" i="63" s="1"/>
  <c r="G44" i="63" s="1"/>
  <c r="F45" i="63" s="1"/>
  <c r="G45" i="63" s="1"/>
  <c r="F46" i="63" s="1"/>
  <c r="G46" i="63" s="1"/>
  <c r="F47" i="63" s="1"/>
  <c r="G47" i="63" s="1"/>
  <c r="F48" i="63" s="1"/>
  <c r="G48" i="63" s="1"/>
  <c r="F49" i="63" s="1"/>
  <c r="G49" i="63" s="1"/>
  <c r="F50" i="63" s="1"/>
  <c r="G50" i="63" s="1"/>
  <c r="F51" i="63" s="1"/>
  <c r="G51" i="63" s="1"/>
  <c r="F52" i="63" s="1"/>
  <c r="G52" i="63" s="1"/>
  <c r="F53" i="63" s="1"/>
  <c r="G53" i="63" s="1"/>
  <c r="F54" i="63" s="1"/>
  <c r="G54" i="63" s="1"/>
  <c r="F7" i="62" l="1"/>
  <c r="E8" i="62" s="1"/>
  <c r="F8" i="62" s="1"/>
  <c r="E9" i="62" s="1"/>
  <c r="F9" i="62" s="1"/>
  <c r="E10" i="62" s="1"/>
  <c r="F10" i="62" s="1"/>
  <c r="E11" i="62" s="1"/>
  <c r="F11" i="62" s="1"/>
  <c r="E12" i="62" s="1"/>
  <c r="F12" i="62" s="1"/>
  <c r="E13" i="62" s="1"/>
  <c r="F13" i="62" s="1"/>
  <c r="E14" i="62" s="1"/>
  <c r="F14" i="62" s="1"/>
  <c r="E15" i="62" s="1"/>
  <c r="F15" i="62" s="1"/>
  <c r="E16" i="62" s="1"/>
  <c r="F16" i="62" s="1"/>
  <c r="E17" i="62" s="1"/>
  <c r="F17" i="62" s="1"/>
  <c r="E18" i="62" s="1"/>
  <c r="F18" i="62" s="1"/>
  <c r="E19" i="62" s="1"/>
  <c r="F19" i="62" s="1"/>
  <c r="E20" i="62" s="1"/>
  <c r="F20" i="62" s="1"/>
  <c r="E21" i="62" s="1"/>
  <c r="F21" i="62" s="1"/>
  <c r="E22" i="62" s="1"/>
  <c r="F22" i="62" s="1"/>
  <c r="E23" i="62" s="1"/>
  <c r="F23" i="62" s="1"/>
  <c r="E24" i="62" s="1"/>
  <c r="F24" i="62" s="1"/>
  <c r="E25" i="62" s="1"/>
  <c r="F25" i="62" s="1"/>
  <c r="E26" i="62" s="1"/>
  <c r="F26" i="62" s="1"/>
  <c r="E27" i="62" s="1"/>
  <c r="F27" i="62" s="1"/>
  <c r="E28" i="62" s="1"/>
  <c r="F28" i="62" s="1"/>
  <c r="E29" i="62" s="1"/>
  <c r="F29" i="62" s="1"/>
  <c r="E30" i="62" s="1"/>
  <c r="F30" i="62" s="1"/>
  <c r="E31" i="62" s="1"/>
  <c r="F31" i="62" s="1"/>
  <c r="E32" i="62" s="1"/>
  <c r="F32" i="62" s="1"/>
  <c r="E33" i="62" s="1"/>
  <c r="F33" i="62" s="1"/>
  <c r="E34" i="62" s="1"/>
  <c r="F34" i="62" s="1"/>
  <c r="E35" i="62" s="1"/>
  <c r="F35" i="62" s="1"/>
  <c r="E36" i="62" s="1"/>
  <c r="F36" i="62" s="1"/>
  <c r="E37" i="62" s="1"/>
  <c r="F37" i="62" s="1"/>
  <c r="E38" i="62" s="1"/>
  <c r="F38" i="62" s="1"/>
  <c r="E39" i="62" s="1"/>
  <c r="F39" i="62" s="1"/>
  <c r="E40" i="62" s="1"/>
  <c r="F40" i="62" s="1"/>
  <c r="E41" i="62" s="1"/>
  <c r="F41" i="62" s="1"/>
  <c r="E42" i="62" s="1"/>
  <c r="F42" i="62" s="1"/>
  <c r="E43" i="62" s="1"/>
  <c r="F43" i="62" s="1"/>
  <c r="E44" i="62" s="1"/>
  <c r="F44" i="62" s="1"/>
  <c r="E45" i="62" s="1"/>
  <c r="F45" i="62" s="1"/>
  <c r="E46" i="62" s="1"/>
  <c r="F46" i="62" s="1"/>
  <c r="E47" i="62" s="1"/>
  <c r="F47" i="62" s="1"/>
  <c r="E48" i="62" s="1"/>
  <c r="F48" i="62" s="1"/>
  <c r="E49" i="62" s="1"/>
  <c r="F49" i="62" s="1"/>
  <c r="E50" i="62" s="1"/>
  <c r="F50" i="62" s="1"/>
  <c r="E51" i="62" s="1"/>
  <c r="F51" i="62" s="1"/>
  <c r="E52" i="62" s="1"/>
  <c r="F52" i="62" s="1"/>
  <c r="E53" i="62" s="1"/>
  <c r="F53" i="62" s="1"/>
  <c r="E54" i="62" s="1"/>
  <c r="F54" i="62" s="1"/>
  <c r="E55" i="62" s="1"/>
  <c r="F55" i="62" s="1"/>
  <c r="E56" i="62" s="1"/>
  <c r="F56" i="62" s="1"/>
  <c r="E57" i="62" s="1"/>
  <c r="F57" i="62" s="1"/>
  <c r="E58" i="62" s="1"/>
  <c r="F58" i="62" s="1"/>
  <c r="E59" i="62" s="1"/>
  <c r="F59" i="62" s="1"/>
  <c r="E60" i="62" s="1"/>
  <c r="F60" i="62" s="1"/>
  <c r="E61" i="62" s="1"/>
  <c r="F61" i="62" s="1"/>
  <c r="E62" i="62" s="1"/>
  <c r="F62" i="62" s="1"/>
  <c r="E63" i="62" s="1"/>
  <c r="F63" i="62" s="1"/>
  <c r="E64" i="62" s="1"/>
  <c r="F64" i="62" s="1"/>
  <c r="E65" i="62" s="1"/>
  <c r="F65" i="62" s="1"/>
  <c r="E66" i="62" s="1"/>
  <c r="F66" i="62" s="1"/>
  <c r="E67" i="62" s="1"/>
  <c r="F67" i="62" s="1"/>
  <c r="E68" i="62" s="1"/>
  <c r="F68" i="62" s="1"/>
  <c r="E69" i="62" s="1"/>
  <c r="F69" i="62" s="1"/>
  <c r="E70" i="62" s="1"/>
  <c r="F70" i="62" s="1"/>
  <c r="E71" i="62" s="1"/>
  <c r="F71" i="62" s="1"/>
  <c r="E72" i="62" s="1"/>
  <c r="F72" i="62" s="1"/>
  <c r="E73" i="62" s="1"/>
  <c r="F73" i="62" s="1"/>
  <c r="E74" i="62" s="1"/>
  <c r="F74" i="62" s="1"/>
  <c r="E75" i="62" s="1"/>
  <c r="F75" i="62" s="1"/>
  <c r="E76" i="62" s="1"/>
  <c r="F76" i="62" s="1"/>
  <c r="E77" i="62" s="1"/>
  <c r="F77" i="62" s="1"/>
  <c r="E78" i="62" s="1"/>
  <c r="F78" i="62" s="1"/>
  <c r="E79" i="62" s="1"/>
  <c r="F79" i="62" s="1"/>
  <c r="E80" i="62" s="1"/>
  <c r="F80" i="62" s="1"/>
  <c r="E81" i="62" s="1"/>
  <c r="F81" i="62" s="1"/>
  <c r="E82" i="62" s="1"/>
  <c r="F82" i="62" s="1"/>
  <c r="E83" i="62" s="1"/>
  <c r="F83" i="62" s="1"/>
  <c r="E84" i="62" s="1"/>
  <c r="F84" i="62" s="1"/>
  <c r="E85" i="62" s="1"/>
  <c r="F85" i="62" s="1"/>
  <c r="E86" i="62" s="1"/>
  <c r="F86" i="62" s="1"/>
  <c r="E87" i="62" s="1"/>
  <c r="F87" i="62" s="1"/>
  <c r="E88" i="62" s="1"/>
  <c r="F88" i="62" s="1"/>
  <c r="E89" i="62" s="1"/>
  <c r="F89" i="62" s="1"/>
  <c r="E90" i="62" s="1"/>
  <c r="F90" i="62" s="1"/>
  <c r="E91" i="62" s="1"/>
  <c r="F91" i="62" s="1"/>
  <c r="E92" i="62" s="1"/>
  <c r="F92" i="62" s="1"/>
  <c r="E93" i="62" s="1"/>
  <c r="F93" i="62" s="1"/>
  <c r="E94" i="62" s="1"/>
  <c r="F94" i="62" s="1"/>
  <c r="E95" i="62" s="1"/>
  <c r="F95" i="62" s="1"/>
  <c r="E96" i="62" s="1"/>
  <c r="F96" i="62" s="1"/>
  <c r="E97" i="62" s="1"/>
  <c r="F97" i="62" s="1"/>
  <c r="E98" i="62" s="1"/>
  <c r="F98" i="62" s="1"/>
  <c r="E99" i="62" s="1"/>
  <c r="F99" i="62" s="1"/>
  <c r="E100" i="62" s="1"/>
  <c r="F100" i="62" s="1"/>
  <c r="E101" i="62" s="1"/>
  <c r="F101" i="62" s="1"/>
  <c r="E102" i="62" s="1"/>
  <c r="F102" i="62" s="1"/>
  <c r="E103" i="62" s="1"/>
  <c r="F103" i="62" s="1"/>
  <c r="E104" i="62" s="1"/>
  <c r="F104" i="62" s="1"/>
  <c r="E105" i="62" s="1"/>
  <c r="F105" i="62" s="1"/>
  <c r="E106" i="62" s="1"/>
  <c r="F106" i="62" s="1"/>
  <c r="E107" i="62" s="1"/>
  <c r="F107" i="62" s="1"/>
  <c r="E108" i="62" s="1"/>
  <c r="F108" i="62" s="1"/>
  <c r="E109" i="62" s="1"/>
  <c r="F109" i="62" s="1"/>
  <c r="E110" i="62" s="1"/>
  <c r="F110" i="62" s="1"/>
  <c r="E111" i="62" s="1"/>
  <c r="F111" i="62" s="1"/>
  <c r="E112" i="62" s="1"/>
  <c r="F112" i="62" s="1"/>
  <c r="E113" i="62" s="1"/>
  <c r="F113" i="62" s="1"/>
  <c r="E114" i="62" s="1"/>
  <c r="F114" i="62" s="1"/>
  <c r="E115" i="62" s="1"/>
  <c r="F115" i="62" s="1"/>
  <c r="E116" i="62" s="1"/>
  <c r="F116" i="62" s="1"/>
  <c r="E117" i="62" s="1"/>
  <c r="F117" i="62" s="1"/>
  <c r="E118" i="62" s="1"/>
  <c r="F118" i="62" s="1"/>
  <c r="E119" i="62" s="1"/>
  <c r="F119" i="62" s="1"/>
  <c r="E120" i="62" s="1"/>
  <c r="F120" i="62" s="1"/>
  <c r="E121" i="62" s="1"/>
  <c r="F121" i="62" s="1"/>
  <c r="E122" i="62" s="1"/>
  <c r="F122" i="62" s="1"/>
  <c r="E123" i="62" s="1"/>
  <c r="F123" i="62" s="1"/>
  <c r="E124" i="62" s="1"/>
  <c r="F124" i="62" s="1"/>
  <c r="E125" i="62" s="1"/>
  <c r="F125" i="62" s="1"/>
  <c r="E126" i="62" s="1"/>
  <c r="F126" i="62" s="1"/>
  <c r="E127" i="62" s="1"/>
  <c r="F127" i="62" s="1"/>
  <c r="E128" i="62" s="1"/>
  <c r="F128" i="62" s="1"/>
  <c r="E129" i="62" s="1"/>
  <c r="F129" i="62" s="1"/>
  <c r="E130" i="62" s="1"/>
  <c r="F130" i="62" s="1"/>
  <c r="E131" i="62" s="1"/>
  <c r="F131" i="62" s="1"/>
  <c r="E132" i="62" s="1"/>
  <c r="F132" i="62" s="1"/>
  <c r="E133" i="62" s="1"/>
  <c r="F133" i="62" s="1"/>
  <c r="E134" i="62" s="1"/>
  <c r="F134" i="62" s="1"/>
  <c r="E135" i="62" s="1"/>
  <c r="F135" i="62" s="1"/>
  <c r="E136" i="62" s="1"/>
  <c r="F136" i="62" s="1"/>
  <c r="E137" i="62" s="1"/>
  <c r="F137" i="62" s="1"/>
  <c r="E138" i="62" s="1"/>
  <c r="F138" i="62" s="1"/>
  <c r="E139" i="62" s="1"/>
  <c r="F139" i="62" s="1"/>
  <c r="E140" i="62" s="1"/>
  <c r="F140" i="62" s="1"/>
  <c r="E141" i="62" s="1"/>
  <c r="F141" i="62" s="1"/>
  <c r="E142" i="62" s="1"/>
  <c r="F142" i="62" s="1"/>
  <c r="E143" i="62" s="1"/>
  <c r="F143" i="62" s="1"/>
  <c r="E144" i="62" s="1"/>
  <c r="F144" i="62" s="1"/>
  <c r="E145" i="62" s="1"/>
  <c r="F145" i="62" s="1"/>
  <c r="E146" i="62" s="1"/>
  <c r="F146" i="62" s="1"/>
  <c r="E147" i="62" s="1"/>
  <c r="F147" i="62" s="1"/>
  <c r="E148" i="62" s="1"/>
  <c r="F148" i="62" s="1"/>
  <c r="E149" i="62" s="1"/>
  <c r="F149" i="62" s="1"/>
  <c r="E150" i="62" s="1"/>
  <c r="F150" i="62" s="1"/>
  <c r="E151" i="62" s="1"/>
  <c r="F151" i="62" s="1"/>
  <c r="E152" i="62" s="1"/>
  <c r="F152" i="62" s="1"/>
  <c r="E153" i="62" s="1"/>
  <c r="F153" i="62" s="1"/>
  <c r="E154" i="62" s="1"/>
  <c r="F154" i="62" s="1"/>
  <c r="E155" i="62" s="1"/>
  <c r="F155" i="62" s="1"/>
  <c r="E156" i="62" s="1"/>
  <c r="F156" i="62" s="1"/>
  <c r="E157" i="62" s="1"/>
  <c r="F157" i="62" s="1"/>
  <c r="E158" i="62" s="1"/>
  <c r="F158" i="62" s="1"/>
  <c r="E159" i="62" s="1"/>
  <c r="F159" i="62" s="1"/>
  <c r="E160" i="62" s="1"/>
  <c r="F160" i="62" s="1"/>
  <c r="E161" i="62" s="1"/>
  <c r="F161" i="62" s="1"/>
  <c r="E162" i="62" s="1"/>
  <c r="F162" i="62" s="1"/>
  <c r="E163" i="62" s="1"/>
  <c r="F163" i="62" s="1"/>
  <c r="E164" i="62" s="1"/>
  <c r="F164" i="62" s="1"/>
  <c r="E165" i="62" s="1"/>
  <c r="F165" i="62" s="1"/>
  <c r="E166" i="62" s="1"/>
  <c r="F166" i="62" s="1"/>
  <c r="E167" i="62" s="1"/>
  <c r="F167" i="62" s="1"/>
  <c r="E168" i="62" s="1"/>
  <c r="F168" i="62" s="1"/>
  <c r="E169" i="62" s="1"/>
  <c r="F169" i="62" s="1"/>
  <c r="E170" i="62" s="1"/>
  <c r="F170" i="62" s="1"/>
  <c r="E171" i="62" s="1"/>
  <c r="F171" i="62" s="1"/>
  <c r="E172" i="62" s="1"/>
  <c r="F172" i="62" s="1"/>
  <c r="E173" i="62" s="1"/>
  <c r="F173" i="62" s="1"/>
  <c r="E174" i="62" s="1"/>
  <c r="F174" i="62" s="1"/>
  <c r="E175" i="62" s="1"/>
  <c r="F175" i="62" s="1"/>
  <c r="E176" i="62" s="1"/>
  <c r="F176" i="62" s="1"/>
  <c r="E177" i="62" s="1"/>
  <c r="F177" i="62" s="1"/>
  <c r="E178" i="62" s="1"/>
  <c r="F178" i="62" s="1"/>
  <c r="E179" i="62" s="1"/>
  <c r="F179" i="62" s="1"/>
  <c r="E180" i="62" s="1"/>
  <c r="F180" i="62" s="1"/>
  <c r="E181" i="62" s="1"/>
  <c r="F181" i="62" s="1"/>
  <c r="E182" i="62" s="1"/>
  <c r="F182" i="62" s="1"/>
  <c r="E183" i="62" s="1"/>
  <c r="F183" i="62" s="1"/>
  <c r="E184" i="62" s="1"/>
  <c r="F184" i="62" s="1"/>
  <c r="E185" i="62" s="1"/>
  <c r="F185" i="62" s="1"/>
  <c r="E186" i="62" s="1"/>
  <c r="F186" i="62" s="1"/>
  <c r="E187" i="62" s="1"/>
  <c r="F187" i="62" s="1"/>
  <c r="E188" i="62" s="1"/>
  <c r="F188" i="62" s="1"/>
  <c r="E189" i="62" s="1"/>
  <c r="F189" i="62" s="1"/>
  <c r="E190" i="62" s="1"/>
  <c r="F190" i="62" s="1"/>
  <c r="E191" i="62" s="1"/>
  <c r="F191" i="62" s="1"/>
  <c r="E192" i="62" s="1"/>
  <c r="F192" i="62" s="1"/>
  <c r="E193" i="62" s="1"/>
  <c r="F193" i="62" s="1"/>
  <c r="E194" i="62" s="1"/>
  <c r="F194" i="62" s="1"/>
  <c r="E195" i="62" s="1"/>
  <c r="F195" i="62" s="1"/>
  <c r="E196" i="62" s="1"/>
  <c r="F196" i="62" s="1"/>
  <c r="E197" i="62" s="1"/>
  <c r="F197" i="62" s="1"/>
  <c r="E198" i="62" s="1"/>
  <c r="F198" i="62" s="1"/>
  <c r="E199" i="62" s="1"/>
  <c r="F199" i="62" s="1"/>
  <c r="E200" i="62" s="1"/>
  <c r="F200" i="62" s="1"/>
  <c r="E201" i="62" s="1"/>
  <c r="F201" i="62" s="1"/>
  <c r="E202" i="62" s="1"/>
  <c r="F202" i="62" s="1"/>
  <c r="E203" i="62" s="1"/>
  <c r="F203" i="62" s="1"/>
  <c r="E204" i="62" s="1"/>
  <c r="F204" i="62" s="1"/>
  <c r="E205" i="62" s="1"/>
  <c r="F205" i="62" s="1"/>
  <c r="E206" i="62" s="1"/>
  <c r="F206" i="62" s="1"/>
  <c r="E207" i="62" s="1"/>
  <c r="F207" i="62" s="1"/>
  <c r="E208" i="62" s="1"/>
  <c r="F208" i="62" s="1"/>
  <c r="E209" i="62" s="1"/>
  <c r="F209" i="62" s="1"/>
  <c r="E210" i="62" s="1"/>
  <c r="F210" i="62" s="1"/>
  <c r="E211" i="62" s="1"/>
  <c r="F211" i="62" s="1"/>
  <c r="E212" i="62" s="1"/>
  <c r="F212" i="62" s="1"/>
  <c r="E213" i="62" s="1"/>
  <c r="F213" i="62" s="1"/>
  <c r="E214" i="62" s="1"/>
  <c r="F214" i="62" s="1"/>
  <c r="E215" i="62" s="1"/>
  <c r="F215" i="62" s="1"/>
  <c r="E216" i="62" s="1"/>
  <c r="F216" i="62" s="1"/>
  <c r="E217" i="62" s="1"/>
  <c r="F217" i="62" s="1"/>
  <c r="E218" i="62" s="1"/>
  <c r="F218" i="62" s="1"/>
  <c r="E219" i="62" s="1"/>
  <c r="F219" i="62" s="1"/>
  <c r="E220" i="62" s="1"/>
  <c r="F220" i="62" s="1"/>
  <c r="E221" i="62" s="1"/>
  <c r="F221" i="62" s="1"/>
  <c r="E222" i="62" s="1"/>
  <c r="F222" i="62" s="1"/>
  <c r="E223" i="62" s="1"/>
  <c r="F223" i="62" s="1"/>
  <c r="E224" i="62" s="1"/>
  <c r="F224" i="62" s="1"/>
  <c r="E225" i="62" s="1"/>
  <c r="F225" i="62" s="1"/>
  <c r="E226" i="62" s="1"/>
  <c r="F226" i="62" s="1"/>
  <c r="E227" i="62" s="1"/>
  <c r="F227" i="62" s="1"/>
  <c r="E228" i="62" s="1"/>
  <c r="F228" i="62" s="1"/>
  <c r="E229" i="62" s="1"/>
  <c r="F229" i="62" s="1"/>
  <c r="E230" i="62" s="1"/>
  <c r="F230" i="62" s="1"/>
  <c r="E231" i="62" s="1"/>
  <c r="F231" i="62" s="1"/>
  <c r="E232" i="62" s="1"/>
  <c r="F232" i="62" s="1"/>
  <c r="E233" i="62" s="1"/>
  <c r="F233" i="62" s="1"/>
  <c r="E234" i="62" s="1"/>
  <c r="F234" i="62" s="1"/>
  <c r="E235" i="62" s="1"/>
  <c r="F235" i="62" s="1"/>
  <c r="E236" i="62" s="1"/>
  <c r="F236" i="62" s="1"/>
  <c r="E237" i="62" s="1"/>
  <c r="F237" i="62" s="1"/>
  <c r="E238" i="62" s="1"/>
  <c r="F238" i="62" s="1"/>
  <c r="E239" i="62" s="1"/>
  <c r="F239" i="62" s="1"/>
  <c r="E240" i="62" s="1"/>
  <c r="F240" i="62" s="1"/>
  <c r="E241" i="62" s="1"/>
  <c r="F241" i="62" s="1"/>
  <c r="E242" i="62" s="1"/>
  <c r="F242" i="62" s="1"/>
  <c r="E243" i="62" s="1"/>
  <c r="F243" i="62" s="1"/>
  <c r="E244" i="62" s="1"/>
  <c r="F244" i="62" s="1"/>
  <c r="E245" i="62" s="1"/>
  <c r="F245" i="62" s="1"/>
  <c r="E246" i="62" s="1"/>
  <c r="F246" i="62" s="1"/>
  <c r="E247" i="62" s="1"/>
  <c r="F247" i="62" s="1"/>
  <c r="E248" i="62" s="1"/>
  <c r="F248" i="62" s="1"/>
  <c r="E249" i="62" s="1"/>
  <c r="F249" i="62" s="1"/>
  <c r="E250" i="62" s="1"/>
  <c r="F250" i="62" s="1"/>
  <c r="E251" i="62" s="1"/>
  <c r="F251" i="62" s="1"/>
  <c r="E252" i="62" s="1"/>
  <c r="F252" i="62" s="1"/>
  <c r="E253" i="62" s="1"/>
  <c r="F253" i="62" s="1"/>
  <c r="E254" i="62" s="1"/>
  <c r="F254" i="62" s="1"/>
  <c r="E255" i="62" s="1"/>
  <c r="F255" i="62" s="1"/>
  <c r="E256" i="62" s="1"/>
  <c r="F256" i="62" s="1"/>
  <c r="F7" i="61"/>
  <c r="E8" i="61" s="1"/>
  <c r="F8" i="61" s="1"/>
  <c r="E9" i="61" s="1"/>
  <c r="F9" i="61" s="1"/>
  <c r="E10" i="61" s="1"/>
  <c r="F10" i="61" s="1"/>
  <c r="E11" i="61" s="1"/>
  <c r="F11" i="61" s="1"/>
  <c r="E12" i="61" s="1"/>
  <c r="F12" i="61" s="1"/>
  <c r="E13" i="61" s="1"/>
  <c r="F13" i="61" s="1"/>
  <c r="E14" i="61" s="1"/>
  <c r="F14" i="61" s="1"/>
  <c r="E15" i="61" s="1"/>
  <c r="F15" i="61" s="1"/>
  <c r="E16" i="61" s="1"/>
  <c r="F16" i="61" s="1"/>
  <c r="E17" i="61" s="1"/>
  <c r="F17" i="61" s="1"/>
  <c r="E18" i="61" s="1"/>
  <c r="F18" i="61" s="1"/>
  <c r="E19" i="61" s="1"/>
  <c r="F19" i="61" s="1"/>
  <c r="E20" i="61" s="1"/>
  <c r="F20" i="61" s="1"/>
  <c r="E21" i="61" s="1"/>
  <c r="F21" i="61" s="1"/>
  <c r="E22" i="61" s="1"/>
  <c r="F22" i="61" s="1"/>
  <c r="E23" i="61" s="1"/>
  <c r="F23" i="61" s="1"/>
  <c r="E24" i="61" s="1"/>
  <c r="F24" i="61" s="1"/>
  <c r="E25" i="61" s="1"/>
  <c r="F25" i="61" s="1"/>
  <c r="E26" i="61" s="1"/>
  <c r="F26" i="61" s="1"/>
  <c r="E27" i="61" s="1"/>
  <c r="F27" i="61" s="1"/>
  <c r="E28" i="61" s="1"/>
  <c r="F28" i="61" s="1"/>
  <c r="E29" i="61" s="1"/>
  <c r="F29" i="61" s="1"/>
  <c r="E30" i="61" s="1"/>
  <c r="F30" i="61" s="1"/>
  <c r="E31" i="61" s="1"/>
  <c r="F31" i="61" s="1"/>
  <c r="E32" i="61" s="1"/>
  <c r="F32" i="61" s="1"/>
  <c r="E33" i="61" s="1"/>
  <c r="F33" i="61" s="1"/>
  <c r="E34" i="61" s="1"/>
  <c r="F34" i="61" s="1"/>
  <c r="E35" i="61" s="1"/>
  <c r="F35" i="61" s="1"/>
  <c r="E36" i="61" s="1"/>
  <c r="F36" i="61" s="1"/>
  <c r="E37" i="61" s="1"/>
  <c r="F37" i="61" s="1"/>
  <c r="E38" i="61" s="1"/>
  <c r="F38" i="61" s="1"/>
  <c r="E39" i="61" s="1"/>
  <c r="F39" i="61" s="1"/>
  <c r="E40" i="61" s="1"/>
  <c r="F40" i="61" s="1"/>
  <c r="E41" i="61" s="1"/>
  <c r="F41" i="61" s="1"/>
  <c r="E42" i="61" s="1"/>
  <c r="F42" i="61" s="1"/>
  <c r="E43" i="61" s="1"/>
  <c r="F43" i="61" s="1"/>
  <c r="E44" i="61" s="1"/>
  <c r="F44" i="61" s="1"/>
  <c r="E45" i="61" s="1"/>
  <c r="F45" i="61" s="1"/>
  <c r="E46" i="61" s="1"/>
  <c r="F46" i="61" s="1"/>
  <c r="E47" i="61" s="1"/>
  <c r="F47" i="61" s="1"/>
  <c r="E48" i="61" s="1"/>
  <c r="F48" i="61" s="1"/>
  <c r="E49" i="61" s="1"/>
  <c r="F49" i="61" s="1"/>
  <c r="E50" i="61" s="1"/>
  <c r="F50" i="61" s="1"/>
  <c r="E51" i="61" s="1"/>
  <c r="F51" i="61" s="1"/>
  <c r="E52" i="61" s="1"/>
  <c r="F52" i="61" s="1"/>
  <c r="E53" i="61" s="1"/>
  <c r="F53" i="61" s="1"/>
  <c r="E54" i="61" s="1"/>
  <c r="F54" i="61" s="1"/>
  <c r="E55" i="61" s="1"/>
  <c r="F55" i="61" s="1"/>
  <c r="E56" i="61" s="1"/>
  <c r="F56" i="61" s="1"/>
  <c r="E57" i="61" s="1"/>
  <c r="F57" i="61" s="1"/>
  <c r="E58" i="61" s="1"/>
  <c r="F58" i="61" s="1"/>
  <c r="E59" i="61" s="1"/>
  <c r="F59" i="61" s="1"/>
  <c r="E60" i="61" s="1"/>
  <c r="F60" i="61" s="1"/>
  <c r="E61" i="61" s="1"/>
  <c r="F61" i="61" s="1"/>
  <c r="E62" i="61" s="1"/>
  <c r="F62" i="61" s="1"/>
  <c r="E63" i="61" s="1"/>
  <c r="F63" i="61" s="1"/>
  <c r="E64" i="61" s="1"/>
  <c r="F64" i="61" s="1"/>
  <c r="E65" i="61" s="1"/>
  <c r="F65" i="61" s="1"/>
  <c r="E66" i="61" s="1"/>
  <c r="F66" i="61" s="1"/>
  <c r="E67" i="61" s="1"/>
  <c r="F67" i="61" s="1"/>
  <c r="E68" i="61" s="1"/>
  <c r="F68" i="61" s="1"/>
  <c r="E69" i="61" s="1"/>
  <c r="F69" i="61" s="1"/>
  <c r="E70" i="61" s="1"/>
  <c r="F70" i="61" s="1"/>
  <c r="E71" i="61" s="1"/>
  <c r="F71" i="61" s="1"/>
  <c r="E72" i="61" s="1"/>
  <c r="F72" i="61" s="1"/>
  <c r="E73" i="61" s="1"/>
  <c r="F73" i="61" s="1"/>
  <c r="E74" i="61" s="1"/>
  <c r="F74" i="61" s="1"/>
  <c r="E75" i="61" s="1"/>
  <c r="F75" i="61" s="1"/>
  <c r="E76" i="61" s="1"/>
  <c r="F76" i="61" s="1"/>
  <c r="E77" i="61" s="1"/>
  <c r="F77" i="61" s="1"/>
  <c r="E78" i="61" s="1"/>
  <c r="F78" i="61" s="1"/>
  <c r="E79" i="61" s="1"/>
  <c r="F79" i="61" s="1"/>
  <c r="E80" i="61" s="1"/>
  <c r="F80" i="61" s="1"/>
  <c r="E81" i="61" s="1"/>
  <c r="F81" i="61" s="1"/>
  <c r="E82" i="61" s="1"/>
  <c r="F82" i="61" s="1"/>
  <c r="E83" i="61" s="1"/>
  <c r="F83" i="61" s="1"/>
  <c r="E84" i="61" s="1"/>
  <c r="F84" i="61" s="1"/>
  <c r="E85" i="61" s="1"/>
  <c r="F85" i="61" s="1"/>
  <c r="E86" i="61" s="1"/>
  <c r="F86" i="61" s="1"/>
  <c r="E87" i="61" s="1"/>
  <c r="F87" i="61" s="1"/>
  <c r="E88" i="61" s="1"/>
  <c r="F88" i="61" s="1"/>
  <c r="E89" i="61" s="1"/>
  <c r="F89" i="61" s="1"/>
  <c r="E90" i="61" s="1"/>
  <c r="F90" i="61" s="1"/>
  <c r="E91" i="61" s="1"/>
  <c r="F91" i="61" s="1"/>
  <c r="E92" i="61" s="1"/>
  <c r="F92" i="61" s="1"/>
  <c r="E93" i="61" s="1"/>
  <c r="F93" i="61" s="1"/>
  <c r="E94" i="61" s="1"/>
  <c r="F94" i="61" s="1"/>
  <c r="E95" i="61" s="1"/>
  <c r="F95" i="61" s="1"/>
  <c r="E96" i="61" s="1"/>
  <c r="F96" i="61" s="1"/>
  <c r="E97" i="61" s="1"/>
  <c r="F97" i="61" s="1"/>
  <c r="E98" i="61" s="1"/>
  <c r="F98" i="61" s="1"/>
  <c r="E99" i="61" s="1"/>
  <c r="F99" i="61" s="1"/>
  <c r="E100" i="61" s="1"/>
  <c r="F100" i="61" s="1"/>
  <c r="E101" i="61" s="1"/>
  <c r="F101" i="61" s="1"/>
  <c r="E102" i="61" s="1"/>
  <c r="F102" i="61" s="1"/>
  <c r="E103" i="61" s="1"/>
  <c r="F103" i="61" s="1"/>
  <c r="E104" i="61" s="1"/>
  <c r="F104" i="61" s="1"/>
  <c r="E105" i="61" s="1"/>
  <c r="F105" i="61" s="1"/>
  <c r="E106" i="61" s="1"/>
  <c r="F106" i="61" s="1"/>
  <c r="E107" i="61" s="1"/>
  <c r="F107" i="61" s="1"/>
  <c r="E108" i="61" s="1"/>
  <c r="F108" i="61" s="1"/>
  <c r="E109" i="61" s="1"/>
  <c r="F109" i="61" s="1"/>
  <c r="E110" i="61" s="1"/>
  <c r="F110" i="61" s="1"/>
  <c r="E111" i="61" s="1"/>
  <c r="F111" i="61" s="1"/>
  <c r="E112" i="61" s="1"/>
  <c r="F112" i="61" s="1"/>
  <c r="E113" i="61" s="1"/>
  <c r="F113" i="61" s="1"/>
  <c r="E114" i="61" s="1"/>
  <c r="F114" i="61" s="1"/>
  <c r="E115" i="61" s="1"/>
  <c r="F115" i="61" s="1"/>
  <c r="E116" i="61" s="1"/>
  <c r="F116" i="61" s="1"/>
  <c r="E117" i="61" s="1"/>
  <c r="F117" i="61" s="1"/>
  <c r="E118" i="61" s="1"/>
  <c r="F118" i="61" s="1"/>
  <c r="E119" i="61" s="1"/>
  <c r="F119" i="61" s="1"/>
  <c r="E120" i="61" s="1"/>
  <c r="F120" i="61" s="1"/>
  <c r="E121" i="61" s="1"/>
  <c r="F121" i="61" s="1"/>
  <c r="E122" i="61" s="1"/>
  <c r="F122" i="61" s="1"/>
  <c r="E123" i="61" s="1"/>
  <c r="F123" i="61" s="1"/>
  <c r="E124" i="61" s="1"/>
  <c r="F124" i="61" s="1"/>
  <c r="E125" i="61" s="1"/>
  <c r="F125" i="61" s="1"/>
  <c r="E126" i="61" s="1"/>
  <c r="F126" i="61" s="1"/>
  <c r="E127" i="61" s="1"/>
  <c r="F127" i="61" s="1"/>
  <c r="E128" i="61" s="1"/>
  <c r="F128" i="61" s="1"/>
  <c r="E129" i="61" s="1"/>
  <c r="F129" i="61" s="1"/>
  <c r="E130" i="61" s="1"/>
  <c r="F130" i="61" s="1"/>
  <c r="E131" i="61" s="1"/>
  <c r="F131" i="61" s="1"/>
  <c r="E132" i="61" s="1"/>
  <c r="F132" i="61" s="1"/>
  <c r="E133" i="61" s="1"/>
  <c r="F133" i="61" s="1"/>
  <c r="E134" i="61" s="1"/>
  <c r="F134" i="61" s="1"/>
  <c r="E135" i="61" s="1"/>
  <c r="F135" i="61" s="1"/>
  <c r="E136" i="61" s="1"/>
  <c r="F136" i="61" s="1"/>
  <c r="E137" i="61" s="1"/>
  <c r="F137" i="61" s="1"/>
  <c r="E138" i="61" s="1"/>
  <c r="F138" i="61" s="1"/>
  <c r="E139" i="61" s="1"/>
  <c r="F139" i="61" s="1"/>
  <c r="E140" i="61" s="1"/>
  <c r="F140" i="61" s="1"/>
  <c r="E141" i="61" s="1"/>
  <c r="F141" i="61" s="1"/>
  <c r="E142" i="61" s="1"/>
  <c r="F142" i="61" s="1"/>
  <c r="E143" i="61" s="1"/>
  <c r="F143" i="61" s="1"/>
  <c r="E144" i="61" s="1"/>
  <c r="F144" i="61" s="1"/>
  <c r="E145" i="61" s="1"/>
  <c r="F145" i="61" s="1"/>
  <c r="E146" i="61" s="1"/>
  <c r="F146" i="61" s="1"/>
  <c r="E147" i="61" s="1"/>
  <c r="F147" i="61" s="1"/>
  <c r="E148" i="61" s="1"/>
  <c r="F148" i="61" s="1"/>
  <c r="E149" i="61" s="1"/>
  <c r="F149" i="61" s="1"/>
  <c r="E150" i="61" s="1"/>
  <c r="F150" i="61" s="1"/>
  <c r="E151" i="61" s="1"/>
  <c r="F151" i="61" s="1"/>
  <c r="E152" i="61" s="1"/>
  <c r="F152" i="61" s="1"/>
  <c r="E153" i="61" s="1"/>
  <c r="F153" i="61" s="1"/>
  <c r="E154" i="61" s="1"/>
  <c r="F154" i="61" s="1"/>
  <c r="E155" i="61" s="1"/>
  <c r="F155" i="61" s="1"/>
  <c r="E156" i="61" s="1"/>
  <c r="F156" i="61" s="1"/>
  <c r="E157" i="61" s="1"/>
  <c r="F157" i="61" s="1"/>
  <c r="E158" i="61" s="1"/>
  <c r="F158" i="61" s="1"/>
  <c r="E159" i="61" s="1"/>
  <c r="F159" i="61" s="1"/>
  <c r="E160" i="61" s="1"/>
  <c r="F160" i="61" s="1"/>
  <c r="E161" i="61" s="1"/>
  <c r="F161" i="61" s="1"/>
  <c r="E162" i="61" s="1"/>
  <c r="F162" i="61" s="1"/>
  <c r="E163" i="61" s="1"/>
  <c r="F163" i="61" s="1"/>
  <c r="E164" i="61" s="1"/>
  <c r="F164" i="61" s="1"/>
  <c r="E165" i="61" s="1"/>
  <c r="F165" i="61" s="1"/>
  <c r="E166" i="61" s="1"/>
  <c r="F166" i="61" s="1"/>
  <c r="E167" i="61" s="1"/>
  <c r="F167" i="61" s="1"/>
  <c r="E168" i="61" s="1"/>
  <c r="F168" i="61" s="1"/>
  <c r="E169" i="61" s="1"/>
  <c r="F169" i="61" s="1"/>
  <c r="E170" i="61" s="1"/>
  <c r="F170" i="61" s="1"/>
  <c r="E171" i="61" s="1"/>
  <c r="F171" i="61" s="1"/>
  <c r="E172" i="61" s="1"/>
  <c r="F172" i="61" s="1"/>
  <c r="E173" i="61" s="1"/>
  <c r="F173" i="61" s="1"/>
  <c r="E174" i="61" s="1"/>
  <c r="F174" i="61" s="1"/>
  <c r="E175" i="61" s="1"/>
  <c r="F175" i="61" s="1"/>
  <c r="E176" i="61" s="1"/>
  <c r="F176" i="61" s="1"/>
  <c r="E177" i="61" s="1"/>
  <c r="F177" i="61" s="1"/>
  <c r="E178" i="61" s="1"/>
  <c r="F178" i="61" s="1"/>
  <c r="E179" i="61" s="1"/>
  <c r="F179" i="61" s="1"/>
  <c r="E180" i="61" s="1"/>
  <c r="F180" i="61" s="1"/>
  <c r="E181" i="61" s="1"/>
  <c r="F181" i="61" s="1"/>
  <c r="E182" i="61" s="1"/>
  <c r="F182" i="61" s="1"/>
  <c r="E183" i="61" s="1"/>
  <c r="F183" i="61" s="1"/>
  <c r="E184" i="61" s="1"/>
  <c r="F184" i="61" s="1"/>
  <c r="E185" i="61" s="1"/>
  <c r="F185" i="61" s="1"/>
  <c r="E186" i="61" s="1"/>
  <c r="F186" i="61" s="1"/>
  <c r="E187" i="61" s="1"/>
  <c r="F187" i="61" s="1"/>
  <c r="E188" i="61" s="1"/>
  <c r="F188" i="61" s="1"/>
  <c r="E189" i="61" s="1"/>
  <c r="F189" i="61" s="1"/>
  <c r="E190" i="61" s="1"/>
  <c r="F190" i="61" s="1"/>
  <c r="E191" i="61" s="1"/>
  <c r="F191" i="61" s="1"/>
  <c r="E192" i="61" s="1"/>
  <c r="F192" i="61" s="1"/>
  <c r="E193" i="61" s="1"/>
  <c r="F193" i="61" s="1"/>
  <c r="E194" i="61" s="1"/>
  <c r="F194" i="61" s="1"/>
  <c r="E195" i="61" s="1"/>
  <c r="F195" i="61" s="1"/>
  <c r="E196" i="61" s="1"/>
  <c r="F196" i="61" s="1"/>
  <c r="E197" i="61" s="1"/>
  <c r="F197" i="61" s="1"/>
  <c r="E198" i="61" s="1"/>
  <c r="F198" i="61" s="1"/>
  <c r="E199" i="61" s="1"/>
  <c r="F199" i="61" s="1"/>
  <c r="E200" i="61" s="1"/>
  <c r="F200" i="61" s="1"/>
  <c r="E201" i="61" s="1"/>
  <c r="F201" i="61" s="1"/>
  <c r="E202" i="61" s="1"/>
  <c r="F202" i="61" s="1"/>
  <c r="E203" i="61" s="1"/>
  <c r="F203" i="61" s="1"/>
  <c r="E204" i="61" s="1"/>
  <c r="F204" i="61" s="1"/>
  <c r="E205" i="61" s="1"/>
  <c r="F205" i="61" s="1"/>
  <c r="E206" i="61" s="1"/>
  <c r="F206" i="61" s="1"/>
  <c r="E207" i="61" s="1"/>
  <c r="F207" i="61" s="1"/>
  <c r="E208" i="61" s="1"/>
  <c r="F208" i="61" s="1"/>
  <c r="E209" i="61" s="1"/>
  <c r="F209" i="61" s="1"/>
  <c r="E210" i="61" s="1"/>
  <c r="F210" i="61" s="1"/>
  <c r="E211" i="61" s="1"/>
  <c r="F211" i="61" s="1"/>
  <c r="E212" i="61" s="1"/>
  <c r="F212" i="61" s="1"/>
  <c r="E213" i="61" s="1"/>
  <c r="F213" i="61" s="1"/>
  <c r="E214" i="61" s="1"/>
  <c r="F214" i="61" s="1"/>
  <c r="E215" i="61" s="1"/>
  <c r="F215" i="61" s="1"/>
  <c r="E216" i="61" s="1"/>
  <c r="F216" i="61" s="1"/>
  <c r="E217" i="61" s="1"/>
  <c r="F217" i="61" s="1"/>
  <c r="E218" i="61" s="1"/>
  <c r="F218" i="61" s="1"/>
  <c r="E219" i="61" s="1"/>
  <c r="F219" i="61" s="1"/>
  <c r="E220" i="61" s="1"/>
  <c r="F220" i="61" s="1"/>
  <c r="E221" i="61" s="1"/>
  <c r="F221" i="61" s="1"/>
  <c r="E222" i="61" s="1"/>
  <c r="F222" i="61" s="1"/>
  <c r="E223" i="61" s="1"/>
  <c r="F223" i="61" s="1"/>
  <c r="E224" i="61" s="1"/>
  <c r="F224" i="61" s="1"/>
  <c r="E225" i="61" s="1"/>
  <c r="F225" i="61" s="1"/>
  <c r="E226" i="61" s="1"/>
  <c r="F226" i="61" s="1"/>
  <c r="E227" i="61" s="1"/>
  <c r="F227" i="61" s="1"/>
  <c r="E228" i="61" s="1"/>
  <c r="F228" i="61" s="1"/>
  <c r="E229" i="61" s="1"/>
  <c r="F229" i="61" s="1"/>
  <c r="E230" i="61" s="1"/>
  <c r="F230" i="61" s="1"/>
  <c r="E231" i="61" s="1"/>
  <c r="F231" i="61" s="1"/>
  <c r="E232" i="61" s="1"/>
  <c r="F232" i="61" s="1"/>
  <c r="E233" i="61" s="1"/>
  <c r="F233" i="61" s="1"/>
  <c r="E234" i="61" s="1"/>
  <c r="F234" i="61" s="1"/>
  <c r="E235" i="61" s="1"/>
  <c r="F235" i="61" s="1"/>
  <c r="E236" i="61" s="1"/>
  <c r="F236" i="61" s="1"/>
  <c r="E237" i="61" s="1"/>
  <c r="F237" i="61" s="1"/>
  <c r="E238" i="61" s="1"/>
  <c r="F238" i="61" s="1"/>
  <c r="E239" i="61" s="1"/>
  <c r="F239" i="61" s="1"/>
  <c r="E240" i="61" s="1"/>
  <c r="F240" i="61" s="1"/>
  <c r="E241" i="61" s="1"/>
  <c r="F241" i="61" s="1"/>
  <c r="E242" i="61" s="1"/>
  <c r="F242" i="61" s="1"/>
  <c r="E243" i="61" s="1"/>
  <c r="F243" i="61" s="1"/>
  <c r="E244" i="61" s="1"/>
  <c r="F244" i="61" s="1"/>
  <c r="E245" i="61" s="1"/>
  <c r="F245" i="61" s="1"/>
  <c r="E246" i="61" s="1"/>
  <c r="F246" i="61" s="1"/>
  <c r="E247" i="61" s="1"/>
  <c r="F247" i="61" s="1"/>
  <c r="E248" i="61" s="1"/>
  <c r="F248" i="61" s="1"/>
  <c r="E249" i="61" s="1"/>
  <c r="F249" i="61" s="1"/>
  <c r="E250" i="61" s="1"/>
  <c r="F250" i="61" s="1"/>
  <c r="E251" i="61" s="1"/>
  <c r="F251" i="61" s="1"/>
  <c r="E252" i="61" s="1"/>
  <c r="F252" i="61" s="1"/>
  <c r="E253" i="61" s="1"/>
  <c r="F253" i="61" s="1"/>
  <c r="E254" i="61" s="1"/>
  <c r="F254" i="61" s="1"/>
  <c r="E255" i="61" s="1"/>
  <c r="F255" i="61" s="1"/>
  <c r="E256" i="61" s="1"/>
  <c r="F256" i="61" s="1"/>
  <c r="F7" i="60"/>
  <c r="E8" i="60" s="1"/>
  <c r="F8" i="60" s="1"/>
  <c r="E9" i="60" s="1"/>
  <c r="F9" i="60" s="1"/>
  <c r="E10" i="60" s="1"/>
  <c r="F10" i="60" s="1"/>
  <c r="E11" i="60" s="1"/>
  <c r="F11" i="60" s="1"/>
  <c r="E12" i="60" s="1"/>
  <c r="F12" i="60" s="1"/>
  <c r="E13" i="60" s="1"/>
  <c r="F13" i="60" s="1"/>
  <c r="E8" i="59"/>
  <c r="F8" i="59" s="1"/>
  <c r="E9" i="59" s="1"/>
  <c r="F9" i="59" s="1"/>
  <c r="E10" i="59" s="1"/>
  <c r="F10" i="59" s="1"/>
  <c r="E11" i="59" s="1"/>
  <c r="F11" i="59" s="1"/>
  <c r="E12" i="59" s="1"/>
  <c r="F12" i="59" s="1"/>
  <c r="E13" i="59" s="1"/>
  <c r="F13" i="59" s="1"/>
  <c r="E14" i="59" s="1"/>
  <c r="F14" i="59" s="1"/>
  <c r="E15" i="59" s="1"/>
  <c r="F15" i="59" s="1"/>
  <c r="E16" i="59" s="1"/>
  <c r="F16" i="59" s="1"/>
  <c r="E17" i="59" s="1"/>
  <c r="F17" i="59" s="1"/>
  <c r="E18" i="59" s="1"/>
  <c r="F18" i="59" s="1"/>
  <c r="E19" i="59" s="1"/>
  <c r="F19" i="59" s="1"/>
  <c r="E20" i="59" s="1"/>
  <c r="F20" i="59" s="1"/>
  <c r="E21" i="59" s="1"/>
  <c r="F21" i="59" s="1"/>
  <c r="E22" i="59" s="1"/>
  <c r="F22" i="59" s="1"/>
  <c r="E23" i="59" s="1"/>
  <c r="F23" i="59" s="1"/>
  <c r="E24" i="59" s="1"/>
  <c r="F24" i="59" s="1"/>
  <c r="E25" i="59" s="1"/>
  <c r="F25" i="59" s="1"/>
  <c r="E26" i="59" s="1"/>
  <c r="F26" i="59" s="1"/>
  <c r="E27" i="59" s="1"/>
  <c r="F27" i="59" s="1"/>
  <c r="E28" i="59" s="1"/>
  <c r="F28" i="59" s="1"/>
  <c r="E29" i="59" s="1"/>
  <c r="F29" i="59" s="1"/>
  <c r="E30" i="59" s="1"/>
  <c r="F30" i="59" s="1"/>
  <c r="E31" i="59" s="1"/>
  <c r="F31" i="59" s="1"/>
  <c r="E32" i="59" s="1"/>
  <c r="F32" i="59" s="1"/>
  <c r="E33" i="59" s="1"/>
  <c r="F33" i="59" s="1"/>
  <c r="E34" i="59" s="1"/>
  <c r="F34" i="59" s="1"/>
  <c r="E35" i="59" s="1"/>
  <c r="F35" i="59" s="1"/>
  <c r="E36" i="59" s="1"/>
  <c r="F36" i="59" s="1"/>
  <c r="E37" i="59" s="1"/>
  <c r="F37" i="59" s="1"/>
  <c r="E38" i="59" s="1"/>
  <c r="F38" i="59" s="1"/>
  <c r="E39" i="59" s="1"/>
  <c r="F39" i="59" s="1"/>
  <c r="E40" i="59" s="1"/>
  <c r="F40" i="59" s="1"/>
  <c r="E41" i="59" s="1"/>
  <c r="F41" i="59" s="1"/>
  <c r="E42" i="59" s="1"/>
  <c r="F42" i="59" s="1"/>
  <c r="E43" i="59" s="1"/>
  <c r="F43" i="59" s="1"/>
  <c r="E44" i="59" s="1"/>
  <c r="F44" i="59" s="1"/>
  <c r="E45" i="59" s="1"/>
  <c r="F45" i="59" s="1"/>
  <c r="E46" i="59" s="1"/>
  <c r="F46" i="59" s="1"/>
  <c r="E47" i="59" s="1"/>
  <c r="F47" i="59" s="1"/>
  <c r="E48" i="59" s="1"/>
  <c r="F48" i="59" s="1"/>
  <c r="E49" i="59" s="1"/>
  <c r="F49" i="59" s="1"/>
  <c r="E50" i="59" s="1"/>
  <c r="F50" i="59" s="1"/>
  <c r="E51" i="59" s="1"/>
  <c r="F51" i="59" s="1"/>
  <c r="E52" i="59" s="1"/>
  <c r="F52" i="59" s="1"/>
  <c r="E53" i="59" s="1"/>
  <c r="F53" i="59" s="1"/>
  <c r="E54" i="59" s="1"/>
  <c r="F54" i="59" s="1"/>
  <c r="E55" i="59" s="1"/>
  <c r="F55" i="59" s="1"/>
  <c r="E56" i="59" s="1"/>
  <c r="F56" i="59" s="1"/>
  <c r="E57" i="59" s="1"/>
  <c r="F57" i="59" s="1"/>
  <c r="E58" i="59" s="1"/>
  <c r="F58" i="59" s="1"/>
  <c r="E59" i="59" s="1"/>
  <c r="F59" i="59" s="1"/>
  <c r="E60" i="59" s="1"/>
  <c r="F60" i="59" s="1"/>
  <c r="E61" i="59" s="1"/>
  <c r="F61" i="59" s="1"/>
  <c r="E62" i="59" s="1"/>
  <c r="F62" i="59" s="1"/>
  <c r="E63" i="59" s="1"/>
  <c r="F63" i="59" s="1"/>
  <c r="E64" i="59" s="1"/>
  <c r="F64" i="59" s="1"/>
  <c r="E65" i="59" s="1"/>
  <c r="F65" i="59" s="1"/>
  <c r="E66" i="59" s="1"/>
  <c r="F66" i="59" s="1"/>
  <c r="E67" i="59" s="1"/>
  <c r="F67" i="59" s="1"/>
  <c r="E68" i="59" s="1"/>
  <c r="F68" i="59" s="1"/>
  <c r="E69" i="59" s="1"/>
  <c r="F69" i="59" s="1"/>
  <c r="E70" i="59" s="1"/>
  <c r="F70" i="59" s="1"/>
  <c r="E71" i="59" s="1"/>
  <c r="F71" i="59" s="1"/>
  <c r="E72" i="59" s="1"/>
  <c r="F72" i="59" s="1"/>
  <c r="E73" i="59" s="1"/>
  <c r="F73" i="59" s="1"/>
  <c r="E74" i="59" s="1"/>
  <c r="F74" i="59" s="1"/>
  <c r="E75" i="59" s="1"/>
  <c r="F75" i="59" s="1"/>
  <c r="E76" i="59" s="1"/>
  <c r="F76" i="59" s="1"/>
  <c r="E77" i="59" s="1"/>
  <c r="F77" i="59" s="1"/>
  <c r="E78" i="59" s="1"/>
  <c r="F78" i="59" s="1"/>
  <c r="E79" i="59" s="1"/>
  <c r="F79" i="59" s="1"/>
  <c r="E80" i="59" s="1"/>
  <c r="F80" i="59" s="1"/>
  <c r="E81" i="59" s="1"/>
  <c r="F81" i="59" s="1"/>
  <c r="E82" i="59" s="1"/>
  <c r="F82" i="59" s="1"/>
  <c r="E83" i="59" s="1"/>
  <c r="F83" i="59" s="1"/>
  <c r="E84" i="59" s="1"/>
  <c r="F84" i="59" s="1"/>
  <c r="E85" i="59" s="1"/>
  <c r="F85" i="59" s="1"/>
  <c r="E86" i="59" s="1"/>
  <c r="F86" i="59" s="1"/>
  <c r="E87" i="59" s="1"/>
  <c r="F87" i="59" s="1"/>
  <c r="E88" i="59" s="1"/>
  <c r="F88" i="59" s="1"/>
  <c r="E89" i="59" s="1"/>
  <c r="F89" i="59" s="1"/>
  <c r="E90" i="59" s="1"/>
  <c r="F90" i="59" s="1"/>
  <c r="E91" i="59" s="1"/>
  <c r="F91" i="59" s="1"/>
  <c r="E92" i="59" s="1"/>
  <c r="F92" i="59" s="1"/>
  <c r="E93" i="59" s="1"/>
  <c r="F93" i="59" s="1"/>
  <c r="E94" i="59" s="1"/>
  <c r="F94" i="59" s="1"/>
  <c r="E95" i="59" s="1"/>
  <c r="F95" i="59" s="1"/>
  <c r="E96" i="59" s="1"/>
  <c r="F96" i="59" s="1"/>
  <c r="E97" i="59" s="1"/>
  <c r="F97" i="59" s="1"/>
  <c r="E98" i="59" s="1"/>
  <c r="F98" i="59" s="1"/>
  <c r="E99" i="59" s="1"/>
  <c r="F99" i="59" s="1"/>
  <c r="E100" i="59" s="1"/>
  <c r="F100" i="59" s="1"/>
  <c r="E101" i="59" s="1"/>
  <c r="F101" i="59" s="1"/>
  <c r="E102" i="59" s="1"/>
  <c r="F102" i="59" s="1"/>
  <c r="E103" i="59" s="1"/>
  <c r="F103" i="59" s="1"/>
  <c r="E104" i="59" s="1"/>
  <c r="F104" i="59" s="1"/>
  <c r="E105" i="59" s="1"/>
  <c r="F105" i="59" s="1"/>
  <c r="E106" i="59" s="1"/>
  <c r="F106" i="59" s="1"/>
  <c r="E107" i="59" s="1"/>
  <c r="F107" i="59" s="1"/>
  <c r="E108" i="59" s="1"/>
  <c r="F108" i="59" s="1"/>
  <c r="E109" i="59" s="1"/>
  <c r="F109" i="59" s="1"/>
  <c r="E110" i="59" s="1"/>
  <c r="F110" i="59" s="1"/>
  <c r="E111" i="59" s="1"/>
  <c r="F111" i="59" s="1"/>
  <c r="E112" i="59" s="1"/>
  <c r="F112" i="59" s="1"/>
  <c r="E113" i="59" s="1"/>
  <c r="F113" i="59" s="1"/>
  <c r="E114" i="59" s="1"/>
  <c r="F114" i="59" s="1"/>
  <c r="E115" i="59" s="1"/>
  <c r="F115" i="59" s="1"/>
  <c r="E116" i="59" s="1"/>
  <c r="F116" i="59" s="1"/>
  <c r="E117" i="59" s="1"/>
  <c r="F117" i="59" s="1"/>
  <c r="E118" i="59" s="1"/>
  <c r="F118" i="59" s="1"/>
  <c r="E119" i="59" s="1"/>
  <c r="F119" i="59" s="1"/>
  <c r="E120" i="59" s="1"/>
  <c r="F120" i="59" s="1"/>
  <c r="E121" i="59" s="1"/>
  <c r="F121" i="59" s="1"/>
  <c r="E122" i="59" s="1"/>
  <c r="F122" i="59" s="1"/>
  <c r="E123" i="59" s="1"/>
  <c r="F123" i="59" s="1"/>
  <c r="E124" i="59" s="1"/>
  <c r="F124" i="59" s="1"/>
  <c r="E125" i="59" s="1"/>
  <c r="F125" i="59" s="1"/>
  <c r="E126" i="59" s="1"/>
  <c r="F126" i="59" s="1"/>
  <c r="E127" i="59" s="1"/>
  <c r="F127" i="59" s="1"/>
  <c r="E128" i="59" s="1"/>
  <c r="F128" i="59" s="1"/>
  <c r="E129" i="59" s="1"/>
  <c r="F129" i="59" s="1"/>
  <c r="E130" i="59" s="1"/>
  <c r="F130" i="59" s="1"/>
  <c r="E131" i="59" s="1"/>
  <c r="F131" i="59" s="1"/>
  <c r="E132" i="59" s="1"/>
  <c r="F132" i="59" s="1"/>
  <c r="E133" i="59" s="1"/>
  <c r="F133" i="59" s="1"/>
  <c r="E134" i="59" s="1"/>
  <c r="F134" i="59" s="1"/>
  <c r="E135" i="59" s="1"/>
  <c r="F135" i="59" s="1"/>
  <c r="E136" i="59" s="1"/>
  <c r="F136" i="59" s="1"/>
  <c r="E137" i="59" s="1"/>
  <c r="F137" i="59" s="1"/>
  <c r="E138" i="59" s="1"/>
  <c r="F138" i="59" s="1"/>
  <c r="E139" i="59" s="1"/>
  <c r="F139" i="59" s="1"/>
  <c r="E140" i="59" s="1"/>
  <c r="F140" i="59" s="1"/>
  <c r="E141" i="59" s="1"/>
  <c r="F141" i="59" s="1"/>
  <c r="E142" i="59" s="1"/>
  <c r="F142" i="59" s="1"/>
  <c r="E143" i="59" s="1"/>
  <c r="F143" i="59" s="1"/>
  <c r="E144" i="59" s="1"/>
  <c r="F144" i="59" s="1"/>
  <c r="E145" i="59" s="1"/>
  <c r="F145" i="59" s="1"/>
  <c r="E146" i="59" s="1"/>
  <c r="F146" i="59" s="1"/>
  <c r="E147" i="59" s="1"/>
  <c r="F147" i="59" s="1"/>
  <c r="E148" i="59" s="1"/>
  <c r="F148" i="59" s="1"/>
  <c r="E149" i="59" s="1"/>
  <c r="F149" i="59" s="1"/>
  <c r="E150" i="59" s="1"/>
  <c r="F150" i="59" s="1"/>
  <c r="E151" i="59" s="1"/>
  <c r="F151" i="59" s="1"/>
  <c r="E152" i="59" s="1"/>
  <c r="F152" i="59" s="1"/>
  <c r="E153" i="59" s="1"/>
  <c r="F153" i="59" s="1"/>
  <c r="E154" i="59" s="1"/>
  <c r="F154" i="59" s="1"/>
  <c r="E155" i="59" s="1"/>
  <c r="F155" i="59" s="1"/>
  <c r="E156" i="59" s="1"/>
  <c r="F156" i="59" s="1"/>
  <c r="E157" i="59" s="1"/>
  <c r="F157" i="59" s="1"/>
  <c r="E158" i="59" s="1"/>
  <c r="F158" i="59" s="1"/>
  <c r="E159" i="59" s="1"/>
  <c r="F159" i="59" s="1"/>
  <c r="E160" i="59" s="1"/>
  <c r="F160" i="59" s="1"/>
  <c r="E161" i="59" s="1"/>
  <c r="F161" i="59" s="1"/>
  <c r="E162" i="59" s="1"/>
  <c r="F162" i="59" s="1"/>
  <c r="E163" i="59" s="1"/>
  <c r="F163" i="59" s="1"/>
  <c r="E164" i="59" s="1"/>
  <c r="F164" i="59" s="1"/>
  <c r="E165" i="59" s="1"/>
  <c r="F165" i="59" s="1"/>
  <c r="E166" i="59" s="1"/>
  <c r="F166" i="59" s="1"/>
  <c r="E167" i="59" s="1"/>
  <c r="F167" i="59" s="1"/>
  <c r="E168" i="59" s="1"/>
  <c r="F168" i="59" s="1"/>
  <c r="E169" i="59" s="1"/>
  <c r="F169" i="59" s="1"/>
  <c r="E170" i="59" s="1"/>
  <c r="F170" i="59" s="1"/>
  <c r="E171" i="59" s="1"/>
  <c r="F171" i="59" s="1"/>
  <c r="E172" i="59" s="1"/>
  <c r="F172" i="59" s="1"/>
  <c r="E173" i="59" s="1"/>
  <c r="F173" i="59" s="1"/>
  <c r="E174" i="59" s="1"/>
  <c r="F174" i="59" s="1"/>
  <c r="E175" i="59" s="1"/>
  <c r="F175" i="59" s="1"/>
  <c r="E176" i="59" s="1"/>
  <c r="F176" i="59" s="1"/>
  <c r="E177" i="59" s="1"/>
  <c r="F177" i="59" s="1"/>
  <c r="E178" i="59" s="1"/>
  <c r="F178" i="59" s="1"/>
  <c r="E179" i="59" s="1"/>
  <c r="F179" i="59" s="1"/>
  <c r="E180" i="59" s="1"/>
  <c r="F180" i="59" s="1"/>
  <c r="E181" i="59" s="1"/>
  <c r="F181" i="59" s="1"/>
  <c r="E182" i="59" s="1"/>
  <c r="F182" i="59" s="1"/>
  <c r="E183" i="59" s="1"/>
  <c r="F183" i="59" s="1"/>
  <c r="E184" i="59" s="1"/>
  <c r="F184" i="59" s="1"/>
  <c r="E185" i="59" s="1"/>
  <c r="F185" i="59" s="1"/>
  <c r="E186" i="59" s="1"/>
  <c r="F186" i="59" s="1"/>
  <c r="E187" i="59" s="1"/>
  <c r="F187" i="59" s="1"/>
  <c r="E188" i="59" s="1"/>
  <c r="F188" i="59" s="1"/>
  <c r="E189" i="59" s="1"/>
  <c r="F189" i="59" s="1"/>
  <c r="E190" i="59" s="1"/>
  <c r="F190" i="59" s="1"/>
  <c r="E191" i="59" s="1"/>
  <c r="F191" i="59" s="1"/>
  <c r="E192" i="59" s="1"/>
  <c r="F192" i="59" s="1"/>
  <c r="E193" i="59" s="1"/>
  <c r="F193" i="59" s="1"/>
  <c r="E194" i="59" s="1"/>
  <c r="F194" i="59" s="1"/>
  <c r="E195" i="59" s="1"/>
  <c r="F195" i="59" s="1"/>
  <c r="E196" i="59" s="1"/>
  <c r="F196" i="59" s="1"/>
  <c r="E197" i="59" s="1"/>
  <c r="F197" i="59" s="1"/>
  <c r="E198" i="59" s="1"/>
  <c r="F198" i="59" s="1"/>
  <c r="E199" i="59" s="1"/>
  <c r="F199" i="59" s="1"/>
  <c r="E200" i="59" s="1"/>
  <c r="F200" i="59" s="1"/>
  <c r="E201" i="59" s="1"/>
  <c r="F201" i="59" s="1"/>
  <c r="E202" i="59" s="1"/>
  <c r="F202" i="59" s="1"/>
  <c r="E203" i="59" s="1"/>
  <c r="F203" i="59" s="1"/>
  <c r="E204" i="59" s="1"/>
  <c r="F204" i="59" s="1"/>
  <c r="E205" i="59" s="1"/>
  <c r="F205" i="59" s="1"/>
  <c r="E206" i="59" s="1"/>
  <c r="F206" i="59" s="1"/>
  <c r="F7" i="59"/>
  <c r="E40" i="58"/>
  <c r="F40" i="58" s="1"/>
  <c r="E41" i="58" s="1"/>
  <c r="F41" i="58" s="1"/>
  <c r="E42" i="58" s="1"/>
  <c r="F42" i="58" s="1"/>
  <c r="E43" i="58" s="1"/>
  <c r="F43" i="58" s="1"/>
  <c r="E44" i="58" s="1"/>
  <c r="F44" i="58" s="1"/>
  <c r="E45" i="58" s="1"/>
  <c r="F45" i="58" s="1"/>
  <c r="E46" i="58" s="1"/>
  <c r="F46" i="58" s="1"/>
  <c r="E47" i="58" s="1"/>
  <c r="F47" i="58" s="1"/>
  <c r="E48" i="58" s="1"/>
  <c r="F48" i="58" s="1"/>
  <c r="E49" i="58" s="1"/>
  <c r="F49" i="58" s="1"/>
  <c r="E50" i="58" s="1"/>
  <c r="F50" i="58" s="1"/>
  <c r="E51" i="58" s="1"/>
  <c r="F51" i="58" s="1"/>
  <c r="E52" i="58" s="1"/>
  <c r="F52" i="58" s="1"/>
  <c r="E53" i="58" s="1"/>
  <c r="F53" i="58" s="1"/>
  <c r="E54" i="58" s="1"/>
  <c r="F54" i="58" s="1"/>
  <c r="E55" i="58" s="1"/>
  <c r="F55" i="58" s="1"/>
  <c r="E56" i="58" s="1"/>
  <c r="F56" i="58" s="1"/>
  <c r="E57" i="58" s="1"/>
  <c r="F57" i="58" s="1"/>
  <c r="E58" i="58" s="1"/>
  <c r="F58" i="58" s="1"/>
  <c r="E59" i="58" s="1"/>
  <c r="F59" i="58" s="1"/>
  <c r="E60" i="58" s="1"/>
  <c r="F60" i="58" s="1"/>
  <c r="E61" i="58" s="1"/>
  <c r="F61" i="58" s="1"/>
  <c r="E62" i="58" s="1"/>
  <c r="F62" i="58" s="1"/>
  <c r="E63" i="58" s="1"/>
  <c r="F63" i="58" s="1"/>
  <c r="E64" i="58" s="1"/>
  <c r="F64" i="58" s="1"/>
  <c r="E65" i="58" s="1"/>
  <c r="F65" i="58" s="1"/>
  <c r="E66" i="58" s="1"/>
  <c r="F66" i="58" s="1"/>
  <c r="E67" i="58" s="1"/>
  <c r="F67" i="58" s="1"/>
  <c r="E68" i="58" s="1"/>
  <c r="F68" i="58" s="1"/>
  <c r="E69" i="58" s="1"/>
  <c r="F69" i="58" s="1"/>
  <c r="E70" i="58" s="1"/>
  <c r="F70" i="58" s="1"/>
  <c r="E71" i="58" s="1"/>
  <c r="F71" i="58" s="1"/>
  <c r="E72" i="58" s="1"/>
  <c r="F72" i="58" s="1"/>
  <c r="E73" i="58" s="1"/>
  <c r="F73" i="58" s="1"/>
  <c r="E74" i="58" s="1"/>
  <c r="F74" i="58" s="1"/>
  <c r="E75" i="58" s="1"/>
  <c r="F75" i="58" s="1"/>
  <c r="E76" i="58" s="1"/>
  <c r="F76" i="58" s="1"/>
  <c r="E77" i="58" s="1"/>
  <c r="F77" i="58" s="1"/>
  <c r="E78" i="58" s="1"/>
  <c r="F78" i="58" s="1"/>
  <c r="E79" i="58" s="1"/>
  <c r="F79" i="58" s="1"/>
  <c r="E80" i="58" s="1"/>
  <c r="F80" i="58" s="1"/>
  <c r="E81" i="58" s="1"/>
  <c r="F81" i="58" s="1"/>
  <c r="E82" i="58" s="1"/>
  <c r="F82" i="58" s="1"/>
  <c r="E83" i="58" s="1"/>
  <c r="F83" i="58" s="1"/>
  <c r="E84" i="58" s="1"/>
  <c r="F84" i="58" s="1"/>
  <c r="E85" i="58" s="1"/>
  <c r="F85" i="58" s="1"/>
  <c r="E86" i="58" s="1"/>
  <c r="F86" i="58" s="1"/>
  <c r="E87" i="58" s="1"/>
  <c r="F87" i="58" s="1"/>
  <c r="E88" i="58" s="1"/>
  <c r="F88" i="58" s="1"/>
  <c r="E89" i="58" s="1"/>
  <c r="F89" i="58" s="1"/>
  <c r="E90" i="58" s="1"/>
  <c r="F90" i="58" s="1"/>
  <c r="E91" i="58" s="1"/>
  <c r="F91" i="58" s="1"/>
  <c r="E92" i="58" s="1"/>
  <c r="F92" i="58" s="1"/>
  <c r="E93" i="58" s="1"/>
  <c r="F93" i="58" s="1"/>
  <c r="E94" i="58" s="1"/>
  <c r="F94" i="58" s="1"/>
  <c r="E95" i="58" s="1"/>
  <c r="F95" i="58" s="1"/>
  <c r="E96" i="58" s="1"/>
  <c r="F96" i="58" s="1"/>
  <c r="E97" i="58" s="1"/>
  <c r="F97" i="58" s="1"/>
  <c r="E98" i="58" s="1"/>
  <c r="F98" i="58" s="1"/>
  <c r="E99" i="58" s="1"/>
  <c r="F99" i="58" s="1"/>
  <c r="E100" i="58" s="1"/>
  <c r="F100" i="58" s="1"/>
  <c r="E101" i="58" s="1"/>
  <c r="F101" i="58" s="1"/>
  <c r="E102" i="58" s="1"/>
  <c r="F102" i="58" s="1"/>
  <c r="E103" i="58" s="1"/>
  <c r="F103" i="58" s="1"/>
  <c r="E104" i="58" s="1"/>
  <c r="F104" i="58" s="1"/>
  <c r="E105" i="58" s="1"/>
  <c r="F105" i="58" s="1"/>
  <c r="E106" i="58" s="1"/>
  <c r="F106" i="58" s="1"/>
  <c r="E107" i="58" s="1"/>
  <c r="F107" i="58" s="1"/>
  <c r="E108" i="58" s="1"/>
  <c r="F108" i="58" s="1"/>
  <c r="E109" i="58" s="1"/>
  <c r="F109" i="58" s="1"/>
  <c r="E110" i="58" s="1"/>
  <c r="F110" i="58" s="1"/>
  <c r="E111" i="58" s="1"/>
  <c r="F111" i="58" s="1"/>
  <c r="E112" i="58" s="1"/>
  <c r="F112" i="58" s="1"/>
  <c r="E113" i="58" s="1"/>
  <c r="F113" i="58" s="1"/>
  <c r="E114" i="58" s="1"/>
  <c r="F114" i="58" s="1"/>
  <c r="E115" i="58" s="1"/>
  <c r="F115" i="58" s="1"/>
  <c r="E116" i="58" s="1"/>
  <c r="F116" i="58" s="1"/>
  <c r="E117" i="58" s="1"/>
  <c r="F117" i="58" s="1"/>
  <c r="E118" i="58" s="1"/>
  <c r="F118" i="58" s="1"/>
  <c r="E119" i="58" s="1"/>
  <c r="F119" i="58" s="1"/>
  <c r="E120" i="58" s="1"/>
  <c r="F120" i="58" s="1"/>
  <c r="E121" i="58" s="1"/>
  <c r="F121" i="58" s="1"/>
  <c r="E122" i="58" s="1"/>
  <c r="F122" i="58" s="1"/>
  <c r="E123" i="58" s="1"/>
  <c r="F123" i="58" s="1"/>
  <c r="E124" i="58" s="1"/>
  <c r="F124" i="58" s="1"/>
  <c r="E125" i="58" s="1"/>
  <c r="F125" i="58" s="1"/>
  <c r="E126" i="58" s="1"/>
  <c r="F126" i="58" s="1"/>
  <c r="E127" i="58" s="1"/>
  <c r="F127" i="58" s="1"/>
  <c r="E128" i="58" s="1"/>
  <c r="F128" i="58" s="1"/>
  <c r="E129" i="58" s="1"/>
  <c r="F129" i="58" s="1"/>
  <c r="E130" i="58" s="1"/>
  <c r="F130" i="58" s="1"/>
  <c r="E131" i="58" s="1"/>
  <c r="F131" i="58" s="1"/>
  <c r="E132" i="58" s="1"/>
  <c r="F132" i="58" s="1"/>
  <c r="E133" i="58" s="1"/>
  <c r="F133" i="58" s="1"/>
  <c r="E134" i="58" s="1"/>
  <c r="F134" i="58" s="1"/>
  <c r="E135" i="58" s="1"/>
  <c r="F135" i="58" s="1"/>
  <c r="E136" i="58" s="1"/>
  <c r="F136" i="58" s="1"/>
  <c r="E137" i="58" s="1"/>
  <c r="F137" i="58" s="1"/>
  <c r="E138" i="58" s="1"/>
  <c r="F138" i="58" s="1"/>
  <c r="E139" i="58" s="1"/>
  <c r="F139" i="58" s="1"/>
  <c r="E140" i="58" s="1"/>
  <c r="F140" i="58" s="1"/>
  <c r="E141" i="58" s="1"/>
  <c r="F141" i="58" s="1"/>
  <c r="E142" i="58" s="1"/>
  <c r="F142" i="58" s="1"/>
  <c r="E143" i="58" s="1"/>
  <c r="F143" i="58" s="1"/>
  <c r="E144" i="58" s="1"/>
  <c r="F144" i="58" s="1"/>
  <c r="E145" i="58" s="1"/>
  <c r="F145" i="58" s="1"/>
  <c r="E146" i="58" s="1"/>
  <c r="F146" i="58" s="1"/>
  <c r="E147" i="58" s="1"/>
  <c r="F147" i="58" s="1"/>
  <c r="E148" i="58" s="1"/>
  <c r="F148" i="58" s="1"/>
  <c r="E149" i="58" s="1"/>
  <c r="F149" i="58" s="1"/>
  <c r="E150" i="58" s="1"/>
  <c r="F150" i="58" s="1"/>
  <c r="E151" i="58" s="1"/>
  <c r="F151" i="58" s="1"/>
  <c r="E152" i="58" s="1"/>
  <c r="F152" i="58" s="1"/>
  <c r="E153" i="58" s="1"/>
  <c r="F153" i="58" s="1"/>
  <c r="E154" i="58" s="1"/>
  <c r="F154" i="58" s="1"/>
  <c r="E155" i="58" s="1"/>
  <c r="F155" i="58" s="1"/>
  <c r="E156" i="58" s="1"/>
  <c r="F156" i="58" s="1"/>
  <c r="E157" i="58" s="1"/>
  <c r="F157" i="58" s="1"/>
  <c r="E158" i="58" s="1"/>
  <c r="F158" i="58" s="1"/>
  <c r="E159" i="58" s="1"/>
  <c r="F159" i="58" s="1"/>
  <c r="E160" i="58" s="1"/>
  <c r="F160" i="58" s="1"/>
  <c r="E161" i="58" s="1"/>
  <c r="F161" i="58" s="1"/>
  <c r="E162" i="58" s="1"/>
  <c r="F162" i="58" s="1"/>
  <c r="E163" i="58" s="1"/>
  <c r="F163" i="58" s="1"/>
  <c r="E164" i="58" s="1"/>
  <c r="F164" i="58" s="1"/>
  <c r="E165" i="58" s="1"/>
  <c r="F165" i="58" s="1"/>
  <c r="E166" i="58" s="1"/>
  <c r="F166" i="58" s="1"/>
  <c r="E167" i="58" s="1"/>
  <c r="F167" i="58" s="1"/>
  <c r="E168" i="58" s="1"/>
  <c r="F168" i="58" s="1"/>
  <c r="E169" i="58" s="1"/>
  <c r="F169" i="58" s="1"/>
  <c r="E170" i="58" s="1"/>
  <c r="F170" i="58" s="1"/>
  <c r="E171" i="58" s="1"/>
  <c r="F171" i="58" s="1"/>
  <c r="E172" i="58" s="1"/>
  <c r="F172" i="58" s="1"/>
  <c r="E173" i="58" s="1"/>
  <c r="F173" i="58" s="1"/>
  <c r="E174" i="58" s="1"/>
  <c r="F174" i="58" s="1"/>
  <c r="E175" i="58" s="1"/>
  <c r="F175" i="58" s="1"/>
  <c r="E176" i="58" s="1"/>
  <c r="F176" i="58" s="1"/>
  <c r="E177" i="58" s="1"/>
  <c r="F177" i="58" s="1"/>
  <c r="E178" i="58" s="1"/>
  <c r="F178" i="58" s="1"/>
  <c r="E179" i="58" s="1"/>
  <c r="F179" i="58" s="1"/>
  <c r="E180" i="58" s="1"/>
  <c r="F180" i="58" s="1"/>
  <c r="E181" i="58" s="1"/>
  <c r="F181" i="58" s="1"/>
  <c r="E182" i="58" s="1"/>
  <c r="F182" i="58" s="1"/>
  <c r="E183" i="58" s="1"/>
  <c r="F183" i="58" s="1"/>
  <c r="E184" i="58" s="1"/>
  <c r="F184" i="58" s="1"/>
  <c r="E185" i="58" s="1"/>
  <c r="F185" i="58" s="1"/>
  <c r="E186" i="58" s="1"/>
  <c r="F186" i="58" s="1"/>
  <c r="E187" i="58" s="1"/>
  <c r="F187" i="58" s="1"/>
  <c r="E188" i="58" s="1"/>
  <c r="F188" i="58" s="1"/>
  <c r="E189" i="58" s="1"/>
  <c r="F189" i="58" s="1"/>
  <c r="E190" i="58" s="1"/>
  <c r="F190" i="58" s="1"/>
  <c r="E191" i="58" s="1"/>
  <c r="F191" i="58" s="1"/>
  <c r="E192" i="58" s="1"/>
  <c r="F192" i="58" s="1"/>
  <c r="E193" i="58" s="1"/>
  <c r="F193" i="58" s="1"/>
  <c r="E194" i="58" s="1"/>
  <c r="F194" i="58" s="1"/>
  <c r="E195" i="58" s="1"/>
  <c r="F195" i="58" s="1"/>
  <c r="E196" i="58" s="1"/>
  <c r="F196" i="58" s="1"/>
  <c r="E197" i="58" s="1"/>
  <c r="F197" i="58" s="1"/>
  <c r="E198" i="58" s="1"/>
  <c r="F198" i="58" s="1"/>
  <c r="E199" i="58" s="1"/>
  <c r="F199" i="58" s="1"/>
  <c r="E200" i="58" s="1"/>
  <c r="F200" i="58" s="1"/>
  <c r="E201" i="58" s="1"/>
  <c r="F201" i="58" s="1"/>
  <c r="E202" i="58" s="1"/>
  <c r="F202" i="58" s="1"/>
  <c r="E203" i="58" s="1"/>
  <c r="F203" i="58" s="1"/>
  <c r="E204" i="58" s="1"/>
  <c r="F204" i="58" s="1"/>
  <c r="E205" i="58" s="1"/>
  <c r="F205" i="58" s="1"/>
  <c r="E206" i="58" s="1"/>
  <c r="F206" i="58" s="1"/>
  <c r="E207" i="58" s="1"/>
  <c r="F207" i="58" s="1"/>
  <c r="E208" i="58" s="1"/>
  <c r="F208" i="58" s="1"/>
  <c r="F7" i="58"/>
  <c r="E8" i="58" s="1"/>
  <c r="F8" i="58" s="1"/>
  <c r="E9" i="58" s="1"/>
  <c r="F9" i="58" s="1"/>
  <c r="E10" i="58" s="1"/>
  <c r="F10" i="58" s="1"/>
  <c r="E11" i="58" s="1"/>
  <c r="F11" i="58" s="1"/>
  <c r="E12" i="58" s="1"/>
  <c r="F12" i="58" s="1"/>
  <c r="E13" i="58" s="1"/>
  <c r="F13" i="58" s="1"/>
  <c r="E14" i="58" s="1"/>
  <c r="F14" i="58" s="1"/>
  <c r="E15" i="58" s="1"/>
  <c r="F15" i="58" s="1"/>
  <c r="E16" i="58" s="1"/>
  <c r="F16" i="58" s="1"/>
  <c r="E17" i="58" s="1"/>
  <c r="F17" i="58" s="1"/>
  <c r="E18" i="58" s="1"/>
  <c r="F18" i="58" s="1"/>
  <c r="E19" i="58" s="1"/>
  <c r="F19" i="58" s="1"/>
  <c r="E20" i="58" s="1"/>
  <c r="F20" i="58" s="1"/>
  <c r="E21" i="58" s="1"/>
  <c r="F21" i="58" s="1"/>
  <c r="E22" i="58" s="1"/>
  <c r="F22" i="58" s="1"/>
  <c r="E23" i="58" s="1"/>
  <c r="F23" i="58" s="1"/>
  <c r="E24" i="58" s="1"/>
  <c r="F24" i="58" s="1"/>
  <c r="E25" i="58" s="1"/>
  <c r="F25" i="58" s="1"/>
  <c r="E26" i="58" s="1"/>
  <c r="F26" i="58" s="1"/>
  <c r="E27" i="58" s="1"/>
  <c r="F27" i="58" s="1"/>
  <c r="E28" i="58" s="1"/>
  <c r="F28" i="58" s="1"/>
  <c r="E29" i="58" s="1"/>
  <c r="F29" i="58" s="1"/>
  <c r="E30" i="58" s="1"/>
  <c r="F30" i="58" s="1"/>
  <c r="E31" i="58" s="1"/>
  <c r="F31" i="58" s="1"/>
  <c r="E32" i="58" s="1"/>
  <c r="F32" i="58" s="1"/>
  <c r="E33" i="58" s="1"/>
  <c r="F33" i="58" s="1"/>
  <c r="E34" i="58" s="1"/>
  <c r="F34" i="58" s="1"/>
  <c r="E35" i="58" s="1"/>
  <c r="F35" i="58" s="1"/>
  <c r="E36" i="58" s="1"/>
  <c r="F36" i="58" s="1"/>
  <c r="E37" i="58" s="1"/>
  <c r="F37" i="58" s="1"/>
  <c r="E38" i="58" s="1"/>
  <c r="F38" i="58" s="1"/>
  <c r="E39" i="58" s="1"/>
  <c r="F39" i="58" s="1"/>
  <c r="F7" i="57"/>
  <c r="E8" i="57" s="1"/>
  <c r="F8" i="57" s="1"/>
  <c r="E9" i="57" s="1"/>
  <c r="F9" i="57" s="1"/>
  <c r="E10" i="57" s="1"/>
  <c r="F10" i="57" s="1"/>
  <c r="E11" i="57" s="1"/>
  <c r="F11" i="57" s="1"/>
  <c r="E12" i="57" s="1"/>
  <c r="F12" i="57" s="1"/>
  <c r="E13" i="57" s="1"/>
  <c r="F13" i="57" s="1"/>
  <c r="E14" i="57" s="1"/>
  <c r="F14" i="57" s="1"/>
  <c r="E15" i="57" s="1"/>
  <c r="F15" i="57" s="1"/>
  <c r="E16" i="57" s="1"/>
  <c r="F16" i="57" s="1"/>
  <c r="E17" i="57" s="1"/>
  <c r="F17" i="57" s="1"/>
  <c r="E18" i="57" s="1"/>
  <c r="F18" i="57" s="1"/>
  <c r="E19" i="57" s="1"/>
  <c r="F19" i="57" s="1"/>
  <c r="E20" i="57" s="1"/>
  <c r="F20" i="57" s="1"/>
  <c r="E21" i="57" s="1"/>
  <c r="F21" i="57" s="1"/>
  <c r="E22" i="57" s="1"/>
  <c r="F22" i="57" s="1"/>
  <c r="E23" i="57" s="1"/>
  <c r="F23" i="57" s="1"/>
  <c r="E24" i="57" s="1"/>
  <c r="F24" i="57" s="1"/>
  <c r="E25" i="57" s="1"/>
  <c r="F25" i="57" s="1"/>
  <c r="E26" i="57" s="1"/>
  <c r="F26" i="57" s="1"/>
  <c r="E27" i="57" s="1"/>
  <c r="F27" i="57" s="1"/>
  <c r="E28" i="57" s="1"/>
  <c r="F28" i="57" s="1"/>
  <c r="E29" i="57" s="1"/>
  <c r="F29" i="57" s="1"/>
  <c r="E30" i="57" s="1"/>
  <c r="F30" i="57" s="1"/>
  <c r="E31" i="57" s="1"/>
  <c r="F31" i="57" s="1"/>
  <c r="E32" i="57" s="1"/>
  <c r="F32" i="57" s="1"/>
  <c r="E33" i="57" s="1"/>
  <c r="F33" i="57" s="1"/>
  <c r="E34" i="57" s="1"/>
  <c r="F34" i="57" s="1"/>
  <c r="E35" i="57" s="1"/>
  <c r="F35" i="57" s="1"/>
  <c r="E36" i="57" s="1"/>
  <c r="F36" i="57" s="1"/>
  <c r="E37" i="57" s="1"/>
  <c r="F37" i="57" s="1"/>
  <c r="E38" i="57" s="1"/>
  <c r="F38" i="57" s="1"/>
  <c r="E39" i="57" s="1"/>
  <c r="F39" i="57" s="1"/>
  <c r="F7" i="56"/>
  <c r="E8" i="56" s="1"/>
  <c r="F8" i="56" s="1"/>
  <c r="E9" i="56" s="1"/>
  <c r="F9" i="56" s="1"/>
  <c r="E10" i="56" s="1"/>
  <c r="F10" i="56" s="1"/>
  <c r="E11" i="56" s="1"/>
  <c r="F11" i="56" s="1"/>
  <c r="E12" i="56" s="1"/>
  <c r="F12" i="56" s="1"/>
  <c r="E13" i="56" s="1"/>
  <c r="F13" i="56" s="1"/>
  <c r="E14" i="56" s="1"/>
  <c r="F14" i="56" s="1"/>
  <c r="E15" i="56" s="1"/>
  <c r="F15" i="56" s="1"/>
  <c r="E16" i="56" s="1"/>
  <c r="F16" i="56" s="1"/>
  <c r="E17" i="56" s="1"/>
  <c r="F17" i="56" s="1"/>
  <c r="E18" i="56" s="1"/>
  <c r="F18" i="56" s="1"/>
  <c r="E19" i="56" s="1"/>
  <c r="F19" i="56" s="1"/>
  <c r="E20" i="56" s="1"/>
  <c r="F20" i="56" s="1"/>
  <c r="E21" i="56" s="1"/>
  <c r="F21" i="56" s="1"/>
  <c r="E22" i="56" s="1"/>
  <c r="F22" i="56" s="1"/>
  <c r="E23" i="56" s="1"/>
  <c r="F23" i="56" s="1"/>
  <c r="E24" i="56" s="1"/>
  <c r="F24" i="56" s="1"/>
  <c r="E25" i="56" s="1"/>
  <c r="F25" i="56" s="1"/>
  <c r="E26" i="56" s="1"/>
  <c r="F26" i="56" s="1"/>
  <c r="E27" i="56" s="1"/>
  <c r="F27" i="56" s="1"/>
  <c r="E28" i="56" s="1"/>
  <c r="F28" i="56" s="1"/>
  <c r="E29" i="56" s="1"/>
  <c r="F29" i="56" s="1"/>
  <c r="E30" i="56" s="1"/>
  <c r="F30" i="56" s="1"/>
  <c r="E31" i="56" s="1"/>
  <c r="F31" i="56" s="1"/>
  <c r="E32" i="56" s="1"/>
  <c r="F32" i="56" s="1"/>
  <c r="E33" i="56" s="1"/>
  <c r="F33" i="56" s="1"/>
  <c r="E34" i="56" s="1"/>
  <c r="F34" i="56" s="1"/>
  <c r="E35" i="56" s="1"/>
  <c r="F35" i="56" s="1"/>
  <c r="E36" i="56" s="1"/>
  <c r="F36" i="56" s="1"/>
  <c r="E37" i="56" s="1"/>
  <c r="F37" i="56" s="1"/>
  <c r="E38" i="56" s="1"/>
  <c r="F38" i="56" s="1"/>
  <c r="E39" i="56" s="1"/>
  <c r="F39" i="56" s="1"/>
  <c r="E40" i="56" s="1"/>
  <c r="F40" i="56" s="1"/>
  <c r="E41" i="56" s="1"/>
  <c r="F41" i="56" s="1"/>
  <c r="E42" i="56" s="1"/>
  <c r="F42" i="56" s="1"/>
  <c r="E43" i="56" s="1"/>
  <c r="F43" i="56" s="1"/>
  <c r="E44" i="56" s="1"/>
  <c r="F44" i="56" s="1"/>
  <c r="E45" i="56" s="1"/>
  <c r="F45" i="56" s="1"/>
  <c r="E46" i="56" s="1"/>
  <c r="F46" i="56" s="1"/>
  <c r="E47" i="56" s="1"/>
  <c r="F47" i="56" s="1"/>
  <c r="E48" i="56" s="1"/>
  <c r="F48" i="56" s="1"/>
  <c r="E49" i="56" s="1"/>
  <c r="F49" i="56" s="1"/>
  <c r="E50" i="56" s="1"/>
  <c r="F50" i="56" s="1"/>
  <c r="E51" i="56" s="1"/>
  <c r="F51" i="56" s="1"/>
  <c r="E52" i="56" s="1"/>
  <c r="F52" i="56" s="1"/>
  <c r="E53" i="56" s="1"/>
  <c r="F53" i="56" s="1"/>
  <c r="E54" i="56" s="1"/>
  <c r="F54" i="56" s="1"/>
  <c r="E55" i="56" s="1"/>
  <c r="F55" i="56" s="1"/>
  <c r="E56" i="56" s="1"/>
  <c r="F56" i="56" s="1"/>
  <c r="E57" i="56" s="1"/>
  <c r="F57" i="56" s="1"/>
  <c r="E58" i="56" s="1"/>
  <c r="F58" i="56" s="1"/>
  <c r="E59" i="56" s="1"/>
  <c r="F59" i="56" s="1"/>
  <c r="E60" i="56" s="1"/>
  <c r="F60" i="56" s="1"/>
  <c r="E61" i="56" s="1"/>
  <c r="F61" i="56" s="1"/>
  <c r="E62" i="56" s="1"/>
  <c r="F62" i="56" s="1"/>
  <c r="E63" i="56" s="1"/>
  <c r="F63" i="56" s="1"/>
  <c r="E64" i="56" s="1"/>
  <c r="F64" i="56" s="1"/>
  <c r="E65" i="56" s="1"/>
  <c r="F65" i="56" s="1"/>
  <c r="E66" i="56" s="1"/>
  <c r="F66" i="56" s="1"/>
  <c r="E67" i="56" s="1"/>
  <c r="F67" i="56" s="1"/>
  <c r="E68" i="56" s="1"/>
  <c r="F68" i="56" s="1"/>
  <c r="E69" i="56" s="1"/>
  <c r="F69" i="56" s="1"/>
  <c r="E70" i="56" s="1"/>
  <c r="F70" i="56" s="1"/>
  <c r="E71" i="56" s="1"/>
  <c r="F71" i="56" s="1"/>
  <c r="E72" i="56" s="1"/>
  <c r="F72" i="56" s="1"/>
  <c r="E73" i="56" s="1"/>
  <c r="F73" i="56" s="1"/>
  <c r="E74" i="56" s="1"/>
  <c r="F74" i="56" s="1"/>
  <c r="E75" i="56" s="1"/>
  <c r="F75" i="56" s="1"/>
  <c r="E76" i="56" s="1"/>
  <c r="F76" i="56" s="1"/>
  <c r="E77" i="56" s="1"/>
  <c r="F77" i="56" s="1"/>
  <c r="E78" i="56" s="1"/>
  <c r="F78" i="56" s="1"/>
  <c r="E79" i="56" s="1"/>
  <c r="F79" i="56" s="1"/>
  <c r="E80" i="56" s="1"/>
  <c r="F80" i="56" s="1"/>
  <c r="E81" i="56" s="1"/>
  <c r="F81" i="56" s="1"/>
  <c r="F7" i="40"/>
  <c r="E8" i="40" s="1"/>
  <c r="F8" i="40" s="1"/>
  <c r="E9" i="40" s="1"/>
  <c r="F9" i="40" s="1"/>
  <c r="E10" i="40" s="1"/>
  <c r="F10" i="40" s="1"/>
  <c r="E11" i="40" s="1"/>
  <c r="F11" i="40" s="1"/>
  <c r="E12" i="40" s="1"/>
  <c r="F12" i="40" s="1"/>
  <c r="E13" i="40" s="1"/>
  <c r="F13" i="40" s="1"/>
  <c r="E14" i="40" s="1"/>
  <c r="F14" i="40" s="1"/>
  <c r="E15" i="40" s="1"/>
  <c r="F15" i="40" s="1"/>
  <c r="E16" i="40" s="1"/>
  <c r="F16" i="40" s="1"/>
  <c r="E17" i="40" s="1"/>
  <c r="F17" i="40" s="1"/>
  <c r="E18" i="40" s="1"/>
  <c r="F18" i="40" s="1"/>
  <c r="E19" i="40" s="1"/>
  <c r="F19" i="40" s="1"/>
  <c r="E20" i="40" s="1"/>
  <c r="F20" i="40" s="1"/>
  <c r="E21" i="40" s="1"/>
  <c r="F21" i="40" s="1"/>
  <c r="E22" i="40" s="1"/>
  <c r="F22" i="40" s="1"/>
  <c r="E23" i="40" s="1"/>
  <c r="F23" i="40" s="1"/>
  <c r="E24" i="40" s="1"/>
  <c r="F24" i="40" s="1"/>
  <c r="E25" i="40" s="1"/>
  <c r="F25" i="40" s="1"/>
  <c r="E26" i="40" s="1"/>
  <c r="F26" i="40" s="1"/>
  <c r="E27" i="40" s="1"/>
  <c r="F27" i="40" s="1"/>
  <c r="E28" i="40" s="1"/>
  <c r="F28" i="40" s="1"/>
  <c r="E29" i="40" s="1"/>
  <c r="F29" i="40" s="1"/>
  <c r="E30" i="40" s="1"/>
  <c r="F30" i="40" s="1"/>
  <c r="E31" i="40" s="1"/>
  <c r="F31" i="40" s="1"/>
  <c r="E32" i="40" s="1"/>
  <c r="F32" i="40" s="1"/>
  <c r="E33" i="40" s="1"/>
  <c r="F33" i="40" s="1"/>
  <c r="E34" i="40" s="1"/>
  <c r="F34" i="40" s="1"/>
  <c r="E35" i="40" s="1"/>
  <c r="F35" i="40" s="1"/>
  <c r="E36" i="40" s="1"/>
  <c r="F36" i="40" s="1"/>
  <c r="E37" i="40" s="1"/>
  <c r="F37" i="40" s="1"/>
  <c r="E38" i="40" s="1"/>
  <c r="F38" i="40" s="1"/>
  <c r="E39" i="40" s="1"/>
  <c r="F39" i="40" s="1"/>
  <c r="E40" i="40" s="1"/>
  <c r="F40" i="40" s="1"/>
  <c r="E41" i="40" s="1"/>
  <c r="F41" i="40" s="1"/>
  <c r="E42" i="40" s="1"/>
  <c r="F42" i="40" s="1"/>
  <c r="E43" i="40" s="1"/>
  <c r="F43" i="40" s="1"/>
  <c r="E44" i="40" s="1"/>
  <c r="F44" i="40" s="1"/>
  <c r="E45" i="40" s="1"/>
  <c r="F45" i="40" s="1"/>
  <c r="E46" i="40" s="1"/>
  <c r="F46" i="40" s="1"/>
  <c r="E47" i="40" s="1"/>
  <c r="F47" i="40" s="1"/>
  <c r="E48" i="40" s="1"/>
  <c r="F48" i="40" s="1"/>
  <c r="E49" i="40" s="1"/>
  <c r="F49" i="40" s="1"/>
  <c r="E50" i="40" s="1"/>
  <c r="F50" i="40" s="1"/>
  <c r="E51" i="40" s="1"/>
  <c r="F51" i="40" s="1"/>
  <c r="E52" i="40" s="1"/>
  <c r="F52" i="40" s="1"/>
  <c r="E53" i="40" s="1"/>
  <c r="F53" i="40" s="1"/>
  <c r="E54" i="40" s="1"/>
  <c r="F54" i="40" s="1"/>
  <c r="E55" i="40" s="1"/>
  <c r="F55" i="40" s="1"/>
  <c r="E56" i="40" s="1"/>
  <c r="F56" i="40" s="1"/>
  <c r="E57" i="40" s="1"/>
  <c r="F57" i="40" s="1"/>
  <c r="E58" i="40" s="1"/>
  <c r="F58" i="40" s="1"/>
  <c r="E59" i="40" s="1"/>
  <c r="F59" i="40" s="1"/>
  <c r="E60" i="40" s="1"/>
  <c r="F60" i="40" s="1"/>
  <c r="E61" i="40" s="1"/>
  <c r="F61" i="40" s="1"/>
  <c r="E62" i="40" s="1"/>
  <c r="F62" i="40" s="1"/>
  <c r="E63" i="40" s="1"/>
  <c r="F63" i="40" s="1"/>
  <c r="E64" i="40" s="1"/>
  <c r="F64" i="40" s="1"/>
  <c r="E65" i="40" s="1"/>
  <c r="F65" i="40" s="1"/>
  <c r="E66" i="40" s="1"/>
  <c r="F66" i="40" s="1"/>
  <c r="E67" i="40" s="1"/>
  <c r="F67" i="40" s="1"/>
  <c r="E68" i="40" s="1"/>
  <c r="F68" i="40" s="1"/>
  <c r="E69" i="40" s="1"/>
  <c r="F69" i="40" s="1"/>
  <c r="E70" i="40" s="1"/>
  <c r="F70" i="40" s="1"/>
  <c r="E71" i="40" s="1"/>
  <c r="F71" i="40" s="1"/>
  <c r="E72" i="40" s="1"/>
  <c r="F72" i="40" s="1"/>
  <c r="E73" i="40" s="1"/>
  <c r="F73" i="40" s="1"/>
  <c r="E74" i="40" s="1"/>
  <c r="F74" i="40" s="1"/>
  <c r="E75" i="40" s="1"/>
  <c r="F75" i="40" s="1"/>
  <c r="E76" i="40" s="1"/>
  <c r="F76" i="40" s="1"/>
  <c r="E77" i="40" s="1"/>
  <c r="F77" i="40" s="1"/>
  <c r="E78" i="40" s="1"/>
  <c r="F78" i="40" s="1"/>
  <c r="E79" i="40" s="1"/>
  <c r="F79" i="40" s="1"/>
  <c r="E80" i="40" s="1"/>
  <c r="F80" i="40" s="1"/>
  <c r="E81" i="40" s="1"/>
  <c r="F81" i="40" s="1"/>
  <c r="E82" i="40" s="1"/>
  <c r="F82" i="40" s="1"/>
  <c r="E83" i="40" s="1"/>
  <c r="F83" i="40" s="1"/>
  <c r="E84" i="40" s="1"/>
  <c r="F84" i="40" s="1"/>
  <c r="E85" i="40" s="1"/>
  <c r="F85" i="40" s="1"/>
  <c r="E86" i="40" s="1"/>
  <c r="F86" i="40" s="1"/>
  <c r="E87" i="40" s="1"/>
  <c r="F87" i="40" s="1"/>
  <c r="E88" i="40" s="1"/>
  <c r="F88" i="40" s="1"/>
  <c r="E89" i="40" s="1"/>
  <c r="F89" i="40" s="1"/>
  <c r="E90" i="40" s="1"/>
  <c r="F90" i="40" s="1"/>
  <c r="E91" i="40" s="1"/>
  <c r="F91" i="40" s="1"/>
  <c r="E92" i="40" s="1"/>
  <c r="F92" i="40" s="1"/>
  <c r="E93" i="40" s="1"/>
  <c r="F93" i="40" s="1"/>
  <c r="E94" i="40" s="1"/>
  <c r="F94" i="40" s="1"/>
  <c r="E95" i="40" s="1"/>
  <c r="F95" i="40" s="1"/>
  <c r="E96" i="40" s="1"/>
  <c r="F96" i="40" s="1"/>
  <c r="E97" i="40" s="1"/>
  <c r="F97" i="40" s="1"/>
  <c r="E98" i="40" s="1"/>
  <c r="F98" i="40" s="1"/>
  <c r="E99" i="40" s="1"/>
  <c r="F99" i="40" s="1"/>
  <c r="E100" i="40" s="1"/>
  <c r="F100" i="40" s="1"/>
  <c r="E101" i="40" s="1"/>
  <c r="F101" i="40" s="1"/>
  <c r="E102" i="40" s="1"/>
  <c r="F102" i="40" s="1"/>
  <c r="E103" i="40" s="1"/>
  <c r="F103" i="40" s="1"/>
  <c r="E104" i="40" s="1"/>
  <c r="F104" i="40" s="1"/>
  <c r="E105" i="40" s="1"/>
  <c r="F105" i="40" s="1"/>
  <c r="E106" i="40" s="1"/>
  <c r="F106" i="40" s="1"/>
  <c r="E107" i="40" s="1"/>
  <c r="F107" i="40" s="1"/>
  <c r="E108" i="40" s="1"/>
  <c r="F108" i="40" s="1"/>
  <c r="E109" i="40" s="1"/>
  <c r="F109" i="40" s="1"/>
  <c r="E207" i="59" l="1"/>
  <c r="F207" i="59" s="1"/>
  <c r="E208" i="59" s="1"/>
  <c r="F208" i="59" s="1"/>
  <c r="E209" i="59" s="1"/>
  <c r="F209" i="59" s="1"/>
</calcChain>
</file>

<file path=xl/sharedStrings.xml><?xml version="1.0" encoding="utf-8"?>
<sst xmlns="http://schemas.openxmlformats.org/spreadsheetml/2006/main" count="5900" uniqueCount="1545">
  <si>
    <t>S.No</t>
  </si>
  <si>
    <t>Upload Format Name</t>
  </si>
  <si>
    <t>Customization</t>
  </si>
  <si>
    <t>Legacy Data Fields</t>
  </si>
  <si>
    <t>Actions</t>
  </si>
  <si>
    <t>For User Review / Follow-up</t>
  </si>
  <si>
    <t>Serial #</t>
  </si>
  <si>
    <t>Field Name</t>
  </si>
  <si>
    <t>Description</t>
  </si>
  <si>
    <t>Start Position</t>
  </si>
  <si>
    <t>End Position</t>
  </si>
  <si>
    <t>Justification</t>
  </si>
  <si>
    <t>Data Type</t>
  </si>
  <si>
    <t>Size</t>
  </si>
  <si>
    <t>Mandatory / Optional / Conditional</t>
  </si>
  <si>
    <t>Field Remarks</t>
  </si>
  <si>
    <t>Field Length</t>
  </si>
  <si>
    <t>Mandatory (Y - cannot be blank)</t>
  </si>
  <si>
    <t>Primary Key (P)</t>
  </si>
  <si>
    <t>Transformation Required (Y/N)</t>
  </si>
  <si>
    <t>Type</t>
  </si>
  <si>
    <t>Transformation Rule</t>
  </si>
  <si>
    <t>Default Value (If necessary)</t>
  </si>
  <si>
    <t>Mapping &amp; Transformation Remarks</t>
  </si>
  <si>
    <t>Field Mapping Status</t>
  </si>
  <si>
    <t>Transformation Status</t>
  </si>
  <si>
    <t>Cleansing Requirement Status</t>
  </si>
  <si>
    <t>Status Summary</t>
  </si>
  <si>
    <t>Legacy System Name</t>
  </si>
  <si>
    <t>Filename / Table Name</t>
  </si>
  <si>
    <t>Possible Values</t>
  </si>
  <si>
    <t>Mandatory</t>
  </si>
  <si>
    <t>Legacy Remarks</t>
  </si>
  <si>
    <t>Technical Cleansing Required (Y/N)</t>
  </si>
  <si>
    <t>Detail Cleansing Requirement</t>
  </si>
  <si>
    <t>Action by</t>
  </si>
  <si>
    <t>Due Date</t>
  </si>
  <si>
    <t>Status after User Review (Agreed / Action / N/A / To be Discussed)</t>
  </si>
  <si>
    <t>Remarks</t>
  </si>
  <si>
    <t>Impact to Other Workstreams</t>
  </si>
  <si>
    <t>Last Updated Date (DD-MMM-YY)</t>
  </si>
  <si>
    <t>Category</t>
  </si>
  <si>
    <t>Sub-category</t>
  </si>
  <si>
    <t>v10 Sign Off</t>
  </si>
  <si>
    <t>Peer Review for Customization</t>
  </si>
  <si>
    <t>Peer Review for Data Mapping Retrofit</t>
  </si>
  <si>
    <t>Auto Reconciliation</t>
  </si>
  <si>
    <t>Field Sequence in the Recon Report</t>
  </si>
  <si>
    <t>Optional</t>
  </si>
  <si>
    <t>3. Finacle Application Clarification</t>
  </si>
  <si>
    <t>3.9 Others</t>
  </si>
  <si>
    <t>3.2 Processing</t>
  </si>
  <si>
    <t>3.1 Description</t>
  </si>
  <si>
    <t>NA</t>
  </si>
  <si>
    <t>9. Generic questions</t>
  </si>
  <si>
    <t>9.2 Double confirm</t>
  </si>
  <si>
    <t>Conditional</t>
  </si>
  <si>
    <t>2. Discrepancy between Upload Files</t>
  </si>
  <si>
    <t>2.2 Mandatory / Optional</t>
  </si>
  <si>
    <t>9.1 General</t>
  </si>
  <si>
    <t>9.3 Further review</t>
  </si>
  <si>
    <t>1. Discrepancy between FDD &amp; Upload Files</t>
  </si>
  <si>
    <t>1.1 Field Length</t>
  </si>
  <si>
    <t>1.2 Mandatory / Optional</t>
  </si>
  <si>
    <t>1.3 Possible Values</t>
  </si>
  <si>
    <t>1.4 Type</t>
  </si>
  <si>
    <r>
      <t>0</t>
    </r>
    <r>
      <rPr>
        <sz val="10"/>
        <rFont val="Arial"/>
        <family val="2"/>
      </rPr>
      <t>. Closed</t>
    </r>
  </si>
  <si>
    <t>1.9 Others</t>
  </si>
  <si>
    <t>2.1 Field Length</t>
  </si>
  <si>
    <t>2.3 Possible Values</t>
  </si>
  <si>
    <t>2.4 Type</t>
  </si>
  <si>
    <t>2.5 Duplicated fields</t>
  </si>
  <si>
    <t>2.6 Missing fields</t>
  </si>
  <si>
    <t>2.9 Others</t>
  </si>
  <si>
    <t>String</t>
  </si>
  <si>
    <t>GO BACK TO INDEX TAB CLICK HERE</t>
  </si>
  <si>
    <t>Current Status</t>
  </si>
  <si>
    <t>Reason</t>
  </si>
  <si>
    <t>Transformation details</t>
  </si>
  <si>
    <t>Cleansing and action to be taken
To be filled during Data Mapping</t>
  </si>
  <si>
    <t>Review &amp; Reconcilation</t>
  </si>
  <si>
    <t>To be used by Infosys team</t>
  </si>
  <si>
    <t>U</t>
  </si>
  <si>
    <t>TBD</t>
  </si>
  <si>
    <t>Title</t>
  </si>
  <si>
    <t>Predecessor/Dependance</t>
  </si>
  <si>
    <t>Miscellaneous Upload</t>
  </si>
  <si>
    <t>20,4</t>
  </si>
  <si>
    <t>Mandatory/Optional/Conditional</t>
  </si>
  <si>
    <t>Collateral Id</t>
  </si>
  <si>
    <t>This is unique identifier for each collateral being lodged. This is system generated in case of stand alone collateral</t>
  </si>
  <si>
    <t>Numeric</t>
  </si>
  <si>
    <t>Finacle v10.2.1 Upload Fields</t>
  </si>
  <si>
    <t>Collateral Value</t>
  </si>
  <si>
    <t>9,6</t>
  </si>
  <si>
    <t>Collateral Linkage Upload</t>
  </si>
  <si>
    <t>Collateral General Detaills and Collateral Specific Upload details.</t>
  </si>
  <si>
    <t>This Upload is used to link the collateral to a account or to a Limit Node.</t>
  </si>
  <si>
    <t>This upload is required for all types of collaterals uploaded and is one to many.</t>
  </si>
  <si>
    <t>COL08-001</t>
  </si>
  <si>
    <t>COL08-002</t>
  </si>
  <si>
    <t>COL08-003</t>
  </si>
  <si>
    <t>COL08-004</t>
  </si>
  <si>
    <t>COL08-005</t>
  </si>
  <si>
    <t>COL08-006</t>
  </si>
  <si>
    <t>COL08-007</t>
  </si>
  <si>
    <t>COL08-008</t>
  </si>
  <si>
    <t>COL08-009</t>
  </si>
  <si>
    <t>Account Id</t>
  </si>
  <si>
    <t>Limit Prefix</t>
  </si>
  <si>
    <t>Limit Suffix</t>
  </si>
  <si>
    <t xml:space="preserve">Apportioned Value  </t>
  </si>
  <si>
    <t>The Value of the Collateral.</t>
  </si>
  <si>
    <t>Margin Percent</t>
  </si>
  <si>
    <t>LTV percent</t>
  </si>
  <si>
    <t>The Loan to Value percent of the collateral. Either Margin percent or LTV percent have to be entered. This value to be as per the value entered during collateral general details upload.</t>
  </si>
  <si>
    <t>The Margin percent for this collateral as mentioned in the collateral general details. Either Margin percent or LTV percent have to be entered.</t>
  </si>
  <si>
    <t>Primary_Secondary</t>
  </si>
  <si>
    <t>Flag to indicate if the collateral is of Primary or Secondary collateral.</t>
  </si>
  <si>
    <t>The account to which the collateral is Linked. Either Account id or Limit prefix/Suffix have to be entered.</t>
  </si>
  <si>
    <t>The Limit Prefix of the Limit node to which the collateral id is to be linked. Either Account id or Limit prefix/Suffix have to be entered.</t>
  </si>
  <si>
    <t>The Limit Suffic of the limit node to which the collateral id is to be linked. Either Account id or Limit prefix/Suffix have to be entered.</t>
  </si>
  <si>
    <t>Numberic</t>
  </si>
  <si>
    <t>The value of the collateral that’s apportioned towards this Account or Limit node. The Sum of the apportioned value of this collateral should not exceed the collateral value.</t>
  </si>
  <si>
    <t>Char</t>
  </si>
  <si>
    <t>Reference</t>
  </si>
  <si>
    <t>Review By Track</t>
  </si>
  <si>
    <t>Follow Up Notes</t>
  </si>
  <si>
    <t>Follow Up Required (Y/N)</t>
  </si>
  <si>
    <t>Remarks from Biz Users</t>
  </si>
  <si>
    <t>Status after User Review (Agreed / Action / To be Discussed)</t>
  </si>
  <si>
    <t>Change Request #</t>
  </si>
  <si>
    <t>Design Decument Reference</t>
  </si>
  <si>
    <t>Position Paper</t>
  </si>
  <si>
    <t>Decision #</t>
  </si>
  <si>
    <t>Recon Sequence</t>
  </si>
  <si>
    <t>Recon Name</t>
  </si>
  <si>
    <t>Reconciliation Required (Y/N)</t>
  </si>
  <si>
    <t>Field Cleansing</t>
  </si>
  <si>
    <t>Finacle Remarks</t>
  </si>
  <si>
    <t>Possible Values/Default Values</t>
  </si>
  <si>
    <t>Format Details</t>
  </si>
  <si>
    <t>For Infosys Review/Follow Up</t>
  </si>
  <si>
    <t>For User Review / Follow Up</t>
  </si>
  <si>
    <t>Reconciliation Details</t>
  </si>
  <si>
    <t>Corresponding Legacy Data Fields</t>
  </si>
  <si>
    <t>Mapping&amp; Transformation Info</t>
  </si>
  <si>
    <t>Finacle  Upload Fields</t>
  </si>
  <si>
    <t>Required?</t>
  </si>
  <si>
    <t>Y</t>
  </si>
  <si>
    <t>N</t>
  </si>
  <si>
    <t>Justification</t>
    <phoneticPr fontId="3" type="noConversion"/>
  </si>
  <si>
    <t>Amount</t>
  </si>
  <si>
    <t>TF001</t>
  </si>
  <si>
    <t>TF002</t>
  </si>
  <si>
    <t>TF003</t>
  </si>
  <si>
    <t>TF004</t>
  </si>
  <si>
    <t>TF005</t>
  </si>
  <si>
    <t>TF006</t>
  </si>
  <si>
    <t>TF007</t>
  </si>
  <si>
    <t>TF008</t>
  </si>
  <si>
    <t>TF009</t>
  </si>
  <si>
    <t>TF010</t>
  </si>
  <si>
    <t>TF011</t>
  </si>
  <si>
    <t>Outward Bank Guarantee Upload</t>
  </si>
  <si>
    <t>Inward Bank Guarantee Upload</t>
  </si>
  <si>
    <t>Upload Bank Guarantee Events</t>
  </si>
  <si>
    <t>Outward Documentary Credit Upload</t>
  </si>
  <si>
    <t>Inward Documentary Credit Upload</t>
  </si>
  <si>
    <t>Upload Documentary Credit Events</t>
  </si>
  <si>
    <t>Outward Remittance Upload</t>
  </si>
  <si>
    <t>Inward Remittance Upload</t>
  </si>
  <si>
    <t>Export Bills Upload</t>
  </si>
  <si>
    <t>Import Bills Upload</t>
  </si>
  <si>
    <t>Upload Foreign Bill Events</t>
  </si>
  <si>
    <t>Func Code</t>
  </si>
  <si>
    <t>Sol Id</t>
  </si>
  <si>
    <t>BG Num</t>
  </si>
  <si>
    <t>Event Amt</t>
  </si>
  <si>
    <t>BG Expiry Month</t>
  </si>
  <si>
    <t>BG Expiry Days</t>
  </si>
  <si>
    <t>BG Expiry Date</t>
  </si>
  <si>
    <t>BG Claim Expiry Months</t>
  </si>
  <si>
    <t>BG Claim Expiry Days</t>
  </si>
  <si>
    <t>BG Claim Expiry Date</t>
  </si>
  <si>
    <t>BG Charges Borne By</t>
  </si>
  <si>
    <t>BG Type</t>
  </si>
  <si>
    <t>BG Currency</t>
  </si>
  <si>
    <t>Cif Id</t>
  </si>
  <si>
    <t>Event Date</t>
  </si>
  <si>
    <t>Purpose of Guarantee Text</t>
  </si>
  <si>
    <t>BG Class</t>
  </si>
  <si>
    <t>BG Effective Date</t>
  </si>
  <si>
    <t>Applicable Rules</t>
  </si>
  <si>
    <t>Applicable Sub Rules</t>
  </si>
  <si>
    <t>BG Fructified Amount</t>
  </si>
  <si>
    <t>Is Original BG Received Flag</t>
  </si>
  <si>
    <t>BG Remarks</t>
  </si>
  <si>
    <t>Counter BG Number</t>
  </si>
  <si>
    <t>Import License Num</t>
  </si>
  <si>
    <t>License ExpiryDate</t>
  </si>
  <si>
    <t>CapitalAdequancyCode</t>
  </si>
  <si>
    <t>BG Provision Amount</t>
  </si>
  <si>
    <t>Free code1</t>
  </si>
  <si>
    <t>Free Code2</t>
  </si>
  <si>
    <t>Free Code3</t>
  </si>
  <si>
    <t>BG Operative Account id</t>
  </si>
  <si>
    <t>Applicant Name</t>
  </si>
  <si>
    <t>Applicant address1</t>
  </si>
  <si>
    <t>Applicant Address2</t>
  </si>
  <si>
    <t>Applicant Address3</t>
  </si>
  <si>
    <t>Applicant City</t>
  </si>
  <si>
    <t>Applicant State</t>
  </si>
  <si>
    <t>Applicant Country</t>
  </si>
  <si>
    <t>Applicant Pin code</t>
  </si>
  <si>
    <t>Applicant Ref Num</t>
  </si>
  <si>
    <t>BG Rate Code</t>
  </si>
  <si>
    <t>BG Rate</t>
  </si>
  <si>
    <t>Other Bank Ref Num</t>
  </si>
  <si>
    <t>Paysys Id</t>
  </si>
  <si>
    <t>Beneficiary Cif Id</t>
  </si>
  <si>
    <t>Beneficiary Name</t>
  </si>
  <si>
    <t>Beneficiary Address1</t>
  </si>
  <si>
    <t>Beneficiary Address2</t>
  </si>
  <si>
    <t>Beneficiary Address3</t>
  </si>
  <si>
    <t>Beneficiary City</t>
  </si>
  <si>
    <t>Beneficiary State</t>
  </si>
  <si>
    <t>Beneficiary Country</t>
  </si>
  <si>
    <t>Beneficiary PinCode</t>
  </si>
  <si>
    <t>Beneficiary Type</t>
  </si>
  <si>
    <t>BG Correspondent Bank</t>
  </si>
  <si>
    <t>BG Correspondent Branch</t>
  </si>
  <si>
    <t>BG Correspondent Name</t>
  </si>
  <si>
    <t>BG Correspondent Address1</t>
  </si>
  <si>
    <t>BG Correspondent Address2</t>
  </si>
  <si>
    <t>BG Correspondent Address3</t>
  </si>
  <si>
    <t>BG Correspondent City</t>
  </si>
  <si>
    <t>BG Correspondent State</t>
  </si>
  <si>
    <t>BG Correspondent Country</t>
  </si>
  <si>
    <t>BG Correspondent PinCode</t>
  </si>
  <si>
    <t>BIC Code</t>
  </si>
  <si>
    <t>Party Identifier</t>
  </si>
  <si>
    <t>Correspondent Bank</t>
  </si>
  <si>
    <t>BG Crncy Code</t>
  </si>
  <si>
    <t>DC Ref Num</t>
  </si>
  <si>
    <t>SG Bill Equivalent Amount</t>
  </si>
  <si>
    <t>BG/DC Rate Code</t>
  </si>
  <si>
    <t>BG/DC Rate</t>
  </si>
  <si>
    <t>SG Contingent Crncy Code</t>
  </si>
  <si>
    <t>SG Contingent Amount</t>
  </si>
  <si>
    <t>Contingent Reversal Event</t>
  </si>
  <si>
    <t>Margin Reversal Rate Code</t>
  </si>
  <si>
    <t>Trust Receipt Num</t>
  </si>
  <si>
    <t>No Of Units</t>
  </si>
  <si>
    <t>Unit Value</t>
  </si>
  <si>
    <t>Commodity Details desc</t>
  </si>
  <si>
    <t>Commodity Remarks</t>
  </si>
  <si>
    <t>Bill Lading Num</t>
  </si>
  <si>
    <t>Carrier Id</t>
  </si>
  <si>
    <t>Carrier Name</t>
  </si>
  <si>
    <t>Carrier Address1</t>
  </si>
  <si>
    <t>Carrier Address2</t>
  </si>
  <si>
    <t>Carrier Address3</t>
  </si>
  <si>
    <t>Carrier City</t>
  </si>
  <si>
    <t>Carrier State</t>
  </si>
  <si>
    <t>Carrier Country</t>
  </si>
  <si>
    <t>Carrier PinCode</t>
  </si>
  <si>
    <t>Order Of Consignee</t>
  </si>
  <si>
    <t>Port of Destination</t>
  </si>
  <si>
    <t>Actual Shipment Date</t>
  </si>
  <si>
    <t>LimitPrefix</t>
  </si>
  <si>
    <t>LimitSuffix</t>
  </si>
  <si>
    <t>LimitMarginPcnt</t>
  </si>
  <si>
    <t>RelLimits</t>
  </si>
  <si>
    <t>Amendment Indicator</t>
  </si>
  <si>
    <t>Amendment Remarks</t>
  </si>
  <si>
    <t>Bank Guarantee SolId for Add/Amend.</t>
  </si>
  <si>
    <t>Bank Guarantee Srl Num for Add(If not system generated)/Amend.</t>
  </si>
  <si>
    <t>Event Amount for Add and Amend</t>
  </si>
  <si>
    <t>BG Month for Add/Amend.</t>
  </si>
  <si>
    <t>BG Days for Add/Amend.</t>
  </si>
  <si>
    <t>BG Expiry Date for Add/Amend.</t>
  </si>
  <si>
    <t>BG Claim Expiry Month for Add/Amend.</t>
  </si>
  <si>
    <t>BG Claim Expiry Date for Add/Amend.</t>
  </si>
  <si>
    <t>BG Charges Borne By for Add.</t>
  </si>
  <si>
    <t>Bank guarantee Type for Add.</t>
  </si>
  <si>
    <t>BG Crncy for Add.</t>
  </si>
  <si>
    <t>Cif ID for Add.</t>
  </si>
  <si>
    <t>Event Date for Add.</t>
  </si>
  <si>
    <t>Purpose of Guarantee Text for Add.</t>
  </si>
  <si>
    <t>BG Class for Add.</t>
  </si>
  <si>
    <t>BG Effective Date for Add.</t>
  </si>
  <si>
    <t>Applicable Rules for Add.</t>
  </si>
  <si>
    <t>Applicable Sub Rules for Add.</t>
  </si>
  <si>
    <t>BG Fructified Amount for Add.</t>
  </si>
  <si>
    <t>Is Original BG Received Flag for Add.</t>
  </si>
  <si>
    <t>BG Remarks for Add.</t>
  </si>
  <si>
    <t>Counter Bg Number for Add.</t>
  </si>
  <si>
    <t>License Number for Import for Add.</t>
  </si>
  <si>
    <t>License Expiry Date for Add.</t>
  </si>
  <si>
    <t>capital Adequency code for Add.</t>
  </si>
  <si>
    <t>BG Provision Amount for Add.</t>
  </si>
  <si>
    <t>Free Code 1 for Add.</t>
  </si>
  <si>
    <t>Free Code2 for Add.</t>
  </si>
  <si>
    <t>Free Code 3 for Add.</t>
  </si>
  <si>
    <t>BG Operative Account ID for Add.</t>
  </si>
  <si>
    <t>Applicant Name for Add.</t>
  </si>
  <si>
    <t>Applicant Address1 for Add.</t>
  </si>
  <si>
    <t>Applicant Address2 for Add.</t>
  </si>
  <si>
    <t>Applicant Address3 for Add.</t>
  </si>
  <si>
    <t>Applicant City for Add.</t>
  </si>
  <si>
    <t>Applicant State for Add.</t>
  </si>
  <si>
    <t>Applicant Country for Add.</t>
  </si>
  <si>
    <t>Applicant Pin code for Add.</t>
  </si>
  <si>
    <t>Applicant Ref Num for Add.</t>
  </si>
  <si>
    <t>BG Rate Code for Add.</t>
  </si>
  <si>
    <t>BG Rate for Add.</t>
  </si>
  <si>
    <t>Other Bank Ref Num for Add.</t>
  </si>
  <si>
    <t>Paysys ID for Add.</t>
  </si>
  <si>
    <t>Beneficiary Cif ID for Add.</t>
  </si>
  <si>
    <t>Beneficiary Name for Add.</t>
  </si>
  <si>
    <t>Beneficiary Address1 for Add.</t>
  </si>
  <si>
    <t>Beneficiary Address2 for Add.</t>
  </si>
  <si>
    <t>Beneficiary Address3 for Add.</t>
  </si>
  <si>
    <t>Beneficiary City for Add.</t>
  </si>
  <si>
    <t>Beneficiary State for Add.</t>
  </si>
  <si>
    <t>Beneficiary Country for Add.</t>
  </si>
  <si>
    <t>Beneficiary PinCode for Add.</t>
  </si>
  <si>
    <t>Beneficiary Type for Add.</t>
  </si>
  <si>
    <t>BG Correspondent Bank for Add.</t>
  </si>
  <si>
    <t>BG Correspondent Branch for Add.</t>
  </si>
  <si>
    <t>BG Correspondent Name for Add.</t>
  </si>
  <si>
    <t>BG Correspondent Address1 for Add.</t>
  </si>
  <si>
    <t>BG Correspondent Address2 for Add.</t>
  </si>
  <si>
    <t>BG Correspondent Address3 for Add.</t>
  </si>
  <si>
    <t>BG Correspondent City for Add.</t>
  </si>
  <si>
    <t>BG Correspondent State for Add.</t>
  </si>
  <si>
    <t>BG Correspondent Country for Add.</t>
  </si>
  <si>
    <t>BG Correspondent PinCode for Add.</t>
  </si>
  <si>
    <t>BIC Code for Add.</t>
  </si>
  <si>
    <t>Party Identifier for Add.</t>
  </si>
  <si>
    <t>BG Crncy Code for Add.</t>
  </si>
  <si>
    <t>DC Ref Num for Add.</t>
  </si>
  <si>
    <t>SG Bill Equivalent Crncy Code for Add.</t>
  </si>
  <si>
    <t>SG Bill Equivalent Amount for Add.</t>
  </si>
  <si>
    <t>BG/DC Rate Code for Add.</t>
  </si>
  <si>
    <t>BG/DC Rate for Add.</t>
  </si>
  <si>
    <t>SG Contingent Crncy Code for Add.</t>
  </si>
  <si>
    <t>SG Contingent Amount for Add.</t>
  </si>
  <si>
    <t>Retain Min Contingent Amount for Add.</t>
  </si>
  <si>
    <t>Contingent Reversal Event for Add.</t>
  </si>
  <si>
    <t>Margin Reversal Rate Code for Add.</t>
  </si>
  <si>
    <t>Trust Receipt Num for Add.</t>
  </si>
  <si>
    <t>No Of Units for Add.</t>
  </si>
  <si>
    <t>Unit Value for Add.</t>
  </si>
  <si>
    <t>Commodity Details desc for Add.</t>
  </si>
  <si>
    <t>Commodity Remarks for Add.</t>
  </si>
  <si>
    <t>Bill Lading Num for Add.</t>
  </si>
  <si>
    <t>Carrier ID for Add.</t>
  </si>
  <si>
    <t>Carrier Name for Add.</t>
  </si>
  <si>
    <t>Carrier Address1 for Add.</t>
  </si>
  <si>
    <t>Carrier Address2 for Add.</t>
  </si>
  <si>
    <t>Carrier Address3 for Add.</t>
  </si>
  <si>
    <t>Carrier City for Add.</t>
  </si>
  <si>
    <t>Carrier State for Add.</t>
  </si>
  <si>
    <t>Carrier Country for Add.</t>
  </si>
  <si>
    <t>Carrier PinCode for Add.</t>
  </si>
  <si>
    <t>Order Of Consignee for Add.</t>
  </si>
  <si>
    <t>Port of Destination for Add.</t>
  </si>
  <si>
    <t>Actual Shipment Date for Add.</t>
  </si>
  <si>
    <t>Related Limits</t>
  </si>
  <si>
    <t>Amendment Remarks for Amend.</t>
  </si>
  <si>
    <t>SG Bill Equivalent Crncy Code</t>
  </si>
  <si>
    <t>Retain Min Contingent Amount</t>
  </si>
  <si>
    <t>Correspondent Bank Address Type</t>
  </si>
  <si>
    <t>Correspondent Bank Address Type for Add.</t>
  </si>
  <si>
    <t>Date. DD-MM-YYYY</t>
  </si>
  <si>
    <t>None</t>
  </si>
  <si>
    <r>
      <t>Inward</t>
    </r>
    <r>
      <rPr>
        <b/>
        <sz val="10"/>
        <color rgb="FF000000"/>
        <rFont val="Calibri"/>
        <family val="2"/>
        <scheme val="minor"/>
      </rPr>
      <t> </t>
    </r>
    <r>
      <rPr>
        <b/>
        <sz val="10"/>
        <color rgb="FF333399"/>
        <rFont val="Tahoma"/>
        <family val="2"/>
      </rPr>
      <t>Bank</t>
    </r>
    <r>
      <rPr>
        <b/>
        <sz val="10"/>
        <color rgb="FF000000"/>
        <rFont val="Calibri"/>
        <family val="2"/>
        <scheme val="minor"/>
      </rPr>
      <t> </t>
    </r>
    <r>
      <rPr>
        <b/>
        <sz val="10"/>
        <color rgb="FF333399"/>
        <rFont val="Tahoma"/>
        <family val="2"/>
      </rPr>
      <t>Guarantee</t>
    </r>
    <r>
      <rPr>
        <b/>
        <sz val="10"/>
        <color rgb="FF000000"/>
        <rFont val="Calibri"/>
        <family val="2"/>
        <scheme val="minor"/>
      </rPr>
      <t> </t>
    </r>
    <r>
      <rPr>
        <b/>
        <sz val="10"/>
        <color rgb="FF333399"/>
        <rFont val="Tahoma"/>
        <family val="2"/>
      </rPr>
      <t>Upload</t>
    </r>
    <r>
      <rPr>
        <b/>
        <sz val="10"/>
        <color rgb="FF000000"/>
        <rFont val="Calibri"/>
        <family val="2"/>
        <scheme val="minor"/>
      </rPr>
      <t> </t>
    </r>
    <r>
      <rPr>
        <b/>
        <sz val="10"/>
        <color rgb="FF333399"/>
        <rFont val="Tahoma"/>
        <family val="2"/>
      </rPr>
      <t>(Menu:</t>
    </r>
    <r>
      <rPr>
        <b/>
        <sz val="10"/>
        <color rgb="FF000000"/>
        <rFont val="Calibri"/>
        <family val="2"/>
        <scheme val="minor"/>
      </rPr>
      <t> </t>
    </r>
    <r>
      <rPr>
        <b/>
        <sz val="10"/>
        <color rgb="FF333399"/>
        <rFont val="Tahoma"/>
        <family val="2"/>
      </rPr>
      <t>UIBG)</t>
    </r>
  </si>
  <si>
    <r>
      <t>View</t>
    </r>
    <r>
      <rPr>
        <b/>
        <sz val="10"/>
        <color rgb="FF000000"/>
        <rFont val="Calibri"/>
        <family val="2"/>
        <scheme val="minor"/>
      </rPr>
      <t> </t>
    </r>
    <r>
      <rPr>
        <b/>
        <sz val="10"/>
        <color rgb="FF000000"/>
        <rFont val="Tahoma"/>
        <family val="2"/>
      </rPr>
      <t>Record</t>
    </r>
    <r>
      <rPr>
        <b/>
        <sz val="10"/>
        <color rgb="FF000000"/>
        <rFont val="Calibri"/>
        <family val="2"/>
        <scheme val="minor"/>
      </rPr>
      <t> </t>
    </r>
    <r>
      <rPr>
        <b/>
        <sz val="10"/>
        <color rgb="FF000000"/>
        <rFont val="Tahoma"/>
        <family val="2"/>
      </rPr>
      <t>Format</t>
    </r>
    <r>
      <rPr>
        <b/>
        <sz val="10"/>
        <color rgb="FF000000"/>
        <rFont val="Calibri"/>
        <family val="2"/>
        <scheme val="minor"/>
      </rPr>
      <t> </t>
    </r>
    <r>
      <rPr>
        <b/>
        <sz val="10"/>
        <color rgb="FF000000"/>
        <rFont val="Tahoma"/>
        <family val="2"/>
      </rPr>
      <t>for</t>
    </r>
    <r>
      <rPr>
        <b/>
        <sz val="10"/>
        <color rgb="FF000000"/>
        <rFont val="Calibri"/>
        <family val="2"/>
        <scheme val="minor"/>
      </rPr>
      <t> </t>
    </r>
    <r>
      <rPr>
        <b/>
        <sz val="10"/>
        <color rgb="FF000000"/>
        <rFont val="Tahoma"/>
        <family val="2"/>
      </rPr>
      <t>IBGUPL</t>
    </r>
  </si>
  <si>
    <t>This uploads the data for OGM Add and Amend Events. The first 11 fields are common for both Add and Amend followed by 79 fields for Add and then, Amend</t>
  </si>
  <si>
    <t>BG Claim Payable by Us</t>
  </si>
  <si>
    <t>Correspondent Bank Address Type</t>
  </si>
  <si>
    <t>Function code for BG . valid values are Add/Amend.</t>
  </si>
  <si>
    <t>Bank Guarantee Sol ID for Add/Amend.</t>
  </si>
  <si>
    <t>Bank Guarantee Srl Num for Add/Amend.</t>
  </si>
  <si>
    <t>BG Claim Expiry Month for Add/Amend.</t>
  </si>
  <si>
    <t>BG Claim Expiry Date for Add/Amend.</t>
  </si>
  <si>
    <t>BG Crncy for Add/Amend.</t>
  </si>
  <si>
    <t>BG Claim Payable by Us for Add.</t>
  </si>
  <si>
    <t>Correspondent Bank Address Type for Add.</t>
  </si>
  <si>
    <t>Amendment Indicator for Amend.</t>
  </si>
  <si>
    <t>Date. DD-MM-YYYY</t>
  </si>
  <si>
    <t>FuncCode</t>
  </si>
  <si>
    <t>SolId</t>
  </si>
  <si>
    <t>Guarantee No</t>
  </si>
  <si>
    <t>Mark Invoke Srl Num</t>
  </si>
  <si>
    <t>Mark Invocation amt</t>
  </si>
  <si>
    <t>remarks</t>
  </si>
  <si>
    <t>Original BG received</t>
  </si>
  <si>
    <t>Operative A/c Id</t>
  </si>
  <si>
    <t>Loan A/C Id</t>
  </si>
  <si>
    <t>Invocation Credit A/c Id</t>
  </si>
  <si>
    <t>Rate Code</t>
  </si>
  <si>
    <t>Rate</t>
  </si>
  <si>
    <t>Value Date</t>
  </si>
  <si>
    <t>System Remit mode</t>
  </si>
  <si>
    <t>paySysId</t>
  </si>
  <si>
    <t>remitMode</t>
  </si>
  <si>
    <t>dtlsOfChrg</t>
  </si>
  <si>
    <t>Free Code 1</t>
  </si>
  <si>
    <t>Free Code 2</t>
  </si>
  <si>
    <t>Free Code 3</t>
  </si>
  <si>
    <t>Free Code 4</t>
  </si>
  <si>
    <t>Free Code 5</t>
  </si>
  <si>
    <t>SLA Category</t>
  </si>
  <si>
    <t>Local Correspondent Bank</t>
  </si>
  <si>
    <t>Local Correspondent Branch</t>
  </si>
  <si>
    <t>Receiver Correspondent Bank</t>
  </si>
  <si>
    <t>Receiver Correspondent Branch</t>
  </si>
  <si>
    <t>Collection Correspondent Bank</t>
  </si>
  <si>
    <t>Collection Correspondent Branch</t>
  </si>
  <si>
    <t>Beneficiary Correspondent Bank</t>
  </si>
  <si>
    <t>Beneficiary Correspondent Branch</t>
  </si>
  <si>
    <t>Payment Date</t>
  </si>
  <si>
    <t>Event Date for BG Event Upload</t>
  </si>
  <si>
    <t>Sol ID for BG.</t>
  </si>
  <si>
    <t>Mark Invoke Srl Num.Valid for Invoke/Reverse Mark Invoke Event Upload</t>
  </si>
  <si>
    <t>Mark Invocation Amt.Valid for Mark Invoke Event Upload</t>
  </si>
  <si>
    <t>BG Mark Invocation Date</t>
  </si>
  <si>
    <t>BG remarks</t>
  </si>
  <si>
    <t>Original BG received. Valid for Reverse Event Upload</t>
  </si>
  <si>
    <t>Operative account Foracid. Valid for Invoke Event Upload</t>
  </si>
  <si>
    <t>Loan account Foracid. Valid for Invoke Event Upload</t>
  </si>
  <si>
    <t>Credit account Foracid. Valid for Invoke Event Upload</t>
  </si>
  <si>
    <t>Rate Reference code. Valid for Invoke Event Upload</t>
  </si>
  <si>
    <t>Rate. Valid for Invoke Event Upload</t>
  </si>
  <si>
    <t>Value Date. Valid for Invoke Event Upload</t>
  </si>
  <si>
    <t>Remit through Message system. Valid for Invoke Event Upload</t>
  </si>
  <si>
    <t>PaySys Id. Valid for Invoke Event Upload</t>
  </si>
  <si>
    <t>Remit Mode. Valid for Invoke Event Upload</t>
  </si>
  <si>
    <t>Charge Details. Valid for Invoke Event Upload</t>
  </si>
  <si>
    <t>Free Code 1. Valid for Invoke Event Upload</t>
  </si>
  <si>
    <t>Free Code 2.Valid for Invoke Event Upload</t>
  </si>
  <si>
    <t>Free Code 3.Valid for Invoke Event Upload</t>
  </si>
  <si>
    <t>Free Code 4.Valid for Invoke Event Upload</t>
  </si>
  <si>
    <t>Free Code 5.Valid for Invoke Event Upload</t>
  </si>
  <si>
    <t>SLA Category. Valid for Invoke Event Upload</t>
  </si>
  <si>
    <t>Local Correspondent Bank. Valid for Invoke Event Upload</t>
  </si>
  <si>
    <t>Local Correspondent Branch. Valid for Invoke Event Upload</t>
  </si>
  <si>
    <t>Receiver Correspondent Bank. Valid for Invoke Event Upload</t>
  </si>
  <si>
    <t>Receiver Correspondent Branch. Valid for Invoke Event Upload</t>
  </si>
  <si>
    <t>Collection Correspondent Bank. Valid for Invoke Event Upload</t>
  </si>
  <si>
    <t>Collection Correspondent Branch. Valid for Invoke Event Upload</t>
  </si>
  <si>
    <t>Beneficiary Correspondent Bank. Valid for Invoke Event Upload</t>
  </si>
  <si>
    <t>Beneficiary Correspondent Branch. Valid for Invoke Event Upload</t>
  </si>
  <si>
    <t>Payment Date. Valid for Invoke Event Upload</t>
  </si>
  <si>
    <t>DC Num</t>
  </si>
  <si>
    <t>Event Amount</t>
  </si>
  <si>
    <t>DC Type</t>
  </si>
  <si>
    <t>DC Currency Cif Id</t>
  </si>
  <si>
    <t>DC Cif Id</t>
  </si>
  <si>
    <t>DC Party Name</t>
  </si>
  <si>
    <t>DC Party Address 1</t>
  </si>
  <si>
    <t>DC Party Address 2</t>
  </si>
  <si>
    <t>DC Party Address 3</t>
  </si>
  <si>
    <t>DC Party City</t>
  </si>
  <si>
    <t>DC Party State</t>
  </si>
  <si>
    <t>DC Party Country</t>
  </si>
  <si>
    <t>Postal Code</t>
  </si>
  <si>
    <t>DC Account Id</t>
  </si>
  <si>
    <t>Applicant Reference Num</t>
  </si>
  <si>
    <t>Tolerance Limit</t>
  </si>
  <si>
    <t>Negative Tolerance pcnt</t>
  </si>
  <si>
    <t>DC Rate Code</t>
  </si>
  <si>
    <t>DC Rate</t>
  </si>
  <si>
    <t>DC Advance Amount</t>
  </si>
  <si>
    <t>DC Interest pcnt</t>
  </si>
  <si>
    <t>DC Additional Amt</t>
  </si>
  <si>
    <t>DC Interest Remarks</t>
  </si>
  <si>
    <t>DC Max Credit</t>
  </si>
  <si>
    <t>DC Purchase Order No</t>
  </si>
  <si>
    <t>DC Pord Date</t>
  </si>
  <si>
    <t>Pre Advice Flag</t>
  </si>
  <si>
    <t>Pre Advice Date</t>
  </si>
  <si>
    <t>Pre Advice Ref Num</t>
  </si>
  <si>
    <t>DC Paysys Id</t>
  </si>
  <si>
    <t>DC Beneficiary Cif Id</t>
  </si>
  <si>
    <t>DC Beneficiary Name</t>
  </si>
  <si>
    <t>DC Beneficiary Address1</t>
  </si>
  <si>
    <t>DC Beneficiary Address2</t>
  </si>
  <si>
    <t>DC Beneficiary Address3</t>
  </si>
  <si>
    <t>DC Beneficiary City</t>
  </si>
  <si>
    <t>DC Beneficiary State</t>
  </si>
  <si>
    <t>DC Beneficiary Country</t>
  </si>
  <si>
    <t>DC Beneficiary PinCode</t>
  </si>
  <si>
    <t>DC Applicant Branch</t>
  </si>
  <si>
    <t>DC Applicant Bank</t>
  </si>
  <si>
    <t>DC Applicant Bank Name</t>
  </si>
  <si>
    <t>DC Applicant Bank Address1</t>
  </si>
  <si>
    <t>DC Applicant Bank Address2</t>
  </si>
  <si>
    <t>DC Applicant Bank Address3</t>
  </si>
  <si>
    <t>DC Applicant Bank City</t>
  </si>
  <si>
    <t>DC Applicant Bank State</t>
  </si>
  <si>
    <t>DC Applicant Bank Country</t>
  </si>
  <si>
    <t>DC Applicant Bank PinCode</t>
  </si>
  <si>
    <t>DC Applicant Bic Code</t>
  </si>
  <si>
    <t>DC Party Identifier</t>
  </si>
  <si>
    <t>DC Applicant Bank Address Type</t>
  </si>
  <si>
    <t>DC Issuing Branch</t>
  </si>
  <si>
    <t>DC Issuing Bank</t>
  </si>
  <si>
    <t>DC Issuing Name</t>
  </si>
  <si>
    <t>DC Issuing Address 1</t>
  </si>
  <si>
    <t>DC Issuing Address 2</t>
  </si>
  <si>
    <t>DC Issuing Address 3</t>
  </si>
  <si>
    <t>DC Issuing City</t>
  </si>
  <si>
    <t>DC Issuing State</t>
  </si>
  <si>
    <t>DC Issuing Country</t>
  </si>
  <si>
    <t>DC Issuing Pin Code</t>
  </si>
  <si>
    <t>DC Issue Bic Code</t>
  </si>
  <si>
    <t>DC Issue Party ID</t>
  </si>
  <si>
    <t>DC Issue Ref No</t>
  </si>
  <si>
    <t>DC Issue Address Type</t>
  </si>
  <si>
    <t>DC Advising Branch Code</t>
  </si>
  <si>
    <t>DC Advising Bank Code</t>
  </si>
  <si>
    <t>DC Advising Name</t>
  </si>
  <si>
    <t>DC Advising Address 1</t>
  </si>
  <si>
    <t>DC Advising Address 2</t>
  </si>
  <si>
    <t>DC Advising Address 3</t>
  </si>
  <si>
    <t>DC Advising City</t>
  </si>
  <si>
    <t>DC Advising State</t>
  </si>
  <si>
    <t>DC Advising Country</t>
  </si>
  <si>
    <t>DC Advising Pin Code</t>
  </si>
  <si>
    <t>DC Advising Bic Code</t>
  </si>
  <si>
    <t>DC Advising Party Id</t>
  </si>
  <si>
    <t>DC Advising Address Type</t>
  </si>
  <si>
    <t>DC Drawee Branch</t>
  </si>
  <si>
    <t>DC Drawee Bank</t>
  </si>
  <si>
    <t>DC Drawee Name</t>
  </si>
  <si>
    <t>DC Drawee Address 1</t>
  </si>
  <si>
    <t>DC Drawee Address 2</t>
  </si>
  <si>
    <t>DC Drawee Address 3</t>
  </si>
  <si>
    <t>DC Drawee City</t>
  </si>
  <si>
    <t>DC Drawee State</t>
  </si>
  <si>
    <t>DC Drawee Country</t>
  </si>
  <si>
    <t>DC Drawee Pin Code</t>
  </si>
  <si>
    <t>DC Drawee BIC Code</t>
  </si>
  <si>
    <t>DC Drawee Party Id</t>
  </si>
  <si>
    <t>DC Drawee Address Type</t>
  </si>
  <si>
    <t>DC Available with Branch</t>
  </si>
  <si>
    <t>DC Available with Bank</t>
  </si>
  <si>
    <t>DC Available with Name</t>
  </si>
  <si>
    <t>DC Available with Address 1</t>
  </si>
  <si>
    <t>DC Available with Address 2</t>
  </si>
  <si>
    <t>DC Available with Address 3</t>
  </si>
  <si>
    <t>DC Available with City</t>
  </si>
  <si>
    <t>DC Available with State</t>
  </si>
  <si>
    <t>DC Available with Country</t>
  </si>
  <si>
    <t>DC Available with Pin Code</t>
  </si>
  <si>
    <t>DC Available with BIC Code</t>
  </si>
  <si>
    <t>DC Available with Party Id</t>
  </si>
  <si>
    <t>DC Available by</t>
  </si>
  <si>
    <t>DC Available with Address Type</t>
  </si>
  <si>
    <t>DC Reimbursing Branch</t>
  </si>
  <si>
    <t>DC Reimbursing Bank</t>
  </si>
  <si>
    <t>DC Reimbursing Name</t>
  </si>
  <si>
    <t>DC Reimbursing Address 1</t>
  </si>
  <si>
    <t>DC Reimbursing Address 2</t>
  </si>
  <si>
    <t>DC Reimbursing Address 3</t>
  </si>
  <si>
    <t>DC Reimbursing City</t>
  </si>
  <si>
    <t>DC Reimbursing State</t>
  </si>
  <si>
    <t>DC Reimbursing Country</t>
  </si>
  <si>
    <t>DC Reimbursing Pin Code</t>
  </si>
  <si>
    <t>DC Reimbursing BIC Code</t>
  </si>
  <si>
    <t>DC Reimbursing Party Id</t>
  </si>
  <si>
    <t>DC Reimbursing Address Type</t>
  </si>
  <si>
    <t>DC Advise through Branch</t>
  </si>
  <si>
    <t>DC Advise through Bank</t>
  </si>
  <si>
    <t>DC Advise through Name</t>
  </si>
  <si>
    <t>DC Advise through Address 1</t>
  </si>
  <si>
    <t>DC Advise through Address 2</t>
  </si>
  <si>
    <t>DC Advise through Address 3</t>
  </si>
  <si>
    <t>DC Advise through City</t>
  </si>
  <si>
    <t>DC Advise through State</t>
  </si>
  <si>
    <t>DC Advise through Country</t>
  </si>
  <si>
    <t>DC Advise through Pin Code</t>
  </si>
  <si>
    <t>DC Advise through BIC Code</t>
  </si>
  <si>
    <t>DC Advise through Party Id</t>
  </si>
  <si>
    <t>DC Advise through Location</t>
  </si>
  <si>
    <t>DC Advise through Address Type</t>
  </si>
  <si>
    <t>Partial Shipment Flag</t>
  </si>
  <si>
    <t>Trans Shipment Flag</t>
  </si>
  <si>
    <t>Last Shipment Date</t>
  </si>
  <si>
    <t>DC Negotiation Period</t>
  </si>
  <si>
    <t>Shipment Mode</t>
  </si>
  <si>
    <t>Shipment Term</t>
  </si>
  <si>
    <t>Dispatch origin port code.</t>
  </si>
  <si>
    <t>Dispatch destination port code.</t>
  </si>
  <si>
    <t>Port of Origin</t>
  </si>
  <si>
    <t>House Air Bill Flag</t>
  </si>
  <si>
    <t>Shipment Desc</t>
  </si>
  <si>
    <t>Agent code</t>
  </si>
  <si>
    <t>Origin of Goods</t>
  </si>
  <si>
    <t>Commodity code</t>
  </si>
  <si>
    <t>License Code</t>
  </si>
  <si>
    <t>Insurance Pcnt</t>
  </si>
  <si>
    <t>Insured Amount</t>
  </si>
  <si>
    <t>Insured By</t>
  </si>
  <si>
    <t>Policy Num</t>
  </si>
  <si>
    <t>Policy Date</t>
  </si>
  <si>
    <t>Insured Company</t>
  </si>
  <si>
    <t>Payable At</t>
  </si>
  <si>
    <t>Premium Amt</t>
  </si>
  <si>
    <t>DC Reimbursement Msg Flag</t>
  </si>
  <si>
    <t>DC Reimbursement Applicable Rules</t>
  </si>
  <si>
    <t>Nostro Acct Num</t>
  </si>
  <si>
    <t>DC Charges Borne By</t>
  </si>
  <si>
    <t>DC Confirmation Instructions</t>
  </si>
  <si>
    <t>DC Confirmation Required By</t>
  </si>
  <si>
    <t>Capital adequacy code.</t>
  </si>
  <si>
    <t>Revocable Flag</t>
  </si>
  <si>
    <t>DC Irrevocable Flag</t>
  </si>
  <si>
    <t>DC Transferrable Flag</t>
  </si>
  <si>
    <t>DC stanby mode flag</t>
  </si>
  <si>
    <t>DC Revolving Flag</t>
  </si>
  <si>
    <t>DC Back to Back Flag</t>
  </si>
  <si>
    <t>Deferred DC flag.</t>
  </si>
  <si>
    <t>Red Clause DC flag.</t>
  </si>
  <si>
    <t>Reinstatement Type</t>
  </si>
  <si>
    <t>DC Reinstatement Day</t>
  </si>
  <si>
    <t>Max Reinstatements</t>
  </si>
  <si>
    <t>Reinstated By Amount</t>
  </si>
  <si>
    <t>Reinstatement Remarks</t>
  </si>
  <si>
    <t>DC Back to Back Ref Num</t>
  </si>
  <si>
    <t>DC Applicable Rule</t>
  </si>
  <si>
    <t>DC Applicable Sub Rule</t>
  </si>
  <si>
    <t>DC Tenor</t>
  </si>
  <si>
    <t>DC expiry Date</t>
  </si>
  <si>
    <t>DC Place of Expiry</t>
  </si>
  <si>
    <t>Limit Suffix</t>
  </si>
  <si>
    <t>Limit Margin Pcnt</t>
  </si>
  <si>
    <t>Internal Limits</t>
  </si>
  <si>
    <t>Amendment Indicator</t>
  </si>
  <si>
    <t>Amendment Status</t>
  </si>
  <si>
    <t>Amendment Remarks</t>
  </si>
  <si>
    <t>Reinstatement Date</t>
  </si>
  <si>
    <t>DC Confirmation Amount</t>
  </si>
  <si>
    <t>DC Confirmation Pcnt</t>
  </si>
  <si>
    <t>Usance Period</t>
  </si>
  <si>
    <t>Amend Tenor Details</t>
  </si>
  <si>
    <t>DC Purchase Order Last Amend Date</t>
  </si>
  <si>
    <t>DC Total Num of Amendments</t>
  </si>
  <si>
    <t>DC Agent Commission pcnt</t>
  </si>
  <si>
    <t>Function code for DC. valid values are Issue/Amend.</t>
  </si>
  <si>
    <t>DC SolId for Issue/Amend.</t>
  </si>
  <si>
    <t>Documentary Credit Num for Issue(If not system generated)/Amend.</t>
  </si>
  <si>
    <t>Open Value in case of Issue, Amend Amount in case of Amend.</t>
  </si>
  <si>
    <t>Issue date in case of Issue.</t>
  </si>
  <si>
    <t>DC Register Type for Issue and Amend</t>
  </si>
  <si>
    <t>DC Currency Code.</t>
  </si>
  <si>
    <t>Cif ID for Issue.</t>
  </si>
  <si>
    <t>Party Name for Issue</t>
  </si>
  <si>
    <t>Party Address 1.</t>
  </si>
  <si>
    <t>Party Address 2.</t>
  </si>
  <si>
    <t>Party Address 3.</t>
  </si>
  <si>
    <t>Party City.</t>
  </si>
  <si>
    <t>Party State.</t>
  </si>
  <si>
    <t>Party Country.</t>
  </si>
  <si>
    <t>PIN Code.</t>
  </si>
  <si>
    <t>Applicant Reference Num.</t>
  </si>
  <si>
    <t>Tolerance Limit.</t>
  </si>
  <si>
    <t>Negative Tolerance pcnt.</t>
  </si>
  <si>
    <t>Rate.</t>
  </si>
  <si>
    <t>Advance Amt.</t>
  </si>
  <si>
    <t>Interest pcnt.</t>
  </si>
  <si>
    <t>Additional or Interest Amt.</t>
  </si>
  <si>
    <t>Remarks.</t>
  </si>
  <si>
    <t>Maximum Cr Amount Add.</t>
  </si>
  <si>
    <t>Purchase Order No for Add.</t>
  </si>
  <si>
    <t>Product date for Add.</t>
  </si>
  <si>
    <t>Last Amend Date for Add.</t>
  </si>
  <si>
    <t>No of Amendments for Add.</t>
  </si>
  <si>
    <t>PreAdvice for Add.</t>
  </si>
  <si>
    <t>PreAdvice Date for Add.</t>
  </si>
  <si>
    <t>PreAdvice Ref No for Add.</t>
  </si>
  <si>
    <t>Other Bank Ref No for Add.</t>
  </si>
  <si>
    <t>Applicant Branch for Add.</t>
  </si>
  <si>
    <t>Applicant Bank for Add.</t>
  </si>
  <si>
    <t>Bank Name for Add.</t>
  </si>
  <si>
    <t>Applicant Bank Address1 for Add.</t>
  </si>
  <si>
    <t>Applicant Bank Address2 for Add.</t>
  </si>
  <si>
    <t>Applicant Bank Address3 for Add.</t>
  </si>
  <si>
    <t>Applicant Bank City for Add.</t>
  </si>
  <si>
    <t>Applicant Bank State for Add.</t>
  </si>
  <si>
    <t>Applicant Bank Country for Add.</t>
  </si>
  <si>
    <t>Applicant Bank PinCode for Add.</t>
  </si>
  <si>
    <t>Applicant Bank Address Type for Add.</t>
  </si>
  <si>
    <t>DC Issuing Branch for Add.</t>
  </si>
  <si>
    <t>DC Issuing for Add.</t>
  </si>
  <si>
    <t>DC Issuing Name for Add.</t>
  </si>
  <si>
    <t>DC Issuing Address 1 for Add.</t>
  </si>
  <si>
    <t>DC Issuing Address 2 for Add.</t>
  </si>
  <si>
    <t>DC Issuing Address 3 for Add.</t>
  </si>
  <si>
    <t>DC Issuing City for Add.</t>
  </si>
  <si>
    <t>DC Issuing State for Add.</t>
  </si>
  <si>
    <t>DC Issuing Bank Country for Add.</t>
  </si>
  <si>
    <t>DC Issuing Bank Pin Code for Add.</t>
  </si>
  <si>
    <t>DC Issuing Bank BIC for Add.</t>
  </si>
  <si>
    <t>DC Issuing Bank Party ID for Add.</t>
  </si>
  <si>
    <t>DC Issuing Bank Ref No for Add.</t>
  </si>
  <si>
    <t>DC Issuing Bank Address Type for Add.</t>
  </si>
  <si>
    <t>Advising Branch for Add.</t>
  </si>
  <si>
    <t>Advising Bank for Add.</t>
  </si>
  <si>
    <t>Advising Name for Add.</t>
  </si>
  <si>
    <t>Advising Address 1 for Add.</t>
  </si>
  <si>
    <t>Advising Address 2 for Add.</t>
  </si>
  <si>
    <t>Advising Address 3 for Add.</t>
  </si>
  <si>
    <t>Advising City for Add.</t>
  </si>
  <si>
    <t>Advising State for Add.</t>
  </si>
  <si>
    <t>Advising Bank Country for Add.</t>
  </si>
  <si>
    <t>Advising Bank Pin Code for Add.</t>
  </si>
  <si>
    <t>Advising BIC for Add.</t>
  </si>
  <si>
    <t>Advising Bank PartyId for Add.</t>
  </si>
  <si>
    <t>Drawee Branch for Add.</t>
  </si>
  <si>
    <t>Drawee Bank for Add.</t>
  </si>
  <si>
    <t>Drawee Name for Add.</t>
  </si>
  <si>
    <t>Drawee Address 1 for Add.</t>
  </si>
  <si>
    <t>Drawee Address 2 for Add.</t>
  </si>
  <si>
    <t>Drawee Address 3 for Add.</t>
  </si>
  <si>
    <t>Drawee City for Add.</t>
  </si>
  <si>
    <t>Drawee State for Add.</t>
  </si>
  <si>
    <t>Drawee Country for Add.</t>
  </si>
  <si>
    <t>Drawee Pin Code for Add.</t>
  </si>
  <si>
    <t>Drawee BIC Code for Add.</t>
  </si>
  <si>
    <t>Drawee Party ID for Add.</t>
  </si>
  <si>
    <t>Reimbursing Address Type for Add.</t>
  </si>
  <si>
    <t>DC Available with Branch for Add.</t>
  </si>
  <si>
    <t>DC Available with Bank for Add.</t>
  </si>
  <si>
    <t>DC Available with Name for Add.</t>
  </si>
  <si>
    <t>DC Available with Address 1 for Add.</t>
  </si>
  <si>
    <t>DC Available with Address 2 for Add.</t>
  </si>
  <si>
    <t>DC Available with Address 3 for Add.</t>
  </si>
  <si>
    <t>DC Available with City for Add.</t>
  </si>
  <si>
    <t>DC Available with State for Add.</t>
  </si>
  <si>
    <t>DC Available with Country for Add.</t>
  </si>
  <si>
    <t>DC Available with Pin Code for Add.</t>
  </si>
  <si>
    <t>DC Available with BIC for Add.</t>
  </si>
  <si>
    <t>DC Available with Party ID for Add.</t>
  </si>
  <si>
    <t>DC Available by for Add.</t>
  </si>
  <si>
    <t>DC Available with Address Type for Add.</t>
  </si>
  <si>
    <t>DC Reimbursing Branch for Add.</t>
  </si>
  <si>
    <t>DC Reimbursing Bank for Add.</t>
  </si>
  <si>
    <t>DC Reimbursing Name for Add.</t>
  </si>
  <si>
    <t>DC Reimbursing Bank Address 1 for Add.</t>
  </si>
  <si>
    <t>DC Reimbursing Address 2 for Add.</t>
  </si>
  <si>
    <t>DC Reimbursing Address 3 for Add.</t>
  </si>
  <si>
    <t>DC Reimbursing City for Add.</t>
  </si>
  <si>
    <t>DC Reimbursing State for Add.</t>
  </si>
  <si>
    <t>DC Reimbursing Country for Add.</t>
  </si>
  <si>
    <t>DC Reimbursing Pin Code for Add.</t>
  </si>
  <si>
    <t>DC Reimbursing BIC Code for Add.</t>
  </si>
  <si>
    <t>DC Reimbursing Party ID for Add.</t>
  </si>
  <si>
    <t>DC Reimbursing Address Type for Add.</t>
  </si>
  <si>
    <t>DC Advise through Branch for Add.</t>
  </si>
  <si>
    <t>DC Advise through Bank for Add.</t>
  </si>
  <si>
    <t>DC Advise through Name for Add.</t>
  </si>
  <si>
    <t>DC Advise through Address 1 for Add.</t>
  </si>
  <si>
    <t>DC Advise through Address 2 for Add.</t>
  </si>
  <si>
    <t>DC Advise through Address 3 for Add.</t>
  </si>
  <si>
    <t>DC Advise through City for Add.</t>
  </si>
  <si>
    <t>DC Advise through State for Add.</t>
  </si>
  <si>
    <t>DC Advise through Country for Add.</t>
  </si>
  <si>
    <t>DC Advise through Pin Code for Add.</t>
  </si>
  <si>
    <t>DC Advise through BIC Code for Add.</t>
  </si>
  <si>
    <t>DC Advise through Party ID for Add.</t>
  </si>
  <si>
    <t>DC Advise through Location for Add.</t>
  </si>
  <si>
    <t>DC Advise through Address Type for Add.</t>
  </si>
  <si>
    <t>Partial Shipment Flag for Advise.</t>
  </si>
  <si>
    <t>Trans Shipment Flag for Advise.</t>
  </si>
  <si>
    <t>Last Shipment Date for Advise/Amend.</t>
  </si>
  <si>
    <t>DC Negotiation Period for Advise/Amend.</t>
  </si>
  <si>
    <t>Shipment Mode for Advise.</t>
  </si>
  <si>
    <t>Shipment Term for Advise.</t>
  </si>
  <si>
    <t>Dispatch origin port code for Advise/Amend.</t>
  </si>
  <si>
    <t>Dispatch destination port code for Advise/Amend.</t>
  </si>
  <si>
    <t>Port of Origin for Advise/Amend.</t>
  </si>
  <si>
    <t>Port of Destination for Advise/Amend.</t>
  </si>
  <si>
    <t>House Air Bill Flag for Advise.</t>
  </si>
  <si>
    <t>Shipment Details  for Advise.</t>
  </si>
  <si>
    <t>Agent code for Advise/Amend.</t>
  </si>
  <si>
    <t>Origin of Goods for Advise.</t>
  </si>
  <si>
    <t>Commodity code for Advise.</t>
  </si>
  <si>
    <t>License Code for Advise.</t>
  </si>
  <si>
    <t>Insurance Pcnt for Advise.</t>
  </si>
  <si>
    <t>Insured Amount for Advise.</t>
  </si>
  <si>
    <t>Insured By for Advise.</t>
  </si>
  <si>
    <t>Policy Num for Advise.</t>
  </si>
  <si>
    <t>Policy Date for Advise.</t>
  </si>
  <si>
    <t>Insured Company for Advise.</t>
  </si>
  <si>
    <t>Payable At for Advise.</t>
  </si>
  <si>
    <t>Premium Amt for Advise.</t>
  </si>
  <si>
    <t>DC Reimbursement Msg Flag for Advise.</t>
  </si>
  <si>
    <t>DC Reimbursement Applicable Rules for Advise.</t>
  </si>
  <si>
    <t>Nostro Acct Num for Advise.</t>
  </si>
  <si>
    <t>DC Charges Borne By for Advise/Amend.</t>
  </si>
  <si>
    <t>This indicates whether dc is already confirmed by other bank for Advise/Amend.</t>
  </si>
  <si>
    <t>This indicates the confirmation of DC is extended by which bank. This value will be captured only if confirmed_flg is Y.</t>
  </si>
  <si>
    <t>DC Agent Commission Pcnt for Advise.</t>
  </si>
  <si>
    <t>Capital adequacy code for Advise.</t>
  </si>
  <si>
    <t>This value determines the type of DC revocation. 1 - Revocable DC. 2 - Irrevocable DC. 3 - Revocable standby DC. 4 - irrevocable Standby DC.</t>
  </si>
  <si>
    <t>DC Irrevocable Flag for Add.</t>
  </si>
  <si>
    <t>This determines whether this dc can be transferred to other.</t>
  </si>
  <si>
    <t>DC stanby mode flag for Add.</t>
  </si>
  <si>
    <t>This determines whether the DC can be revolved for reinstating.</t>
  </si>
  <si>
    <t>This indicates whether this dc is back to back DC of some other DC.</t>
  </si>
  <si>
    <t>Deferred DC flag for Add.</t>
  </si>
  <si>
    <t>If the DC red clause flg is set as Y, then the DC available amount will be reduced by DC advance amount. If the value is N, then DC advance amount is ZERO.</t>
  </si>
  <si>
    <t>This value indicates the type of reinstatement is advised based or bill based.</t>
  </si>
  <si>
    <t>This indicates the day on which reinstatement should happen.</t>
  </si>
  <si>
    <t>This determines the maximum number of reinstatements allowed on the DC.</t>
  </si>
  <si>
    <t>Total reinstated DC amount.</t>
  </si>
  <si>
    <t>Reinstatement Remarks for Advise.</t>
  </si>
  <si>
    <t>DC reference number against which this dc is issued as back to back DC.</t>
  </si>
  <si>
    <t>The valid values for this field are UCP LATEST VERSION, EUCP LATEST VERSION, UCPURR LATEST VERSION, EUCPURR LATEST VERSION, ISP LATEST VERSION, and OTHR.</t>
  </si>
  <si>
    <t>Only when applicable_rule equals to OTHR should this field be entered for Advise.</t>
  </si>
  <si>
    <t>DC Tenor indicator for Advise/Amend.</t>
  </si>
  <si>
    <t>This is the Date on which DC is expired. If the status of the DC is expired, the DC utilisation is not possible..</t>
  </si>
  <si>
    <t>Place of DC expiry for Add.</t>
  </si>
  <si>
    <t>Limit Prefix for Advise.</t>
  </si>
  <si>
    <t>Limit Suffix for Advise.</t>
  </si>
  <si>
    <t>Limit Margin Pcnt for Advise.</t>
  </si>
  <si>
    <t>Internal Limits for Advise.</t>
  </si>
  <si>
    <t>Amendment Indicator for Amend.</t>
  </si>
  <si>
    <t>Amendment Status for Amend.</t>
  </si>
  <si>
    <t>Amendment Remarks for Amend.</t>
  </si>
  <si>
    <t>Reinstatement Date for Advise.</t>
  </si>
  <si>
    <t>DC Confirmation Amt for Advise/Amend.</t>
  </si>
  <si>
    <t>DC Confirmation Pcnt for Advise/Amend.</t>
  </si>
  <si>
    <t>Usance Period for Advise/Amend.</t>
  </si>
  <si>
    <t>Tenor details for Amend.</t>
  </si>
  <si>
    <r>
      <t>Inward</t>
    </r>
    <r>
      <rPr>
        <b/>
        <sz val="10"/>
        <color rgb="FF000000"/>
        <rFont val="Calibri"/>
        <family val="2"/>
        <scheme val="minor"/>
      </rPr>
      <t> </t>
    </r>
    <r>
      <rPr>
        <b/>
        <sz val="10"/>
        <color rgb="FF333399"/>
        <rFont val="Tahoma"/>
        <family val="2"/>
      </rPr>
      <t>Documentary</t>
    </r>
    <r>
      <rPr>
        <b/>
        <sz val="10"/>
        <color rgb="FF000000"/>
        <rFont val="Calibri"/>
        <family val="2"/>
        <scheme val="minor"/>
      </rPr>
      <t> </t>
    </r>
    <r>
      <rPr>
        <b/>
        <sz val="10"/>
        <color rgb="FF333399"/>
        <rFont val="Tahoma"/>
        <family val="2"/>
      </rPr>
      <t>Credit</t>
    </r>
    <r>
      <rPr>
        <b/>
        <sz val="10"/>
        <color rgb="FF000000"/>
        <rFont val="Calibri"/>
        <family val="2"/>
        <scheme val="minor"/>
      </rPr>
      <t> </t>
    </r>
    <r>
      <rPr>
        <b/>
        <sz val="10"/>
        <color rgb="FF333399"/>
        <rFont val="Tahoma"/>
        <family val="2"/>
      </rPr>
      <t>Upload</t>
    </r>
    <r>
      <rPr>
        <b/>
        <sz val="10"/>
        <color rgb="FF000000"/>
        <rFont val="Calibri"/>
        <family val="2"/>
        <scheme val="minor"/>
      </rPr>
      <t> </t>
    </r>
    <r>
      <rPr>
        <b/>
        <sz val="10"/>
        <color rgb="FF333399"/>
        <rFont val="Tahoma"/>
        <family val="2"/>
      </rPr>
      <t>(Menu:</t>
    </r>
    <r>
      <rPr>
        <b/>
        <sz val="10"/>
        <color rgb="FF000000"/>
        <rFont val="Calibri"/>
        <family val="2"/>
        <scheme val="minor"/>
      </rPr>
      <t> </t>
    </r>
    <r>
      <rPr>
        <b/>
        <sz val="10"/>
        <color rgb="FF333399"/>
        <rFont val="Tahoma"/>
        <family val="2"/>
      </rPr>
      <t>UIDC)</t>
    </r>
  </si>
  <si>
    <r>
      <t>View</t>
    </r>
    <r>
      <rPr>
        <b/>
        <sz val="10"/>
        <color rgb="FF000000"/>
        <rFont val="Calibri"/>
        <family val="2"/>
        <scheme val="minor"/>
      </rPr>
      <t> </t>
    </r>
    <r>
      <rPr>
        <b/>
        <sz val="10"/>
        <color rgb="FF000000"/>
        <rFont val="Tahoma"/>
        <family val="2"/>
      </rPr>
      <t>Record</t>
    </r>
    <r>
      <rPr>
        <b/>
        <sz val="10"/>
        <color rgb="FF000000"/>
        <rFont val="Calibri"/>
        <family val="2"/>
        <scheme val="minor"/>
      </rPr>
      <t> </t>
    </r>
    <r>
      <rPr>
        <b/>
        <sz val="10"/>
        <color rgb="FF000000"/>
        <rFont val="Tahoma"/>
        <family val="2"/>
      </rPr>
      <t>Format</t>
    </r>
    <r>
      <rPr>
        <b/>
        <sz val="10"/>
        <color rgb="FF000000"/>
        <rFont val="Calibri"/>
        <family val="2"/>
        <scheme val="minor"/>
      </rPr>
      <t> </t>
    </r>
    <r>
      <rPr>
        <b/>
        <sz val="10"/>
        <color rgb="FF000000"/>
        <rFont val="Tahoma"/>
        <family val="2"/>
      </rPr>
      <t>for</t>
    </r>
    <r>
      <rPr>
        <b/>
        <sz val="10"/>
        <color rgb="FF000000"/>
        <rFont val="Calibri"/>
        <family val="2"/>
        <scheme val="minor"/>
      </rPr>
      <t> </t>
    </r>
    <r>
      <rPr>
        <b/>
        <sz val="10"/>
        <color rgb="FF000000"/>
        <rFont val="Tahoma"/>
        <family val="2"/>
      </rPr>
      <t>UIDC</t>
    </r>
  </si>
  <si>
    <t>Add Confirmation</t>
  </si>
  <si>
    <r>
      <t>Upload</t>
    </r>
    <r>
      <rPr>
        <b/>
        <sz val="10"/>
        <color rgb="FF000000"/>
        <rFont val="Calibri"/>
        <family val="2"/>
        <scheme val="minor"/>
      </rPr>
      <t> </t>
    </r>
    <r>
      <rPr>
        <b/>
        <sz val="10"/>
        <color rgb="FF333399"/>
        <rFont val="Tahoma"/>
        <family val="2"/>
      </rPr>
      <t>Documentary</t>
    </r>
    <r>
      <rPr>
        <b/>
        <sz val="10"/>
        <color rgb="FF000000"/>
        <rFont val="Calibri"/>
        <family val="2"/>
        <scheme val="minor"/>
      </rPr>
      <t> </t>
    </r>
    <r>
      <rPr>
        <b/>
        <sz val="10"/>
        <color rgb="FF333399"/>
        <rFont val="Tahoma"/>
        <family val="2"/>
      </rPr>
      <t>Credit</t>
    </r>
    <r>
      <rPr>
        <b/>
        <sz val="10"/>
        <color rgb="FF000000"/>
        <rFont val="Calibri"/>
        <family val="2"/>
        <scheme val="minor"/>
      </rPr>
      <t> </t>
    </r>
    <r>
      <rPr>
        <b/>
        <sz val="10"/>
        <color rgb="FF333399"/>
        <rFont val="Tahoma"/>
        <family val="2"/>
      </rPr>
      <t>Events</t>
    </r>
    <r>
      <rPr>
        <b/>
        <sz val="10"/>
        <color rgb="FF000000"/>
        <rFont val="Calibri"/>
        <family val="2"/>
        <scheme val="minor"/>
      </rPr>
      <t> </t>
    </r>
    <r>
      <rPr>
        <b/>
        <sz val="10"/>
        <color rgb="FF333399"/>
        <rFont val="Tahoma"/>
        <family val="2"/>
      </rPr>
      <t>(Menu:</t>
    </r>
    <r>
      <rPr>
        <b/>
        <sz val="10"/>
        <color rgb="FF000000"/>
        <rFont val="Calibri"/>
        <family val="2"/>
        <scheme val="minor"/>
      </rPr>
      <t> </t>
    </r>
    <r>
      <rPr>
        <b/>
        <sz val="10"/>
        <color rgb="FF333399"/>
        <rFont val="Tahoma"/>
        <family val="2"/>
      </rPr>
      <t>UDCE)</t>
    </r>
  </si>
  <si>
    <r>
      <t>View</t>
    </r>
    <r>
      <rPr>
        <b/>
        <sz val="10"/>
        <color rgb="FF000000"/>
        <rFont val="Calibri"/>
        <family val="2"/>
        <scheme val="minor"/>
      </rPr>
      <t> </t>
    </r>
    <r>
      <rPr>
        <b/>
        <sz val="10"/>
        <color rgb="FF000000"/>
        <rFont val="Tahoma"/>
        <family val="2"/>
      </rPr>
      <t>Record</t>
    </r>
    <r>
      <rPr>
        <b/>
        <sz val="10"/>
        <color rgb="FF000000"/>
        <rFont val="Calibri"/>
        <family val="2"/>
        <scheme val="minor"/>
      </rPr>
      <t> </t>
    </r>
    <r>
      <rPr>
        <b/>
        <sz val="10"/>
        <color rgb="FF000000"/>
        <rFont val="Tahoma"/>
        <family val="2"/>
      </rPr>
      <t>Format</t>
    </r>
    <r>
      <rPr>
        <b/>
        <sz val="10"/>
        <color rgb="FF000000"/>
        <rFont val="Calibri"/>
        <family val="2"/>
        <scheme val="minor"/>
      </rPr>
      <t> </t>
    </r>
    <r>
      <rPr>
        <b/>
        <sz val="10"/>
        <color rgb="FF000000"/>
        <rFont val="Tahoma"/>
        <family val="2"/>
      </rPr>
      <t>for</t>
    </r>
    <r>
      <rPr>
        <b/>
        <sz val="10"/>
        <color rgb="FF000000"/>
        <rFont val="Calibri"/>
        <family val="2"/>
        <scheme val="minor"/>
      </rPr>
      <t> </t>
    </r>
    <r>
      <rPr>
        <b/>
        <sz val="10"/>
        <color rgb="FF000000"/>
        <rFont val="Tahoma"/>
        <family val="2"/>
      </rPr>
      <t>UDCE</t>
    </r>
  </si>
  <si>
    <t>This uploads the data for ODCM/IDCM Events other than Issue/Advise and Amend</t>
  </si>
  <si>
    <t>Event Remarks</t>
  </si>
  <si>
    <t>Reinstatement Day</t>
  </si>
  <si>
    <t>Function code for DC. Valid values are NBU/Reinstatement/Close/Unclose.</t>
  </si>
  <si>
    <t>Documentary Credit SolId for NBU/Reinstatement/Close/Unclose</t>
  </si>
  <si>
    <t>Documentary Credit Srl Num for NBU/Reinstatement/Close/Unclose</t>
  </si>
  <si>
    <t>Event Amount for NBU/Reinstatement</t>
  </si>
  <si>
    <t>Event Date for NBU/Reinstatement</t>
  </si>
  <si>
    <t>Event Remarks for NBU/Reinstatement</t>
  </si>
  <si>
    <t>Reinstatement Day</t>
  </si>
  <si>
    <r>
      <t>Outward</t>
    </r>
    <r>
      <rPr>
        <b/>
        <sz val="10"/>
        <color rgb="FF000000"/>
        <rFont val="Calibri"/>
        <family val="2"/>
        <scheme val="minor"/>
      </rPr>
      <t> </t>
    </r>
    <r>
      <rPr>
        <b/>
        <sz val="10"/>
        <color rgb="FF333399"/>
        <rFont val="Tahoma"/>
        <family val="2"/>
      </rPr>
      <t>Remittance</t>
    </r>
    <r>
      <rPr>
        <b/>
        <sz val="10"/>
        <color rgb="FF000000"/>
        <rFont val="Calibri"/>
        <family val="2"/>
        <scheme val="minor"/>
      </rPr>
      <t> </t>
    </r>
    <r>
      <rPr>
        <b/>
        <sz val="10"/>
        <color rgb="FF333399"/>
        <rFont val="Tahoma"/>
        <family val="2"/>
      </rPr>
      <t>Upload</t>
    </r>
    <r>
      <rPr>
        <b/>
        <sz val="10"/>
        <color rgb="FF000000"/>
        <rFont val="Calibri"/>
        <family val="2"/>
        <scheme val="minor"/>
      </rPr>
      <t> </t>
    </r>
    <r>
      <rPr>
        <b/>
        <sz val="10"/>
        <color rgb="FF333399"/>
        <rFont val="Tahoma"/>
        <family val="2"/>
      </rPr>
      <t>(Menu:</t>
    </r>
    <r>
      <rPr>
        <b/>
        <sz val="10"/>
        <color rgb="FF000000"/>
        <rFont val="Calibri"/>
        <family val="2"/>
        <scheme val="minor"/>
      </rPr>
      <t> </t>
    </r>
    <r>
      <rPr>
        <b/>
        <sz val="10"/>
        <color rgb="FF333399"/>
        <rFont val="Tahoma"/>
        <family val="2"/>
      </rPr>
      <t>UOR)</t>
    </r>
  </si>
  <si>
    <r>
      <t>View</t>
    </r>
    <r>
      <rPr>
        <b/>
        <sz val="10"/>
        <color rgb="FF000000"/>
        <rFont val="Calibri"/>
        <family val="2"/>
        <scheme val="minor"/>
      </rPr>
      <t> </t>
    </r>
    <r>
      <rPr>
        <b/>
        <sz val="10"/>
        <color rgb="FF000000"/>
        <rFont val="Tahoma"/>
        <family val="2"/>
      </rPr>
      <t>Record</t>
    </r>
    <r>
      <rPr>
        <b/>
        <sz val="10"/>
        <color rgb="FF000000"/>
        <rFont val="Calibri"/>
        <family val="2"/>
        <scheme val="minor"/>
      </rPr>
      <t> </t>
    </r>
    <r>
      <rPr>
        <b/>
        <sz val="10"/>
        <color rgb="FF000000"/>
        <rFont val="Tahoma"/>
        <family val="2"/>
      </rPr>
      <t>Format</t>
    </r>
    <r>
      <rPr>
        <b/>
        <sz val="10"/>
        <color rgb="FF000000"/>
        <rFont val="Calibri"/>
        <family val="2"/>
        <scheme val="minor"/>
      </rPr>
      <t> </t>
    </r>
    <r>
      <rPr>
        <b/>
        <sz val="10"/>
        <color rgb="FF000000"/>
        <rFont val="Tahoma"/>
        <family val="2"/>
      </rPr>
      <t>for</t>
    </r>
    <r>
      <rPr>
        <b/>
        <sz val="10"/>
        <color rgb="FF000000"/>
        <rFont val="Calibri"/>
        <family val="2"/>
        <scheme val="minor"/>
      </rPr>
      <t> </t>
    </r>
    <r>
      <rPr>
        <b/>
        <sz val="10"/>
        <color rgb="FF000000"/>
        <rFont val="Tahoma"/>
        <family val="2"/>
      </rPr>
      <t>UOR</t>
    </r>
  </si>
  <si>
    <t>Remittance Id</t>
  </si>
  <si>
    <t>Remittance Type</t>
  </si>
  <si>
    <t>Remit Currency</t>
  </si>
  <si>
    <t>remittance Cif Id</t>
  </si>
  <si>
    <t>Auto verification Flag</t>
  </si>
  <si>
    <t>remittance Event Date</t>
  </si>
  <si>
    <t>Remittance Operative A/C Id</t>
  </si>
  <si>
    <t>Remittance Customer Name</t>
  </si>
  <si>
    <t>Remittance Customer Address1</t>
  </si>
  <si>
    <t>Remittance Customer Address2</t>
  </si>
  <si>
    <t>Remittance Customer Address3</t>
  </si>
  <si>
    <t>Remittance Customer City</t>
  </si>
  <si>
    <t>Remittance Customer State</t>
  </si>
  <si>
    <t>Remittance Customer Country</t>
  </si>
  <si>
    <t>Remittance Customer PinCode</t>
  </si>
  <si>
    <t>Remittance Amount</t>
  </si>
  <si>
    <t>Remittance Country Code</t>
  </si>
  <si>
    <t>Purpose Of remittance</t>
  </si>
  <si>
    <t>Currency Amount</t>
  </si>
  <si>
    <t>Remittance notional RateCode</t>
  </si>
  <si>
    <t>Remittance notional Rate</t>
  </si>
  <si>
    <t>PassPort Details</t>
  </si>
  <si>
    <t>Country Of Visit</t>
  </si>
  <si>
    <t>Tc Amount</t>
  </si>
  <si>
    <t>other Bank Reference Number</t>
  </si>
  <si>
    <t>Reference Date</t>
  </si>
  <si>
    <t>Against Export and Import</t>
  </si>
  <si>
    <t>Coll Bank Code</t>
  </si>
  <si>
    <t>Coll Branch Code</t>
  </si>
  <si>
    <t>Coll Bank Name</t>
  </si>
  <si>
    <t>coll Bank address1</t>
  </si>
  <si>
    <t>Coll Bank Address2</t>
  </si>
  <si>
    <t>Coll Bank Address3</t>
  </si>
  <si>
    <t>Coll Bank City</t>
  </si>
  <si>
    <t>coll Bank State</t>
  </si>
  <si>
    <t>Coll Bank Country</t>
  </si>
  <si>
    <t>Coll Bank Pin code</t>
  </si>
  <si>
    <t>Encash Details</t>
  </si>
  <si>
    <t>Register Approval Reference</t>
  </si>
  <si>
    <t>Transit Period</t>
  </si>
  <si>
    <t>Grace Period</t>
  </si>
  <si>
    <t>Beneficiary Bank</t>
  </si>
  <si>
    <t>Beneficiary Branch</t>
  </si>
  <si>
    <t>Beneficiary bank Name</t>
  </si>
  <si>
    <t>Beneficiary Bank Address1</t>
  </si>
  <si>
    <t>Beneficiary Bank Address2</t>
  </si>
  <si>
    <t>Beneficiary Bank Address3</t>
  </si>
  <si>
    <t>Beneficiary Bank City</t>
  </si>
  <si>
    <t>Beneficiary Bank State</t>
  </si>
  <si>
    <t>Beneficiary Bank Country</t>
  </si>
  <si>
    <t>Beneficiary Bank PinCode</t>
  </si>
  <si>
    <t>Correspondent Branch</t>
  </si>
  <si>
    <t>Correspondent Name</t>
  </si>
  <si>
    <t>Correspondent Address1</t>
  </si>
  <si>
    <t>Correspondent Address2</t>
  </si>
  <si>
    <t>Correspondent Address3</t>
  </si>
  <si>
    <t>Correspondent City</t>
  </si>
  <si>
    <t>Correspondent State</t>
  </si>
  <si>
    <t>Correspondent Country</t>
  </si>
  <si>
    <t>Correspondent PinCode</t>
  </si>
  <si>
    <t>Correspondent Bank Nostro A/C Id</t>
  </si>
  <si>
    <t>Bill Entry Details</t>
  </si>
  <si>
    <t>Submitted Date</t>
  </si>
  <si>
    <t>Undrawn Balance percentage</t>
  </si>
  <si>
    <t>Undrawn Balance Amount</t>
  </si>
  <si>
    <t>Effective Percentage</t>
  </si>
  <si>
    <t>Effective Amount</t>
  </si>
  <si>
    <t>Form I Certificate Number</t>
  </si>
  <si>
    <t>Drawee Code</t>
  </si>
  <si>
    <t>Drawee Center Code</t>
  </si>
  <si>
    <t>Currency Declaration Form Details</t>
  </si>
  <si>
    <t>Charge EventId</t>
  </si>
  <si>
    <t>Shipment Date</t>
  </si>
  <si>
    <t>Carrier Code</t>
  </si>
  <si>
    <t>Goods Of Origin</t>
  </si>
  <si>
    <t>Goods Destination Code</t>
  </si>
  <si>
    <t>Consignee Country Code</t>
  </si>
  <si>
    <t>Consignee Details</t>
  </si>
  <si>
    <t>Shipment terms</t>
  </si>
  <si>
    <t>Shipment Details</t>
  </si>
  <si>
    <t>freight Amount</t>
  </si>
  <si>
    <t>Freight Conversion Rate Code</t>
  </si>
  <si>
    <t>Freight Conversion Rate</t>
  </si>
  <si>
    <t>Fob Conversion Rate Code</t>
  </si>
  <si>
    <t>Fob Conversion Rate</t>
  </si>
  <si>
    <t>Commodity Code</t>
  </si>
  <si>
    <t>Commodity Description</t>
  </si>
  <si>
    <t>Purchase Order Reference</t>
  </si>
  <si>
    <t>License Details</t>
  </si>
  <si>
    <t>License Date</t>
  </si>
  <si>
    <t>Insurance Percentage</t>
  </si>
  <si>
    <t>Insurance Currency</t>
  </si>
  <si>
    <t>Insurance Amount</t>
  </si>
  <si>
    <t>Policy Number</t>
  </si>
  <si>
    <t>Insurance Company</t>
  </si>
  <si>
    <t>Payabl At</t>
  </si>
  <si>
    <t>Premium Currency</t>
  </si>
  <si>
    <t>Premium Amount</t>
  </si>
  <si>
    <t>Insurance ConversionRate code</t>
  </si>
  <si>
    <t>Insurance ConversionRate</t>
  </si>
  <si>
    <t>Invoice Currency</t>
  </si>
  <si>
    <t>Invoice Amount</t>
  </si>
  <si>
    <t>Invoice Number</t>
  </si>
  <si>
    <t>Invoice Date</t>
  </si>
  <si>
    <t>Under Reserve</t>
  </si>
  <si>
    <t>Inter Trade</t>
  </si>
  <si>
    <t>Disc Percentage</t>
  </si>
  <si>
    <t>Disc Amount</t>
  </si>
  <si>
    <t>Other Ded Amount</t>
  </si>
  <si>
    <t>Defferd Expiry Flag</t>
  </si>
  <si>
    <t>Defferd Details</t>
  </si>
  <si>
    <t>Instrument Number</t>
  </si>
  <si>
    <t>Instrument Amount</t>
  </si>
  <si>
    <t>Instrument indicator</t>
  </si>
  <si>
    <t>Invest Details</t>
  </si>
  <si>
    <t>Instrument Alpha</t>
  </si>
  <si>
    <t>Instrument Date</t>
  </si>
  <si>
    <t>Drawer Name</t>
  </si>
  <si>
    <t>Drawer Address 1</t>
  </si>
  <si>
    <t>Drawer Address 2</t>
  </si>
  <si>
    <t>Drawer Address 3</t>
  </si>
  <si>
    <t>Drawer City</t>
  </si>
  <si>
    <t>Drawer State</t>
  </si>
  <si>
    <t>Drawer Country</t>
  </si>
  <si>
    <t>Drawer Pin Code</t>
  </si>
  <si>
    <t>Drawee Bank</t>
  </si>
  <si>
    <t>Drawee Branch</t>
  </si>
  <si>
    <t>drawee Name</t>
  </si>
  <si>
    <t>drawee Address 1</t>
  </si>
  <si>
    <t>drawee Address 2</t>
  </si>
  <si>
    <t>drawee Address 3</t>
  </si>
  <si>
    <t>drawee City</t>
  </si>
  <si>
    <t>drawee State</t>
  </si>
  <si>
    <t>drawee Country</t>
  </si>
  <si>
    <t>drawee Pin Code</t>
  </si>
  <si>
    <t>Instrument Number 2</t>
  </si>
  <si>
    <t>Instrument Amount2</t>
  </si>
  <si>
    <t>Instrument indicator2</t>
  </si>
  <si>
    <t>Invest Details2</t>
  </si>
  <si>
    <t>Instrument Alpha2</t>
  </si>
  <si>
    <t>Instrument Date2</t>
  </si>
  <si>
    <t>Drawer Name2</t>
  </si>
  <si>
    <t>Drawer2 Address 1</t>
  </si>
  <si>
    <t>Drawer2 Address 2</t>
  </si>
  <si>
    <t>Drawer2 Address 3</t>
  </si>
  <si>
    <t>Drawer2 City</t>
  </si>
  <si>
    <t>Drawer2 State</t>
  </si>
  <si>
    <t>Drawer2 Country</t>
  </si>
  <si>
    <t>Drawer2 Pin Code</t>
  </si>
  <si>
    <t>Drawee2 Bank</t>
  </si>
  <si>
    <t>Drawee2 Branch</t>
  </si>
  <si>
    <t>drawee2 Name</t>
  </si>
  <si>
    <t>drawee2 Address 1</t>
  </si>
  <si>
    <t>drawee2 Address 2</t>
  </si>
  <si>
    <t>drawee2 Address 3</t>
  </si>
  <si>
    <t>drawee2 City</t>
  </si>
  <si>
    <t>drawee2 State</t>
  </si>
  <si>
    <t>drawee2 Country</t>
  </si>
  <si>
    <t>drawee2 Pin Code</t>
  </si>
  <si>
    <t>Instrument Number3</t>
  </si>
  <si>
    <t>Instrument Amount3</t>
  </si>
  <si>
    <t>Instrument indicator3</t>
  </si>
  <si>
    <t>Invest Details3</t>
  </si>
  <si>
    <t>Instrument Alpha3</t>
  </si>
  <si>
    <t>Instrument Date3</t>
  </si>
  <si>
    <t>Drawer3 Name</t>
  </si>
  <si>
    <t>Drawer3 Address 1</t>
  </si>
  <si>
    <t>Drawer3 Address 2</t>
  </si>
  <si>
    <t>Drawer3 Address 3</t>
  </si>
  <si>
    <t>Drawer3 City</t>
  </si>
  <si>
    <t>Drawer3 State</t>
  </si>
  <si>
    <t>Drawer3 Country</t>
  </si>
  <si>
    <t>Drawer3 Pin Code</t>
  </si>
  <si>
    <t>Drawee3 Bank</t>
  </si>
  <si>
    <t>Drawee3 Branch</t>
  </si>
  <si>
    <t>drawee3 Name</t>
  </si>
  <si>
    <t>drawee3 Address 1</t>
  </si>
  <si>
    <t>drawee3 Address 2</t>
  </si>
  <si>
    <t>drawee3 Address 3</t>
  </si>
  <si>
    <t>drawee3 City</t>
  </si>
  <si>
    <t>drawee3 State</t>
  </si>
  <si>
    <t>drawee3 Country</t>
  </si>
  <si>
    <t>drawee3 Pin Code</t>
  </si>
  <si>
    <t>Instrument Number4</t>
  </si>
  <si>
    <t>Instrument Amount4</t>
  </si>
  <si>
    <t>Instrument indicator4</t>
  </si>
  <si>
    <t>Invest Details4</t>
  </si>
  <si>
    <t>Instrument Alpha4</t>
  </si>
  <si>
    <t>Instrument Date4</t>
  </si>
  <si>
    <t>Drawer4 Name</t>
  </si>
  <si>
    <t>Drawer4 Address 1</t>
  </si>
  <si>
    <t>Drawer4 Address 2</t>
  </si>
  <si>
    <t>Drawer4 Address 3</t>
  </si>
  <si>
    <t>Drawer4 City</t>
  </si>
  <si>
    <t>Drawer4 State</t>
  </si>
  <si>
    <t>Drawer4 Country</t>
  </si>
  <si>
    <t>Drawer4 Pin Code</t>
  </si>
  <si>
    <t>Drawee4 Bank</t>
  </si>
  <si>
    <t>Drawee4 Branch</t>
  </si>
  <si>
    <t>drawee4 Name</t>
  </si>
  <si>
    <t>drawee4 Address 1</t>
  </si>
  <si>
    <t>drawee4 Address 2</t>
  </si>
  <si>
    <t>drawee4 Address 3</t>
  </si>
  <si>
    <t>drawee4 City</t>
  </si>
  <si>
    <t>drawee4 State</t>
  </si>
  <si>
    <t>drawee4 Country</t>
  </si>
  <si>
    <t>drawee4 Pin Code</t>
  </si>
  <si>
    <t>Instrument Number5</t>
  </si>
  <si>
    <t>Instrument Amount5</t>
  </si>
  <si>
    <t>Instrument indicator5</t>
  </si>
  <si>
    <t>Invest Details5</t>
  </si>
  <si>
    <t>Instrument Alpha5</t>
  </si>
  <si>
    <t>Instrument Date5</t>
  </si>
  <si>
    <t>Drawer5 Name</t>
  </si>
  <si>
    <t>Drawer5 Address 1</t>
  </si>
  <si>
    <t>Drawer5 Address 2</t>
  </si>
  <si>
    <t>Drawer5 Address 3</t>
  </si>
  <si>
    <t>Drawer5 City</t>
  </si>
  <si>
    <t>Drawer5 State</t>
  </si>
  <si>
    <t>Drawer5 Country</t>
  </si>
  <si>
    <t>Drawer5 Pin Code</t>
  </si>
  <si>
    <t>Drawee5 Bank</t>
  </si>
  <si>
    <t>Drawee5 Branch</t>
  </si>
  <si>
    <t>drawee5 Name</t>
  </si>
  <si>
    <t>drawee5 Address 1</t>
  </si>
  <si>
    <t>drawee5 Address 2</t>
  </si>
  <si>
    <t>drawee5 Address 3</t>
  </si>
  <si>
    <t>drawee5 City</t>
  </si>
  <si>
    <t>drawee5 State</t>
  </si>
  <si>
    <t>drawee5 Country</t>
  </si>
  <si>
    <t>drawee5 Pin Code</t>
  </si>
  <si>
    <t>Remittance Operative Charge A/C Id</t>
  </si>
  <si>
    <t>Remittance In Home Currency Amount</t>
  </si>
  <si>
    <t>Function code for Remittance . valid values are Lodge.</t>
  </si>
  <si>
    <t>Remittance SolId for Lodge.</t>
  </si>
  <si>
    <t>Remittance ID for Lodge(If not system generated).</t>
  </si>
  <si>
    <t>Remittance Type for Lodge</t>
  </si>
  <si>
    <t>Remittance Currency For Lodge.</t>
  </si>
  <si>
    <t>Remittance Cif ID for Lodge</t>
  </si>
  <si>
    <t>Remittance Event Date for Lodge and Issue</t>
  </si>
  <si>
    <t>Remittance Operative A/C ID for Lodge.</t>
  </si>
  <si>
    <t>Remittance Operative Charge A/C ID for Lodge.</t>
  </si>
  <si>
    <t>Remittance Customer Name for Lodge.</t>
  </si>
  <si>
    <t>Remittance Customer Address1 for Lodge.</t>
  </si>
  <si>
    <t>Remittance Customer Address2 for Lodge.</t>
  </si>
  <si>
    <t>Remittance Customer Address3 for Lodge.</t>
  </si>
  <si>
    <t>Remittance Customer city for Lodge.</t>
  </si>
  <si>
    <t>Remittance Customer State for Lodge.</t>
  </si>
  <si>
    <t>Remittance Customer PinCode for Lodge.</t>
  </si>
  <si>
    <t>Remittance Amount for Lodge.</t>
  </si>
  <si>
    <t>Remittance Country Code for Lodge.</t>
  </si>
  <si>
    <t>Purpose of Remit for Lodge.</t>
  </si>
  <si>
    <t>Remittance In Home Currency Amount for Lodge.</t>
  </si>
  <si>
    <t>Remittance notional RateCode for Lodge.</t>
  </si>
  <si>
    <t>Remittance notional Rate for Lodge.</t>
  </si>
  <si>
    <t>PassPort Details for Lodge.</t>
  </si>
  <si>
    <t>Country Of Visit for Lodge.</t>
  </si>
  <si>
    <t>Tc Amount for Lodge.</t>
  </si>
  <si>
    <t>Currency Amount for Lodge.</t>
  </si>
  <si>
    <t>Other Bank Reference Number for Lodge.</t>
  </si>
  <si>
    <t>Reference Date for Lodge.</t>
  </si>
  <si>
    <t>Against Export and Import for Lodge.</t>
  </si>
  <si>
    <t>Free Code 1 for Lodge.</t>
  </si>
  <si>
    <t>Free Code2 for Lodge.</t>
  </si>
  <si>
    <t>Free Code 3 for Lodge.</t>
  </si>
  <si>
    <t>Coll Bank Code for Lodge.</t>
  </si>
  <si>
    <t>Coll Branch Code for Lodge.</t>
  </si>
  <si>
    <t>Coll Bank Name for Lodge.</t>
  </si>
  <si>
    <t>Coll Bank Address1 for Lodge.</t>
  </si>
  <si>
    <t>Coll Bank Address2 for Lodge.</t>
  </si>
  <si>
    <t>Coll Bank Address3 for Lodge.</t>
  </si>
  <si>
    <t>Coll Bank City for Lodge.</t>
  </si>
  <si>
    <t>Coll Bank State for Lodge.</t>
  </si>
  <si>
    <t>Coll Bank Country for Lodge.</t>
  </si>
  <si>
    <t>Coll Bank Pin code for Lodge.</t>
  </si>
  <si>
    <t>Encash Details for Lodge.</t>
  </si>
  <si>
    <t>Register Approval Reference foe Lodge.</t>
  </si>
  <si>
    <t>Transit Period for Lodge.</t>
  </si>
  <si>
    <t>Grace Period for Lodge.</t>
  </si>
  <si>
    <t>Cif ID for Lodge.</t>
  </si>
  <si>
    <t>Beneficiary Bank for Lodge.</t>
  </si>
  <si>
    <t>Beneficiary Branch for Lodge.</t>
  </si>
  <si>
    <t>Beneficiary Bank Name for Lodge.</t>
  </si>
  <si>
    <t>Beneficiary Bank Address1 for Lodge.</t>
  </si>
  <si>
    <t>Beneficiary Address2 for Lodge.</t>
  </si>
  <si>
    <t>Beneficiary Address3 for Lodge.</t>
  </si>
  <si>
    <t>Beneficiary Bank City for Lodge.</t>
  </si>
  <si>
    <t>Beneficiary Bank State for Lodge.</t>
  </si>
  <si>
    <t>Beneficiary Bank Country for Lodge.</t>
  </si>
  <si>
    <t>Beneficiary Bank PinCode for Lodge.</t>
  </si>
  <si>
    <t>Correspondent Bank for Add.</t>
  </si>
  <si>
    <t>Correspondent Branch for Add.</t>
  </si>
  <si>
    <t>Correspondent Name for Add.</t>
  </si>
  <si>
    <t>Correspondent Address1 for Add.</t>
  </si>
  <si>
    <t>Correspondent Address2 for Add.</t>
  </si>
  <si>
    <t>Correspondent Address3 for Add.</t>
  </si>
  <si>
    <t>Correspondent City for Add.</t>
  </si>
  <si>
    <t>Correspondent State for Add.</t>
  </si>
  <si>
    <t>Correspondent Country for Add.</t>
  </si>
  <si>
    <t>Correspondent PinCode for Add.</t>
  </si>
  <si>
    <t>Correspondent Bank Nostro A/C ID for Lodge.</t>
  </si>
  <si>
    <t>Bill Entry Details for Lodge</t>
  </si>
  <si>
    <t>Submitted Date for Lodge</t>
  </si>
  <si>
    <t>Undrawn Balance percentage for Lodge</t>
  </si>
  <si>
    <t>Undrawn Balance Amount for Lodge</t>
  </si>
  <si>
    <t>Effective Percentage for Lodge.</t>
  </si>
  <si>
    <t>Effective Amount for Lodge.</t>
  </si>
  <si>
    <t>Form I Certificate Number for Lodge</t>
  </si>
  <si>
    <t>Drawee Code for Lodge</t>
  </si>
  <si>
    <t>Drawee Center Code for Lodge</t>
  </si>
  <si>
    <t>Currency Declaration Form Details for Lodge</t>
  </si>
  <si>
    <t>Charge Event ID for Lodge</t>
  </si>
  <si>
    <t>Shipment Date for Lodge.</t>
  </si>
  <si>
    <t>Carrier Code for Lodge.</t>
  </si>
  <si>
    <t>Goods Of Origin for Lodge.</t>
  </si>
  <si>
    <t>Goods Destination Code for Lodge.</t>
  </si>
  <si>
    <t>Consignee Country Code for Lodge.</t>
  </si>
  <si>
    <t>consignee Details for Lodge.</t>
  </si>
  <si>
    <t>Shipment Terms for Lodge.</t>
  </si>
  <si>
    <t>Shipment Details for Lodge.</t>
  </si>
  <si>
    <t>Freight Amount for Lodge.</t>
  </si>
  <si>
    <t>Freight Conversion Rate Code for Lodge.</t>
  </si>
  <si>
    <t>Freight Conversion Rate for Lodge.</t>
  </si>
  <si>
    <t>Fob Conversion Rate Code for Lodge.</t>
  </si>
  <si>
    <t>Fob Conversion Rate for Lodge.</t>
  </si>
  <si>
    <t>Commodity code for Lodge.</t>
  </si>
  <si>
    <t>Commodity  for Lodge.</t>
  </si>
  <si>
    <t>Purchase Order Reference For Lodge.</t>
  </si>
  <si>
    <t>License Details for Lodge.</t>
  </si>
  <si>
    <t>License Date for Lodge.</t>
  </si>
  <si>
    <t>Insurance Percentage for Lodge.</t>
  </si>
  <si>
    <t>Insurance Currency for Lodge.</t>
  </si>
  <si>
    <t>Insurance Amount for Lodge.</t>
  </si>
  <si>
    <t>Insured By for Lodge.</t>
  </si>
  <si>
    <t>Policy Number for Lodge.</t>
  </si>
  <si>
    <t>Policy Date for Lodge.</t>
  </si>
  <si>
    <t>Insurance Company for Lodge.</t>
  </si>
  <si>
    <t>Payable At for Lodge.</t>
  </si>
  <si>
    <t>Premium Currency for Lodge.</t>
  </si>
  <si>
    <t>premium Amount for Lodge.</t>
  </si>
  <si>
    <t>Insurance ConversionRate code for Lodge.</t>
  </si>
  <si>
    <t>Insurance ConversionRate for Lodge.</t>
  </si>
  <si>
    <t>invoice Currency For Lodge.</t>
  </si>
  <si>
    <t>Invoice Amount for Lodge.</t>
  </si>
  <si>
    <t>Invoice Number for Lodge.</t>
  </si>
  <si>
    <t>Invoice Date for Lodge.</t>
  </si>
  <si>
    <t>Under Reserve for Lodge.</t>
  </si>
  <si>
    <t>Inter Trade for Lodge.</t>
  </si>
  <si>
    <t>Disc Percentage for Lodge.</t>
  </si>
  <si>
    <t>Disc Amount For Lodge.</t>
  </si>
  <si>
    <t>Other Ded Amount For Lodge.</t>
  </si>
  <si>
    <t>Defferd Expiry Flag for Lodge.</t>
  </si>
  <si>
    <t>Defferd Details for Lodge.</t>
  </si>
  <si>
    <t>Instrument Number for Lodge.</t>
  </si>
  <si>
    <t>Instrument Amount for Lodge.</t>
  </si>
  <si>
    <t>Instrument Indicator for Lodge.</t>
  </si>
  <si>
    <t>Invest Details for Lodge.</t>
  </si>
  <si>
    <t>Instrument Alpha for Lodge.</t>
  </si>
  <si>
    <t>Instrument Date for Lodge.</t>
  </si>
  <si>
    <t>Drawee Name for Lodge.</t>
  </si>
  <si>
    <t>Drawer Address 1 for Lodge.</t>
  </si>
  <si>
    <t>Drawer Address 2 for Lodge.</t>
  </si>
  <si>
    <t>Drawer Address 3 for Lodge.</t>
  </si>
  <si>
    <t>Drawer City for Lodge.</t>
  </si>
  <si>
    <t>Drawer State for Lodge.</t>
  </si>
  <si>
    <t>Drawer Country for Add.</t>
  </si>
  <si>
    <t>Drawer Pin Code for Add.</t>
  </si>
  <si>
    <t>Drawee Branch for Lodge.</t>
  </si>
  <si>
    <t>drawee Address 1 for Lodge.</t>
  </si>
  <si>
    <t>drawee Address 2 for Lodge.</t>
  </si>
  <si>
    <t>drawee Address 3 for Lodge.</t>
  </si>
  <si>
    <t>drawee City for Lodge.</t>
  </si>
  <si>
    <t>drawee State for Lodge.</t>
  </si>
  <si>
    <t>drawee Country for Add.</t>
  </si>
  <si>
    <t>drawee Pin Code for Add.</t>
  </si>
  <si>
    <r>
      <t>Inward</t>
    </r>
    <r>
      <rPr>
        <b/>
        <sz val="10"/>
        <color rgb="FF000000"/>
        <rFont val="Calibri"/>
        <family val="2"/>
        <scheme val="minor"/>
      </rPr>
      <t> </t>
    </r>
    <r>
      <rPr>
        <b/>
        <sz val="10"/>
        <color rgb="FF333399"/>
        <rFont val="Tahoma"/>
        <family val="2"/>
      </rPr>
      <t>Remittance</t>
    </r>
    <r>
      <rPr>
        <b/>
        <sz val="10"/>
        <color rgb="FF000000"/>
        <rFont val="Calibri"/>
        <family val="2"/>
        <scheme val="minor"/>
      </rPr>
      <t> </t>
    </r>
    <r>
      <rPr>
        <b/>
        <sz val="10"/>
        <color rgb="FF333399"/>
        <rFont val="Tahoma"/>
        <family val="2"/>
      </rPr>
      <t>Upload</t>
    </r>
    <r>
      <rPr>
        <b/>
        <sz val="10"/>
        <color rgb="FF000000"/>
        <rFont val="Calibri"/>
        <family val="2"/>
        <scheme val="minor"/>
      </rPr>
      <t> </t>
    </r>
    <r>
      <rPr>
        <b/>
        <sz val="10"/>
        <color rgb="FF333399"/>
        <rFont val="Tahoma"/>
        <family val="2"/>
      </rPr>
      <t>(Menu:</t>
    </r>
    <r>
      <rPr>
        <b/>
        <sz val="10"/>
        <color rgb="FF000000"/>
        <rFont val="Calibri"/>
        <family val="2"/>
        <scheme val="minor"/>
      </rPr>
      <t> </t>
    </r>
    <r>
      <rPr>
        <b/>
        <sz val="10"/>
        <color rgb="FF333399"/>
        <rFont val="Tahoma"/>
        <family val="2"/>
      </rPr>
      <t>UIR)</t>
    </r>
  </si>
  <si>
    <r>
      <t>View</t>
    </r>
    <r>
      <rPr>
        <b/>
        <sz val="10"/>
        <color rgb="FF000000"/>
        <rFont val="Calibri"/>
        <family val="2"/>
        <scheme val="minor"/>
      </rPr>
      <t> </t>
    </r>
    <r>
      <rPr>
        <b/>
        <sz val="10"/>
        <color rgb="FF000000"/>
        <rFont val="Tahoma"/>
        <family val="2"/>
      </rPr>
      <t>Record</t>
    </r>
    <r>
      <rPr>
        <b/>
        <sz val="10"/>
        <color rgb="FF000000"/>
        <rFont val="Calibri"/>
        <family val="2"/>
        <scheme val="minor"/>
      </rPr>
      <t> </t>
    </r>
    <r>
      <rPr>
        <b/>
        <sz val="10"/>
        <color rgb="FF000000"/>
        <rFont val="Tahoma"/>
        <family val="2"/>
      </rPr>
      <t>Format</t>
    </r>
    <r>
      <rPr>
        <b/>
        <sz val="10"/>
        <color rgb="FF000000"/>
        <rFont val="Calibri"/>
        <family val="2"/>
        <scheme val="minor"/>
      </rPr>
      <t> </t>
    </r>
    <r>
      <rPr>
        <b/>
        <sz val="10"/>
        <color rgb="FF000000"/>
        <rFont val="Tahoma"/>
        <family val="2"/>
      </rPr>
      <t>for</t>
    </r>
    <r>
      <rPr>
        <b/>
        <sz val="10"/>
        <color rgb="FF000000"/>
        <rFont val="Calibri"/>
        <family val="2"/>
        <scheme val="minor"/>
      </rPr>
      <t> </t>
    </r>
    <r>
      <rPr>
        <b/>
        <sz val="10"/>
        <color rgb="FF000000"/>
        <rFont val="Tahoma"/>
        <family val="2"/>
      </rPr>
      <t>UIR</t>
    </r>
  </si>
  <si>
    <t>GRAFT</t>
  </si>
  <si>
    <t>LGREGM</t>
  </si>
  <si>
    <t>AMENDNO</t>
  </si>
  <si>
    <t>&lt;Blank&gt;</t>
  </si>
  <si>
    <t>RETAILCUSTNO</t>
  </si>
  <si>
    <t>CUSTREGM</t>
  </si>
  <si>
    <t xml:space="preserve">67-97 shipping guarantee </t>
  </si>
  <si>
    <t>"R" or "C" +RETAILCUSTNO + [ABCDEF..]</t>
  </si>
  <si>
    <t>'BGPRT'</t>
  </si>
  <si>
    <t xml:space="preserve">Amendment Indicator
</t>
  </si>
  <si>
    <t>Amendment Indicator for Amend
Enhance - E
Reduced - R</t>
  </si>
  <si>
    <t>Function code for BG . valid values are Add/Amend.
Add - 'A'
Amend - 'U'</t>
  </si>
  <si>
    <t>IF AMENDNO =0
THEN Remark='New'
ELSE Remark='Amended '+AMENDNO</t>
  </si>
  <si>
    <t>Function code for BG. Valid values in this Upload are 
Mark Invoke  -G
Invoke - N
Reverse - R
Close - Z
ReverseMarkInvoke - J</t>
  </si>
  <si>
    <t>LG Claim Domestic</t>
  </si>
  <si>
    <t>LG Amend Domestic</t>
  </si>
  <si>
    <t>LG Amendment Accepted</t>
  </si>
  <si>
    <t>LG New Outward</t>
  </si>
  <si>
    <t>LG Copy Outward</t>
  </si>
  <si>
    <t>LG Expiry Outward</t>
  </si>
  <si>
    <t>LG Correspondence</t>
  </si>
  <si>
    <t>LG Settlement Domestic</t>
  </si>
  <si>
    <t>LG Request Cancel</t>
  </si>
  <si>
    <t>LG New Domestic</t>
  </si>
  <si>
    <t>LG Cancel Domestic</t>
  </si>
  <si>
    <t>LG Cancel Inward</t>
  </si>
  <si>
    <t>LG Expiry Domestic</t>
  </si>
  <si>
    <t>LG Charge</t>
  </si>
  <si>
    <t>LG Amend Inward</t>
  </si>
  <si>
    <t>LG Expiry Inward</t>
  </si>
  <si>
    <t>LG Close Inward</t>
  </si>
  <si>
    <t>LG Claim Outward</t>
  </si>
  <si>
    <t>LG Claim Inward</t>
  </si>
  <si>
    <t>LG Copy Domestic</t>
  </si>
  <si>
    <t>LG Issue Deferred Outward</t>
  </si>
  <si>
    <t>LG Settlement Inward</t>
  </si>
  <si>
    <t>LG Receive Acknowlegment</t>
  </si>
  <si>
    <t>LG Amend Outward</t>
  </si>
  <si>
    <t>LG Cancel Accepted</t>
  </si>
  <si>
    <t>LG New Inward</t>
  </si>
  <si>
    <t>Amendment /amt, term/</t>
  </si>
  <si>
    <t>Invoke</t>
  </si>
  <si>
    <t>Mark invoke</t>
  </si>
  <si>
    <t>Add</t>
  </si>
  <si>
    <t>Each SOL 1 file</t>
  </si>
  <si>
    <t>Finacle Upload Format</t>
  </si>
  <si>
    <t>Legacy System Details</t>
  </si>
  <si>
    <t>Transformation Details</t>
  </si>
  <si>
    <t>Cleansing Details</t>
  </si>
  <si>
    <t>Cross Track Items</t>
  </si>
  <si>
    <t>Audit</t>
  </si>
  <si>
    <t>Finacle Table Name</t>
  </si>
  <si>
    <t>Finacle Field Name</t>
  </si>
  <si>
    <t>Mapping status</t>
  </si>
  <si>
    <t>Action Item on</t>
  </si>
  <si>
    <t>Cleansing required? (Y/N)</t>
  </si>
  <si>
    <t>Cleansing type</t>
  </si>
  <si>
    <t>Action on</t>
  </si>
  <si>
    <t>Impact on other stream (Y/N)</t>
  </si>
  <si>
    <t>Details of impact</t>
  </si>
  <si>
    <t>Last updated date</t>
  </si>
  <si>
    <t>TTU01-001</t>
  </si>
  <si>
    <t>Account Number</t>
  </si>
  <si>
    <t>Account Number of the customer</t>
  </si>
  <si>
    <t>GAM</t>
  </si>
  <si>
    <t>foracid</t>
  </si>
  <si>
    <t>Left</t>
  </si>
  <si>
    <t>VARCHAR2(16CHAR)</t>
  </si>
  <si>
    <t>TTU01-002</t>
  </si>
  <si>
    <t>Transaction Currency Code</t>
  </si>
  <si>
    <t>Currency Code of the Transaction</t>
  </si>
  <si>
    <t>DTD</t>
  </si>
  <si>
    <t>tran_crncy_code</t>
  </si>
  <si>
    <t>VARCHAR(17CHAR)</t>
  </si>
  <si>
    <t>TTU01-003</t>
  </si>
  <si>
    <t>SOL ID</t>
  </si>
  <si>
    <t>Service Outlet Id of the Account</t>
  </si>
  <si>
    <t>sol_id</t>
  </si>
  <si>
    <t>VARCHAR2(8CHAR)</t>
  </si>
  <si>
    <t>TTU01-004</t>
  </si>
  <si>
    <t>Type of Transaction(Cr/Dr)</t>
  </si>
  <si>
    <t>Indicates Credit or Debit Part tran.  Valid values "D" or "C"</t>
  </si>
  <si>
    <t>part_tran_type</t>
  </si>
  <si>
    <t>VARCHAR2(1CHAR)</t>
  </si>
  <si>
    <t>TTU01-005</t>
  </si>
  <si>
    <t>Transaction Amount</t>
  </si>
  <si>
    <t>tran_amt</t>
  </si>
  <si>
    <t>Right aligned padded with spaces. 
Precision 2. Eg:
"         109.25"</t>
  </si>
  <si>
    <t>NUMBER(17)</t>
  </si>
  <si>
    <t>TTU01-006</t>
  </si>
  <si>
    <t>Transaction Particulars</t>
  </si>
  <si>
    <t>Transaction particulars</t>
  </si>
  <si>
    <t>tran_particular</t>
  </si>
  <si>
    <t>VARCHAR2(30CHAR)</t>
  </si>
  <si>
    <t>Үлдэгдэл хөрвүүлэв</t>
  </si>
  <si>
    <t>TTU01-007</t>
  </si>
  <si>
    <t>Report Code</t>
  </si>
  <si>
    <t xml:space="preserve"> The report code of the report on which the transaction
will get reflected .This would typically required for MIS
reports</t>
  </si>
  <si>
    <t>rpt_code</t>
  </si>
  <si>
    <t>VARCHAR2(5CHAR)</t>
  </si>
  <si>
    <t>TTU01-008</t>
  </si>
  <si>
    <t>Reference Number</t>
  </si>
  <si>
    <t>The reference number of the part tran.This is not mandatory unless set at scheme level. This is required for Banks where they have their own identification for transaction</t>
  </si>
  <si>
    <t>ref_num</t>
  </si>
  <si>
    <t>VARCHAR2(20CHAR)</t>
  </si>
  <si>
    <t>TTU01-009</t>
  </si>
  <si>
    <t>Instrument Type</t>
  </si>
  <si>
    <t>The instrument type of the instrument which drives the
transaction. example Cheque,Demand Draft.</t>
  </si>
  <si>
    <t>instrmnt_type</t>
  </si>
  <si>
    <t>TTU01-010</t>
  </si>
  <si>
    <t>Instrument Date</t>
  </si>
  <si>
    <t>The instrument date of the
 instrument</t>
  </si>
  <si>
    <t>instrmnt_date</t>
  </si>
  <si>
    <t>DATE</t>
  </si>
  <si>
    <t>Co-mandatory if instrument type is present</t>
  </si>
  <si>
    <t>TTU01-011</t>
  </si>
  <si>
    <t>Instrument Alpha</t>
  </si>
  <si>
    <t>The instrument alpha 
of the insrument</t>
  </si>
  <si>
    <t>instrmnt_alpha</t>
  </si>
  <si>
    <t>VARCHAR2(6CHAR)</t>
  </si>
  <si>
    <t>TTU01-012</t>
  </si>
  <si>
    <t>Instrument Number</t>
  </si>
  <si>
    <t>The instrument number of 
the instrument</t>
  </si>
  <si>
    <t>instrmnt_num</t>
  </si>
  <si>
    <t>Right</t>
  </si>
  <si>
    <t>TTU01-013</t>
  </si>
  <si>
    <t>Navigation Flag</t>
  </si>
  <si>
    <t>Indicates whether the transaction is
originating/responding . This is for a transaction related
to an Head Office Account</t>
  </si>
  <si>
    <t>navigation_flg</t>
  </si>
  <si>
    <t>TTU01-014</t>
  </si>
  <si>
    <t>Reference Amount</t>
  </si>
  <si>
    <t>The transaction amount of the initiating part tran. For
example:If the customer wants 100USD from his INR
Account then 100USD is the refernce amount</t>
  </si>
  <si>
    <t>ref_amt</t>
  </si>
  <si>
    <t>Right aligned, left padded with spaces.  Precision 2
Example:
"          109.25"</t>
  </si>
  <si>
    <t>Co-mandatory (if it is a cross currency transaction.  May not be applicable for HP&amp;L)</t>
  </si>
  <si>
    <t>TTU01-015</t>
  </si>
  <si>
    <t>Reference Currency Code</t>
  </si>
  <si>
    <t>The transaction currency of the part tran which initiates the transaction.If the current part tran is the initiaitng one
then the ref currncy will be account currency. For example :If the customer wants 100USD from his INR account then the initiating part tran is the cash part tran
and the balancing part tran is the one on the INR account of the customer for this part tran the reference currency will be USD and tran currency willbe INR</t>
  </si>
  <si>
    <t>ref_crncy_code</t>
  </si>
  <si>
    <t>VARCHAR2(3CHAR)</t>
  </si>
  <si>
    <t>TTU01-016</t>
  </si>
  <si>
    <t>Rate Code</t>
  </si>
  <si>
    <t>The rate code from which the rate is derived .This is used for amount conversion for multi currency transactions</t>
  </si>
  <si>
    <t>rate_code</t>
  </si>
  <si>
    <t>TTU01-017</t>
  </si>
  <si>
    <t>Exchange Rate</t>
  </si>
  <si>
    <t>The conversion rate for the transaction involving multi currencies</t>
  </si>
  <si>
    <t>rate</t>
  </si>
  <si>
    <t>Right aligned, left padded with spaces.  
Example:
"          7.4582"</t>
  </si>
  <si>
    <t>NUMBER(15)</t>
  </si>
  <si>
    <t>Co-mandatory (only in case of cross currency transaction.  May not be applicable for HP&amp;L)</t>
  </si>
  <si>
    <t>TTU01-018</t>
  </si>
  <si>
    <t>Transaction Value Date</t>
  </si>
  <si>
    <t>The date from which the transaction is effective.This date is considered for interest computation</t>
  </si>
  <si>
    <t>value_date</t>
  </si>
  <si>
    <t>Optional (DD-MM-YYYY) format</t>
  </si>
  <si>
    <t>TTU01-019</t>
  </si>
  <si>
    <t>GL Date</t>
  </si>
  <si>
    <t>gl_date</t>
  </si>
  <si>
    <t>TTU01-020</t>
  </si>
  <si>
    <t>Category Code</t>
  </si>
  <si>
    <t>This is the transaction category code based for ho_acid scheme type.</t>
  </si>
  <si>
    <t>BAT</t>
  </si>
  <si>
    <t>category_code</t>
  </si>
  <si>
    <t>Co-mandatory if navigation flag is specified</t>
  </si>
  <si>
    <t>TTU01-021</t>
  </si>
  <si>
    <t>to_from_bank_code</t>
  </si>
  <si>
    <t>This is the bank code of the receiving or sending bank.</t>
  </si>
  <si>
    <t>bank_code</t>
  </si>
  <si>
    <t>TTU01-022</t>
  </si>
  <si>
    <t>to_from_br_code</t>
  </si>
  <si>
    <t>This is the branch code of the receiving or sending branch.</t>
  </si>
  <si>
    <t>br_code</t>
  </si>
  <si>
    <t>TTU01-023</t>
  </si>
  <si>
    <t>advc_to_from_extn_cntr_code</t>
  </si>
  <si>
    <t>This is the extension counter code of the receiving or sending branch.</t>
  </si>
  <si>
    <t>VARCHAR2(2CHAR)</t>
  </si>
  <si>
    <t>TTU01-024</t>
  </si>
  <si>
    <t>bar_advc_gen_ind</t>
  </si>
  <si>
    <t>Indicates about the type of bar advice. Valid values are-
'M' (MANUAL), 'S' (SYSTEM GENERATED), 'W'
(WITHOUT ADVICE), 'C' (CONSOLIDATED ADVICE),
'A' (ANYWHERE ADVICE)</t>
  </si>
  <si>
    <t>TTU01-025</t>
  </si>
  <si>
    <t>bar_or_advc_num</t>
  </si>
  <si>
    <t>This is the bar or advice number.</t>
  </si>
  <si>
    <t>VARCHAR2(12CHAR)</t>
  </si>
  <si>
    <t>TTU01-026</t>
  </si>
  <si>
    <t>bar_or_advc_date</t>
  </si>
  <si>
    <t>This is the date of bar or advice.</t>
  </si>
  <si>
    <t>Co-mandatory (if bar advice indicator is M)</t>
  </si>
  <si>
    <t>TTU01-027</t>
  </si>
  <si>
    <t>Bill Number</t>
  </si>
  <si>
    <t>This is the other branch Collection/Purchase reference
number.</t>
  </si>
  <si>
    <t>bill_num</t>
  </si>
  <si>
    <t>TTU01-028</t>
  </si>
  <si>
    <t>hdr_text_code</t>
  </si>
  <si>
    <t>This is the HO advice header text code.</t>
  </si>
  <si>
    <t>TTU01-029</t>
  </si>
  <si>
    <t>hdr_free_text</t>
  </si>
  <si>
    <t>This is the HO advice header
 free text.</t>
  </si>
  <si>
    <t>TTU01-030</t>
  </si>
  <si>
    <t>particulars_1</t>
  </si>
  <si>
    <t>This is the particulars of the advice on line one on the screen of additional details of TM menu and IBM menu.</t>
  </si>
  <si>
    <t>VARCHAR2(40CHAR)</t>
  </si>
  <si>
    <t>TTU01-031</t>
  </si>
  <si>
    <t>particulars_2</t>
  </si>
  <si>
    <t>This is the particulars of the advice on line two on the screen of additional details of TM menu and IBM menu.</t>
  </si>
  <si>
    <t>TTU01-032</t>
  </si>
  <si>
    <t>particulars_3</t>
  </si>
  <si>
    <t>This is the particulars of the advice on line three on the screen of additional details of TM menu and IBM menu.</t>
  </si>
  <si>
    <t>TTU01-033</t>
  </si>
  <si>
    <t>particulars_4</t>
  </si>
  <si>
    <t>This is the particulars of the advice on line four on the screen of additional details of TM menu and IBM menu.</t>
  </si>
  <si>
    <t>TTU01-034</t>
  </si>
  <si>
    <t>particulars_5</t>
  </si>
  <si>
    <t>This is the particulars of the advice on line five on the screen of additional details of TM menu and IBM menu.</t>
  </si>
  <si>
    <t>TTU01-035</t>
  </si>
  <si>
    <t>amt_line_1</t>
  </si>
  <si>
    <t>This is the amount for advice entered on line one of additional details of TM menu and IBM menu.</t>
  </si>
  <si>
    <t>Co-mandatory (if navigation flag is specified)</t>
  </si>
  <si>
    <t>TTU01-036</t>
  </si>
  <si>
    <t>amt_line_2</t>
  </si>
  <si>
    <t>This is the amount for advice entered on line two of
additional details of TM menu and IBM menu.</t>
  </si>
  <si>
    <t>TTU01-037</t>
  </si>
  <si>
    <t>amt_line_3</t>
  </si>
  <si>
    <t>This is the amount for advice entered on line three of
additional details of TM menu and IBM menu.</t>
  </si>
  <si>
    <t>TTU01-038</t>
  </si>
  <si>
    <t>amt_line_4</t>
  </si>
  <si>
    <t xml:space="preserve"> This is the amount for advice entered on line four of
additional details of TM menu and IBM menu.</t>
  </si>
  <si>
    <t>TTU01-039</t>
  </si>
  <si>
    <t>amt_line_5</t>
  </si>
  <si>
    <t>This is the amount for advice entered on line five of
additional details of TM menu and IBM menu. Total of
these amt should be equal to the tran amount.</t>
  </si>
  <si>
    <t>TTU01-040</t>
  </si>
  <si>
    <t>This is the name of the Payer/Payee.</t>
  </si>
  <si>
    <t>TTU01-041</t>
  </si>
  <si>
    <t>Payee Account Number</t>
  </si>
  <si>
    <t>This is the responding branch party account number.</t>
  </si>
  <si>
    <t>payee_acct</t>
  </si>
  <si>
    <t>TTU01-042</t>
  </si>
  <si>
    <t>rcvd_bar_or_advc_num</t>
  </si>
  <si>
    <t>This is the recieved bar or advice number.</t>
  </si>
  <si>
    <t>Co-mandatory (if navigation flag is set to R)</t>
  </si>
  <si>
    <t>TTU01-043</t>
  </si>
  <si>
    <t>rcvd_bar_or_advc_date</t>
  </si>
  <si>
    <t>This is the date of recieved bar or advice.</t>
  </si>
  <si>
    <t>TTU01-044</t>
  </si>
  <si>
    <t>Original Tran Date</t>
  </si>
  <si>
    <t>This is the transaction date of original transaction.</t>
  </si>
  <si>
    <t>Co-mandatory (if navigation flag is set to X)</t>
  </si>
  <si>
    <t>TTU01-045</t>
  </si>
  <si>
    <t>Original Tran Id</t>
  </si>
  <si>
    <t>This is the transaction id of original transaction.</t>
  </si>
  <si>
    <t>VARCHAR2(9CHAR)</t>
  </si>
  <si>
    <t>TTU01-046</t>
  </si>
  <si>
    <t>Original Part Tran serial Number</t>
  </si>
  <si>
    <t xml:space="preserve"> This is the part tran srl number of original transaction.</t>
  </si>
  <si>
    <t>NUMBER(4)</t>
  </si>
  <si>
    <t>TTU01-047</t>
  </si>
  <si>
    <t>Free Text</t>
  </si>
  <si>
    <t>Free text for the transaction</t>
  </si>
  <si>
    <t>VARCHAR2(256)</t>
  </si>
  <si>
    <t>TTU01-048</t>
  </si>
  <si>
    <t>Entity Id</t>
  </si>
  <si>
    <t>Identifier for entity like account number, bill id</t>
  </si>
  <si>
    <t>ACPART</t>
  </si>
  <si>
    <t>b2k_id</t>
  </si>
  <si>
    <t>Co-mandatory (if the account is partitioned)</t>
  </si>
  <si>
    <t>TTU01-049</t>
  </si>
  <si>
    <t>Entity Type</t>
  </si>
  <si>
    <t>Type of entity like account, bill, PC-Disbursement. Valid values are ACCNT, LOANS,FWC,FBILL,IBILL,DOCCR, BNKGR</t>
  </si>
  <si>
    <t>b2k_type</t>
  </si>
  <si>
    <t>TTU01-050</t>
  </si>
  <si>
    <t>Flow Id</t>
  </si>
  <si>
    <t>Identification field for the disbursement flow. Mandatory to be entered if the schm_type is LAA</t>
  </si>
  <si>
    <t>Co-mandatoryif the scheme type of the account is LAA</t>
  </si>
  <si>
    <t>TTU01-051</t>
  </si>
  <si>
    <t>Tran Particular Code</t>
  </si>
  <si>
    <t>Part Transaction Particular Code</t>
  </si>
  <si>
    <t>TTU011</t>
  </si>
  <si>
    <t>Contingent liability for LC</t>
  </si>
  <si>
    <t>TTU012</t>
  </si>
  <si>
    <t>Contingent liability for BG</t>
  </si>
  <si>
    <t>TTU013</t>
  </si>
  <si>
    <t>Contingent liability for Bill</t>
  </si>
  <si>
    <t>Bill realization</t>
  </si>
  <si>
    <t>Bill lodge</t>
  </si>
  <si>
    <t>LC amount</t>
  </si>
  <si>
    <t>Contingent bill</t>
  </si>
  <si>
    <t>Contingent LC</t>
  </si>
  <si>
    <t>Finacle</t>
  </si>
  <si>
    <t>Legacy</t>
  </si>
  <si>
    <t>Balance</t>
  </si>
  <si>
    <t>First</t>
  </si>
  <si>
    <t>Camount</t>
  </si>
  <si>
    <t>Uamount</t>
  </si>
  <si>
    <t>Samount</t>
  </si>
  <si>
    <t>Presentbalance</t>
  </si>
  <si>
    <t>deferredbalance</t>
  </si>
  <si>
    <t>LC Amount</t>
  </si>
  <si>
    <t>Bill amount</t>
  </si>
  <si>
    <t>View Record Format for OBGUPL</t>
  </si>
  <si>
    <r>
      <t>Outward</t>
    </r>
    <r>
      <rPr>
        <b/>
        <sz val="9"/>
        <color rgb="FF000000"/>
        <rFont val="Calibri"/>
        <family val="2"/>
      </rPr>
      <t> </t>
    </r>
    <r>
      <rPr>
        <b/>
        <sz val="9"/>
        <color rgb="FF333399"/>
        <rFont val="Calibri"/>
        <family val="2"/>
      </rPr>
      <t>Bank</t>
    </r>
    <r>
      <rPr>
        <b/>
        <sz val="9"/>
        <color rgb="FF000000"/>
        <rFont val="Calibri"/>
        <family val="2"/>
      </rPr>
      <t> </t>
    </r>
    <r>
      <rPr>
        <b/>
        <sz val="9"/>
        <color rgb="FF333399"/>
        <rFont val="Calibri"/>
        <family val="2"/>
      </rPr>
      <t>Guarantee</t>
    </r>
    <r>
      <rPr>
        <b/>
        <sz val="9"/>
        <color rgb="FF000000"/>
        <rFont val="Calibri"/>
        <family val="2"/>
      </rPr>
      <t> </t>
    </r>
    <r>
      <rPr>
        <b/>
        <sz val="9"/>
        <color rgb="FF333399"/>
        <rFont val="Calibri"/>
        <family val="2"/>
      </rPr>
      <t>Upload</t>
    </r>
    <r>
      <rPr>
        <b/>
        <sz val="9"/>
        <color rgb="FF000000"/>
        <rFont val="Calibri"/>
        <family val="2"/>
      </rPr>
      <t> </t>
    </r>
    <r>
      <rPr>
        <b/>
        <sz val="9"/>
        <color rgb="FF333399"/>
        <rFont val="Calibri"/>
        <family val="2"/>
      </rPr>
      <t>(Menu:</t>
    </r>
    <r>
      <rPr>
        <b/>
        <sz val="9"/>
        <color rgb="FF000000"/>
        <rFont val="Calibri"/>
        <family val="2"/>
      </rPr>
      <t> </t>
    </r>
    <r>
      <rPr>
        <b/>
        <sz val="9"/>
        <color rgb="FF333399"/>
        <rFont val="Calibri"/>
        <family val="2"/>
      </rPr>
      <t>UOBG)</t>
    </r>
  </si>
  <si>
    <r>
      <t>Upload</t>
    </r>
    <r>
      <rPr>
        <b/>
        <sz val="10"/>
        <color rgb="FF000000"/>
        <rFont val="Calibri"/>
        <family val="2"/>
      </rPr>
      <t> </t>
    </r>
    <r>
      <rPr>
        <b/>
        <sz val="10"/>
        <color rgb="FF333399"/>
        <rFont val="Calibri"/>
        <family val="2"/>
      </rPr>
      <t>Bank</t>
    </r>
    <r>
      <rPr>
        <b/>
        <sz val="10"/>
        <color rgb="FF000000"/>
        <rFont val="Calibri"/>
        <family val="2"/>
      </rPr>
      <t> </t>
    </r>
    <r>
      <rPr>
        <b/>
        <sz val="10"/>
        <color rgb="FF333399"/>
        <rFont val="Calibri"/>
        <family val="2"/>
      </rPr>
      <t>Guarantee</t>
    </r>
    <r>
      <rPr>
        <b/>
        <sz val="10"/>
        <color rgb="FF000000"/>
        <rFont val="Calibri"/>
        <family val="2"/>
      </rPr>
      <t> </t>
    </r>
    <r>
      <rPr>
        <b/>
        <sz val="10"/>
        <color rgb="FF333399"/>
        <rFont val="Calibri"/>
        <family val="2"/>
      </rPr>
      <t>Events</t>
    </r>
    <r>
      <rPr>
        <b/>
        <sz val="10"/>
        <color rgb="FF000000"/>
        <rFont val="Calibri"/>
        <family val="2"/>
      </rPr>
      <t> </t>
    </r>
    <r>
      <rPr>
        <b/>
        <sz val="10"/>
        <color rgb="FF333399"/>
        <rFont val="Calibri"/>
        <family val="2"/>
      </rPr>
      <t>(Menu:</t>
    </r>
    <r>
      <rPr>
        <b/>
        <sz val="10"/>
        <color rgb="FF000000"/>
        <rFont val="Calibri"/>
        <family val="2"/>
      </rPr>
      <t> </t>
    </r>
    <r>
      <rPr>
        <b/>
        <sz val="10"/>
        <color rgb="FF333399"/>
        <rFont val="Calibri"/>
        <family val="2"/>
      </rPr>
      <t>UBGE)</t>
    </r>
  </si>
  <si>
    <t>View Record Format for BGEUPL</t>
  </si>
  <si>
    <t>This uploads the data for all the other events other than Add and Amend for a BG [OGM &amp; IGM].</t>
  </si>
  <si>
    <r>
      <t>Outward</t>
    </r>
    <r>
      <rPr>
        <b/>
        <sz val="10"/>
        <color rgb="FF000000"/>
        <rFont val="Calibri"/>
        <family val="2"/>
      </rPr>
      <t> </t>
    </r>
    <r>
      <rPr>
        <b/>
        <sz val="10"/>
        <color rgb="FF333399"/>
        <rFont val="Calibri"/>
        <family val="2"/>
      </rPr>
      <t>Documentary</t>
    </r>
    <r>
      <rPr>
        <b/>
        <sz val="10"/>
        <color rgb="FF000000"/>
        <rFont val="Calibri"/>
        <family val="2"/>
      </rPr>
      <t> </t>
    </r>
    <r>
      <rPr>
        <b/>
        <sz val="10"/>
        <color rgb="FF333399"/>
        <rFont val="Calibri"/>
        <family val="2"/>
      </rPr>
      <t>Credit</t>
    </r>
    <r>
      <rPr>
        <b/>
        <sz val="10"/>
        <color rgb="FF000000"/>
        <rFont val="Calibri"/>
        <family val="2"/>
      </rPr>
      <t> </t>
    </r>
    <r>
      <rPr>
        <b/>
        <sz val="10"/>
        <color rgb="FF333399"/>
        <rFont val="Calibri"/>
        <family val="2"/>
      </rPr>
      <t>Upload</t>
    </r>
    <r>
      <rPr>
        <b/>
        <sz val="10"/>
        <color rgb="FF000000"/>
        <rFont val="Calibri"/>
        <family val="2"/>
      </rPr>
      <t> </t>
    </r>
    <r>
      <rPr>
        <b/>
        <sz val="10"/>
        <color rgb="FF333399"/>
        <rFont val="Calibri"/>
        <family val="2"/>
      </rPr>
      <t>(Menu:</t>
    </r>
    <r>
      <rPr>
        <b/>
        <sz val="10"/>
        <color rgb="FF000000"/>
        <rFont val="Calibri"/>
        <family val="2"/>
      </rPr>
      <t> </t>
    </r>
    <r>
      <rPr>
        <b/>
        <sz val="10"/>
        <color rgb="FF333399"/>
        <rFont val="Calibri"/>
        <family val="2"/>
      </rPr>
      <t>UODC)</t>
    </r>
  </si>
  <si>
    <t>View Record Format for UODC</t>
  </si>
  <si>
    <t>This uploads the data for ODCM Add and Amend Events. The first 11 fields are common for both Add and Amend followed by 79 fields for Add and then Amend.</t>
  </si>
  <si>
    <t xml:space="preserve">Margin details  </t>
  </si>
  <si>
    <t xml:space="preserve">Charge maintainance </t>
  </si>
  <si>
    <t>customization</t>
  </si>
  <si>
    <t>Custom limits to be uploaded</t>
  </si>
  <si>
    <t>commission details for migration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</si>
</sst>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409]d\-mmm\-yy;@"/>
    <numFmt numFmtId="165" formatCode="_(* #,##0_);_(* \(#,##0\);_(* &quot;-&quot;??_);_(@_)"/>
  </numFmts>
  <fonts count="67">
    <font>
      <sz val="11"/>
      <color theme="1"/>
      <name val="Calibri"/>
      <family val="2"/>
      <scheme val="minor"/>
    </font>
    <font>
      <sz val="11"/>
      <color indexed="8"/>
      <name val="Calibri"/>
      <family val="2"/>
    </font>
    <font>
      <b/>
      <sz val="11"/>
      <color indexed="8"/>
      <name val="Calibri"/>
      <family val="2"/>
    </font>
    <font>
      <sz val="10"/>
      <name val="Arial"/>
      <family val="2"/>
    </font>
    <font>
      <b/>
      <sz val="10"/>
      <name val="Arial"/>
      <family val="2"/>
    </font>
    <font>
      <u/>
      <sz val="8.5"/>
      <color indexed="12"/>
      <name val="Arial"/>
      <family val="2"/>
    </font>
    <font>
      <b/>
      <u/>
      <sz val="10"/>
      <color indexed="9"/>
      <name val="Arial"/>
      <family val="2"/>
    </font>
    <font>
      <b/>
      <i/>
      <u/>
      <sz val="10"/>
      <name val="Arial"/>
      <family val="2"/>
    </font>
    <font>
      <b/>
      <u/>
      <sz val="10"/>
      <name val="Arial"/>
      <family val="2"/>
    </font>
    <font>
      <sz val="12"/>
      <name val="新細明體"/>
      <family val="1"/>
      <charset val="136"/>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color theme="1"/>
      <name val="Calibri"/>
      <family val="2"/>
      <scheme val="minor"/>
    </font>
    <font>
      <b/>
      <u/>
      <sz val="11"/>
      <color rgb="FFFF0000"/>
      <name val="Arial"/>
      <family val="2"/>
    </font>
    <font>
      <b/>
      <u/>
      <sz val="10"/>
      <color theme="1"/>
      <name val="Arial"/>
      <family val="2"/>
    </font>
    <font>
      <sz val="11"/>
      <name val="Calibri"/>
      <family val="2"/>
      <scheme val="minor"/>
    </font>
    <font>
      <b/>
      <sz val="11"/>
      <color theme="1"/>
      <name val="Calibri"/>
      <family val="2"/>
      <scheme val="minor"/>
    </font>
    <font>
      <b/>
      <sz val="18"/>
      <color theme="1"/>
      <name val="Calibri"/>
      <family val="2"/>
      <scheme val="minor"/>
    </font>
    <font>
      <sz val="10"/>
      <name val="Calibri"/>
      <family val="2"/>
    </font>
    <font>
      <sz val="10"/>
      <color indexed="8"/>
      <name val="Calibri"/>
      <family val="2"/>
    </font>
    <font>
      <b/>
      <sz val="10"/>
      <name val="Calibri"/>
      <family val="2"/>
    </font>
    <font>
      <b/>
      <u/>
      <sz val="10"/>
      <color indexed="63"/>
      <name val="Calibri"/>
      <family val="2"/>
    </font>
    <font>
      <b/>
      <u/>
      <sz val="10"/>
      <color indexed="9"/>
      <name val="Calibri"/>
      <family val="2"/>
    </font>
    <font>
      <b/>
      <u/>
      <sz val="10"/>
      <name val="Calibri"/>
      <family val="2"/>
    </font>
    <font>
      <b/>
      <u/>
      <sz val="10"/>
      <color indexed="8"/>
      <name val="Calibri"/>
      <family val="2"/>
    </font>
    <font>
      <b/>
      <i/>
      <u/>
      <sz val="10"/>
      <name val="Calibri"/>
      <family val="2"/>
    </font>
    <font>
      <i/>
      <sz val="10"/>
      <name val="Calibri"/>
      <family val="2"/>
    </font>
    <font>
      <i/>
      <u/>
      <sz val="10"/>
      <name val="Calibri"/>
      <family val="2"/>
    </font>
    <font>
      <b/>
      <sz val="10"/>
      <color rgb="FF333399"/>
      <name val="Tahoma"/>
      <family val="2"/>
    </font>
    <font>
      <b/>
      <sz val="10"/>
      <color rgb="FF000000"/>
      <name val="Calibri"/>
      <family val="2"/>
      <scheme val="minor"/>
    </font>
    <font>
      <b/>
      <sz val="10"/>
      <color rgb="FF000000"/>
      <name val="Tahoma"/>
      <family val="2"/>
    </font>
    <font>
      <sz val="10"/>
      <color rgb="FF000000"/>
      <name val="Tahoma"/>
      <family val="2"/>
    </font>
    <font>
      <b/>
      <sz val="10"/>
      <color rgb="FF333399"/>
      <name val="Calibri"/>
      <family val="2"/>
    </font>
    <font>
      <b/>
      <sz val="10"/>
      <color rgb="FF000000"/>
      <name val="Calibri"/>
      <family val="2"/>
    </font>
    <font>
      <sz val="11"/>
      <color theme="1"/>
      <name val="Calibri"/>
      <family val="2"/>
    </font>
    <font>
      <sz val="10"/>
      <color rgb="FF000000"/>
      <name val="Calibri"/>
      <family val="2"/>
    </font>
    <font>
      <b/>
      <sz val="9"/>
      <color rgb="FF333399"/>
      <name val="Calibri"/>
      <family val="2"/>
    </font>
    <font>
      <b/>
      <sz val="9"/>
      <color rgb="FF000000"/>
      <name val="Calibri"/>
      <family val="2"/>
    </font>
    <font>
      <b/>
      <sz val="9"/>
      <name val="Calibri"/>
      <family val="2"/>
    </font>
    <font>
      <sz val="9"/>
      <color theme="1"/>
      <name val="Calibri"/>
      <family val="2"/>
    </font>
    <font>
      <sz val="9"/>
      <color rgb="FF000000"/>
      <name val="Calibri"/>
      <family val="2"/>
    </font>
    <font>
      <b/>
      <i/>
      <u/>
      <sz val="9"/>
      <name val="Calibri"/>
      <family val="2"/>
    </font>
    <font>
      <i/>
      <u/>
      <sz val="9"/>
      <name val="Calibri"/>
      <family val="2"/>
    </font>
    <font>
      <i/>
      <sz val="9"/>
      <name val="Calibri"/>
      <family val="2"/>
    </font>
    <font>
      <b/>
      <u/>
      <sz val="9"/>
      <color indexed="9"/>
      <name val="Calibri"/>
      <family val="2"/>
    </font>
    <font>
      <b/>
      <u/>
      <sz val="9"/>
      <name val="Calibri"/>
      <family val="2"/>
    </font>
    <font>
      <b/>
      <u/>
      <sz val="9"/>
      <color indexed="8"/>
      <name val="Calibri"/>
      <family val="2"/>
    </font>
    <font>
      <b/>
      <u/>
      <sz val="9"/>
      <color indexed="63"/>
      <name val="Calibri"/>
      <family val="2"/>
    </font>
    <font>
      <sz val="9"/>
      <name val="Calibri"/>
      <family val="2"/>
    </font>
    <font>
      <sz val="9"/>
      <color indexed="8"/>
      <name val="Calibri"/>
      <family val="2"/>
    </font>
    <font>
      <sz val="10"/>
      <color theme="1"/>
      <name val="Calibri"/>
      <family val="2"/>
    </font>
  </fonts>
  <fills count="4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5"/>
        <bgColor indexed="64"/>
      </patternFill>
    </fill>
    <fill>
      <patternFill patternType="solid">
        <fgColor indexed="22"/>
        <bgColor indexed="64"/>
      </patternFill>
    </fill>
    <fill>
      <patternFill patternType="solid">
        <fgColor indexed="13"/>
        <bgColor indexed="64"/>
      </patternFill>
    </fill>
    <fill>
      <patternFill patternType="solid">
        <fgColor indexed="18"/>
        <bgColor indexed="64"/>
      </patternFill>
    </fill>
    <fill>
      <patternFill patternType="solid">
        <fgColor indexed="43"/>
        <bgColor indexed="64"/>
      </patternFill>
    </fill>
    <fill>
      <patternFill patternType="solid">
        <fgColor indexed="16"/>
        <bgColor indexed="64"/>
      </patternFill>
    </fill>
    <fill>
      <patternFill patternType="solid">
        <fgColor indexed="44"/>
        <bgColor indexed="64"/>
      </patternFill>
    </fill>
    <fill>
      <patternFill patternType="solid">
        <fgColor indexed="17"/>
        <bgColor indexed="64"/>
      </patternFill>
    </fill>
    <fill>
      <patternFill patternType="solid">
        <fgColor rgb="FFFFC000"/>
        <bgColor indexed="64"/>
      </patternFill>
    </fill>
    <fill>
      <patternFill patternType="solid">
        <fgColor theme="3" tint="0.59999389629810485"/>
        <bgColor indexed="64"/>
      </patternFill>
    </fill>
    <fill>
      <patternFill patternType="solid">
        <fgColor rgb="FF7030A0"/>
        <bgColor indexed="64"/>
      </patternFill>
    </fill>
    <fill>
      <patternFill patternType="solid">
        <fgColor theme="0"/>
        <bgColor indexed="64"/>
      </patternFill>
    </fill>
    <fill>
      <patternFill patternType="solid">
        <fgColor indexed="41"/>
        <bgColor indexed="64"/>
      </patternFill>
    </fill>
    <fill>
      <patternFill patternType="solid">
        <fgColor indexed="56"/>
        <bgColor indexed="64"/>
      </patternFill>
    </fill>
    <fill>
      <patternFill patternType="solid">
        <fgColor indexed="10"/>
        <bgColor indexed="64"/>
      </patternFill>
    </fill>
    <fill>
      <patternFill patternType="solid">
        <fgColor indexed="19"/>
        <bgColor indexed="64"/>
      </patternFill>
    </fill>
    <fill>
      <patternFill patternType="solid">
        <fgColor indexed="30"/>
        <bgColor indexed="64"/>
      </patternFill>
    </fill>
    <fill>
      <patternFill patternType="solid">
        <fgColor indexed="48"/>
        <bgColor indexed="64"/>
      </patternFill>
    </fill>
    <fill>
      <patternFill patternType="solid">
        <fgColor indexed="54"/>
        <bgColor indexed="64"/>
      </patternFill>
    </fill>
    <fill>
      <patternFill patternType="solid">
        <fgColor theme="5" tint="0.59999389629810485"/>
        <bgColor indexed="64"/>
      </patternFill>
    </fill>
    <fill>
      <patternFill patternType="solid">
        <fgColor rgb="FFFF0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3849">
    <xf numFmtId="0" fontId="0" fillId="0" borderId="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3" fillId="20" borderId="1"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43" fontId="3"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7" fillId="0" borderId="3"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applyNumberFormat="0" applyFill="0" applyBorder="0" applyAlignment="0" applyProtection="0">
      <alignment vertical="top"/>
      <protection locked="0"/>
    </xf>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0" fillId="7" borderId="1" applyNumberFormat="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28" fillId="0" borderId="0"/>
    <xf numFmtId="0" fontId="2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alignment vertical="center"/>
    </xf>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27"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23" fillId="20" borderId="8" applyNumberForma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5" fillId="0" borderId="0" applyNumberFormat="0" applyFill="0" applyBorder="0" applyAlignment="0" applyProtection="0">
      <alignment vertical="top"/>
      <protection locked="0"/>
    </xf>
    <xf numFmtId="0" fontId="28" fillId="0" borderId="0"/>
    <xf numFmtId="0" fontId="28" fillId="0" borderId="0"/>
    <xf numFmtId="43" fontId="28" fillId="0" borderId="0" applyFont="0" applyFill="0" applyBorder="0" applyAlignment="0" applyProtection="0"/>
    <xf numFmtId="43" fontId="28" fillId="0" borderId="0" applyFont="0" applyFill="0" applyBorder="0" applyAlignment="0" applyProtection="0"/>
    <xf numFmtId="0" fontId="28" fillId="0" borderId="0"/>
  </cellStyleXfs>
  <cellXfs count="222">
    <xf numFmtId="0" fontId="0" fillId="0" borderId="0" xfId="0"/>
    <xf numFmtId="0" fontId="2" fillId="24" borderId="11" xfId="0" applyFont="1" applyFill="1" applyBorder="1"/>
    <xf numFmtId="0" fontId="0" fillId="0" borderId="0" xfId="0" applyAlignment="1">
      <alignment horizontal="left" vertical="top"/>
    </xf>
    <xf numFmtId="0" fontId="3" fillId="26" borderId="10" xfId="2512" applyFont="1" applyFill="1" applyBorder="1" applyAlignment="1">
      <alignment horizontal="left" vertical="top"/>
    </xf>
    <xf numFmtId="0" fontId="3" fillId="26" borderId="10" xfId="2512" applyFont="1" applyFill="1" applyBorder="1" applyAlignment="1">
      <alignment horizontal="left" vertical="top" wrapText="1"/>
    </xf>
    <xf numFmtId="0" fontId="8" fillId="28" borderId="10" xfId="2512" applyFont="1" applyFill="1" applyBorder="1" applyAlignment="1">
      <alignment horizontal="left" vertical="top" wrapText="1"/>
    </xf>
    <xf numFmtId="0" fontId="6" fillId="29" borderId="10" xfId="2512" applyFont="1" applyFill="1" applyBorder="1" applyAlignment="1">
      <alignment horizontal="left" vertical="top" wrapText="1"/>
    </xf>
    <xf numFmtId="0" fontId="6" fillId="31" borderId="10" xfId="2512" applyFont="1" applyFill="1" applyBorder="1" applyAlignment="1">
      <alignment horizontal="left" vertical="top" wrapText="1"/>
    </xf>
    <xf numFmtId="164" fontId="6" fillId="31" borderId="10" xfId="2512" applyNumberFormat="1" applyFont="1" applyFill="1" applyBorder="1" applyAlignment="1">
      <alignment horizontal="left" vertical="top" wrapText="1"/>
    </xf>
    <xf numFmtId="0" fontId="4" fillId="26" borderId="10" xfId="2572" applyFont="1" applyFill="1" applyBorder="1" applyAlignment="1">
      <alignment horizontal="left" vertical="top"/>
    </xf>
    <xf numFmtId="0" fontId="3" fillId="0" borderId="10" xfId="2572" applyFont="1" applyBorder="1" applyAlignment="1">
      <alignment horizontal="left" vertical="top"/>
    </xf>
    <xf numFmtId="0" fontId="3" fillId="0" borderId="0" xfId="2487" applyFont="1" applyAlignment="1">
      <alignment horizontal="left" vertical="top" wrapText="1"/>
    </xf>
    <xf numFmtId="0" fontId="3" fillId="0" borderId="0" xfId="2487" applyFont="1" applyAlignment="1">
      <alignment horizontal="left" vertical="top"/>
    </xf>
    <xf numFmtId="0" fontId="8" fillId="30" borderId="10" xfId="0" applyFont="1" applyFill="1" applyBorder="1" applyAlignment="1">
      <alignment horizontal="center" vertical="top" wrapText="1"/>
    </xf>
    <xf numFmtId="0" fontId="3" fillId="0" borderId="10" xfId="0" applyFont="1" applyFill="1" applyBorder="1" applyAlignment="1">
      <alignment horizontal="left" vertical="top" wrapText="1"/>
    </xf>
    <xf numFmtId="0" fontId="30" fillId="33" borderId="10" xfId="0" applyFont="1" applyFill="1" applyBorder="1" applyAlignment="1">
      <alignment horizontal="center" vertical="top" wrapText="1"/>
    </xf>
    <xf numFmtId="0" fontId="0" fillId="34" borderId="0" xfId="0" applyFill="1" applyAlignment="1">
      <alignment horizontal="left" vertical="top"/>
    </xf>
    <xf numFmtId="0" fontId="3" fillId="35" borderId="10" xfId="2487" applyFont="1" applyFill="1" applyBorder="1" applyAlignment="1">
      <alignment horizontal="left" vertical="top" wrapText="1"/>
    </xf>
    <xf numFmtId="0" fontId="31" fillId="35" borderId="0" xfId="0" applyFont="1" applyFill="1" applyAlignment="1">
      <alignment horizontal="left" vertical="top"/>
    </xf>
    <xf numFmtId="0" fontId="6" fillId="27" borderId="10" xfId="2711" applyFont="1" applyFill="1" applyBorder="1" applyAlignment="1">
      <alignment horizontal="center" vertical="center" wrapText="1"/>
    </xf>
    <xf numFmtId="0" fontId="3" fillId="0" borderId="10" xfId="2711" applyBorder="1" applyAlignment="1">
      <alignment vertical="top"/>
    </xf>
    <xf numFmtId="0" fontId="3" fillId="0" borderId="10" xfId="2711" applyFont="1" applyBorder="1" applyAlignment="1">
      <alignment vertical="top"/>
    </xf>
    <xf numFmtId="0" fontId="3" fillId="0" borderId="10" xfId="2711" quotePrefix="1" applyBorder="1" applyAlignment="1">
      <alignment horizontal="right" vertical="top"/>
    </xf>
    <xf numFmtId="0" fontId="3" fillId="0" borderId="10" xfId="2711" applyFont="1" applyBorder="1" applyAlignment="1">
      <alignment horizontal="left" vertical="top" wrapText="1"/>
    </xf>
    <xf numFmtId="0" fontId="3" fillId="0" borderId="10" xfId="2711" applyBorder="1" applyAlignment="1">
      <alignment horizontal="left" vertical="top" wrapText="1"/>
    </xf>
    <xf numFmtId="0" fontId="3" fillId="0" borderId="10" xfId="2711" applyFont="1" applyBorder="1" applyAlignment="1">
      <alignment vertical="top" wrapText="1"/>
    </xf>
    <xf numFmtId="0" fontId="3" fillId="0" borderId="10" xfId="2711" applyBorder="1" applyAlignment="1">
      <alignment vertical="top" wrapText="1"/>
    </xf>
    <xf numFmtId="0" fontId="0" fillId="0" borderId="10" xfId="0" applyBorder="1" applyAlignment="1">
      <alignment horizontal="left" vertical="top"/>
    </xf>
    <xf numFmtId="0" fontId="8" fillId="32" borderId="10" xfId="0" applyFont="1" applyFill="1" applyBorder="1" applyAlignment="1">
      <alignment horizontal="center" vertical="top" wrapText="1"/>
    </xf>
    <xf numFmtId="0" fontId="3" fillId="0" borderId="0" xfId="3833" applyAlignment="1">
      <alignment vertical="top"/>
    </xf>
    <xf numFmtId="0" fontId="3" fillId="0" borderId="0" xfId="3833" applyAlignment="1">
      <alignment vertical="top" wrapText="1"/>
    </xf>
    <xf numFmtId="0" fontId="0" fillId="0" borderId="12" xfId="0" applyFill="1" applyBorder="1"/>
    <xf numFmtId="0" fontId="0" fillId="0" borderId="10" xfId="0" applyFill="1" applyBorder="1"/>
    <xf numFmtId="0" fontId="34" fillId="0" borderId="10" xfId="3834" applyFont="1" applyFill="1" applyBorder="1" applyAlignment="1">
      <alignment horizontal="left" vertical="center" wrapText="1"/>
    </xf>
    <xf numFmtId="0" fontId="34" fillId="0" borderId="10" xfId="0" applyFont="1" applyFill="1" applyBorder="1" applyAlignment="1" applyProtection="1">
      <alignment horizontal="left" vertical="center" wrapText="1"/>
      <protection locked="0"/>
    </xf>
    <xf numFmtId="0" fontId="34" fillId="0" borderId="10" xfId="3835" applyFont="1" applyFill="1" applyBorder="1" applyAlignment="1">
      <alignment horizontal="left" vertical="center" wrapText="1"/>
    </xf>
    <xf numFmtId="0" fontId="35" fillId="0" borderId="10" xfId="0" applyFont="1" applyFill="1" applyBorder="1" applyAlignment="1">
      <alignment horizontal="left" vertical="center"/>
    </xf>
    <xf numFmtId="0" fontId="34" fillId="0" borderId="10" xfId="3836" applyFont="1" applyFill="1" applyBorder="1" applyAlignment="1">
      <alignment horizontal="left" vertical="center" wrapText="1"/>
    </xf>
    <xf numFmtId="0" fontId="36" fillId="0" borderId="17" xfId="3837" applyFont="1" applyBorder="1" applyAlignment="1" applyProtection="1">
      <alignment horizontal="left" vertical="center"/>
    </xf>
    <xf numFmtId="0" fontId="37" fillId="36" borderId="10" xfId="3838" applyFont="1" applyFill="1" applyBorder="1" applyAlignment="1" applyProtection="1">
      <alignment horizontal="center" vertical="center" wrapText="1"/>
      <protection locked="0"/>
    </xf>
    <xf numFmtId="0" fontId="36" fillId="36" borderId="10" xfId="3838" applyFont="1" applyFill="1" applyBorder="1" applyAlignment="1" applyProtection="1">
      <alignment horizontal="center" vertical="top" wrapText="1"/>
      <protection locked="0"/>
    </xf>
    <xf numFmtId="164" fontId="38" fillId="31" borderId="10" xfId="3838" applyNumberFormat="1" applyFont="1" applyFill="1" applyBorder="1" applyAlignment="1" applyProtection="1">
      <alignment horizontal="center" vertical="center" wrapText="1"/>
      <protection locked="0"/>
    </xf>
    <xf numFmtId="0" fontId="38" fillId="31" borderId="10" xfId="3838" applyFont="1" applyFill="1" applyBorder="1" applyAlignment="1" applyProtection="1">
      <alignment horizontal="center" vertical="center" wrapText="1"/>
      <protection locked="0"/>
    </xf>
    <xf numFmtId="164" fontId="38" fillId="27" borderId="10" xfId="3838" applyNumberFormat="1" applyFont="1" applyFill="1" applyBorder="1" applyAlignment="1" applyProtection="1">
      <alignment horizontal="center" vertical="center" wrapText="1"/>
      <protection locked="0"/>
    </xf>
    <xf numFmtId="0" fontId="38" fillId="27" borderId="10" xfId="3838" applyFont="1" applyFill="1" applyBorder="1" applyAlignment="1" applyProtection="1">
      <alignment horizontal="center" vertical="center" wrapText="1"/>
      <protection locked="0"/>
    </xf>
    <xf numFmtId="0" fontId="38" fillId="29" borderId="10" xfId="3838" applyFont="1" applyFill="1" applyBorder="1" applyAlignment="1" applyProtection="1">
      <alignment horizontal="center" vertical="center" wrapText="1"/>
      <protection locked="0"/>
    </xf>
    <xf numFmtId="0" fontId="38" fillId="29" borderId="11" xfId="3838" applyFont="1" applyFill="1" applyBorder="1" applyAlignment="1" applyProtection="1">
      <alignment horizontal="center" vertical="center" wrapText="1"/>
      <protection locked="0"/>
    </xf>
    <xf numFmtId="164" fontId="38" fillId="37" borderId="10" xfId="3838" applyNumberFormat="1" applyFont="1" applyFill="1" applyBorder="1" applyAlignment="1" applyProtection="1">
      <alignment horizontal="center" vertical="center" wrapText="1"/>
      <protection locked="0"/>
    </xf>
    <xf numFmtId="0" fontId="39" fillId="28" borderId="10" xfId="3838" applyFont="1" applyFill="1" applyBorder="1" applyAlignment="1" applyProtection="1">
      <alignment horizontal="center" vertical="center" wrapText="1"/>
      <protection locked="0"/>
    </xf>
    <xf numFmtId="0" fontId="40" fillId="28" borderId="12" xfId="3839" applyFont="1" applyFill="1" applyBorder="1" applyAlignment="1" applyProtection="1">
      <alignment horizontal="center" vertical="center" wrapText="1"/>
      <protection locked="0"/>
    </xf>
    <xf numFmtId="0" fontId="39" fillId="28" borderId="10" xfId="3839" applyFont="1" applyFill="1" applyBorder="1" applyAlignment="1" applyProtection="1">
      <alignment horizontal="center" vertical="center" wrapText="1"/>
      <protection locked="0"/>
    </xf>
    <xf numFmtId="0" fontId="36" fillId="0" borderId="0" xfId="3836" applyFont="1" applyFill="1" applyBorder="1" applyAlignment="1">
      <alignment horizontal="left" vertical="center"/>
    </xf>
    <xf numFmtId="0" fontId="0" fillId="0" borderId="10" xfId="0" applyBorder="1"/>
    <xf numFmtId="0" fontId="44" fillId="0" borderId="0" xfId="0" applyFont="1" applyAlignment="1">
      <alignment vertical="center"/>
    </xf>
    <xf numFmtId="0" fontId="46" fillId="0" borderId="0" xfId="0" applyFont="1" applyAlignment="1">
      <alignment vertical="center"/>
    </xf>
    <xf numFmtId="0" fontId="47" fillId="0" borderId="0" xfId="0" applyFont="1" applyAlignment="1">
      <alignment vertical="center"/>
    </xf>
    <xf numFmtId="0" fontId="46" fillId="0" borderId="0" xfId="0" applyFont="1"/>
    <xf numFmtId="0" fontId="44" fillId="0" borderId="0" xfId="0" applyFont="1"/>
    <xf numFmtId="0" fontId="5" fillId="0" borderId="12" xfId="2279" applyFill="1" applyBorder="1" applyAlignment="1" applyProtection="1"/>
    <xf numFmtId="0" fontId="5" fillId="0" borderId="10" xfId="2279" applyFill="1" applyBorder="1" applyAlignment="1" applyProtection="1"/>
    <xf numFmtId="0" fontId="34" fillId="0" borderId="10" xfId="3834" quotePrefix="1" applyFont="1" applyFill="1" applyBorder="1" applyAlignment="1">
      <alignment horizontal="left" vertical="center" wrapText="1"/>
    </xf>
    <xf numFmtId="0" fontId="36" fillId="43" borderId="17" xfId="3837" applyFont="1" applyFill="1" applyBorder="1" applyAlignment="1" applyProtection="1">
      <alignment horizontal="left" vertical="center"/>
    </xf>
    <xf numFmtId="0" fontId="34" fillId="43" borderId="10" xfId="3836" applyFont="1" applyFill="1" applyBorder="1" applyAlignment="1">
      <alignment horizontal="left" vertical="center" wrapText="1"/>
    </xf>
    <xf numFmtId="0" fontId="34" fillId="43" borderId="10" xfId="3834" applyFont="1" applyFill="1" applyBorder="1" applyAlignment="1">
      <alignment horizontal="left" vertical="center" wrapText="1"/>
    </xf>
    <xf numFmtId="0" fontId="34" fillId="43" borderId="10" xfId="3835" applyFont="1" applyFill="1" applyBorder="1" applyAlignment="1">
      <alignment horizontal="left" vertical="center" wrapText="1"/>
    </xf>
    <xf numFmtId="0" fontId="35" fillId="43" borderId="10" xfId="0" applyFont="1" applyFill="1" applyBorder="1" applyAlignment="1">
      <alignment horizontal="left" vertical="center"/>
    </xf>
    <xf numFmtId="0" fontId="34" fillId="43" borderId="10" xfId="0" applyFont="1" applyFill="1" applyBorder="1" applyAlignment="1" applyProtection="1">
      <alignment horizontal="left" vertical="center" wrapText="1"/>
      <protection locked="0"/>
    </xf>
    <xf numFmtId="0" fontId="0" fillId="0" borderId="0" xfId="0" applyFill="1"/>
    <xf numFmtId="0" fontId="0" fillId="0" borderId="18" xfId="0" applyFill="1" applyBorder="1"/>
    <xf numFmtId="0" fontId="34" fillId="0" borderId="0" xfId="3836" applyFont="1" applyFill="1" applyBorder="1" applyAlignment="1">
      <alignment horizontal="left" vertical="center" wrapText="1"/>
    </xf>
    <xf numFmtId="0" fontId="3" fillId="0" borderId="0" xfId="2487"/>
    <xf numFmtId="0" fontId="3" fillId="0" borderId="10" xfId="2487" applyBorder="1"/>
    <xf numFmtId="0" fontId="6" fillId="27" borderId="10" xfId="3841" applyFont="1" applyFill="1" applyBorder="1" applyAlignment="1">
      <alignment horizontal="center" vertical="center" wrapText="1"/>
    </xf>
    <xf numFmtId="0" fontId="6" fillId="29" borderId="19" xfId="2512" applyFont="1" applyFill="1" applyBorder="1" applyAlignment="1">
      <alignment horizontal="left" vertical="top" wrapText="1"/>
    </xf>
    <xf numFmtId="0" fontId="8" fillId="28" borderId="19" xfId="2512" applyFont="1" applyFill="1" applyBorder="1" applyAlignment="1">
      <alignment horizontal="left" vertical="top" wrapText="1"/>
    </xf>
    <xf numFmtId="0" fontId="8" fillId="30" borderId="19" xfId="2487" applyFont="1" applyFill="1" applyBorder="1" applyAlignment="1">
      <alignment horizontal="left" vertical="top" wrapText="1"/>
    </xf>
    <xf numFmtId="0" fontId="6" fillId="31" borderId="19" xfId="2512" applyFont="1" applyFill="1" applyBorder="1" applyAlignment="1">
      <alignment horizontal="left" vertical="top" wrapText="1"/>
    </xf>
    <xf numFmtId="0" fontId="6" fillId="31" borderId="20" xfId="2512" applyFont="1" applyFill="1" applyBorder="1" applyAlignment="1">
      <alignment horizontal="left" vertical="top" wrapText="1"/>
    </xf>
    <xf numFmtId="0" fontId="8" fillId="32" borderId="19" xfId="2487" applyFont="1" applyFill="1" applyBorder="1" applyAlignment="1">
      <alignment horizontal="left" vertical="top" wrapText="1"/>
    </xf>
    <xf numFmtId="0" fontId="3" fillId="0" borderId="10" xfId="2487" applyBorder="1" applyAlignment="1">
      <alignment vertical="top"/>
    </xf>
    <xf numFmtId="0" fontId="31" fillId="0" borderId="10" xfId="2487" applyFont="1" applyBorder="1" applyAlignment="1">
      <alignment horizontal="left" vertical="top"/>
    </xf>
    <xf numFmtId="0" fontId="3" fillId="0" borderId="10" xfId="2487" applyBorder="1" applyAlignment="1">
      <alignment wrapText="1"/>
    </xf>
    <xf numFmtId="0" fontId="31" fillId="0" borderId="10" xfId="2487" applyFont="1" applyBorder="1" applyAlignment="1">
      <alignment vertical="top"/>
    </xf>
    <xf numFmtId="0" fontId="31" fillId="0" borderId="10" xfId="2487" applyFont="1" applyBorder="1" applyAlignment="1">
      <alignment horizontal="left" vertical="top" wrapText="1"/>
    </xf>
    <xf numFmtId="0" fontId="31" fillId="0" borderId="10" xfId="3836" applyFont="1" applyBorder="1" applyAlignment="1">
      <alignment horizontal="left" vertical="top" wrapText="1"/>
    </xf>
    <xf numFmtId="0" fontId="3" fillId="0" borderId="10" xfId="2487" applyFill="1" applyBorder="1" applyAlignment="1">
      <alignment vertical="top"/>
    </xf>
    <xf numFmtId="0" fontId="31" fillId="0" borderId="10" xfId="2487" applyFont="1" applyFill="1" applyBorder="1" applyAlignment="1">
      <alignment horizontal="left" vertical="top" wrapText="1"/>
    </xf>
    <xf numFmtId="0" fontId="3" fillId="0" borderId="10" xfId="2487" applyBorder="1" applyAlignment="1">
      <alignment horizontal="center" vertical="center"/>
    </xf>
    <xf numFmtId="165" fontId="28" fillId="46" borderId="10" xfId="3847" applyNumberFormat="1" applyFont="1" applyFill="1" applyBorder="1"/>
    <xf numFmtId="165" fontId="28" fillId="0" borderId="10" xfId="3847" applyNumberFormat="1" applyFont="1" applyBorder="1"/>
    <xf numFmtId="0" fontId="28" fillId="0" borderId="10" xfId="3848" applyBorder="1"/>
    <xf numFmtId="165" fontId="32" fillId="0" borderId="10" xfId="3847" applyNumberFormat="1" applyFont="1" applyBorder="1"/>
    <xf numFmtId="165" fontId="32" fillId="46" borderId="10" xfId="3847" applyNumberFormat="1" applyFont="1" applyFill="1" applyBorder="1"/>
    <xf numFmtId="165" fontId="3" fillId="0" borderId="10" xfId="3846" applyNumberFormat="1" applyFont="1" applyBorder="1"/>
    <xf numFmtId="165" fontId="3" fillId="0" borderId="0" xfId="3846" applyNumberFormat="1" applyFont="1"/>
    <xf numFmtId="165" fontId="28" fillId="47" borderId="10" xfId="3847" applyNumberFormat="1" applyFont="1" applyFill="1" applyBorder="1"/>
    <xf numFmtId="165" fontId="3" fillId="47" borderId="10" xfId="3846" applyNumberFormat="1" applyFont="1" applyFill="1" applyBorder="1"/>
    <xf numFmtId="165" fontId="3" fillId="0" borderId="0" xfId="2487" applyNumberFormat="1"/>
    <xf numFmtId="4" fontId="3" fillId="0" borderId="0" xfId="2487" applyNumberFormat="1"/>
    <xf numFmtId="0" fontId="3" fillId="0" borderId="10" xfId="2487" applyBorder="1" applyAlignment="1">
      <alignment vertical="top" wrapText="1"/>
    </xf>
    <xf numFmtId="0" fontId="48" fillId="0" borderId="0" xfId="0" applyFont="1" applyAlignment="1">
      <alignment vertical="center"/>
    </xf>
    <xf numFmtId="0" fontId="50" fillId="0" borderId="0" xfId="0" applyFont="1"/>
    <xf numFmtId="0" fontId="49" fillId="0" borderId="0" xfId="0" applyFont="1" applyAlignment="1">
      <alignment vertical="center"/>
    </xf>
    <xf numFmtId="0" fontId="51" fillId="0" borderId="0" xfId="0" applyFont="1" applyAlignment="1">
      <alignment vertical="center"/>
    </xf>
    <xf numFmtId="0" fontId="52" fillId="0" borderId="0" xfId="0" applyFont="1" applyAlignment="1">
      <alignment vertical="center"/>
    </xf>
    <xf numFmtId="0" fontId="54" fillId="0" borderId="0" xfId="3836" applyFont="1" applyFill="1" applyBorder="1" applyAlignment="1">
      <alignment horizontal="left" vertical="center"/>
    </xf>
    <xf numFmtId="0" fontId="55" fillId="0" borderId="0" xfId="0" applyFont="1"/>
    <xf numFmtId="0" fontId="53" fillId="0" borderId="0" xfId="0" applyFont="1" applyAlignment="1">
      <alignment vertical="center"/>
    </xf>
    <xf numFmtId="0" fontId="56" fillId="0" borderId="0" xfId="0" applyFont="1" applyAlignment="1">
      <alignment vertical="center"/>
    </xf>
    <xf numFmtId="0" fontId="60" fillId="27" borderId="10" xfId="3838" applyFont="1" applyFill="1" applyBorder="1" applyAlignment="1" applyProtection="1">
      <alignment horizontal="center" vertical="center" wrapText="1"/>
      <protection locked="0"/>
    </xf>
    <xf numFmtId="0" fontId="61" fillId="28" borderId="10" xfId="3839" applyFont="1" applyFill="1" applyBorder="1" applyAlignment="1" applyProtection="1">
      <alignment horizontal="center" vertical="center" wrapText="1"/>
      <protection locked="0"/>
    </xf>
    <xf numFmtId="0" fontId="61" fillId="28" borderId="10" xfId="3838" applyFont="1" applyFill="1" applyBorder="1" applyAlignment="1" applyProtection="1">
      <alignment horizontal="center" vertical="center" wrapText="1"/>
      <protection locked="0"/>
    </xf>
    <xf numFmtId="0" fontId="62" fillId="28" borderId="12" xfId="3839" applyFont="1" applyFill="1" applyBorder="1" applyAlignment="1" applyProtection="1">
      <alignment horizontal="center" vertical="center" wrapText="1"/>
      <protection locked="0"/>
    </xf>
    <xf numFmtId="0" fontId="60" fillId="29" borderId="10" xfId="3838" applyFont="1" applyFill="1" applyBorder="1" applyAlignment="1" applyProtection="1">
      <alignment horizontal="center" vertical="center" wrapText="1"/>
      <protection locked="0"/>
    </xf>
    <xf numFmtId="164" fontId="60" fillId="37" borderId="10" xfId="3838" applyNumberFormat="1" applyFont="1" applyFill="1" applyBorder="1" applyAlignment="1" applyProtection="1">
      <alignment horizontal="center" vertical="center" wrapText="1"/>
      <protection locked="0"/>
    </xf>
    <xf numFmtId="0" fontId="60" fillId="29" borderId="11" xfId="3838" applyFont="1" applyFill="1" applyBorder="1" applyAlignment="1" applyProtection="1">
      <alignment horizontal="center" vertical="center" wrapText="1"/>
      <protection locked="0"/>
    </xf>
    <xf numFmtId="164" fontId="60" fillId="27" borderId="10" xfId="3838" applyNumberFormat="1" applyFont="1" applyFill="1" applyBorder="1" applyAlignment="1" applyProtection="1">
      <alignment horizontal="center" vertical="center" wrapText="1"/>
      <protection locked="0"/>
    </xf>
    <xf numFmtId="0" fontId="60" fillId="31" borderId="10" xfId="3838" applyFont="1" applyFill="1" applyBorder="1" applyAlignment="1" applyProtection="1">
      <alignment horizontal="center" vertical="center" wrapText="1"/>
      <protection locked="0"/>
    </xf>
    <xf numFmtId="164" fontId="60" fillId="31" borderId="10" xfId="3838" applyNumberFormat="1" applyFont="1" applyFill="1" applyBorder="1" applyAlignment="1" applyProtection="1">
      <alignment horizontal="center" vertical="center" wrapText="1"/>
      <protection locked="0"/>
    </xf>
    <xf numFmtId="0" fontId="54" fillId="36" borderId="10" xfId="3838" applyFont="1" applyFill="1" applyBorder="1" applyAlignment="1" applyProtection="1">
      <alignment horizontal="center" vertical="top" wrapText="1"/>
      <protection locked="0"/>
    </xf>
    <xf numFmtId="0" fontId="63" fillId="36" borderId="10" xfId="3838" applyFont="1" applyFill="1" applyBorder="1" applyAlignment="1" applyProtection="1">
      <alignment horizontal="center" vertical="center" wrapText="1"/>
      <protection locked="0"/>
    </xf>
    <xf numFmtId="0" fontId="54" fillId="0" borderId="17" xfId="3837" applyFont="1" applyBorder="1" applyAlignment="1" applyProtection="1">
      <alignment horizontal="left" vertical="center"/>
    </xf>
    <xf numFmtId="0" fontId="64" fillId="0" borderId="10" xfId="3836" applyFont="1" applyFill="1" applyBorder="1" applyAlignment="1">
      <alignment horizontal="left" vertical="center" wrapText="1"/>
    </xf>
    <xf numFmtId="0" fontId="64" fillId="0" borderId="10" xfId="3834" applyFont="1" applyFill="1" applyBorder="1" applyAlignment="1">
      <alignment horizontal="left" vertical="center" wrapText="1"/>
    </xf>
    <xf numFmtId="0" fontId="64" fillId="0" borderId="10" xfId="3835" applyFont="1" applyFill="1" applyBorder="1" applyAlignment="1">
      <alignment horizontal="left" vertical="center" wrapText="1"/>
    </xf>
    <xf numFmtId="0" fontId="64" fillId="0" borderId="10" xfId="3834" quotePrefix="1" applyFont="1" applyFill="1" applyBorder="1" applyAlignment="1">
      <alignment horizontal="left" vertical="center" wrapText="1"/>
    </xf>
    <xf numFmtId="0" fontId="65" fillId="0" borderId="10" xfId="0" applyFont="1" applyFill="1" applyBorder="1" applyAlignment="1">
      <alignment horizontal="left" vertical="center"/>
    </xf>
    <xf numFmtId="0" fontId="64" fillId="0" borderId="10" xfId="0" applyFont="1" applyFill="1" applyBorder="1" applyAlignment="1" applyProtection="1">
      <alignment horizontal="left" vertical="center" wrapText="1"/>
      <protection locked="0"/>
    </xf>
    <xf numFmtId="0" fontId="54" fillId="43" borderId="17" xfId="3837" applyFont="1" applyFill="1" applyBorder="1" applyAlignment="1" applyProtection="1">
      <alignment horizontal="left" vertical="center"/>
    </xf>
    <xf numFmtId="0" fontId="64" fillId="43" borderId="10" xfId="3836" applyFont="1" applyFill="1" applyBorder="1" applyAlignment="1">
      <alignment horizontal="left" vertical="center" wrapText="1"/>
    </xf>
    <xf numFmtId="0" fontId="64" fillId="43" borderId="10" xfId="3834" applyFont="1" applyFill="1" applyBorder="1" applyAlignment="1">
      <alignment horizontal="left" vertical="center" wrapText="1"/>
    </xf>
    <xf numFmtId="0" fontId="64" fillId="43" borderId="10" xfId="3835" applyFont="1" applyFill="1" applyBorder="1" applyAlignment="1">
      <alignment horizontal="left" vertical="center" wrapText="1"/>
    </xf>
    <xf numFmtId="0" fontId="65" fillId="43" borderId="10" xfId="0" applyFont="1" applyFill="1" applyBorder="1" applyAlignment="1">
      <alignment horizontal="left" vertical="center"/>
    </xf>
    <xf numFmtId="0" fontId="64" fillId="43" borderId="10" xfId="0" applyFont="1" applyFill="1" applyBorder="1" applyAlignment="1" applyProtection="1">
      <alignment horizontal="left" vertical="center" wrapText="1"/>
      <protection locked="0"/>
    </xf>
    <xf numFmtId="0" fontId="55" fillId="43" borderId="0" xfId="0" applyFont="1" applyFill="1"/>
    <xf numFmtId="0" fontId="54" fillId="0" borderId="17" xfId="3837" applyFont="1" applyFill="1" applyBorder="1" applyAlignment="1" applyProtection="1">
      <alignment horizontal="left" vertical="center"/>
    </xf>
    <xf numFmtId="0" fontId="55" fillId="0" borderId="0" xfId="0" applyFont="1" applyFill="1"/>
    <xf numFmtId="0" fontId="55" fillId="0" borderId="0" xfId="0" applyFont="1" applyFill="1" applyAlignment="1">
      <alignment horizontal="left"/>
    </xf>
    <xf numFmtId="0" fontId="54" fillId="45" borderId="17" xfId="3837" applyFont="1" applyFill="1" applyBorder="1" applyAlignment="1" applyProtection="1">
      <alignment horizontal="left" vertical="center"/>
    </xf>
    <xf numFmtId="0" fontId="64" fillId="45" borderId="10" xfId="3836" applyFont="1" applyFill="1" applyBorder="1" applyAlignment="1">
      <alignment horizontal="left" vertical="center" wrapText="1"/>
    </xf>
    <xf numFmtId="0" fontId="64" fillId="45" borderId="10" xfId="3834" applyFont="1" applyFill="1" applyBorder="1" applyAlignment="1">
      <alignment horizontal="left" vertical="center" wrapText="1"/>
    </xf>
    <xf numFmtId="0" fontId="64" fillId="45" borderId="10" xfId="3835" applyFont="1" applyFill="1" applyBorder="1" applyAlignment="1">
      <alignment horizontal="left" vertical="center" wrapText="1"/>
    </xf>
    <xf numFmtId="0" fontId="65" fillId="45" borderId="10" xfId="0" applyFont="1" applyFill="1" applyBorder="1" applyAlignment="1">
      <alignment horizontal="left" vertical="center"/>
    </xf>
    <xf numFmtId="0" fontId="64" fillId="45" borderId="10" xfId="0" applyFont="1" applyFill="1" applyBorder="1" applyAlignment="1" applyProtection="1">
      <alignment horizontal="left" vertical="center" wrapText="1"/>
      <protection locked="0"/>
    </xf>
    <xf numFmtId="0" fontId="55" fillId="45" borderId="0" xfId="0" applyFont="1" applyFill="1"/>
    <xf numFmtId="0" fontId="44" fillId="0" borderId="10" xfId="0" applyFont="1" applyBorder="1" applyAlignment="1">
      <alignment vertical="center"/>
    </xf>
    <xf numFmtId="0" fontId="36" fillId="0" borderId="10" xfId="3836" applyFont="1" applyFill="1" applyBorder="1" applyAlignment="1">
      <alignment horizontal="left" vertical="center"/>
    </xf>
    <xf numFmtId="0" fontId="46" fillId="0" borderId="10" xfId="0" applyFont="1" applyBorder="1" applyAlignment="1">
      <alignment vertical="center"/>
    </xf>
    <xf numFmtId="0" fontId="47" fillId="0" borderId="10" xfId="0" applyFont="1" applyBorder="1" applyAlignment="1">
      <alignment vertical="center"/>
    </xf>
    <xf numFmtId="0" fontId="40" fillId="28" borderId="10" xfId="3839" applyFont="1" applyFill="1" applyBorder="1" applyAlignment="1" applyProtection="1">
      <alignment horizontal="center" vertical="center" wrapText="1"/>
      <protection locked="0"/>
    </xf>
    <xf numFmtId="0" fontId="36" fillId="0" borderId="10" xfId="3837" applyFont="1" applyBorder="1" applyAlignment="1" applyProtection="1">
      <alignment horizontal="left" vertical="center"/>
    </xf>
    <xf numFmtId="0" fontId="49" fillId="0" borderId="0" xfId="0" applyFont="1"/>
    <xf numFmtId="0" fontId="66" fillId="0" borderId="0" xfId="0" applyFont="1"/>
    <xf numFmtId="0" fontId="66" fillId="43" borderId="0" xfId="0" applyFont="1" applyFill="1"/>
    <xf numFmtId="0" fontId="66" fillId="44" borderId="0" xfId="0" applyFont="1" applyFill="1"/>
    <xf numFmtId="0" fontId="33" fillId="0" borderId="0" xfId="0" applyFont="1" applyAlignment="1">
      <alignment horizontal="center"/>
    </xf>
    <xf numFmtId="0" fontId="33" fillId="0" borderId="16" xfId="0" applyFont="1" applyBorder="1" applyAlignment="1">
      <alignment horizontal="center"/>
    </xf>
    <xf numFmtId="0" fontId="64" fillId="0" borderId="15" xfId="3835" applyFont="1" applyFill="1" applyBorder="1" applyAlignment="1">
      <alignment horizontal="center" vertical="center" wrapText="1"/>
    </xf>
    <xf numFmtId="0" fontId="64" fillId="0" borderId="14" xfId="3835" applyFont="1" applyFill="1" applyBorder="1" applyAlignment="1">
      <alignment horizontal="center" vertical="center" wrapText="1"/>
    </xf>
    <xf numFmtId="0" fontId="64" fillId="0" borderId="13" xfId="3835" applyFont="1" applyFill="1" applyBorder="1" applyAlignment="1">
      <alignment horizontal="center" vertical="center" wrapText="1"/>
    </xf>
    <xf numFmtId="0" fontId="57" fillId="38" borderId="15" xfId="3838" applyFont="1" applyFill="1" applyBorder="1" applyAlignment="1" applyProtection="1">
      <alignment horizontal="center" vertical="top" wrapText="1"/>
      <protection locked="0"/>
    </xf>
    <xf numFmtId="0" fontId="57" fillId="38" borderId="14" xfId="3838" applyFont="1" applyFill="1" applyBorder="1" applyAlignment="1" applyProtection="1">
      <alignment horizontal="center" vertical="top" wrapText="1"/>
      <protection locked="0"/>
    </xf>
    <xf numFmtId="0" fontId="57" fillId="38" borderId="13" xfId="3838" applyFont="1" applyFill="1" applyBorder="1" applyAlignment="1" applyProtection="1">
      <alignment horizontal="center" vertical="top" wrapText="1"/>
      <protection locked="0"/>
    </xf>
    <xf numFmtId="0" fontId="57" fillId="25" borderId="15" xfId="3838" applyFont="1" applyFill="1" applyBorder="1" applyAlignment="1" applyProtection="1">
      <alignment horizontal="center" vertical="top" wrapText="1"/>
      <protection locked="0"/>
    </xf>
    <xf numFmtId="0" fontId="57" fillId="25" borderId="14" xfId="3838" applyFont="1" applyFill="1" applyBorder="1" applyAlignment="1" applyProtection="1">
      <alignment horizontal="center" vertical="top" wrapText="1"/>
      <protection locked="0"/>
    </xf>
    <xf numFmtId="0" fontId="57" fillId="25" borderId="13" xfId="3838" applyFont="1" applyFill="1" applyBorder="1" applyAlignment="1" applyProtection="1">
      <alignment horizontal="center" vertical="top" wrapText="1"/>
      <protection locked="0"/>
    </xf>
    <xf numFmtId="0" fontId="57" fillId="42" borderId="15" xfId="3838" applyFont="1" applyFill="1" applyBorder="1" applyAlignment="1" applyProtection="1">
      <alignment horizontal="center" vertical="top" wrapText="1"/>
      <protection locked="0"/>
    </xf>
    <xf numFmtId="0" fontId="58" fillId="42" borderId="14" xfId="3840" applyFont="1" applyFill="1" applyBorder="1" applyAlignment="1" applyProtection="1">
      <alignment horizontal="center" vertical="top" wrapText="1"/>
      <protection locked="0"/>
    </xf>
    <xf numFmtId="0" fontId="58" fillId="42" borderId="13" xfId="3840" applyFont="1" applyFill="1" applyBorder="1" applyAlignment="1" applyProtection="1">
      <alignment horizontal="center" vertical="top" wrapText="1"/>
      <protection locked="0"/>
    </xf>
    <xf numFmtId="0" fontId="57" fillId="41" borderId="15" xfId="3838" applyFont="1" applyFill="1" applyBorder="1" applyAlignment="1" applyProtection="1">
      <alignment horizontal="center" vertical="top" wrapText="1"/>
      <protection locked="0"/>
    </xf>
    <xf numFmtId="0" fontId="57" fillId="41" borderId="14" xfId="3838" applyFont="1" applyFill="1" applyBorder="1" applyAlignment="1" applyProtection="1">
      <alignment horizontal="center" vertical="top" wrapText="1"/>
      <protection locked="0"/>
    </xf>
    <xf numFmtId="0" fontId="57" fillId="41" borderId="13" xfId="3838" applyFont="1" applyFill="1" applyBorder="1" applyAlignment="1" applyProtection="1">
      <alignment horizontal="center" vertical="top" wrapText="1"/>
      <protection locked="0"/>
    </xf>
    <xf numFmtId="0" fontId="57" fillId="40" borderId="15" xfId="3838" applyFont="1" applyFill="1" applyBorder="1" applyAlignment="1" applyProtection="1">
      <alignment horizontal="center" vertical="top" wrapText="1"/>
      <protection locked="0"/>
    </xf>
    <xf numFmtId="0" fontId="57" fillId="40" borderId="14" xfId="3838" applyFont="1" applyFill="1" applyBorder="1" applyAlignment="1" applyProtection="1">
      <alignment horizontal="center" vertical="top" wrapText="1"/>
      <protection locked="0"/>
    </xf>
    <xf numFmtId="0" fontId="57" fillId="40" borderId="13" xfId="3838" applyFont="1" applyFill="1" applyBorder="1" applyAlignment="1" applyProtection="1">
      <alignment horizontal="center" vertical="top" wrapText="1"/>
      <protection locked="0"/>
    </xf>
    <xf numFmtId="0" fontId="59" fillId="0" borderId="14" xfId="3840" applyFont="1" applyBorder="1" applyAlignment="1" applyProtection="1">
      <alignment horizontal="center" vertical="top" wrapText="1"/>
      <protection locked="0"/>
    </xf>
    <xf numFmtId="0" fontId="59" fillId="0" borderId="13" xfId="3840" applyFont="1" applyBorder="1" applyAlignment="1" applyProtection="1">
      <alignment horizontal="center" vertical="top" wrapText="1"/>
      <protection locked="0"/>
    </xf>
    <xf numFmtId="0" fontId="57" fillId="39" borderId="15" xfId="3838" applyFont="1" applyFill="1" applyBorder="1" applyAlignment="1" applyProtection="1">
      <alignment horizontal="center" vertical="top" wrapText="1"/>
      <protection locked="0"/>
    </xf>
    <xf numFmtId="0" fontId="57" fillId="39" borderId="14" xfId="3838" applyFont="1" applyFill="1" applyBorder="1" applyAlignment="1" applyProtection="1">
      <alignment horizontal="center" vertical="top" wrapText="1"/>
      <protection locked="0"/>
    </xf>
    <xf numFmtId="0" fontId="57" fillId="39" borderId="13" xfId="3838" applyFont="1" applyFill="1" applyBorder="1" applyAlignment="1" applyProtection="1">
      <alignment horizontal="center" vertical="top" wrapText="1"/>
      <protection locked="0"/>
    </xf>
    <xf numFmtId="0" fontId="41" fillId="39" borderId="10" xfId="3838" applyFont="1" applyFill="1" applyBorder="1" applyAlignment="1" applyProtection="1">
      <alignment horizontal="center" vertical="top" wrapText="1"/>
      <protection locked="0"/>
    </xf>
    <xf numFmtId="0" fontId="41" fillId="38" borderId="10" xfId="3838" applyFont="1" applyFill="1" applyBorder="1" applyAlignment="1" applyProtection="1">
      <alignment horizontal="center" vertical="top" wrapText="1"/>
      <protection locked="0"/>
    </xf>
    <xf numFmtId="0" fontId="41" fillId="25" borderId="10" xfId="3838" applyFont="1" applyFill="1" applyBorder="1" applyAlignment="1" applyProtection="1">
      <alignment horizontal="center" vertical="top" wrapText="1"/>
      <protection locked="0"/>
    </xf>
    <xf numFmtId="0" fontId="41" fillId="42" borderId="10" xfId="3838" applyFont="1" applyFill="1" applyBorder="1" applyAlignment="1" applyProtection="1">
      <alignment horizontal="center" vertical="top" wrapText="1"/>
      <protection locked="0"/>
    </xf>
    <xf numFmtId="0" fontId="43" fillId="42" borderId="10" xfId="3840" applyFont="1" applyFill="1" applyBorder="1" applyAlignment="1" applyProtection="1">
      <alignment horizontal="center" vertical="top" wrapText="1"/>
      <protection locked="0"/>
    </xf>
    <xf numFmtId="0" fontId="41" fillId="41" borderId="10" xfId="3838" applyFont="1" applyFill="1" applyBorder="1" applyAlignment="1" applyProtection="1">
      <alignment horizontal="center" vertical="top" wrapText="1"/>
      <protection locked="0"/>
    </xf>
    <xf numFmtId="0" fontId="41" fillId="40" borderId="10" xfId="3838" applyFont="1" applyFill="1" applyBorder="1" applyAlignment="1" applyProtection="1">
      <alignment horizontal="center" vertical="top" wrapText="1"/>
      <protection locked="0"/>
    </xf>
    <xf numFmtId="0" fontId="42" fillId="0" borderId="10" xfId="3840" applyFont="1" applyBorder="1" applyAlignment="1" applyProtection="1">
      <alignment horizontal="center" vertical="top" wrapText="1"/>
      <protection locked="0"/>
    </xf>
    <xf numFmtId="0" fontId="41" fillId="39" borderId="15" xfId="3838" applyFont="1" applyFill="1" applyBorder="1" applyAlignment="1" applyProtection="1">
      <alignment horizontal="center" vertical="top" wrapText="1"/>
      <protection locked="0"/>
    </xf>
    <xf numFmtId="0" fontId="41" fillId="39" borderId="14" xfId="3838" applyFont="1" applyFill="1" applyBorder="1" applyAlignment="1" applyProtection="1">
      <alignment horizontal="center" vertical="top" wrapText="1"/>
      <protection locked="0"/>
    </xf>
    <xf numFmtId="0" fontId="41" fillId="39" borderId="13" xfId="3838" applyFont="1" applyFill="1" applyBorder="1" applyAlignment="1" applyProtection="1">
      <alignment horizontal="center" vertical="top" wrapText="1"/>
      <protection locked="0"/>
    </xf>
    <xf numFmtId="0" fontId="41" fillId="38" borderId="15" xfId="3838" applyFont="1" applyFill="1" applyBorder="1" applyAlignment="1" applyProtection="1">
      <alignment horizontal="center" vertical="top" wrapText="1"/>
      <protection locked="0"/>
    </xf>
    <xf numFmtId="0" fontId="41" fillId="38" borderId="14" xfId="3838" applyFont="1" applyFill="1" applyBorder="1" applyAlignment="1" applyProtection="1">
      <alignment horizontal="center" vertical="top" wrapText="1"/>
      <protection locked="0"/>
    </xf>
    <xf numFmtId="0" fontId="41" fillId="38" borderId="13" xfId="3838" applyFont="1" applyFill="1" applyBorder="1" applyAlignment="1" applyProtection="1">
      <alignment horizontal="center" vertical="top" wrapText="1"/>
      <protection locked="0"/>
    </xf>
    <xf numFmtId="0" fontId="41" fillId="25" borderId="15" xfId="3838" applyFont="1" applyFill="1" applyBorder="1" applyAlignment="1" applyProtection="1">
      <alignment horizontal="center" vertical="top" wrapText="1"/>
      <protection locked="0"/>
    </xf>
    <xf numFmtId="0" fontId="41" fillId="25" borderId="14" xfId="3838" applyFont="1" applyFill="1" applyBorder="1" applyAlignment="1" applyProtection="1">
      <alignment horizontal="center" vertical="top" wrapText="1"/>
      <protection locked="0"/>
    </xf>
    <xf numFmtId="0" fontId="41" fillId="25" borderId="13" xfId="3838" applyFont="1" applyFill="1" applyBorder="1" applyAlignment="1" applyProtection="1">
      <alignment horizontal="center" vertical="top" wrapText="1"/>
      <protection locked="0"/>
    </xf>
    <xf numFmtId="0" fontId="41" fillId="42" borderId="15" xfId="3838" applyFont="1" applyFill="1" applyBorder="1" applyAlignment="1" applyProtection="1">
      <alignment horizontal="center" vertical="top" wrapText="1"/>
      <protection locked="0"/>
    </xf>
    <xf numFmtId="0" fontId="43" fillId="42" borderId="14" xfId="3840" applyFont="1" applyFill="1" applyBorder="1" applyAlignment="1" applyProtection="1">
      <alignment horizontal="center" vertical="top" wrapText="1"/>
      <protection locked="0"/>
    </xf>
    <xf numFmtId="0" fontId="43" fillId="42" borderId="13" xfId="3840" applyFont="1" applyFill="1" applyBorder="1" applyAlignment="1" applyProtection="1">
      <alignment horizontal="center" vertical="top" wrapText="1"/>
      <protection locked="0"/>
    </xf>
    <xf numFmtId="0" fontId="41" fillId="41" borderId="15" xfId="3838" applyFont="1" applyFill="1" applyBorder="1" applyAlignment="1" applyProtection="1">
      <alignment horizontal="center" vertical="top" wrapText="1"/>
      <protection locked="0"/>
    </xf>
    <xf numFmtId="0" fontId="41" fillId="41" borderId="14" xfId="3838" applyFont="1" applyFill="1" applyBorder="1" applyAlignment="1" applyProtection="1">
      <alignment horizontal="center" vertical="top" wrapText="1"/>
      <protection locked="0"/>
    </xf>
    <xf numFmtId="0" fontId="41" fillId="41" borderId="13" xfId="3838" applyFont="1" applyFill="1" applyBorder="1" applyAlignment="1" applyProtection="1">
      <alignment horizontal="center" vertical="top" wrapText="1"/>
      <protection locked="0"/>
    </xf>
    <xf numFmtId="0" fontId="41" fillId="40" borderId="15" xfId="3838" applyFont="1" applyFill="1" applyBorder="1" applyAlignment="1" applyProtection="1">
      <alignment horizontal="center" vertical="top" wrapText="1"/>
      <protection locked="0"/>
    </xf>
    <xf numFmtId="0" fontId="41" fillId="40" borderId="14" xfId="3838" applyFont="1" applyFill="1" applyBorder="1" applyAlignment="1" applyProtection="1">
      <alignment horizontal="center" vertical="top" wrapText="1"/>
      <protection locked="0"/>
    </xf>
    <xf numFmtId="0" fontId="41" fillId="40" borderId="13" xfId="3838" applyFont="1" applyFill="1" applyBorder="1" applyAlignment="1" applyProtection="1">
      <alignment horizontal="center" vertical="top" wrapText="1"/>
      <protection locked="0"/>
    </xf>
    <xf numFmtId="0" fontId="42" fillId="0" borderId="14" xfId="3840" applyFont="1" applyBorder="1" applyAlignment="1" applyProtection="1">
      <alignment horizontal="center" vertical="top" wrapText="1"/>
      <protection locked="0"/>
    </xf>
    <xf numFmtId="0" fontId="42" fillId="0" borderId="13" xfId="3840" applyFont="1" applyBorder="1" applyAlignment="1" applyProtection="1">
      <alignment horizontal="center" vertical="top" wrapText="1"/>
      <protection locked="0"/>
    </xf>
    <xf numFmtId="0" fontId="3" fillId="0" borderId="15" xfId="2487" applyBorder="1" applyAlignment="1">
      <alignment horizontal="center"/>
    </xf>
    <xf numFmtId="0" fontId="3" fillId="0" borderId="14" xfId="2487" applyBorder="1" applyAlignment="1">
      <alignment horizontal="center"/>
    </xf>
    <xf numFmtId="0" fontId="3" fillId="0" borderId="13" xfId="2487" applyBorder="1" applyAlignment="1">
      <alignment horizontal="center"/>
    </xf>
    <xf numFmtId="0" fontId="4" fillId="0" borderId="10" xfId="2512" applyFont="1" applyBorder="1" applyAlignment="1">
      <alignment horizontal="center" vertical="top" wrapText="1"/>
    </xf>
    <xf numFmtId="0" fontId="32" fillId="0" borderId="10" xfId="0" applyFont="1" applyBorder="1" applyAlignment="1">
      <alignment horizontal="center" vertical="top" wrapText="1"/>
    </xf>
    <xf numFmtId="0" fontId="29" fillId="0" borderId="16" xfId="2279" applyFont="1" applyBorder="1" applyAlignment="1" applyProtection="1">
      <alignment vertical="top" wrapText="1"/>
    </xf>
    <xf numFmtId="0" fontId="8" fillId="25" borderId="10" xfId="0" applyFont="1" applyFill="1" applyBorder="1" applyAlignment="1">
      <alignment horizontal="left" vertical="top" wrapText="1"/>
    </xf>
    <xf numFmtId="0" fontId="8" fillId="25" borderId="10" xfId="0" applyFont="1" applyFill="1" applyBorder="1" applyAlignment="1">
      <alignment horizontal="center" vertical="top" wrapText="1"/>
    </xf>
    <xf numFmtId="0" fontId="7" fillId="25" borderId="10" xfId="2487" applyFont="1" applyFill="1" applyBorder="1" applyAlignment="1">
      <alignment horizontal="left" vertical="top" wrapText="1"/>
    </xf>
    <xf numFmtId="0" fontId="7" fillId="25" borderId="10" xfId="2512" applyFont="1" applyFill="1" applyBorder="1" applyAlignment="1">
      <alignment horizontal="left" vertical="top" wrapText="1"/>
    </xf>
    <xf numFmtId="0" fontId="0" fillId="0" borderId="10" xfId="0" applyBorder="1" applyAlignment="1">
      <alignment horizontal="left" vertical="top" wrapText="1"/>
    </xf>
    <xf numFmtId="0" fontId="4" fillId="25" borderId="10" xfId="0" applyFont="1" applyFill="1" applyBorder="1" applyAlignment="1">
      <alignment vertical="top" wrapText="1"/>
    </xf>
    <xf numFmtId="0" fontId="0" fillId="0" borderId="10" xfId="0" applyBorder="1" applyAlignment="1">
      <alignment vertical="top" wrapText="1"/>
    </xf>
    <xf numFmtId="0" fontId="0" fillId="0" borderId="19" xfId="0" applyFill="1" applyBorder="1"/>
  </cellXfs>
  <cellStyles count="3849">
    <cellStyle name="20% - Accent1 10" xfId="1"/>
    <cellStyle name="20% - Accent1 10 2" xfId="2920"/>
    <cellStyle name="20% - Accent1 11" xfId="2"/>
    <cellStyle name="20% - Accent1 11 2" xfId="2921"/>
    <cellStyle name="20% - Accent1 12" xfId="3"/>
    <cellStyle name="20% - Accent1 12 2" xfId="2922"/>
    <cellStyle name="20% - Accent1 13" xfId="4"/>
    <cellStyle name="20% - Accent1 13 2" xfId="2923"/>
    <cellStyle name="20% - Accent1 14" xfId="5"/>
    <cellStyle name="20% - Accent1 14 2" xfId="2924"/>
    <cellStyle name="20% - Accent1 15" xfId="6"/>
    <cellStyle name="20% - Accent1 15 2" xfId="2925"/>
    <cellStyle name="20% - Accent1 16" xfId="7"/>
    <cellStyle name="20% - Accent1 16 2" xfId="2926"/>
    <cellStyle name="20% - Accent1 2" xfId="8"/>
    <cellStyle name="20% - Accent1 2 10" xfId="9"/>
    <cellStyle name="20% - Accent1 2 10 2" xfId="2927"/>
    <cellStyle name="20% - Accent1 2 11" xfId="2928"/>
    <cellStyle name="20% - Accent1 2 2" xfId="10"/>
    <cellStyle name="20% - Accent1 2 2 2" xfId="2929"/>
    <cellStyle name="20% - Accent1 2 3" xfId="11"/>
    <cellStyle name="20% - Accent1 2 3 2" xfId="2930"/>
    <cellStyle name="20% - Accent1 2 4" xfId="12"/>
    <cellStyle name="20% - Accent1 2 4 2" xfId="2931"/>
    <cellStyle name="20% - Accent1 2 5" xfId="13"/>
    <cellStyle name="20% - Accent1 2 5 2" xfId="2932"/>
    <cellStyle name="20% - Accent1 2 6" xfId="14"/>
    <cellStyle name="20% - Accent1 2 6 2" xfId="2933"/>
    <cellStyle name="20% - Accent1 2 7" xfId="15"/>
    <cellStyle name="20% - Accent1 2 7 2" xfId="2934"/>
    <cellStyle name="20% - Accent1 2 8" xfId="16"/>
    <cellStyle name="20% - Accent1 2 8 2" xfId="2935"/>
    <cellStyle name="20% - Accent1 2 9" xfId="17"/>
    <cellStyle name="20% - Accent1 2 9 2" xfId="2936"/>
    <cellStyle name="20% - Accent1 3" xfId="18"/>
    <cellStyle name="20% - Accent1 3 10" xfId="19"/>
    <cellStyle name="20% - Accent1 3 10 2" xfId="2937"/>
    <cellStyle name="20% - Accent1 3 11" xfId="2938"/>
    <cellStyle name="20% - Accent1 3 2" xfId="20"/>
    <cellStyle name="20% - Accent1 3 2 2" xfId="2939"/>
    <cellStyle name="20% - Accent1 3 3" xfId="21"/>
    <cellStyle name="20% - Accent1 3 3 2" xfId="2940"/>
    <cellStyle name="20% - Accent1 3 4" xfId="22"/>
    <cellStyle name="20% - Accent1 3 4 2" xfId="2941"/>
    <cellStyle name="20% - Accent1 3 5" xfId="23"/>
    <cellStyle name="20% - Accent1 3 5 2" xfId="2942"/>
    <cellStyle name="20% - Accent1 3 6" xfId="24"/>
    <cellStyle name="20% - Accent1 3 6 2" xfId="2943"/>
    <cellStyle name="20% - Accent1 3 7" xfId="25"/>
    <cellStyle name="20% - Accent1 3 7 2" xfId="2944"/>
    <cellStyle name="20% - Accent1 3 8" xfId="26"/>
    <cellStyle name="20% - Accent1 3 8 2" xfId="2945"/>
    <cellStyle name="20% - Accent1 3 9" xfId="27"/>
    <cellStyle name="20% - Accent1 3 9 2" xfId="2946"/>
    <cellStyle name="20% - Accent1 4" xfId="28"/>
    <cellStyle name="20% - Accent1 4 10" xfId="29"/>
    <cellStyle name="20% - Accent1 4 10 2" xfId="2947"/>
    <cellStyle name="20% - Accent1 4 11" xfId="2948"/>
    <cellStyle name="20% - Accent1 4 2" xfId="30"/>
    <cellStyle name="20% - Accent1 4 2 2" xfId="2949"/>
    <cellStyle name="20% - Accent1 4 3" xfId="31"/>
    <cellStyle name="20% - Accent1 4 3 2" xfId="2950"/>
    <cellStyle name="20% - Accent1 4 4" xfId="32"/>
    <cellStyle name="20% - Accent1 4 4 2" xfId="2951"/>
    <cellStyle name="20% - Accent1 4 5" xfId="33"/>
    <cellStyle name="20% - Accent1 4 5 2" xfId="2952"/>
    <cellStyle name="20% - Accent1 4 6" xfId="34"/>
    <cellStyle name="20% - Accent1 4 6 2" xfId="2953"/>
    <cellStyle name="20% - Accent1 4 7" xfId="35"/>
    <cellStyle name="20% - Accent1 4 7 2" xfId="2954"/>
    <cellStyle name="20% - Accent1 4 8" xfId="36"/>
    <cellStyle name="20% - Accent1 4 8 2" xfId="2955"/>
    <cellStyle name="20% - Accent1 4 9" xfId="37"/>
    <cellStyle name="20% - Accent1 4 9 2" xfId="2956"/>
    <cellStyle name="20% - Accent1 5" xfId="38"/>
    <cellStyle name="20% - Accent1 5 10" xfId="39"/>
    <cellStyle name="20% - Accent1 5 10 2" xfId="2957"/>
    <cellStyle name="20% - Accent1 5 11" xfId="2958"/>
    <cellStyle name="20% - Accent1 5 2" xfId="40"/>
    <cellStyle name="20% - Accent1 5 2 2" xfId="2959"/>
    <cellStyle name="20% - Accent1 5 3" xfId="41"/>
    <cellStyle name="20% - Accent1 5 3 2" xfId="2960"/>
    <cellStyle name="20% - Accent1 5 4" xfId="42"/>
    <cellStyle name="20% - Accent1 5 4 2" xfId="2961"/>
    <cellStyle name="20% - Accent1 5 5" xfId="43"/>
    <cellStyle name="20% - Accent1 5 5 2" xfId="2962"/>
    <cellStyle name="20% - Accent1 5 6" xfId="44"/>
    <cellStyle name="20% - Accent1 5 6 2" xfId="2963"/>
    <cellStyle name="20% - Accent1 5 7" xfId="45"/>
    <cellStyle name="20% - Accent1 5 7 2" xfId="2964"/>
    <cellStyle name="20% - Accent1 5 8" xfId="46"/>
    <cellStyle name="20% - Accent1 5 8 2" xfId="2965"/>
    <cellStyle name="20% - Accent1 5 9" xfId="47"/>
    <cellStyle name="20% - Accent1 5 9 2" xfId="2966"/>
    <cellStyle name="20% - Accent1 6" xfId="48"/>
    <cellStyle name="20% - Accent1 6 10" xfId="49"/>
    <cellStyle name="20% - Accent1 6 10 2" xfId="2967"/>
    <cellStyle name="20% - Accent1 6 11" xfId="2968"/>
    <cellStyle name="20% - Accent1 6 2" xfId="50"/>
    <cellStyle name="20% - Accent1 6 2 2" xfId="2969"/>
    <cellStyle name="20% - Accent1 6 3" xfId="51"/>
    <cellStyle name="20% - Accent1 6 3 2" xfId="2970"/>
    <cellStyle name="20% - Accent1 6 4" xfId="52"/>
    <cellStyle name="20% - Accent1 6 4 2" xfId="2971"/>
    <cellStyle name="20% - Accent1 6 5" xfId="53"/>
    <cellStyle name="20% - Accent1 6 5 2" xfId="2972"/>
    <cellStyle name="20% - Accent1 6 6" xfId="54"/>
    <cellStyle name="20% - Accent1 6 6 2" xfId="2973"/>
    <cellStyle name="20% - Accent1 6 7" xfId="55"/>
    <cellStyle name="20% - Accent1 6 7 2" xfId="2974"/>
    <cellStyle name="20% - Accent1 6 8" xfId="56"/>
    <cellStyle name="20% - Accent1 6 8 2" xfId="2975"/>
    <cellStyle name="20% - Accent1 6 9" xfId="57"/>
    <cellStyle name="20% - Accent1 6 9 2" xfId="2976"/>
    <cellStyle name="20% - Accent1 7" xfId="58"/>
    <cellStyle name="20% - Accent1 7 10" xfId="59"/>
    <cellStyle name="20% - Accent1 7 10 2" xfId="2977"/>
    <cellStyle name="20% - Accent1 7 11" xfId="2978"/>
    <cellStyle name="20% - Accent1 7 2" xfId="60"/>
    <cellStyle name="20% - Accent1 7 2 2" xfId="2979"/>
    <cellStyle name="20% - Accent1 7 3" xfId="61"/>
    <cellStyle name="20% - Accent1 7 3 2" xfId="2980"/>
    <cellStyle name="20% - Accent1 7 4" xfId="62"/>
    <cellStyle name="20% - Accent1 7 4 2" xfId="2981"/>
    <cellStyle name="20% - Accent1 7 5" xfId="63"/>
    <cellStyle name="20% - Accent1 7 5 2" xfId="2982"/>
    <cellStyle name="20% - Accent1 7 6" xfId="64"/>
    <cellStyle name="20% - Accent1 7 6 2" xfId="2983"/>
    <cellStyle name="20% - Accent1 7 7" xfId="65"/>
    <cellStyle name="20% - Accent1 7 7 2" xfId="2984"/>
    <cellStyle name="20% - Accent1 7 8" xfId="66"/>
    <cellStyle name="20% - Accent1 7 8 2" xfId="2985"/>
    <cellStyle name="20% - Accent1 7 9" xfId="67"/>
    <cellStyle name="20% - Accent1 7 9 2" xfId="2986"/>
    <cellStyle name="20% - Accent1 8" xfId="68"/>
    <cellStyle name="20% - Accent1 8 2" xfId="2987"/>
    <cellStyle name="20% - Accent1 9" xfId="69"/>
    <cellStyle name="20% - Accent1 9 2" xfId="2988"/>
    <cellStyle name="20% - Accent2 10" xfId="70"/>
    <cellStyle name="20% - Accent2 10 2" xfId="2989"/>
    <cellStyle name="20% - Accent2 11" xfId="71"/>
    <cellStyle name="20% - Accent2 11 2" xfId="2990"/>
    <cellStyle name="20% - Accent2 12" xfId="72"/>
    <cellStyle name="20% - Accent2 12 2" xfId="2991"/>
    <cellStyle name="20% - Accent2 13" xfId="73"/>
    <cellStyle name="20% - Accent2 13 2" xfId="2992"/>
    <cellStyle name="20% - Accent2 14" xfId="74"/>
    <cellStyle name="20% - Accent2 14 2" xfId="2993"/>
    <cellStyle name="20% - Accent2 15" xfId="75"/>
    <cellStyle name="20% - Accent2 15 2" xfId="2994"/>
    <cellStyle name="20% - Accent2 16" xfId="76"/>
    <cellStyle name="20% - Accent2 16 2" xfId="2995"/>
    <cellStyle name="20% - Accent2 2" xfId="77"/>
    <cellStyle name="20% - Accent2 2 10" xfId="78"/>
    <cellStyle name="20% - Accent2 2 10 2" xfId="2996"/>
    <cellStyle name="20% - Accent2 2 11" xfId="2997"/>
    <cellStyle name="20% - Accent2 2 2" xfId="79"/>
    <cellStyle name="20% - Accent2 2 2 2" xfId="2998"/>
    <cellStyle name="20% - Accent2 2 3" xfId="80"/>
    <cellStyle name="20% - Accent2 2 3 2" xfId="2999"/>
    <cellStyle name="20% - Accent2 2 4" xfId="81"/>
    <cellStyle name="20% - Accent2 2 4 2" xfId="3000"/>
    <cellStyle name="20% - Accent2 2 5" xfId="82"/>
    <cellStyle name="20% - Accent2 2 5 2" xfId="3001"/>
    <cellStyle name="20% - Accent2 2 6" xfId="83"/>
    <cellStyle name="20% - Accent2 2 6 2" xfId="3002"/>
    <cellStyle name="20% - Accent2 2 7" xfId="84"/>
    <cellStyle name="20% - Accent2 2 7 2" xfId="3003"/>
    <cellStyle name="20% - Accent2 2 8" xfId="85"/>
    <cellStyle name="20% - Accent2 2 8 2" xfId="3004"/>
    <cellStyle name="20% - Accent2 2 9" xfId="86"/>
    <cellStyle name="20% - Accent2 2 9 2" xfId="3005"/>
    <cellStyle name="20% - Accent2 3" xfId="87"/>
    <cellStyle name="20% - Accent2 3 10" xfId="88"/>
    <cellStyle name="20% - Accent2 3 10 2" xfId="3006"/>
    <cellStyle name="20% - Accent2 3 11" xfId="3007"/>
    <cellStyle name="20% - Accent2 3 2" xfId="89"/>
    <cellStyle name="20% - Accent2 3 2 2" xfId="3008"/>
    <cellStyle name="20% - Accent2 3 3" xfId="90"/>
    <cellStyle name="20% - Accent2 3 3 2" xfId="3009"/>
    <cellStyle name="20% - Accent2 3 4" xfId="91"/>
    <cellStyle name="20% - Accent2 3 4 2" xfId="3010"/>
    <cellStyle name="20% - Accent2 3 5" xfId="92"/>
    <cellStyle name="20% - Accent2 3 5 2" xfId="3011"/>
    <cellStyle name="20% - Accent2 3 6" xfId="93"/>
    <cellStyle name="20% - Accent2 3 6 2" xfId="3012"/>
    <cellStyle name="20% - Accent2 3 7" xfId="94"/>
    <cellStyle name="20% - Accent2 3 7 2" xfId="3013"/>
    <cellStyle name="20% - Accent2 3 8" xfId="95"/>
    <cellStyle name="20% - Accent2 3 8 2" xfId="3014"/>
    <cellStyle name="20% - Accent2 3 9" xfId="96"/>
    <cellStyle name="20% - Accent2 3 9 2" xfId="3015"/>
    <cellStyle name="20% - Accent2 4" xfId="97"/>
    <cellStyle name="20% - Accent2 4 10" xfId="98"/>
    <cellStyle name="20% - Accent2 4 10 2" xfId="3016"/>
    <cellStyle name="20% - Accent2 4 11" xfId="3017"/>
    <cellStyle name="20% - Accent2 4 2" xfId="99"/>
    <cellStyle name="20% - Accent2 4 2 2" xfId="3018"/>
    <cellStyle name="20% - Accent2 4 3" xfId="100"/>
    <cellStyle name="20% - Accent2 4 3 2" xfId="3019"/>
    <cellStyle name="20% - Accent2 4 4" xfId="101"/>
    <cellStyle name="20% - Accent2 4 4 2" xfId="3020"/>
    <cellStyle name="20% - Accent2 4 5" xfId="102"/>
    <cellStyle name="20% - Accent2 4 5 2" xfId="3021"/>
    <cellStyle name="20% - Accent2 4 6" xfId="103"/>
    <cellStyle name="20% - Accent2 4 6 2" xfId="3022"/>
    <cellStyle name="20% - Accent2 4 7" xfId="104"/>
    <cellStyle name="20% - Accent2 4 7 2" xfId="3023"/>
    <cellStyle name="20% - Accent2 4 8" xfId="105"/>
    <cellStyle name="20% - Accent2 4 8 2" xfId="3024"/>
    <cellStyle name="20% - Accent2 4 9" xfId="106"/>
    <cellStyle name="20% - Accent2 4 9 2" xfId="3025"/>
    <cellStyle name="20% - Accent2 5" xfId="107"/>
    <cellStyle name="20% - Accent2 5 10" xfId="108"/>
    <cellStyle name="20% - Accent2 5 10 2" xfId="3026"/>
    <cellStyle name="20% - Accent2 5 11" xfId="3027"/>
    <cellStyle name="20% - Accent2 5 2" xfId="109"/>
    <cellStyle name="20% - Accent2 5 2 2" xfId="3028"/>
    <cellStyle name="20% - Accent2 5 3" xfId="110"/>
    <cellStyle name="20% - Accent2 5 3 2" xfId="3029"/>
    <cellStyle name="20% - Accent2 5 4" xfId="111"/>
    <cellStyle name="20% - Accent2 5 4 2" xfId="3030"/>
    <cellStyle name="20% - Accent2 5 5" xfId="112"/>
    <cellStyle name="20% - Accent2 5 5 2" xfId="3031"/>
    <cellStyle name="20% - Accent2 5 6" xfId="113"/>
    <cellStyle name="20% - Accent2 5 6 2" xfId="3032"/>
    <cellStyle name="20% - Accent2 5 7" xfId="114"/>
    <cellStyle name="20% - Accent2 5 7 2" xfId="3033"/>
    <cellStyle name="20% - Accent2 5 8" xfId="115"/>
    <cellStyle name="20% - Accent2 5 8 2" xfId="3034"/>
    <cellStyle name="20% - Accent2 5 9" xfId="116"/>
    <cellStyle name="20% - Accent2 5 9 2" xfId="3035"/>
    <cellStyle name="20% - Accent2 6" xfId="117"/>
    <cellStyle name="20% - Accent2 6 10" xfId="118"/>
    <cellStyle name="20% - Accent2 6 10 2" xfId="3036"/>
    <cellStyle name="20% - Accent2 6 11" xfId="3037"/>
    <cellStyle name="20% - Accent2 6 2" xfId="119"/>
    <cellStyle name="20% - Accent2 6 2 2" xfId="3038"/>
    <cellStyle name="20% - Accent2 6 3" xfId="120"/>
    <cellStyle name="20% - Accent2 6 3 2" xfId="3039"/>
    <cellStyle name="20% - Accent2 6 4" xfId="121"/>
    <cellStyle name="20% - Accent2 6 4 2" xfId="3040"/>
    <cellStyle name="20% - Accent2 6 5" xfId="122"/>
    <cellStyle name="20% - Accent2 6 5 2" xfId="3041"/>
    <cellStyle name="20% - Accent2 6 6" xfId="123"/>
    <cellStyle name="20% - Accent2 6 6 2" xfId="3042"/>
    <cellStyle name="20% - Accent2 6 7" xfId="124"/>
    <cellStyle name="20% - Accent2 6 7 2" xfId="3043"/>
    <cellStyle name="20% - Accent2 6 8" xfId="125"/>
    <cellStyle name="20% - Accent2 6 8 2" xfId="3044"/>
    <cellStyle name="20% - Accent2 6 9" xfId="126"/>
    <cellStyle name="20% - Accent2 6 9 2" xfId="3045"/>
    <cellStyle name="20% - Accent2 7" xfId="127"/>
    <cellStyle name="20% - Accent2 7 10" xfId="128"/>
    <cellStyle name="20% - Accent2 7 10 2" xfId="3046"/>
    <cellStyle name="20% - Accent2 7 11" xfId="3047"/>
    <cellStyle name="20% - Accent2 7 2" xfId="129"/>
    <cellStyle name="20% - Accent2 7 2 2" xfId="3048"/>
    <cellStyle name="20% - Accent2 7 3" xfId="130"/>
    <cellStyle name="20% - Accent2 7 3 2" xfId="3049"/>
    <cellStyle name="20% - Accent2 7 4" xfId="131"/>
    <cellStyle name="20% - Accent2 7 4 2" xfId="3050"/>
    <cellStyle name="20% - Accent2 7 5" xfId="132"/>
    <cellStyle name="20% - Accent2 7 5 2" xfId="3051"/>
    <cellStyle name="20% - Accent2 7 6" xfId="133"/>
    <cellStyle name="20% - Accent2 7 6 2" xfId="3052"/>
    <cellStyle name="20% - Accent2 7 7" xfId="134"/>
    <cellStyle name="20% - Accent2 7 7 2" xfId="3053"/>
    <cellStyle name="20% - Accent2 7 8" xfId="135"/>
    <cellStyle name="20% - Accent2 7 8 2" xfId="3054"/>
    <cellStyle name="20% - Accent2 7 9" xfId="136"/>
    <cellStyle name="20% - Accent2 7 9 2" xfId="3055"/>
    <cellStyle name="20% - Accent2 8" xfId="137"/>
    <cellStyle name="20% - Accent2 8 2" xfId="3056"/>
    <cellStyle name="20% - Accent2 9" xfId="138"/>
    <cellStyle name="20% - Accent2 9 2" xfId="3057"/>
    <cellStyle name="20% - Accent3 10" xfId="139"/>
    <cellStyle name="20% - Accent3 10 2" xfId="3058"/>
    <cellStyle name="20% - Accent3 11" xfId="140"/>
    <cellStyle name="20% - Accent3 11 2" xfId="3059"/>
    <cellStyle name="20% - Accent3 12" xfId="141"/>
    <cellStyle name="20% - Accent3 12 2" xfId="3060"/>
    <cellStyle name="20% - Accent3 13" xfId="142"/>
    <cellStyle name="20% - Accent3 13 2" xfId="3061"/>
    <cellStyle name="20% - Accent3 14" xfId="143"/>
    <cellStyle name="20% - Accent3 14 2" xfId="3062"/>
    <cellStyle name="20% - Accent3 15" xfId="144"/>
    <cellStyle name="20% - Accent3 15 2" xfId="3063"/>
    <cellStyle name="20% - Accent3 16" xfId="145"/>
    <cellStyle name="20% - Accent3 16 2" xfId="3064"/>
    <cellStyle name="20% - Accent3 2" xfId="146"/>
    <cellStyle name="20% - Accent3 2 10" xfId="147"/>
    <cellStyle name="20% - Accent3 2 10 2" xfId="3065"/>
    <cellStyle name="20% - Accent3 2 11" xfId="3066"/>
    <cellStyle name="20% - Accent3 2 2" xfId="148"/>
    <cellStyle name="20% - Accent3 2 2 2" xfId="3067"/>
    <cellStyle name="20% - Accent3 2 3" xfId="149"/>
    <cellStyle name="20% - Accent3 2 3 2" xfId="3068"/>
    <cellStyle name="20% - Accent3 2 4" xfId="150"/>
    <cellStyle name="20% - Accent3 2 4 2" xfId="3069"/>
    <cellStyle name="20% - Accent3 2 5" xfId="151"/>
    <cellStyle name="20% - Accent3 2 5 2" xfId="3070"/>
    <cellStyle name="20% - Accent3 2 6" xfId="152"/>
    <cellStyle name="20% - Accent3 2 6 2" xfId="3071"/>
    <cellStyle name="20% - Accent3 2 7" xfId="153"/>
    <cellStyle name="20% - Accent3 2 7 2" xfId="3072"/>
    <cellStyle name="20% - Accent3 2 8" xfId="154"/>
    <cellStyle name="20% - Accent3 2 8 2" xfId="3073"/>
    <cellStyle name="20% - Accent3 2 9" xfId="155"/>
    <cellStyle name="20% - Accent3 2 9 2" xfId="3074"/>
    <cellStyle name="20% - Accent3 3" xfId="156"/>
    <cellStyle name="20% - Accent3 3 10" xfId="157"/>
    <cellStyle name="20% - Accent3 3 10 2" xfId="3075"/>
    <cellStyle name="20% - Accent3 3 11" xfId="3076"/>
    <cellStyle name="20% - Accent3 3 2" xfId="158"/>
    <cellStyle name="20% - Accent3 3 2 2" xfId="3077"/>
    <cellStyle name="20% - Accent3 3 3" xfId="159"/>
    <cellStyle name="20% - Accent3 3 3 2" xfId="3078"/>
    <cellStyle name="20% - Accent3 3 4" xfId="160"/>
    <cellStyle name="20% - Accent3 3 4 2" xfId="3079"/>
    <cellStyle name="20% - Accent3 3 5" xfId="161"/>
    <cellStyle name="20% - Accent3 3 5 2" xfId="3080"/>
    <cellStyle name="20% - Accent3 3 6" xfId="162"/>
    <cellStyle name="20% - Accent3 3 6 2" xfId="3081"/>
    <cellStyle name="20% - Accent3 3 7" xfId="163"/>
    <cellStyle name="20% - Accent3 3 7 2" xfId="3082"/>
    <cellStyle name="20% - Accent3 3 8" xfId="164"/>
    <cellStyle name="20% - Accent3 3 8 2" xfId="3083"/>
    <cellStyle name="20% - Accent3 3 9" xfId="165"/>
    <cellStyle name="20% - Accent3 3 9 2" xfId="3084"/>
    <cellStyle name="20% - Accent3 4" xfId="166"/>
    <cellStyle name="20% - Accent3 4 10" xfId="167"/>
    <cellStyle name="20% - Accent3 4 10 2" xfId="3085"/>
    <cellStyle name="20% - Accent3 4 11" xfId="3086"/>
    <cellStyle name="20% - Accent3 4 2" xfId="168"/>
    <cellStyle name="20% - Accent3 4 2 2" xfId="3087"/>
    <cellStyle name="20% - Accent3 4 3" xfId="169"/>
    <cellStyle name="20% - Accent3 4 3 2" xfId="3088"/>
    <cellStyle name="20% - Accent3 4 4" xfId="170"/>
    <cellStyle name="20% - Accent3 4 4 2" xfId="3089"/>
    <cellStyle name="20% - Accent3 4 5" xfId="171"/>
    <cellStyle name="20% - Accent3 4 5 2" xfId="3090"/>
    <cellStyle name="20% - Accent3 4 6" xfId="172"/>
    <cellStyle name="20% - Accent3 4 6 2" xfId="3091"/>
    <cellStyle name="20% - Accent3 4 7" xfId="173"/>
    <cellStyle name="20% - Accent3 4 7 2" xfId="3092"/>
    <cellStyle name="20% - Accent3 4 8" xfId="174"/>
    <cellStyle name="20% - Accent3 4 8 2" xfId="3093"/>
    <cellStyle name="20% - Accent3 4 9" xfId="175"/>
    <cellStyle name="20% - Accent3 4 9 2" xfId="3094"/>
    <cellStyle name="20% - Accent3 5" xfId="176"/>
    <cellStyle name="20% - Accent3 5 10" xfId="177"/>
    <cellStyle name="20% - Accent3 5 10 2" xfId="3095"/>
    <cellStyle name="20% - Accent3 5 11" xfId="3096"/>
    <cellStyle name="20% - Accent3 5 2" xfId="178"/>
    <cellStyle name="20% - Accent3 5 2 2" xfId="3097"/>
    <cellStyle name="20% - Accent3 5 3" xfId="179"/>
    <cellStyle name="20% - Accent3 5 3 2" xfId="3098"/>
    <cellStyle name="20% - Accent3 5 4" xfId="180"/>
    <cellStyle name="20% - Accent3 5 4 2" xfId="3099"/>
    <cellStyle name="20% - Accent3 5 5" xfId="181"/>
    <cellStyle name="20% - Accent3 5 5 2" xfId="3100"/>
    <cellStyle name="20% - Accent3 5 6" xfId="182"/>
    <cellStyle name="20% - Accent3 5 6 2" xfId="3101"/>
    <cellStyle name="20% - Accent3 5 7" xfId="183"/>
    <cellStyle name="20% - Accent3 5 7 2" xfId="3102"/>
    <cellStyle name="20% - Accent3 5 8" xfId="184"/>
    <cellStyle name="20% - Accent3 5 8 2" xfId="3103"/>
    <cellStyle name="20% - Accent3 5 9" xfId="185"/>
    <cellStyle name="20% - Accent3 5 9 2" xfId="3104"/>
    <cellStyle name="20% - Accent3 6" xfId="186"/>
    <cellStyle name="20% - Accent3 6 10" xfId="187"/>
    <cellStyle name="20% - Accent3 6 10 2" xfId="3105"/>
    <cellStyle name="20% - Accent3 6 11" xfId="3106"/>
    <cellStyle name="20% - Accent3 6 2" xfId="188"/>
    <cellStyle name="20% - Accent3 6 2 2" xfId="3107"/>
    <cellStyle name="20% - Accent3 6 3" xfId="189"/>
    <cellStyle name="20% - Accent3 6 3 2" xfId="3108"/>
    <cellStyle name="20% - Accent3 6 4" xfId="190"/>
    <cellStyle name="20% - Accent3 6 4 2" xfId="3109"/>
    <cellStyle name="20% - Accent3 6 5" xfId="191"/>
    <cellStyle name="20% - Accent3 6 5 2" xfId="3110"/>
    <cellStyle name="20% - Accent3 6 6" xfId="192"/>
    <cellStyle name="20% - Accent3 6 6 2" xfId="3111"/>
    <cellStyle name="20% - Accent3 6 7" xfId="193"/>
    <cellStyle name="20% - Accent3 6 7 2" xfId="3112"/>
    <cellStyle name="20% - Accent3 6 8" xfId="194"/>
    <cellStyle name="20% - Accent3 6 8 2" xfId="3113"/>
    <cellStyle name="20% - Accent3 6 9" xfId="195"/>
    <cellStyle name="20% - Accent3 6 9 2" xfId="3114"/>
    <cellStyle name="20% - Accent3 7" xfId="196"/>
    <cellStyle name="20% - Accent3 7 10" xfId="197"/>
    <cellStyle name="20% - Accent3 7 10 2" xfId="3115"/>
    <cellStyle name="20% - Accent3 7 11" xfId="3116"/>
    <cellStyle name="20% - Accent3 7 2" xfId="198"/>
    <cellStyle name="20% - Accent3 7 2 2" xfId="3117"/>
    <cellStyle name="20% - Accent3 7 3" xfId="199"/>
    <cellStyle name="20% - Accent3 7 3 2" xfId="3118"/>
    <cellStyle name="20% - Accent3 7 4" xfId="200"/>
    <cellStyle name="20% - Accent3 7 4 2" xfId="3119"/>
    <cellStyle name="20% - Accent3 7 5" xfId="201"/>
    <cellStyle name="20% - Accent3 7 5 2" xfId="3120"/>
    <cellStyle name="20% - Accent3 7 6" xfId="202"/>
    <cellStyle name="20% - Accent3 7 6 2" xfId="3121"/>
    <cellStyle name="20% - Accent3 7 7" xfId="203"/>
    <cellStyle name="20% - Accent3 7 7 2" xfId="3122"/>
    <cellStyle name="20% - Accent3 7 8" xfId="204"/>
    <cellStyle name="20% - Accent3 7 8 2" xfId="3123"/>
    <cellStyle name="20% - Accent3 7 9" xfId="205"/>
    <cellStyle name="20% - Accent3 7 9 2" xfId="3124"/>
    <cellStyle name="20% - Accent3 8" xfId="206"/>
    <cellStyle name="20% - Accent3 8 2" xfId="3125"/>
    <cellStyle name="20% - Accent3 9" xfId="207"/>
    <cellStyle name="20% - Accent3 9 2" xfId="3126"/>
    <cellStyle name="20% - Accent4 10" xfId="208"/>
    <cellStyle name="20% - Accent4 10 2" xfId="3127"/>
    <cellStyle name="20% - Accent4 11" xfId="209"/>
    <cellStyle name="20% - Accent4 11 2" xfId="3128"/>
    <cellStyle name="20% - Accent4 12" xfId="210"/>
    <cellStyle name="20% - Accent4 12 2" xfId="3129"/>
    <cellStyle name="20% - Accent4 13" xfId="211"/>
    <cellStyle name="20% - Accent4 13 2" xfId="3130"/>
    <cellStyle name="20% - Accent4 14" xfId="212"/>
    <cellStyle name="20% - Accent4 14 2" xfId="3131"/>
    <cellStyle name="20% - Accent4 15" xfId="213"/>
    <cellStyle name="20% - Accent4 15 2" xfId="3132"/>
    <cellStyle name="20% - Accent4 16" xfId="214"/>
    <cellStyle name="20% - Accent4 16 2" xfId="3133"/>
    <cellStyle name="20% - Accent4 2" xfId="215"/>
    <cellStyle name="20% - Accent4 2 10" xfId="216"/>
    <cellStyle name="20% - Accent4 2 10 2" xfId="3134"/>
    <cellStyle name="20% - Accent4 2 11" xfId="3135"/>
    <cellStyle name="20% - Accent4 2 2" xfId="217"/>
    <cellStyle name="20% - Accent4 2 2 2" xfId="3136"/>
    <cellStyle name="20% - Accent4 2 3" xfId="218"/>
    <cellStyle name="20% - Accent4 2 3 2" xfId="3137"/>
    <cellStyle name="20% - Accent4 2 4" xfId="219"/>
    <cellStyle name="20% - Accent4 2 4 2" xfId="3138"/>
    <cellStyle name="20% - Accent4 2 5" xfId="220"/>
    <cellStyle name="20% - Accent4 2 5 2" xfId="3139"/>
    <cellStyle name="20% - Accent4 2 6" xfId="221"/>
    <cellStyle name="20% - Accent4 2 6 2" xfId="3140"/>
    <cellStyle name="20% - Accent4 2 7" xfId="222"/>
    <cellStyle name="20% - Accent4 2 7 2" xfId="3141"/>
    <cellStyle name="20% - Accent4 2 8" xfId="223"/>
    <cellStyle name="20% - Accent4 2 8 2" xfId="3142"/>
    <cellStyle name="20% - Accent4 2 9" xfId="224"/>
    <cellStyle name="20% - Accent4 2 9 2" xfId="3143"/>
    <cellStyle name="20% - Accent4 3" xfId="225"/>
    <cellStyle name="20% - Accent4 3 10" xfId="226"/>
    <cellStyle name="20% - Accent4 3 10 2" xfId="3144"/>
    <cellStyle name="20% - Accent4 3 11" xfId="3145"/>
    <cellStyle name="20% - Accent4 3 2" xfId="227"/>
    <cellStyle name="20% - Accent4 3 2 2" xfId="3146"/>
    <cellStyle name="20% - Accent4 3 3" xfId="228"/>
    <cellStyle name="20% - Accent4 3 3 2" xfId="3147"/>
    <cellStyle name="20% - Accent4 3 4" xfId="229"/>
    <cellStyle name="20% - Accent4 3 4 2" xfId="3148"/>
    <cellStyle name="20% - Accent4 3 5" xfId="230"/>
    <cellStyle name="20% - Accent4 3 5 2" xfId="3149"/>
    <cellStyle name="20% - Accent4 3 6" xfId="231"/>
    <cellStyle name="20% - Accent4 3 6 2" xfId="3150"/>
    <cellStyle name="20% - Accent4 3 7" xfId="232"/>
    <cellStyle name="20% - Accent4 3 7 2" xfId="3151"/>
    <cellStyle name="20% - Accent4 3 8" xfId="233"/>
    <cellStyle name="20% - Accent4 3 8 2" xfId="3152"/>
    <cellStyle name="20% - Accent4 3 9" xfId="234"/>
    <cellStyle name="20% - Accent4 3 9 2" xfId="3153"/>
    <cellStyle name="20% - Accent4 4" xfId="235"/>
    <cellStyle name="20% - Accent4 4 10" xfId="236"/>
    <cellStyle name="20% - Accent4 4 10 2" xfId="3154"/>
    <cellStyle name="20% - Accent4 4 11" xfId="3155"/>
    <cellStyle name="20% - Accent4 4 2" xfId="237"/>
    <cellStyle name="20% - Accent4 4 2 2" xfId="3156"/>
    <cellStyle name="20% - Accent4 4 3" xfId="238"/>
    <cellStyle name="20% - Accent4 4 3 2" xfId="3157"/>
    <cellStyle name="20% - Accent4 4 4" xfId="239"/>
    <cellStyle name="20% - Accent4 4 4 2" xfId="3158"/>
    <cellStyle name="20% - Accent4 4 5" xfId="240"/>
    <cellStyle name="20% - Accent4 4 5 2" xfId="3159"/>
    <cellStyle name="20% - Accent4 4 6" xfId="241"/>
    <cellStyle name="20% - Accent4 4 6 2" xfId="3160"/>
    <cellStyle name="20% - Accent4 4 7" xfId="242"/>
    <cellStyle name="20% - Accent4 4 7 2" xfId="3161"/>
    <cellStyle name="20% - Accent4 4 8" xfId="243"/>
    <cellStyle name="20% - Accent4 4 8 2" xfId="3162"/>
    <cellStyle name="20% - Accent4 4 9" xfId="244"/>
    <cellStyle name="20% - Accent4 4 9 2" xfId="3163"/>
    <cellStyle name="20% - Accent4 5" xfId="245"/>
    <cellStyle name="20% - Accent4 5 10" xfId="246"/>
    <cellStyle name="20% - Accent4 5 10 2" xfId="3164"/>
    <cellStyle name="20% - Accent4 5 11" xfId="3165"/>
    <cellStyle name="20% - Accent4 5 2" xfId="247"/>
    <cellStyle name="20% - Accent4 5 2 2" xfId="3166"/>
    <cellStyle name="20% - Accent4 5 3" xfId="248"/>
    <cellStyle name="20% - Accent4 5 3 2" xfId="3167"/>
    <cellStyle name="20% - Accent4 5 4" xfId="249"/>
    <cellStyle name="20% - Accent4 5 4 2" xfId="3168"/>
    <cellStyle name="20% - Accent4 5 5" xfId="250"/>
    <cellStyle name="20% - Accent4 5 5 2" xfId="3169"/>
    <cellStyle name="20% - Accent4 5 6" xfId="251"/>
    <cellStyle name="20% - Accent4 5 6 2" xfId="3170"/>
    <cellStyle name="20% - Accent4 5 7" xfId="252"/>
    <cellStyle name="20% - Accent4 5 7 2" xfId="3171"/>
    <cellStyle name="20% - Accent4 5 8" xfId="253"/>
    <cellStyle name="20% - Accent4 5 8 2" xfId="3172"/>
    <cellStyle name="20% - Accent4 5 9" xfId="254"/>
    <cellStyle name="20% - Accent4 5 9 2" xfId="3173"/>
    <cellStyle name="20% - Accent4 6" xfId="255"/>
    <cellStyle name="20% - Accent4 6 10" xfId="256"/>
    <cellStyle name="20% - Accent4 6 10 2" xfId="3174"/>
    <cellStyle name="20% - Accent4 6 11" xfId="3175"/>
    <cellStyle name="20% - Accent4 6 2" xfId="257"/>
    <cellStyle name="20% - Accent4 6 2 2" xfId="3176"/>
    <cellStyle name="20% - Accent4 6 3" xfId="258"/>
    <cellStyle name="20% - Accent4 6 3 2" xfId="3177"/>
    <cellStyle name="20% - Accent4 6 4" xfId="259"/>
    <cellStyle name="20% - Accent4 6 4 2" xfId="3178"/>
    <cellStyle name="20% - Accent4 6 5" xfId="260"/>
    <cellStyle name="20% - Accent4 6 5 2" xfId="3179"/>
    <cellStyle name="20% - Accent4 6 6" xfId="261"/>
    <cellStyle name="20% - Accent4 6 6 2" xfId="3180"/>
    <cellStyle name="20% - Accent4 6 7" xfId="262"/>
    <cellStyle name="20% - Accent4 6 7 2" xfId="3181"/>
    <cellStyle name="20% - Accent4 6 8" xfId="263"/>
    <cellStyle name="20% - Accent4 6 8 2" xfId="3182"/>
    <cellStyle name="20% - Accent4 6 9" xfId="264"/>
    <cellStyle name="20% - Accent4 6 9 2" xfId="3183"/>
    <cellStyle name="20% - Accent4 7" xfId="265"/>
    <cellStyle name="20% - Accent4 7 10" xfId="266"/>
    <cellStyle name="20% - Accent4 7 10 2" xfId="3184"/>
    <cellStyle name="20% - Accent4 7 11" xfId="3185"/>
    <cellStyle name="20% - Accent4 7 2" xfId="267"/>
    <cellStyle name="20% - Accent4 7 2 2" xfId="3186"/>
    <cellStyle name="20% - Accent4 7 3" xfId="268"/>
    <cellStyle name="20% - Accent4 7 3 2" xfId="3187"/>
    <cellStyle name="20% - Accent4 7 4" xfId="269"/>
    <cellStyle name="20% - Accent4 7 4 2" xfId="3188"/>
    <cellStyle name="20% - Accent4 7 5" xfId="270"/>
    <cellStyle name="20% - Accent4 7 5 2" xfId="3189"/>
    <cellStyle name="20% - Accent4 7 6" xfId="271"/>
    <cellStyle name="20% - Accent4 7 6 2" xfId="3190"/>
    <cellStyle name="20% - Accent4 7 7" xfId="272"/>
    <cellStyle name="20% - Accent4 7 7 2" xfId="3191"/>
    <cellStyle name="20% - Accent4 7 8" xfId="273"/>
    <cellStyle name="20% - Accent4 7 8 2" xfId="3192"/>
    <cellStyle name="20% - Accent4 7 9" xfId="274"/>
    <cellStyle name="20% - Accent4 7 9 2" xfId="3193"/>
    <cellStyle name="20% - Accent4 8" xfId="275"/>
    <cellStyle name="20% - Accent4 8 2" xfId="3194"/>
    <cellStyle name="20% - Accent4 9" xfId="276"/>
    <cellStyle name="20% - Accent4 9 2" xfId="3195"/>
    <cellStyle name="20% - Accent5 10" xfId="277"/>
    <cellStyle name="20% - Accent5 10 2" xfId="3196"/>
    <cellStyle name="20% - Accent5 11" xfId="278"/>
    <cellStyle name="20% - Accent5 11 2" xfId="3197"/>
    <cellStyle name="20% - Accent5 12" xfId="279"/>
    <cellStyle name="20% - Accent5 12 2" xfId="3198"/>
    <cellStyle name="20% - Accent5 13" xfId="280"/>
    <cellStyle name="20% - Accent5 13 2" xfId="3199"/>
    <cellStyle name="20% - Accent5 14" xfId="281"/>
    <cellStyle name="20% - Accent5 14 2" xfId="3200"/>
    <cellStyle name="20% - Accent5 15" xfId="282"/>
    <cellStyle name="20% - Accent5 15 2" xfId="3201"/>
    <cellStyle name="20% - Accent5 16" xfId="283"/>
    <cellStyle name="20% - Accent5 16 2" xfId="3202"/>
    <cellStyle name="20% - Accent5 2" xfId="284"/>
    <cellStyle name="20% - Accent5 2 10" xfId="285"/>
    <cellStyle name="20% - Accent5 2 10 2" xfId="3203"/>
    <cellStyle name="20% - Accent5 2 11" xfId="3204"/>
    <cellStyle name="20% - Accent5 2 2" xfId="286"/>
    <cellStyle name="20% - Accent5 2 2 2" xfId="3205"/>
    <cellStyle name="20% - Accent5 2 3" xfId="287"/>
    <cellStyle name="20% - Accent5 2 3 2" xfId="3206"/>
    <cellStyle name="20% - Accent5 2 4" xfId="288"/>
    <cellStyle name="20% - Accent5 2 4 2" xfId="3207"/>
    <cellStyle name="20% - Accent5 2 5" xfId="289"/>
    <cellStyle name="20% - Accent5 2 5 2" xfId="3208"/>
    <cellStyle name="20% - Accent5 2 6" xfId="290"/>
    <cellStyle name="20% - Accent5 2 6 2" xfId="3209"/>
    <cellStyle name="20% - Accent5 2 7" xfId="291"/>
    <cellStyle name="20% - Accent5 2 7 2" xfId="3210"/>
    <cellStyle name="20% - Accent5 2 8" xfId="292"/>
    <cellStyle name="20% - Accent5 2 8 2" xfId="3211"/>
    <cellStyle name="20% - Accent5 2 9" xfId="293"/>
    <cellStyle name="20% - Accent5 2 9 2" xfId="3212"/>
    <cellStyle name="20% - Accent5 3" xfId="294"/>
    <cellStyle name="20% - Accent5 3 10" xfId="295"/>
    <cellStyle name="20% - Accent5 3 10 2" xfId="3213"/>
    <cellStyle name="20% - Accent5 3 11" xfId="3214"/>
    <cellStyle name="20% - Accent5 3 2" xfId="296"/>
    <cellStyle name="20% - Accent5 3 2 2" xfId="3215"/>
    <cellStyle name="20% - Accent5 3 3" xfId="297"/>
    <cellStyle name="20% - Accent5 3 3 2" xfId="3216"/>
    <cellStyle name="20% - Accent5 3 4" xfId="298"/>
    <cellStyle name="20% - Accent5 3 4 2" xfId="3217"/>
    <cellStyle name="20% - Accent5 3 5" xfId="299"/>
    <cellStyle name="20% - Accent5 3 5 2" xfId="3218"/>
    <cellStyle name="20% - Accent5 3 6" xfId="300"/>
    <cellStyle name="20% - Accent5 3 6 2" xfId="3219"/>
    <cellStyle name="20% - Accent5 3 7" xfId="301"/>
    <cellStyle name="20% - Accent5 3 7 2" xfId="3220"/>
    <cellStyle name="20% - Accent5 3 8" xfId="302"/>
    <cellStyle name="20% - Accent5 3 8 2" xfId="3221"/>
    <cellStyle name="20% - Accent5 3 9" xfId="303"/>
    <cellStyle name="20% - Accent5 3 9 2" xfId="3222"/>
    <cellStyle name="20% - Accent5 4" xfId="304"/>
    <cellStyle name="20% - Accent5 4 10" xfId="305"/>
    <cellStyle name="20% - Accent5 4 10 2" xfId="3223"/>
    <cellStyle name="20% - Accent5 4 11" xfId="3224"/>
    <cellStyle name="20% - Accent5 4 2" xfId="306"/>
    <cellStyle name="20% - Accent5 4 2 2" xfId="3225"/>
    <cellStyle name="20% - Accent5 4 3" xfId="307"/>
    <cellStyle name="20% - Accent5 4 3 2" xfId="3226"/>
    <cellStyle name="20% - Accent5 4 4" xfId="308"/>
    <cellStyle name="20% - Accent5 4 4 2" xfId="3227"/>
    <cellStyle name="20% - Accent5 4 5" xfId="309"/>
    <cellStyle name="20% - Accent5 4 5 2" xfId="3228"/>
    <cellStyle name="20% - Accent5 4 6" xfId="310"/>
    <cellStyle name="20% - Accent5 4 6 2" xfId="3229"/>
    <cellStyle name="20% - Accent5 4 7" xfId="311"/>
    <cellStyle name="20% - Accent5 4 7 2" xfId="3230"/>
    <cellStyle name="20% - Accent5 4 8" xfId="312"/>
    <cellStyle name="20% - Accent5 4 8 2" xfId="3231"/>
    <cellStyle name="20% - Accent5 4 9" xfId="313"/>
    <cellStyle name="20% - Accent5 4 9 2" xfId="3232"/>
    <cellStyle name="20% - Accent5 5" xfId="314"/>
    <cellStyle name="20% - Accent5 5 10" xfId="315"/>
    <cellStyle name="20% - Accent5 5 10 2" xfId="3233"/>
    <cellStyle name="20% - Accent5 5 11" xfId="3234"/>
    <cellStyle name="20% - Accent5 5 2" xfId="316"/>
    <cellStyle name="20% - Accent5 5 2 2" xfId="3235"/>
    <cellStyle name="20% - Accent5 5 3" xfId="317"/>
    <cellStyle name="20% - Accent5 5 3 2" xfId="3236"/>
    <cellStyle name="20% - Accent5 5 4" xfId="318"/>
    <cellStyle name="20% - Accent5 5 4 2" xfId="3237"/>
    <cellStyle name="20% - Accent5 5 5" xfId="319"/>
    <cellStyle name="20% - Accent5 5 5 2" xfId="3238"/>
    <cellStyle name="20% - Accent5 5 6" xfId="320"/>
    <cellStyle name="20% - Accent5 5 6 2" xfId="3239"/>
    <cellStyle name="20% - Accent5 5 7" xfId="321"/>
    <cellStyle name="20% - Accent5 5 7 2" xfId="3240"/>
    <cellStyle name="20% - Accent5 5 8" xfId="322"/>
    <cellStyle name="20% - Accent5 5 8 2" xfId="3241"/>
    <cellStyle name="20% - Accent5 5 9" xfId="323"/>
    <cellStyle name="20% - Accent5 5 9 2" xfId="3242"/>
    <cellStyle name="20% - Accent5 6" xfId="324"/>
    <cellStyle name="20% - Accent5 6 10" xfId="325"/>
    <cellStyle name="20% - Accent5 6 10 2" xfId="3243"/>
    <cellStyle name="20% - Accent5 6 11" xfId="3244"/>
    <cellStyle name="20% - Accent5 6 2" xfId="326"/>
    <cellStyle name="20% - Accent5 6 2 2" xfId="3245"/>
    <cellStyle name="20% - Accent5 6 3" xfId="327"/>
    <cellStyle name="20% - Accent5 6 3 2" xfId="3246"/>
    <cellStyle name="20% - Accent5 6 4" xfId="328"/>
    <cellStyle name="20% - Accent5 6 4 2" xfId="3247"/>
    <cellStyle name="20% - Accent5 6 5" xfId="329"/>
    <cellStyle name="20% - Accent5 6 5 2" xfId="3248"/>
    <cellStyle name="20% - Accent5 6 6" xfId="330"/>
    <cellStyle name="20% - Accent5 6 6 2" xfId="3249"/>
    <cellStyle name="20% - Accent5 6 7" xfId="331"/>
    <cellStyle name="20% - Accent5 6 7 2" xfId="3250"/>
    <cellStyle name="20% - Accent5 6 8" xfId="332"/>
    <cellStyle name="20% - Accent5 6 8 2" xfId="3251"/>
    <cellStyle name="20% - Accent5 6 9" xfId="333"/>
    <cellStyle name="20% - Accent5 6 9 2" xfId="3252"/>
    <cellStyle name="20% - Accent5 7" xfId="334"/>
    <cellStyle name="20% - Accent5 7 10" xfId="335"/>
    <cellStyle name="20% - Accent5 7 10 2" xfId="3253"/>
    <cellStyle name="20% - Accent5 7 11" xfId="3254"/>
    <cellStyle name="20% - Accent5 7 2" xfId="336"/>
    <cellStyle name="20% - Accent5 7 2 2" xfId="3255"/>
    <cellStyle name="20% - Accent5 7 3" xfId="337"/>
    <cellStyle name="20% - Accent5 7 3 2" xfId="3256"/>
    <cellStyle name="20% - Accent5 7 4" xfId="338"/>
    <cellStyle name="20% - Accent5 7 4 2" xfId="3257"/>
    <cellStyle name="20% - Accent5 7 5" xfId="339"/>
    <cellStyle name="20% - Accent5 7 5 2" xfId="3258"/>
    <cellStyle name="20% - Accent5 7 6" xfId="340"/>
    <cellStyle name="20% - Accent5 7 6 2" xfId="3259"/>
    <cellStyle name="20% - Accent5 7 7" xfId="341"/>
    <cellStyle name="20% - Accent5 7 7 2" xfId="3260"/>
    <cellStyle name="20% - Accent5 7 8" xfId="342"/>
    <cellStyle name="20% - Accent5 7 8 2" xfId="3261"/>
    <cellStyle name="20% - Accent5 7 9" xfId="343"/>
    <cellStyle name="20% - Accent5 7 9 2" xfId="3262"/>
    <cellStyle name="20% - Accent5 8" xfId="344"/>
    <cellStyle name="20% - Accent5 8 2" xfId="3263"/>
    <cellStyle name="20% - Accent5 9" xfId="345"/>
    <cellStyle name="20% - Accent5 9 2" xfId="3264"/>
    <cellStyle name="20% - Accent6 10" xfId="346"/>
    <cellStyle name="20% - Accent6 10 2" xfId="3265"/>
    <cellStyle name="20% - Accent6 11" xfId="347"/>
    <cellStyle name="20% - Accent6 11 2" xfId="3266"/>
    <cellStyle name="20% - Accent6 12" xfId="348"/>
    <cellStyle name="20% - Accent6 12 2" xfId="3267"/>
    <cellStyle name="20% - Accent6 13" xfId="349"/>
    <cellStyle name="20% - Accent6 13 2" xfId="3268"/>
    <cellStyle name="20% - Accent6 14" xfId="350"/>
    <cellStyle name="20% - Accent6 14 2" xfId="3269"/>
    <cellStyle name="20% - Accent6 15" xfId="351"/>
    <cellStyle name="20% - Accent6 15 2" xfId="3270"/>
    <cellStyle name="20% - Accent6 16" xfId="352"/>
    <cellStyle name="20% - Accent6 16 2" xfId="3271"/>
    <cellStyle name="20% - Accent6 2" xfId="353"/>
    <cellStyle name="20% - Accent6 2 10" xfId="354"/>
    <cellStyle name="20% - Accent6 2 10 2" xfId="3272"/>
    <cellStyle name="20% - Accent6 2 11" xfId="3273"/>
    <cellStyle name="20% - Accent6 2 2" xfId="355"/>
    <cellStyle name="20% - Accent6 2 2 2" xfId="3274"/>
    <cellStyle name="20% - Accent6 2 3" xfId="356"/>
    <cellStyle name="20% - Accent6 2 3 2" xfId="3275"/>
    <cellStyle name="20% - Accent6 2 4" xfId="357"/>
    <cellStyle name="20% - Accent6 2 4 2" xfId="3276"/>
    <cellStyle name="20% - Accent6 2 5" xfId="358"/>
    <cellStyle name="20% - Accent6 2 5 2" xfId="3277"/>
    <cellStyle name="20% - Accent6 2 6" xfId="359"/>
    <cellStyle name="20% - Accent6 2 6 2" xfId="3278"/>
    <cellStyle name="20% - Accent6 2 7" xfId="360"/>
    <cellStyle name="20% - Accent6 2 7 2" xfId="3279"/>
    <cellStyle name="20% - Accent6 2 8" xfId="361"/>
    <cellStyle name="20% - Accent6 2 8 2" xfId="3280"/>
    <cellStyle name="20% - Accent6 2 9" xfId="362"/>
    <cellStyle name="20% - Accent6 2 9 2" xfId="3281"/>
    <cellStyle name="20% - Accent6 3" xfId="363"/>
    <cellStyle name="20% - Accent6 3 10" xfId="364"/>
    <cellStyle name="20% - Accent6 3 10 2" xfId="3282"/>
    <cellStyle name="20% - Accent6 3 11" xfId="3283"/>
    <cellStyle name="20% - Accent6 3 2" xfId="365"/>
    <cellStyle name="20% - Accent6 3 2 2" xfId="3284"/>
    <cellStyle name="20% - Accent6 3 3" xfId="366"/>
    <cellStyle name="20% - Accent6 3 3 2" xfId="3285"/>
    <cellStyle name="20% - Accent6 3 4" xfId="367"/>
    <cellStyle name="20% - Accent6 3 4 2" xfId="3286"/>
    <cellStyle name="20% - Accent6 3 5" xfId="368"/>
    <cellStyle name="20% - Accent6 3 5 2" xfId="3287"/>
    <cellStyle name="20% - Accent6 3 6" xfId="369"/>
    <cellStyle name="20% - Accent6 3 6 2" xfId="3288"/>
    <cellStyle name="20% - Accent6 3 7" xfId="370"/>
    <cellStyle name="20% - Accent6 3 7 2" xfId="3289"/>
    <cellStyle name="20% - Accent6 3 8" xfId="371"/>
    <cellStyle name="20% - Accent6 3 8 2" xfId="3290"/>
    <cellStyle name="20% - Accent6 3 9" xfId="372"/>
    <cellStyle name="20% - Accent6 3 9 2" xfId="3291"/>
    <cellStyle name="20% - Accent6 4" xfId="373"/>
    <cellStyle name="20% - Accent6 4 10" xfId="374"/>
    <cellStyle name="20% - Accent6 4 10 2" xfId="3292"/>
    <cellStyle name="20% - Accent6 4 11" xfId="3293"/>
    <cellStyle name="20% - Accent6 4 2" xfId="375"/>
    <cellStyle name="20% - Accent6 4 2 2" xfId="3294"/>
    <cellStyle name="20% - Accent6 4 3" xfId="376"/>
    <cellStyle name="20% - Accent6 4 3 2" xfId="3295"/>
    <cellStyle name="20% - Accent6 4 4" xfId="377"/>
    <cellStyle name="20% - Accent6 4 4 2" xfId="3296"/>
    <cellStyle name="20% - Accent6 4 5" xfId="378"/>
    <cellStyle name="20% - Accent6 4 5 2" xfId="3297"/>
    <cellStyle name="20% - Accent6 4 6" xfId="379"/>
    <cellStyle name="20% - Accent6 4 6 2" xfId="3298"/>
    <cellStyle name="20% - Accent6 4 7" xfId="380"/>
    <cellStyle name="20% - Accent6 4 7 2" xfId="3299"/>
    <cellStyle name="20% - Accent6 4 8" xfId="381"/>
    <cellStyle name="20% - Accent6 4 8 2" xfId="3300"/>
    <cellStyle name="20% - Accent6 4 9" xfId="382"/>
    <cellStyle name="20% - Accent6 4 9 2" xfId="3301"/>
    <cellStyle name="20% - Accent6 5" xfId="383"/>
    <cellStyle name="20% - Accent6 5 10" xfId="384"/>
    <cellStyle name="20% - Accent6 5 10 2" xfId="3302"/>
    <cellStyle name="20% - Accent6 5 11" xfId="3303"/>
    <cellStyle name="20% - Accent6 5 2" xfId="385"/>
    <cellStyle name="20% - Accent6 5 2 2" xfId="3304"/>
    <cellStyle name="20% - Accent6 5 3" xfId="386"/>
    <cellStyle name="20% - Accent6 5 3 2" xfId="3305"/>
    <cellStyle name="20% - Accent6 5 4" xfId="387"/>
    <cellStyle name="20% - Accent6 5 4 2" xfId="3306"/>
    <cellStyle name="20% - Accent6 5 5" xfId="388"/>
    <cellStyle name="20% - Accent6 5 5 2" xfId="3307"/>
    <cellStyle name="20% - Accent6 5 6" xfId="389"/>
    <cellStyle name="20% - Accent6 5 6 2" xfId="3308"/>
    <cellStyle name="20% - Accent6 5 7" xfId="390"/>
    <cellStyle name="20% - Accent6 5 7 2" xfId="3309"/>
    <cellStyle name="20% - Accent6 5 8" xfId="391"/>
    <cellStyle name="20% - Accent6 5 8 2" xfId="3310"/>
    <cellStyle name="20% - Accent6 5 9" xfId="392"/>
    <cellStyle name="20% - Accent6 5 9 2" xfId="3311"/>
    <cellStyle name="20% - Accent6 6" xfId="393"/>
    <cellStyle name="20% - Accent6 6 10" xfId="394"/>
    <cellStyle name="20% - Accent6 6 10 2" xfId="3312"/>
    <cellStyle name="20% - Accent6 6 11" xfId="3313"/>
    <cellStyle name="20% - Accent6 6 2" xfId="395"/>
    <cellStyle name="20% - Accent6 6 2 2" xfId="3314"/>
    <cellStyle name="20% - Accent6 6 3" xfId="396"/>
    <cellStyle name="20% - Accent6 6 3 2" xfId="3315"/>
    <cellStyle name="20% - Accent6 6 4" xfId="397"/>
    <cellStyle name="20% - Accent6 6 4 2" xfId="3316"/>
    <cellStyle name="20% - Accent6 6 5" xfId="398"/>
    <cellStyle name="20% - Accent6 6 5 2" xfId="3317"/>
    <cellStyle name="20% - Accent6 6 6" xfId="399"/>
    <cellStyle name="20% - Accent6 6 6 2" xfId="3318"/>
    <cellStyle name="20% - Accent6 6 7" xfId="400"/>
    <cellStyle name="20% - Accent6 6 7 2" xfId="3319"/>
    <cellStyle name="20% - Accent6 6 8" xfId="401"/>
    <cellStyle name="20% - Accent6 6 8 2" xfId="3320"/>
    <cellStyle name="20% - Accent6 6 9" xfId="402"/>
    <cellStyle name="20% - Accent6 6 9 2" xfId="3321"/>
    <cellStyle name="20% - Accent6 7" xfId="403"/>
    <cellStyle name="20% - Accent6 7 10" xfId="404"/>
    <cellStyle name="20% - Accent6 7 10 2" xfId="3322"/>
    <cellStyle name="20% - Accent6 7 11" xfId="3323"/>
    <cellStyle name="20% - Accent6 7 2" xfId="405"/>
    <cellStyle name="20% - Accent6 7 2 2" xfId="3324"/>
    <cellStyle name="20% - Accent6 7 3" xfId="406"/>
    <cellStyle name="20% - Accent6 7 3 2" xfId="3325"/>
    <cellStyle name="20% - Accent6 7 4" xfId="407"/>
    <cellStyle name="20% - Accent6 7 4 2" xfId="3326"/>
    <cellStyle name="20% - Accent6 7 5" xfId="408"/>
    <cellStyle name="20% - Accent6 7 5 2" xfId="3327"/>
    <cellStyle name="20% - Accent6 7 6" xfId="409"/>
    <cellStyle name="20% - Accent6 7 6 2" xfId="3328"/>
    <cellStyle name="20% - Accent6 7 7" xfId="410"/>
    <cellStyle name="20% - Accent6 7 7 2" xfId="3329"/>
    <cellStyle name="20% - Accent6 7 8" xfId="411"/>
    <cellStyle name="20% - Accent6 7 8 2" xfId="3330"/>
    <cellStyle name="20% - Accent6 7 9" xfId="412"/>
    <cellStyle name="20% - Accent6 7 9 2" xfId="3331"/>
    <cellStyle name="20% - Accent6 8" xfId="413"/>
    <cellStyle name="20% - Accent6 8 2" xfId="3332"/>
    <cellStyle name="20% - Accent6 9" xfId="414"/>
    <cellStyle name="20% - Accent6 9 2" xfId="3333"/>
    <cellStyle name="40% - Accent1 10" xfId="415"/>
    <cellStyle name="40% - Accent1 10 2" xfId="3334"/>
    <cellStyle name="40% - Accent1 11" xfId="416"/>
    <cellStyle name="40% - Accent1 11 2" xfId="3335"/>
    <cellStyle name="40% - Accent1 12" xfId="417"/>
    <cellStyle name="40% - Accent1 12 2" xfId="3336"/>
    <cellStyle name="40% - Accent1 13" xfId="418"/>
    <cellStyle name="40% - Accent1 13 2" xfId="3337"/>
    <cellStyle name="40% - Accent1 14" xfId="419"/>
    <cellStyle name="40% - Accent1 14 2" xfId="3338"/>
    <cellStyle name="40% - Accent1 15" xfId="420"/>
    <cellStyle name="40% - Accent1 15 2" xfId="3339"/>
    <cellStyle name="40% - Accent1 16" xfId="421"/>
    <cellStyle name="40% - Accent1 16 2" xfId="3340"/>
    <cellStyle name="40% - Accent1 2" xfId="422"/>
    <cellStyle name="40% - Accent1 2 10" xfId="423"/>
    <cellStyle name="40% - Accent1 2 10 2" xfId="3341"/>
    <cellStyle name="40% - Accent1 2 11" xfId="3342"/>
    <cellStyle name="40% - Accent1 2 2" xfId="424"/>
    <cellStyle name="40% - Accent1 2 2 2" xfId="3343"/>
    <cellStyle name="40% - Accent1 2 3" xfId="425"/>
    <cellStyle name="40% - Accent1 2 3 2" xfId="3344"/>
    <cellStyle name="40% - Accent1 2 4" xfId="426"/>
    <cellStyle name="40% - Accent1 2 4 2" xfId="3345"/>
    <cellStyle name="40% - Accent1 2 5" xfId="427"/>
    <cellStyle name="40% - Accent1 2 5 2" xfId="3346"/>
    <cellStyle name="40% - Accent1 2 6" xfId="428"/>
    <cellStyle name="40% - Accent1 2 6 2" xfId="3347"/>
    <cellStyle name="40% - Accent1 2 7" xfId="429"/>
    <cellStyle name="40% - Accent1 2 7 2" xfId="3348"/>
    <cellStyle name="40% - Accent1 2 8" xfId="430"/>
    <cellStyle name="40% - Accent1 2 8 2" xfId="3349"/>
    <cellStyle name="40% - Accent1 2 9" xfId="431"/>
    <cellStyle name="40% - Accent1 2 9 2" xfId="3350"/>
    <cellStyle name="40% - Accent1 3" xfId="432"/>
    <cellStyle name="40% - Accent1 3 10" xfId="433"/>
    <cellStyle name="40% - Accent1 3 10 2" xfId="3351"/>
    <cellStyle name="40% - Accent1 3 11" xfId="3352"/>
    <cellStyle name="40% - Accent1 3 2" xfId="434"/>
    <cellStyle name="40% - Accent1 3 2 2" xfId="3353"/>
    <cellStyle name="40% - Accent1 3 3" xfId="435"/>
    <cellStyle name="40% - Accent1 3 3 2" xfId="3354"/>
    <cellStyle name="40% - Accent1 3 4" xfId="436"/>
    <cellStyle name="40% - Accent1 3 4 2" xfId="3355"/>
    <cellStyle name="40% - Accent1 3 5" xfId="437"/>
    <cellStyle name="40% - Accent1 3 5 2" xfId="3356"/>
    <cellStyle name="40% - Accent1 3 6" xfId="438"/>
    <cellStyle name="40% - Accent1 3 6 2" xfId="3357"/>
    <cellStyle name="40% - Accent1 3 7" xfId="439"/>
    <cellStyle name="40% - Accent1 3 7 2" xfId="3358"/>
    <cellStyle name="40% - Accent1 3 8" xfId="440"/>
    <cellStyle name="40% - Accent1 3 8 2" xfId="3359"/>
    <cellStyle name="40% - Accent1 3 9" xfId="441"/>
    <cellStyle name="40% - Accent1 3 9 2" xfId="3360"/>
    <cellStyle name="40% - Accent1 4" xfId="442"/>
    <cellStyle name="40% - Accent1 4 10" xfId="443"/>
    <cellStyle name="40% - Accent1 4 10 2" xfId="3361"/>
    <cellStyle name="40% - Accent1 4 11" xfId="3362"/>
    <cellStyle name="40% - Accent1 4 2" xfId="444"/>
    <cellStyle name="40% - Accent1 4 2 2" xfId="3363"/>
    <cellStyle name="40% - Accent1 4 3" xfId="445"/>
    <cellStyle name="40% - Accent1 4 3 2" xfId="3364"/>
    <cellStyle name="40% - Accent1 4 4" xfId="446"/>
    <cellStyle name="40% - Accent1 4 4 2" xfId="3365"/>
    <cellStyle name="40% - Accent1 4 5" xfId="447"/>
    <cellStyle name="40% - Accent1 4 5 2" xfId="3366"/>
    <cellStyle name="40% - Accent1 4 6" xfId="448"/>
    <cellStyle name="40% - Accent1 4 6 2" xfId="3367"/>
    <cellStyle name="40% - Accent1 4 7" xfId="449"/>
    <cellStyle name="40% - Accent1 4 7 2" xfId="3368"/>
    <cellStyle name="40% - Accent1 4 8" xfId="450"/>
    <cellStyle name="40% - Accent1 4 8 2" xfId="3369"/>
    <cellStyle name="40% - Accent1 4 9" xfId="451"/>
    <cellStyle name="40% - Accent1 4 9 2" xfId="3370"/>
    <cellStyle name="40% - Accent1 5" xfId="452"/>
    <cellStyle name="40% - Accent1 5 10" xfId="453"/>
    <cellStyle name="40% - Accent1 5 10 2" xfId="3371"/>
    <cellStyle name="40% - Accent1 5 11" xfId="3372"/>
    <cellStyle name="40% - Accent1 5 2" xfId="454"/>
    <cellStyle name="40% - Accent1 5 2 2" xfId="3373"/>
    <cellStyle name="40% - Accent1 5 3" xfId="455"/>
    <cellStyle name="40% - Accent1 5 3 2" xfId="3374"/>
    <cellStyle name="40% - Accent1 5 4" xfId="456"/>
    <cellStyle name="40% - Accent1 5 4 2" xfId="3375"/>
    <cellStyle name="40% - Accent1 5 5" xfId="457"/>
    <cellStyle name="40% - Accent1 5 5 2" xfId="3376"/>
    <cellStyle name="40% - Accent1 5 6" xfId="458"/>
    <cellStyle name="40% - Accent1 5 6 2" xfId="3377"/>
    <cellStyle name="40% - Accent1 5 7" xfId="459"/>
    <cellStyle name="40% - Accent1 5 7 2" xfId="3378"/>
    <cellStyle name="40% - Accent1 5 8" xfId="460"/>
    <cellStyle name="40% - Accent1 5 8 2" xfId="3379"/>
    <cellStyle name="40% - Accent1 5 9" xfId="461"/>
    <cellStyle name="40% - Accent1 5 9 2" xfId="3380"/>
    <cellStyle name="40% - Accent1 6" xfId="462"/>
    <cellStyle name="40% - Accent1 6 10" xfId="463"/>
    <cellStyle name="40% - Accent1 6 10 2" xfId="3381"/>
    <cellStyle name="40% - Accent1 6 11" xfId="3382"/>
    <cellStyle name="40% - Accent1 6 2" xfId="464"/>
    <cellStyle name="40% - Accent1 6 2 2" xfId="3383"/>
    <cellStyle name="40% - Accent1 6 3" xfId="465"/>
    <cellStyle name="40% - Accent1 6 3 2" xfId="3384"/>
    <cellStyle name="40% - Accent1 6 4" xfId="466"/>
    <cellStyle name="40% - Accent1 6 4 2" xfId="3385"/>
    <cellStyle name="40% - Accent1 6 5" xfId="467"/>
    <cellStyle name="40% - Accent1 6 5 2" xfId="3386"/>
    <cellStyle name="40% - Accent1 6 6" xfId="468"/>
    <cellStyle name="40% - Accent1 6 6 2" xfId="3387"/>
    <cellStyle name="40% - Accent1 6 7" xfId="469"/>
    <cellStyle name="40% - Accent1 6 7 2" xfId="3388"/>
    <cellStyle name="40% - Accent1 6 8" xfId="470"/>
    <cellStyle name="40% - Accent1 6 8 2" xfId="3389"/>
    <cellStyle name="40% - Accent1 6 9" xfId="471"/>
    <cellStyle name="40% - Accent1 6 9 2" xfId="3390"/>
    <cellStyle name="40% - Accent1 7" xfId="472"/>
    <cellStyle name="40% - Accent1 7 10" xfId="473"/>
    <cellStyle name="40% - Accent1 7 10 2" xfId="3391"/>
    <cellStyle name="40% - Accent1 7 11" xfId="3392"/>
    <cellStyle name="40% - Accent1 7 2" xfId="474"/>
    <cellStyle name="40% - Accent1 7 2 2" xfId="3393"/>
    <cellStyle name="40% - Accent1 7 3" xfId="475"/>
    <cellStyle name="40% - Accent1 7 3 2" xfId="3394"/>
    <cellStyle name="40% - Accent1 7 4" xfId="476"/>
    <cellStyle name="40% - Accent1 7 4 2" xfId="3395"/>
    <cellStyle name="40% - Accent1 7 5" xfId="477"/>
    <cellStyle name="40% - Accent1 7 5 2" xfId="3396"/>
    <cellStyle name="40% - Accent1 7 6" xfId="478"/>
    <cellStyle name="40% - Accent1 7 6 2" xfId="3397"/>
    <cellStyle name="40% - Accent1 7 7" xfId="479"/>
    <cellStyle name="40% - Accent1 7 7 2" xfId="3398"/>
    <cellStyle name="40% - Accent1 7 8" xfId="480"/>
    <cellStyle name="40% - Accent1 7 8 2" xfId="3399"/>
    <cellStyle name="40% - Accent1 7 9" xfId="481"/>
    <cellStyle name="40% - Accent1 7 9 2" xfId="3400"/>
    <cellStyle name="40% - Accent1 8" xfId="482"/>
    <cellStyle name="40% - Accent1 8 2" xfId="3401"/>
    <cellStyle name="40% - Accent1 9" xfId="483"/>
    <cellStyle name="40% - Accent1 9 2" xfId="3402"/>
    <cellStyle name="40% - Accent2 10" xfId="484"/>
    <cellStyle name="40% - Accent2 10 2" xfId="3403"/>
    <cellStyle name="40% - Accent2 11" xfId="485"/>
    <cellStyle name="40% - Accent2 11 2" xfId="3404"/>
    <cellStyle name="40% - Accent2 12" xfId="486"/>
    <cellStyle name="40% - Accent2 12 2" xfId="3405"/>
    <cellStyle name="40% - Accent2 13" xfId="487"/>
    <cellStyle name="40% - Accent2 13 2" xfId="3406"/>
    <cellStyle name="40% - Accent2 14" xfId="488"/>
    <cellStyle name="40% - Accent2 14 2" xfId="3407"/>
    <cellStyle name="40% - Accent2 15" xfId="489"/>
    <cellStyle name="40% - Accent2 15 2" xfId="3408"/>
    <cellStyle name="40% - Accent2 16" xfId="490"/>
    <cellStyle name="40% - Accent2 16 2" xfId="3409"/>
    <cellStyle name="40% - Accent2 2" xfId="491"/>
    <cellStyle name="40% - Accent2 2 10" xfId="492"/>
    <cellStyle name="40% - Accent2 2 10 2" xfId="3410"/>
    <cellStyle name="40% - Accent2 2 11" xfId="3411"/>
    <cellStyle name="40% - Accent2 2 2" xfId="493"/>
    <cellStyle name="40% - Accent2 2 2 2" xfId="3412"/>
    <cellStyle name="40% - Accent2 2 3" xfId="494"/>
    <cellStyle name="40% - Accent2 2 3 2" xfId="3413"/>
    <cellStyle name="40% - Accent2 2 4" xfId="495"/>
    <cellStyle name="40% - Accent2 2 4 2" xfId="3414"/>
    <cellStyle name="40% - Accent2 2 5" xfId="496"/>
    <cellStyle name="40% - Accent2 2 5 2" xfId="3415"/>
    <cellStyle name="40% - Accent2 2 6" xfId="497"/>
    <cellStyle name="40% - Accent2 2 6 2" xfId="3416"/>
    <cellStyle name="40% - Accent2 2 7" xfId="498"/>
    <cellStyle name="40% - Accent2 2 7 2" xfId="3417"/>
    <cellStyle name="40% - Accent2 2 8" xfId="499"/>
    <cellStyle name="40% - Accent2 2 8 2" xfId="3418"/>
    <cellStyle name="40% - Accent2 2 9" xfId="500"/>
    <cellStyle name="40% - Accent2 2 9 2" xfId="3419"/>
    <cellStyle name="40% - Accent2 3" xfId="501"/>
    <cellStyle name="40% - Accent2 3 10" xfId="502"/>
    <cellStyle name="40% - Accent2 3 10 2" xfId="3420"/>
    <cellStyle name="40% - Accent2 3 11" xfId="3421"/>
    <cellStyle name="40% - Accent2 3 2" xfId="503"/>
    <cellStyle name="40% - Accent2 3 2 2" xfId="3422"/>
    <cellStyle name="40% - Accent2 3 3" xfId="504"/>
    <cellStyle name="40% - Accent2 3 3 2" xfId="3423"/>
    <cellStyle name="40% - Accent2 3 4" xfId="505"/>
    <cellStyle name="40% - Accent2 3 4 2" xfId="3424"/>
    <cellStyle name="40% - Accent2 3 5" xfId="506"/>
    <cellStyle name="40% - Accent2 3 5 2" xfId="3425"/>
    <cellStyle name="40% - Accent2 3 6" xfId="507"/>
    <cellStyle name="40% - Accent2 3 6 2" xfId="3426"/>
    <cellStyle name="40% - Accent2 3 7" xfId="508"/>
    <cellStyle name="40% - Accent2 3 7 2" xfId="3427"/>
    <cellStyle name="40% - Accent2 3 8" xfId="509"/>
    <cellStyle name="40% - Accent2 3 8 2" xfId="3428"/>
    <cellStyle name="40% - Accent2 3 9" xfId="510"/>
    <cellStyle name="40% - Accent2 3 9 2" xfId="3429"/>
    <cellStyle name="40% - Accent2 4" xfId="511"/>
    <cellStyle name="40% - Accent2 4 10" xfId="512"/>
    <cellStyle name="40% - Accent2 4 10 2" xfId="3430"/>
    <cellStyle name="40% - Accent2 4 11" xfId="3431"/>
    <cellStyle name="40% - Accent2 4 2" xfId="513"/>
    <cellStyle name="40% - Accent2 4 2 2" xfId="3432"/>
    <cellStyle name="40% - Accent2 4 3" xfId="514"/>
    <cellStyle name="40% - Accent2 4 3 2" xfId="3433"/>
    <cellStyle name="40% - Accent2 4 4" xfId="515"/>
    <cellStyle name="40% - Accent2 4 4 2" xfId="3434"/>
    <cellStyle name="40% - Accent2 4 5" xfId="516"/>
    <cellStyle name="40% - Accent2 4 5 2" xfId="3435"/>
    <cellStyle name="40% - Accent2 4 6" xfId="517"/>
    <cellStyle name="40% - Accent2 4 6 2" xfId="3436"/>
    <cellStyle name="40% - Accent2 4 7" xfId="518"/>
    <cellStyle name="40% - Accent2 4 7 2" xfId="3437"/>
    <cellStyle name="40% - Accent2 4 8" xfId="519"/>
    <cellStyle name="40% - Accent2 4 8 2" xfId="3438"/>
    <cellStyle name="40% - Accent2 4 9" xfId="520"/>
    <cellStyle name="40% - Accent2 4 9 2" xfId="3439"/>
    <cellStyle name="40% - Accent2 5" xfId="521"/>
    <cellStyle name="40% - Accent2 5 10" xfId="522"/>
    <cellStyle name="40% - Accent2 5 10 2" xfId="3440"/>
    <cellStyle name="40% - Accent2 5 11" xfId="3441"/>
    <cellStyle name="40% - Accent2 5 2" xfId="523"/>
    <cellStyle name="40% - Accent2 5 2 2" xfId="3442"/>
    <cellStyle name="40% - Accent2 5 3" xfId="524"/>
    <cellStyle name="40% - Accent2 5 3 2" xfId="3443"/>
    <cellStyle name="40% - Accent2 5 4" xfId="525"/>
    <cellStyle name="40% - Accent2 5 4 2" xfId="3444"/>
    <cellStyle name="40% - Accent2 5 5" xfId="526"/>
    <cellStyle name="40% - Accent2 5 5 2" xfId="3445"/>
    <cellStyle name="40% - Accent2 5 6" xfId="527"/>
    <cellStyle name="40% - Accent2 5 6 2" xfId="3446"/>
    <cellStyle name="40% - Accent2 5 7" xfId="528"/>
    <cellStyle name="40% - Accent2 5 7 2" xfId="3447"/>
    <cellStyle name="40% - Accent2 5 8" xfId="529"/>
    <cellStyle name="40% - Accent2 5 8 2" xfId="3448"/>
    <cellStyle name="40% - Accent2 5 9" xfId="530"/>
    <cellStyle name="40% - Accent2 5 9 2" xfId="3449"/>
    <cellStyle name="40% - Accent2 6" xfId="531"/>
    <cellStyle name="40% - Accent2 6 10" xfId="532"/>
    <cellStyle name="40% - Accent2 6 10 2" xfId="3450"/>
    <cellStyle name="40% - Accent2 6 11" xfId="3451"/>
    <cellStyle name="40% - Accent2 6 2" xfId="533"/>
    <cellStyle name="40% - Accent2 6 2 2" xfId="3452"/>
    <cellStyle name="40% - Accent2 6 3" xfId="534"/>
    <cellStyle name="40% - Accent2 6 3 2" xfId="3453"/>
    <cellStyle name="40% - Accent2 6 4" xfId="535"/>
    <cellStyle name="40% - Accent2 6 4 2" xfId="3454"/>
    <cellStyle name="40% - Accent2 6 5" xfId="536"/>
    <cellStyle name="40% - Accent2 6 5 2" xfId="3455"/>
    <cellStyle name="40% - Accent2 6 6" xfId="537"/>
    <cellStyle name="40% - Accent2 6 6 2" xfId="3456"/>
    <cellStyle name="40% - Accent2 6 7" xfId="538"/>
    <cellStyle name="40% - Accent2 6 7 2" xfId="3457"/>
    <cellStyle name="40% - Accent2 6 8" xfId="539"/>
    <cellStyle name="40% - Accent2 6 8 2" xfId="3458"/>
    <cellStyle name="40% - Accent2 6 9" xfId="540"/>
    <cellStyle name="40% - Accent2 6 9 2" xfId="3459"/>
    <cellStyle name="40% - Accent2 7" xfId="541"/>
    <cellStyle name="40% - Accent2 7 10" xfId="542"/>
    <cellStyle name="40% - Accent2 7 10 2" xfId="3460"/>
    <cellStyle name="40% - Accent2 7 11" xfId="3461"/>
    <cellStyle name="40% - Accent2 7 2" xfId="543"/>
    <cellStyle name="40% - Accent2 7 2 2" xfId="3462"/>
    <cellStyle name="40% - Accent2 7 3" xfId="544"/>
    <cellStyle name="40% - Accent2 7 3 2" xfId="3463"/>
    <cellStyle name="40% - Accent2 7 4" xfId="545"/>
    <cellStyle name="40% - Accent2 7 4 2" xfId="3464"/>
    <cellStyle name="40% - Accent2 7 5" xfId="546"/>
    <cellStyle name="40% - Accent2 7 5 2" xfId="3465"/>
    <cellStyle name="40% - Accent2 7 6" xfId="547"/>
    <cellStyle name="40% - Accent2 7 6 2" xfId="3466"/>
    <cellStyle name="40% - Accent2 7 7" xfId="548"/>
    <cellStyle name="40% - Accent2 7 7 2" xfId="3467"/>
    <cellStyle name="40% - Accent2 7 8" xfId="549"/>
    <cellStyle name="40% - Accent2 7 8 2" xfId="3468"/>
    <cellStyle name="40% - Accent2 7 9" xfId="550"/>
    <cellStyle name="40% - Accent2 7 9 2" xfId="3469"/>
    <cellStyle name="40% - Accent2 8" xfId="551"/>
    <cellStyle name="40% - Accent2 8 2" xfId="3470"/>
    <cellStyle name="40% - Accent2 9" xfId="552"/>
    <cellStyle name="40% - Accent2 9 2" xfId="3471"/>
    <cellStyle name="40% - Accent3 10" xfId="553"/>
    <cellStyle name="40% - Accent3 10 2" xfId="3472"/>
    <cellStyle name="40% - Accent3 11" xfId="554"/>
    <cellStyle name="40% - Accent3 11 2" xfId="3473"/>
    <cellStyle name="40% - Accent3 12" xfId="555"/>
    <cellStyle name="40% - Accent3 12 2" xfId="3474"/>
    <cellStyle name="40% - Accent3 13" xfId="556"/>
    <cellStyle name="40% - Accent3 13 2" xfId="3475"/>
    <cellStyle name="40% - Accent3 14" xfId="557"/>
    <cellStyle name="40% - Accent3 14 2" xfId="3476"/>
    <cellStyle name="40% - Accent3 15" xfId="558"/>
    <cellStyle name="40% - Accent3 15 2" xfId="3477"/>
    <cellStyle name="40% - Accent3 16" xfId="559"/>
    <cellStyle name="40% - Accent3 16 2" xfId="3478"/>
    <cellStyle name="40% - Accent3 2" xfId="560"/>
    <cellStyle name="40% - Accent3 2 10" xfId="561"/>
    <cellStyle name="40% - Accent3 2 10 2" xfId="3479"/>
    <cellStyle name="40% - Accent3 2 11" xfId="3480"/>
    <cellStyle name="40% - Accent3 2 2" xfId="562"/>
    <cellStyle name="40% - Accent3 2 2 2" xfId="3481"/>
    <cellStyle name="40% - Accent3 2 3" xfId="563"/>
    <cellStyle name="40% - Accent3 2 3 2" xfId="3482"/>
    <cellStyle name="40% - Accent3 2 4" xfId="564"/>
    <cellStyle name="40% - Accent3 2 4 2" xfId="3483"/>
    <cellStyle name="40% - Accent3 2 5" xfId="565"/>
    <cellStyle name="40% - Accent3 2 5 2" xfId="3484"/>
    <cellStyle name="40% - Accent3 2 6" xfId="566"/>
    <cellStyle name="40% - Accent3 2 6 2" xfId="3485"/>
    <cellStyle name="40% - Accent3 2 7" xfId="567"/>
    <cellStyle name="40% - Accent3 2 7 2" xfId="3486"/>
    <cellStyle name="40% - Accent3 2 8" xfId="568"/>
    <cellStyle name="40% - Accent3 2 8 2" xfId="3487"/>
    <cellStyle name="40% - Accent3 2 9" xfId="569"/>
    <cellStyle name="40% - Accent3 2 9 2" xfId="3488"/>
    <cellStyle name="40% - Accent3 3" xfId="570"/>
    <cellStyle name="40% - Accent3 3 10" xfId="571"/>
    <cellStyle name="40% - Accent3 3 10 2" xfId="3489"/>
    <cellStyle name="40% - Accent3 3 11" xfId="3490"/>
    <cellStyle name="40% - Accent3 3 2" xfId="572"/>
    <cellStyle name="40% - Accent3 3 2 2" xfId="3491"/>
    <cellStyle name="40% - Accent3 3 3" xfId="573"/>
    <cellStyle name="40% - Accent3 3 3 2" xfId="3492"/>
    <cellStyle name="40% - Accent3 3 4" xfId="574"/>
    <cellStyle name="40% - Accent3 3 4 2" xfId="3493"/>
    <cellStyle name="40% - Accent3 3 5" xfId="575"/>
    <cellStyle name="40% - Accent3 3 5 2" xfId="3494"/>
    <cellStyle name="40% - Accent3 3 6" xfId="576"/>
    <cellStyle name="40% - Accent3 3 6 2" xfId="3495"/>
    <cellStyle name="40% - Accent3 3 7" xfId="577"/>
    <cellStyle name="40% - Accent3 3 7 2" xfId="3496"/>
    <cellStyle name="40% - Accent3 3 8" xfId="578"/>
    <cellStyle name="40% - Accent3 3 8 2" xfId="3497"/>
    <cellStyle name="40% - Accent3 3 9" xfId="579"/>
    <cellStyle name="40% - Accent3 3 9 2" xfId="3498"/>
    <cellStyle name="40% - Accent3 4" xfId="580"/>
    <cellStyle name="40% - Accent3 4 10" xfId="581"/>
    <cellStyle name="40% - Accent3 4 10 2" xfId="3499"/>
    <cellStyle name="40% - Accent3 4 11" xfId="3500"/>
    <cellStyle name="40% - Accent3 4 2" xfId="582"/>
    <cellStyle name="40% - Accent3 4 2 2" xfId="3501"/>
    <cellStyle name="40% - Accent3 4 3" xfId="583"/>
    <cellStyle name="40% - Accent3 4 3 2" xfId="3502"/>
    <cellStyle name="40% - Accent3 4 4" xfId="584"/>
    <cellStyle name="40% - Accent3 4 4 2" xfId="3503"/>
    <cellStyle name="40% - Accent3 4 5" xfId="585"/>
    <cellStyle name="40% - Accent3 4 5 2" xfId="3504"/>
    <cellStyle name="40% - Accent3 4 6" xfId="586"/>
    <cellStyle name="40% - Accent3 4 6 2" xfId="3505"/>
    <cellStyle name="40% - Accent3 4 7" xfId="587"/>
    <cellStyle name="40% - Accent3 4 7 2" xfId="3506"/>
    <cellStyle name="40% - Accent3 4 8" xfId="588"/>
    <cellStyle name="40% - Accent3 4 8 2" xfId="3507"/>
    <cellStyle name="40% - Accent3 4 9" xfId="589"/>
    <cellStyle name="40% - Accent3 4 9 2" xfId="3508"/>
    <cellStyle name="40% - Accent3 5" xfId="590"/>
    <cellStyle name="40% - Accent3 5 10" xfId="591"/>
    <cellStyle name="40% - Accent3 5 10 2" xfId="3509"/>
    <cellStyle name="40% - Accent3 5 11" xfId="3510"/>
    <cellStyle name="40% - Accent3 5 2" xfId="592"/>
    <cellStyle name="40% - Accent3 5 2 2" xfId="3511"/>
    <cellStyle name="40% - Accent3 5 3" xfId="593"/>
    <cellStyle name="40% - Accent3 5 3 2" xfId="3512"/>
    <cellStyle name="40% - Accent3 5 4" xfId="594"/>
    <cellStyle name="40% - Accent3 5 4 2" xfId="3513"/>
    <cellStyle name="40% - Accent3 5 5" xfId="595"/>
    <cellStyle name="40% - Accent3 5 5 2" xfId="3514"/>
    <cellStyle name="40% - Accent3 5 6" xfId="596"/>
    <cellStyle name="40% - Accent3 5 6 2" xfId="3515"/>
    <cellStyle name="40% - Accent3 5 7" xfId="597"/>
    <cellStyle name="40% - Accent3 5 7 2" xfId="3516"/>
    <cellStyle name="40% - Accent3 5 8" xfId="598"/>
    <cellStyle name="40% - Accent3 5 8 2" xfId="3517"/>
    <cellStyle name="40% - Accent3 5 9" xfId="599"/>
    <cellStyle name="40% - Accent3 5 9 2" xfId="3518"/>
    <cellStyle name="40% - Accent3 6" xfId="600"/>
    <cellStyle name="40% - Accent3 6 10" xfId="601"/>
    <cellStyle name="40% - Accent3 6 10 2" xfId="3519"/>
    <cellStyle name="40% - Accent3 6 11" xfId="3520"/>
    <cellStyle name="40% - Accent3 6 2" xfId="602"/>
    <cellStyle name="40% - Accent3 6 2 2" xfId="3521"/>
    <cellStyle name="40% - Accent3 6 3" xfId="603"/>
    <cellStyle name="40% - Accent3 6 3 2" xfId="3522"/>
    <cellStyle name="40% - Accent3 6 4" xfId="604"/>
    <cellStyle name="40% - Accent3 6 4 2" xfId="3523"/>
    <cellStyle name="40% - Accent3 6 5" xfId="605"/>
    <cellStyle name="40% - Accent3 6 5 2" xfId="3524"/>
    <cellStyle name="40% - Accent3 6 6" xfId="606"/>
    <cellStyle name="40% - Accent3 6 6 2" xfId="3525"/>
    <cellStyle name="40% - Accent3 6 7" xfId="607"/>
    <cellStyle name="40% - Accent3 6 7 2" xfId="3526"/>
    <cellStyle name="40% - Accent3 6 8" xfId="608"/>
    <cellStyle name="40% - Accent3 6 8 2" xfId="3527"/>
    <cellStyle name="40% - Accent3 6 9" xfId="609"/>
    <cellStyle name="40% - Accent3 6 9 2" xfId="3528"/>
    <cellStyle name="40% - Accent3 7" xfId="610"/>
    <cellStyle name="40% - Accent3 7 10" xfId="611"/>
    <cellStyle name="40% - Accent3 7 10 2" xfId="3529"/>
    <cellStyle name="40% - Accent3 7 11" xfId="3530"/>
    <cellStyle name="40% - Accent3 7 2" xfId="612"/>
    <cellStyle name="40% - Accent3 7 2 2" xfId="3531"/>
    <cellStyle name="40% - Accent3 7 3" xfId="613"/>
    <cellStyle name="40% - Accent3 7 3 2" xfId="3532"/>
    <cellStyle name="40% - Accent3 7 4" xfId="614"/>
    <cellStyle name="40% - Accent3 7 4 2" xfId="3533"/>
    <cellStyle name="40% - Accent3 7 5" xfId="615"/>
    <cellStyle name="40% - Accent3 7 5 2" xfId="3534"/>
    <cellStyle name="40% - Accent3 7 6" xfId="616"/>
    <cellStyle name="40% - Accent3 7 6 2" xfId="3535"/>
    <cellStyle name="40% - Accent3 7 7" xfId="617"/>
    <cellStyle name="40% - Accent3 7 7 2" xfId="3536"/>
    <cellStyle name="40% - Accent3 7 8" xfId="618"/>
    <cellStyle name="40% - Accent3 7 8 2" xfId="3537"/>
    <cellStyle name="40% - Accent3 7 9" xfId="619"/>
    <cellStyle name="40% - Accent3 7 9 2" xfId="3538"/>
    <cellStyle name="40% - Accent3 8" xfId="620"/>
    <cellStyle name="40% - Accent3 8 2" xfId="3539"/>
    <cellStyle name="40% - Accent3 9" xfId="621"/>
    <cellStyle name="40% - Accent3 9 2" xfId="3540"/>
    <cellStyle name="40% - Accent4 10" xfId="622"/>
    <cellStyle name="40% - Accent4 10 2" xfId="3541"/>
    <cellStyle name="40% - Accent4 11" xfId="623"/>
    <cellStyle name="40% - Accent4 11 2" xfId="3542"/>
    <cellStyle name="40% - Accent4 12" xfId="624"/>
    <cellStyle name="40% - Accent4 12 2" xfId="3543"/>
    <cellStyle name="40% - Accent4 13" xfId="625"/>
    <cellStyle name="40% - Accent4 13 2" xfId="3544"/>
    <cellStyle name="40% - Accent4 14" xfId="626"/>
    <cellStyle name="40% - Accent4 14 2" xfId="3545"/>
    <cellStyle name="40% - Accent4 15" xfId="627"/>
    <cellStyle name="40% - Accent4 15 2" xfId="3546"/>
    <cellStyle name="40% - Accent4 16" xfId="628"/>
    <cellStyle name="40% - Accent4 16 2" xfId="3547"/>
    <cellStyle name="40% - Accent4 2" xfId="629"/>
    <cellStyle name="40% - Accent4 2 10" xfId="630"/>
    <cellStyle name="40% - Accent4 2 10 2" xfId="3548"/>
    <cellStyle name="40% - Accent4 2 11" xfId="3549"/>
    <cellStyle name="40% - Accent4 2 2" xfId="631"/>
    <cellStyle name="40% - Accent4 2 2 2" xfId="3550"/>
    <cellStyle name="40% - Accent4 2 3" xfId="632"/>
    <cellStyle name="40% - Accent4 2 3 2" xfId="3551"/>
    <cellStyle name="40% - Accent4 2 4" xfId="633"/>
    <cellStyle name="40% - Accent4 2 4 2" xfId="3552"/>
    <cellStyle name="40% - Accent4 2 5" xfId="634"/>
    <cellStyle name="40% - Accent4 2 5 2" xfId="3553"/>
    <cellStyle name="40% - Accent4 2 6" xfId="635"/>
    <cellStyle name="40% - Accent4 2 6 2" xfId="3554"/>
    <cellStyle name="40% - Accent4 2 7" xfId="636"/>
    <cellStyle name="40% - Accent4 2 7 2" xfId="3555"/>
    <cellStyle name="40% - Accent4 2 8" xfId="637"/>
    <cellStyle name="40% - Accent4 2 8 2" xfId="3556"/>
    <cellStyle name="40% - Accent4 2 9" xfId="638"/>
    <cellStyle name="40% - Accent4 2 9 2" xfId="3557"/>
    <cellStyle name="40% - Accent4 3" xfId="639"/>
    <cellStyle name="40% - Accent4 3 10" xfId="640"/>
    <cellStyle name="40% - Accent4 3 10 2" xfId="3558"/>
    <cellStyle name="40% - Accent4 3 11" xfId="3559"/>
    <cellStyle name="40% - Accent4 3 2" xfId="641"/>
    <cellStyle name="40% - Accent4 3 2 2" xfId="3560"/>
    <cellStyle name="40% - Accent4 3 3" xfId="642"/>
    <cellStyle name="40% - Accent4 3 3 2" xfId="3561"/>
    <cellStyle name="40% - Accent4 3 4" xfId="643"/>
    <cellStyle name="40% - Accent4 3 4 2" xfId="3562"/>
    <cellStyle name="40% - Accent4 3 5" xfId="644"/>
    <cellStyle name="40% - Accent4 3 5 2" xfId="3563"/>
    <cellStyle name="40% - Accent4 3 6" xfId="645"/>
    <cellStyle name="40% - Accent4 3 6 2" xfId="3564"/>
    <cellStyle name="40% - Accent4 3 7" xfId="646"/>
    <cellStyle name="40% - Accent4 3 7 2" xfId="3565"/>
    <cellStyle name="40% - Accent4 3 8" xfId="647"/>
    <cellStyle name="40% - Accent4 3 8 2" xfId="3566"/>
    <cellStyle name="40% - Accent4 3 9" xfId="648"/>
    <cellStyle name="40% - Accent4 3 9 2" xfId="3567"/>
    <cellStyle name="40% - Accent4 4" xfId="649"/>
    <cellStyle name="40% - Accent4 4 10" xfId="650"/>
    <cellStyle name="40% - Accent4 4 10 2" xfId="3568"/>
    <cellStyle name="40% - Accent4 4 11" xfId="3569"/>
    <cellStyle name="40% - Accent4 4 2" xfId="651"/>
    <cellStyle name="40% - Accent4 4 2 2" xfId="3570"/>
    <cellStyle name="40% - Accent4 4 3" xfId="652"/>
    <cellStyle name="40% - Accent4 4 3 2" xfId="3571"/>
    <cellStyle name="40% - Accent4 4 4" xfId="653"/>
    <cellStyle name="40% - Accent4 4 4 2" xfId="3572"/>
    <cellStyle name="40% - Accent4 4 5" xfId="654"/>
    <cellStyle name="40% - Accent4 4 5 2" xfId="3573"/>
    <cellStyle name="40% - Accent4 4 6" xfId="655"/>
    <cellStyle name="40% - Accent4 4 6 2" xfId="3574"/>
    <cellStyle name="40% - Accent4 4 7" xfId="656"/>
    <cellStyle name="40% - Accent4 4 7 2" xfId="3575"/>
    <cellStyle name="40% - Accent4 4 8" xfId="657"/>
    <cellStyle name="40% - Accent4 4 8 2" xfId="3576"/>
    <cellStyle name="40% - Accent4 4 9" xfId="658"/>
    <cellStyle name="40% - Accent4 4 9 2" xfId="3577"/>
    <cellStyle name="40% - Accent4 5" xfId="659"/>
    <cellStyle name="40% - Accent4 5 10" xfId="660"/>
    <cellStyle name="40% - Accent4 5 10 2" xfId="3578"/>
    <cellStyle name="40% - Accent4 5 11" xfId="3579"/>
    <cellStyle name="40% - Accent4 5 2" xfId="661"/>
    <cellStyle name="40% - Accent4 5 2 2" xfId="3580"/>
    <cellStyle name="40% - Accent4 5 3" xfId="662"/>
    <cellStyle name="40% - Accent4 5 3 2" xfId="3581"/>
    <cellStyle name="40% - Accent4 5 4" xfId="663"/>
    <cellStyle name="40% - Accent4 5 4 2" xfId="3582"/>
    <cellStyle name="40% - Accent4 5 5" xfId="664"/>
    <cellStyle name="40% - Accent4 5 5 2" xfId="3583"/>
    <cellStyle name="40% - Accent4 5 6" xfId="665"/>
    <cellStyle name="40% - Accent4 5 6 2" xfId="3584"/>
    <cellStyle name="40% - Accent4 5 7" xfId="666"/>
    <cellStyle name="40% - Accent4 5 7 2" xfId="3585"/>
    <cellStyle name="40% - Accent4 5 8" xfId="667"/>
    <cellStyle name="40% - Accent4 5 8 2" xfId="3586"/>
    <cellStyle name="40% - Accent4 5 9" xfId="668"/>
    <cellStyle name="40% - Accent4 5 9 2" xfId="3587"/>
    <cellStyle name="40% - Accent4 6" xfId="669"/>
    <cellStyle name="40% - Accent4 6 10" xfId="670"/>
    <cellStyle name="40% - Accent4 6 10 2" xfId="3588"/>
    <cellStyle name="40% - Accent4 6 11" xfId="3589"/>
    <cellStyle name="40% - Accent4 6 2" xfId="671"/>
    <cellStyle name="40% - Accent4 6 2 2" xfId="3590"/>
    <cellStyle name="40% - Accent4 6 3" xfId="672"/>
    <cellStyle name="40% - Accent4 6 3 2" xfId="3591"/>
    <cellStyle name="40% - Accent4 6 4" xfId="673"/>
    <cellStyle name="40% - Accent4 6 4 2" xfId="3592"/>
    <cellStyle name="40% - Accent4 6 5" xfId="674"/>
    <cellStyle name="40% - Accent4 6 5 2" xfId="3593"/>
    <cellStyle name="40% - Accent4 6 6" xfId="675"/>
    <cellStyle name="40% - Accent4 6 6 2" xfId="3594"/>
    <cellStyle name="40% - Accent4 6 7" xfId="676"/>
    <cellStyle name="40% - Accent4 6 7 2" xfId="3595"/>
    <cellStyle name="40% - Accent4 6 8" xfId="677"/>
    <cellStyle name="40% - Accent4 6 8 2" xfId="3596"/>
    <cellStyle name="40% - Accent4 6 9" xfId="678"/>
    <cellStyle name="40% - Accent4 6 9 2" xfId="3597"/>
    <cellStyle name="40% - Accent4 7" xfId="679"/>
    <cellStyle name="40% - Accent4 7 10" xfId="680"/>
    <cellStyle name="40% - Accent4 7 10 2" xfId="3598"/>
    <cellStyle name="40% - Accent4 7 11" xfId="3599"/>
    <cellStyle name="40% - Accent4 7 2" xfId="681"/>
    <cellStyle name="40% - Accent4 7 2 2" xfId="3600"/>
    <cellStyle name="40% - Accent4 7 3" xfId="682"/>
    <cellStyle name="40% - Accent4 7 3 2" xfId="3601"/>
    <cellStyle name="40% - Accent4 7 4" xfId="683"/>
    <cellStyle name="40% - Accent4 7 4 2" xfId="3602"/>
    <cellStyle name="40% - Accent4 7 5" xfId="684"/>
    <cellStyle name="40% - Accent4 7 5 2" xfId="3603"/>
    <cellStyle name="40% - Accent4 7 6" xfId="685"/>
    <cellStyle name="40% - Accent4 7 6 2" xfId="3604"/>
    <cellStyle name="40% - Accent4 7 7" xfId="686"/>
    <cellStyle name="40% - Accent4 7 7 2" xfId="3605"/>
    <cellStyle name="40% - Accent4 7 8" xfId="687"/>
    <cellStyle name="40% - Accent4 7 8 2" xfId="3606"/>
    <cellStyle name="40% - Accent4 7 9" xfId="688"/>
    <cellStyle name="40% - Accent4 7 9 2" xfId="3607"/>
    <cellStyle name="40% - Accent4 8" xfId="689"/>
    <cellStyle name="40% - Accent4 8 2" xfId="3608"/>
    <cellStyle name="40% - Accent4 9" xfId="690"/>
    <cellStyle name="40% - Accent4 9 2" xfId="3609"/>
    <cellStyle name="40% - Accent5 10" xfId="691"/>
    <cellStyle name="40% - Accent5 10 2" xfId="3610"/>
    <cellStyle name="40% - Accent5 11" xfId="692"/>
    <cellStyle name="40% - Accent5 11 2" xfId="3611"/>
    <cellStyle name="40% - Accent5 12" xfId="693"/>
    <cellStyle name="40% - Accent5 12 2" xfId="3612"/>
    <cellStyle name="40% - Accent5 13" xfId="694"/>
    <cellStyle name="40% - Accent5 13 2" xfId="3613"/>
    <cellStyle name="40% - Accent5 14" xfId="695"/>
    <cellStyle name="40% - Accent5 14 2" xfId="3614"/>
    <cellStyle name="40% - Accent5 15" xfId="696"/>
    <cellStyle name="40% - Accent5 15 2" xfId="3615"/>
    <cellStyle name="40% - Accent5 16" xfId="697"/>
    <cellStyle name="40% - Accent5 16 2" xfId="3616"/>
    <cellStyle name="40% - Accent5 2" xfId="698"/>
    <cellStyle name="40% - Accent5 2 10" xfId="699"/>
    <cellStyle name="40% - Accent5 2 10 2" xfId="3617"/>
    <cellStyle name="40% - Accent5 2 11" xfId="3618"/>
    <cellStyle name="40% - Accent5 2 2" xfId="700"/>
    <cellStyle name="40% - Accent5 2 2 2" xfId="3619"/>
    <cellStyle name="40% - Accent5 2 3" xfId="701"/>
    <cellStyle name="40% - Accent5 2 3 2" xfId="3620"/>
    <cellStyle name="40% - Accent5 2 4" xfId="702"/>
    <cellStyle name="40% - Accent5 2 4 2" xfId="3621"/>
    <cellStyle name="40% - Accent5 2 5" xfId="703"/>
    <cellStyle name="40% - Accent5 2 5 2" xfId="3622"/>
    <cellStyle name="40% - Accent5 2 6" xfId="704"/>
    <cellStyle name="40% - Accent5 2 6 2" xfId="3623"/>
    <cellStyle name="40% - Accent5 2 7" xfId="705"/>
    <cellStyle name="40% - Accent5 2 7 2" xfId="3624"/>
    <cellStyle name="40% - Accent5 2 8" xfId="706"/>
    <cellStyle name="40% - Accent5 2 8 2" xfId="3625"/>
    <cellStyle name="40% - Accent5 2 9" xfId="707"/>
    <cellStyle name="40% - Accent5 2 9 2" xfId="3626"/>
    <cellStyle name="40% - Accent5 3" xfId="708"/>
    <cellStyle name="40% - Accent5 3 10" xfId="709"/>
    <cellStyle name="40% - Accent5 3 10 2" xfId="3627"/>
    <cellStyle name="40% - Accent5 3 11" xfId="3628"/>
    <cellStyle name="40% - Accent5 3 2" xfId="710"/>
    <cellStyle name="40% - Accent5 3 2 2" xfId="3629"/>
    <cellStyle name="40% - Accent5 3 3" xfId="711"/>
    <cellStyle name="40% - Accent5 3 3 2" xfId="3630"/>
    <cellStyle name="40% - Accent5 3 4" xfId="712"/>
    <cellStyle name="40% - Accent5 3 4 2" xfId="3631"/>
    <cellStyle name="40% - Accent5 3 5" xfId="713"/>
    <cellStyle name="40% - Accent5 3 5 2" xfId="3632"/>
    <cellStyle name="40% - Accent5 3 6" xfId="714"/>
    <cellStyle name="40% - Accent5 3 6 2" xfId="3633"/>
    <cellStyle name="40% - Accent5 3 7" xfId="715"/>
    <cellStyle name="40% - Accent5 3 7 2" xfId="3634"/>
    <cellStyle name="40% - Accent5 3 8" xfId="716"/>
    <cellStyle name="40% - Accent5 3 8 2" xfId="3635"/>
    <cellStyle name="40% - Accent5 3 9" xfId="717"/>
    <cellStyle name="40% - Accent5 3 9 2" xfId="3636"/>
    <cellStyle name="40% - Accent5 4" xfId="718"/>
    <cellStyle name="40% - Accent5 4 10" xfId="719"/>
    <cellStyle name="40% - Accent5 4 10 2" xfId="3637"/>
    <cellStyle name="40% - Accent5 4 11" xfId="3638"/>
    <cellStyle name="40% - Accent5 4 2" xfId="720"/>
    <cellStyle name="40% - Accent5 4 2 2" xfId="3639"/>
    <cellStyle name="40% - Accent5 4 3" xfId="721"/>
    <cellStyle name="40% - Accent5 4 3 2" xfId="3640"/>
    <cellStyle name="40% - Accent5 4 4" xfId="722"/>
    <cellStyle name="40% - Accent5 4 4 2" xfId="3641"/>
    <cellStyle name="40% - Accent5 4 5" xfId="723"/>
    <cellStyle name="40% - Accent5 4 5 2" xfId="3642"/>
    <cellStyle name="40% - Accent5 4 6" xfId="724"/>
    <cellStyle name="40% - Accent5 4 6 2" xfId="3643"/>
    <cellStyle name="40% - Accent5 4 7" xfId="725"/>
    <cellStyle name="40% - Accent5 4 7 2" xfId="3644"/>
    <cellStyle name="40% - Accent5 4 8" xfId="726"/>
    <cellStyle name="40% - Accent5 4 8 2" xfId="3645"/>
    <cellStyle name="40% - Accent5 4 9" xfId="727"/>
    <cellStyle name="40% - Accent5 4 9 2" xfId="3646"/>
    <cellStyle name="40% - Accent5 5" xfId="728"/>
    <cellStyle name="40% - Accent5 5 10" xfId="729"/>
    <cellStyle name="40% - Accent5 5 10 2" xfId="3647"/>
    <cellStyle name="40% - Accent5 5 11" xfId="3648"/>
    <cellStyle name="40% - Accent5 5 2" xfId="730"/>
    <cellStyle name="40% - Accent5 5 2 2" xfId="3649"/>
    <cellStyle name="40% - Accent5 5 3" xfId="731"/>
    <cellStyle name="40% - Accent5 5 3 2" xfId="3650"/>
    <cellStyle name="40% - Accent5 5 4" xfId="732"/>
    <cellStyle name="40% - Accent5 5 4 2" xfId="3651"/>
    <cellStyle name="40% - Accent5 5 5" xfId="733"/>
    <cellStyle name="40% - Accent5 5 5 2" xfId="3652"/>
    <cellStyle name="40% - Accent5 5 6" xfId="734"/>
    <cellStyle name="40% - Accent5 5 6 2" xfId="3653"/>
    <cellStyle name="40% - Accent5 5 7" xfId="735"/>
    <cellStyle name="40% - Accent5 5 7 2" xfId="3654"/>
    <cellStyle name="40% - Accent5 5 8" xfId="736"/>
    <cellStyle name="40% - Accent5 5 8 2" xfId="3655"/>
    <cellStyle name="40% - Accent5 5 9" xfId="737"/>
    <cellStyle name="40% - Accent5 5 9 2" xfId="3656"/>
    <cellStyle name="40% - Accent5 6" xfId="738"/>
    <cellStyle name="40% - Accent5 6 10" xfId="739"/>
    <cellStyle name="40% - Accent5 6 10 2" xfId="3657"/>
    <cellStyle name="40% - Accent5 6 11" xfId="3658"/>
    <cellStyle name="40% - Accent5 6 2" xfId="740"/>
    <cellStyle name="40% - Accent5 6 2 2" xfId="3659"/>
    <cellStyle name="40% - Accent5 6 3" xfId="741"/>
    <cellStyle name="40% - Accent5 6 3 2" xfId="3660"/>
    <cellStyle name="40% - Accent5 6 4" xfId="742"/>
    <cellStyle name="40% - Accent5 6 4 2" xfId="3661"/>
    <cellStyle name="40% - Accent5 6 5" xfId="743"/>
    <cellStyle name="40% - Accent5 6 5 2" xfId="3662"/>
    <cellStyle name="40% - Accent5 6 6" xfId="744"/>
    <cellStyle name="40% - Accent5 6 6 2" xfId="3663"/>
    <cellStyle name="40% - Accent5 6 7" xfId="745"/>
    <cellStyle name="40% - Accent5 6 7 2" xfId="3664"/>
    <cellStyle name="40% - Accent5 6 8" xfId="746"/>
    <cellStyle name="40% - Accent5 6 8 2" xfId="3665"/>
    <cellStyle name="40% - Accent5 6 9" xfId="747"/>
    <cellStyle name="40% - Accent5 6 9 2" xfId="3666"/>
    <cellStyle name="40% - Accent5 7" xfId="748"/>
    <cellStyle name="40% - Accent5 7 10" xfId="749"/>
    <cellStyle name="40% - Accent5 7 10 2" xfId="3667"/>
    <cellStyle name="40% - Accent5 7 11" xfId="3668"/>
    <cellStyle name="40% - Accent5 7 2" xfId="750"/>
    <cellStyle name="40% - Accent5 7 2 2" xfId="3669"/>
    <cellStyle name="40% - Accent5 7 3" xfId="751"/>
    <cellStyle name="40% - Accent5 7 3 2" xfId="3670"/>
    <cellStyle name="40% - Accent5 7 4" xfId="752"/>
    <cellStyle name="40% - Accent5 7 4 2" xfId="3671"/>
    <cellStyle name="40% - Accent5 7 5" xfId="753"/>
    <cellStyle name="40% - Accent5 7 5 2" xfId="3672"/>
    <cellStyle name="40% - Accent5 7 6" xfId="754"/>
    <cellStyle name="40% - Accent5 7 6 2" xfId="3673"/>
    <cellStyle name="40% - Accent5 7 7" xfId="755"/>
    <cellStyle name="40% - Accent5 7 7 2" xfId="3674"/>
    <cellStyle name="40% - Accent5 7 8" xfId="756"/>
    <cellStyle name="40% - Accent5 7 8 2" xfId="3675"/>
    <cellStyle name="40% - Accent5 7 9" xfId="757"/>
    <cellStyle name="40% - Accent5 7 9 2" xfId="3676"/>
    <cellStyle name="40% - Accent5 8" xfId="758"/>
    <cellStyle name="40% - Accent5 8 2" xfId="3677"/>
    <cellStyle name="40% - Accent5 9" xfId="759"/>
    <cellStyle name="40% - Accent5 9 2" xfId="3678"/>
    <cellStyle name="40% - Accent6 10" xfId="760"/>
    <cellStyle name="40% - Accent6 10 2" xfId="3679"/>
    <cellStyle name="40% - Accent6 11" xfId="761"/>
    <cellStyle name="40% - Accent6 11 2" xfId="3680"/>
    <cellStyle name="40% - Accent6 12" xfId="762"/>
    <cellStyle name="40% - Accent6 12 2" xfId="3681"/>
    <cellStyle name="40% - Accent6 13" xfId="763"/>
    <cellStyle name="40% - Accent6 13 2" xfId="3682"/>
    <cellStyle name="40% - Accent6 14" xfId="764"/>
    <cellStyle name="40% - Accent6 14 2" xfId="3683"/>
    <cellStyle name="40% - Accent6 15" xfId="765"/>
    <cellStyle name="40% - Accent6 15 2" xfId="3684"/>
    <cellStyle name="40% - Accent6 16" xfId="766"/>
    <cellStyle name="40% - Accent6 16 2" xfId="3685"/>
    <cellStyle name="40% - Accent6 2" xfId="767"/>
    <cellStyle name="40% - Accent6 2 10" xfId="768"/>
    <cellStyle name="40% - Accent6 2 10 2" xfId="3686"/>
    <cellStyle name="40% - Accent6 2 11" xfId="3687"/>
    <cellStyle name="40% - Accent6 2 2" xfId="769"/>
    <cellStyle name="40% - Accent6 2 2 2" xfId="3688"/>
    <cellStyle name="40% - Accent6 2 3" xfId="770"/>
    <cellStyle name="40% - Accent6 2 3 2" xfId="3689"/>
    <cellStyle name="40% - Accent6 2 4" xfId="771"/>
    <cellStyle name="40% - Accent6 2 4 2" xfId="3690"/>
    <cellStyle name="40% - Accent6 2 5" xfId="772"/>
    <cellStyle name="40% - Accent6 2 5 2" xfId="3691"/>
    <cellStyle name="40% - Accent6 2 6" xfId="773"/>
    <cellStyle name="40% - Accent6 2 6 2" xfId="3692"/>
    <cellStyle name="40% - Accent6 2 7" xfId="774"/>
    <cellStyle name="40% - Accent6 2 7 2" xfId="3693"/>
    <cellStyle name="40% - Accent6 2 8" xfId="775"/>
    <cellStyle name="40% - Accent6 2 8 2" xfId="3694"/>
    <cellStyle name="40% - Accent6 2 9" xfId="776"/>
    <cellStyle name="40% - Accent6 2 9 2" xfId="3695"/>
    <cellStyle name="40% - Accent6 3" xfId="777"/>
    <cellStyle name="40% - Accent6 3 10" xfId="778"/>
    <cellStyle name="40% - Accent6 3 10 2" xfId="3696"/>
    <cellStyle name="40% - Accent6 3 11" xfId="3697"/>
    <cellStyle name="40% - Accent6 3 2" xfId="779"/>
    <cellStyle name="40% - Accent6 3 2 2" xfId="3698"/>
    <cellStyle name="40% - Accent6 3 3" xfId="780"/>
    <cellStyle name="40% - Accent6 3 3 2" xfId="3699"/>
    <cellStyle name="40% - Accent6 3 4" xfId="781"/>
    <cellStyle name="40% - Accent6 3 4 2" xfId="3700"/>
    <cellStyle name="40% - Accent6 3 5" xfId="782"/>
    <cellStyle name="40% - Accent6 3 5 2" xfId="3701"/>
    <cellStyle name="40% - Accent6 3 6" xfId="783"/>
    <cellStyle name="40% - Accent6 3 6 2" xfId="3702"/>
    <cellStyle name="40% - Accent6 3 7" xfId="784"/>
    <cellStyle name="40% - Accent6 3 7 2" xfId="3703"/>
    <cellStyle name="40% - Accent6 3 8" xfId="785"/>
    <cellStyle name="40% - Accent6 3 8 2" xfId="3704"/>
    <cellStyle name="40% - Accent6 3 9" xfId="786"/>
    <cellStyle name="40% - Accent6 3 9 2" xfId="3705"/>
    <cellStyle name="40% - Accent6 4" xfId="787"/>
    <cellStyle name="40% - Accent6 4 10" xfId="788"/>
    <cellStyle name="40% - Accent6 4 10 2" xfId="3706"/>
    <cellStyle name="40% - Accent6 4 11" xfId="3707"/>
    <cellStyle name="40% - Accent6 4 2" xfId="789"/>
    <cellStyle name="40% - Accent6 4 2 2" xfId="3708"/>
    <cellStyle name="40% - Accent6 4 3" xfId="790"/>
    <cellStyle name="40% - Accent6 4 3 2" xfId="3709"/>
    <cellStyle name="40% - Accent6 4 4" xfId="791"/>
    <cellStyle name="40% - Accent6 4 4 2" xfId="3710"/>
    <cellStyle name="40% - Accent6 4 5" xfId="792"/>
    <cellStyle name="40% - Accent6 4 5 2" xfId="3711"/>
    <cellStyle name="40% - Accent6 4 6" xfId="793"/>
    <cellStyle name="40% - Accent6 4 6 2" xfId="3712"/>
    <cellStyle name="40% - Accent6 4 7" xfId="794"/>
    <cellStyle name="40% - Accent6 4 7 2" xfId="3713"/>
    <cellStyle name="40% - Accent6 4 8" xfId="795"/>
    <cellStyle name="40% - Accent6 4 8 2" xfId="3714"/>
    <cellStyle name="40% - Accent6 4 9" xfId="796"/>
    <cellStyle name="40% - Accent6 4 9 2" xfId="3715"/>
    <cellStyle name="40% - Accent6 5" xfId="797"/>
    <cellStyle name="40% - Accent6 5 10" xfId="798"/>
    <cellStyle name="40% - Accent6 5 10 2" xfId="3716"/>
    <cellStyle name="40% - Accent6 5 11" xfId="3717"/>
    <cellStyle name="40% - Accent6 5 2" xfId="799"/>
    <cellStyle name="40% - Accent6 5 2 2" xfId="3718"/>
    <cellStyle name="40% - Accent6 5 3" xfId="800"/>
    <cellStyle name="40% - Accent6 5 3 2" xfId="3719"/>
    <cellStyle name="40% - Accent6 5 4" xfId="801"/>
    <cellStyle name="40% - Accent6 5 4 2" xfId="3720"/>
    <cellStyle name="40% - Accent6 5 5" xfId="802"/>
    <cellStyle name="40% - Accent6 5 5 2" xfId="3721"/>
    <cellStyle name="40% - Accent6 5 6" xfId="803"/>
    <cellStyle name="40% - Accent6 5 6 2" xfId="3722"/>
    <cellStyle name="40% - Accent6 5 7" xfId="804"/>
    <cellStyle name="40% - Accent6 5 7 2" xfId="3723"/>
    <cellStyle name="40% - Accent6 5 8" xfId="805"/>
    <cellStyle name="40% - Accent6 5 8 2" xfId="3724"/>
    <cellStyle name="40% - Accent6 5 9" xfId="806"/>
    <cellStyle name="40% - Accent6 5 9 2" xfId="3725"/>
    <cellStyle name="40% - Accent6 6" xfId="807"/>
    <cellStyle name="40% - Accent6 6 10" xfId="808"/>
    <cellStyle name="40% - Accent6 6 10 2" xfId="3726"/>
    <cellStyle name="40% - Accent6 6 11" xfId="3727"/>
    <cellStyle name="40% - Accent6 6 2" xfId="809"/>
    <cellStyle name="40% - Accent6 6 2 2" xfId="3728"/>
    <cellStyle name="40% - Accent6 6 3" xfId="810"/>
    <cellStyle name="40% - Accent6 6 3 2" xfId="3729"/>
    <cellStyle name="40% - Accent6 6 4" xfId="811"/>
    <cellStyle name="40% - Accent6 6 4 2" xfId="3730"/>
    <cellStyle name="40% - Accent6 6 5" xfId="812"/>
    <cellStyle name="40% - Accent6 6 5 2" xfId="3731"/>
    <cellStyle name="40% - Accent6 6 6" xfId="813"/>
    <cellStyle name="40% - Accent6 6 6 2" xfId="3732"/>
    <cellStyle name="40% - Accent6 6 7" xfId="814"/>
    <cellStyle name="40% - Accent6 6 7 2" xfId="3733"/>
    <cellStyle name="40% - Accent6 6 8" xfId="815"/>
    <cellStyle name="40% - Accent6 6 8 2" xfId="3734"/>
    <cellStyle name="40% - Accent6 6 9" xfId="816"/>
    <cellStyle name="40% - Accent6 6 9 2" xfId="3735"/>
    <cellStyle name="40% - Accent6 7" xfId="817"/>
    <cellStyle name="40% - Accent6 7 10" xfId="818"/>
    <cellStyle name="40% - Accent6 7 10 2" xfId="3736"/>
    <cellStyle name="40% - Accent6 7 11" xfId="3737"/>
    <cellStyle name="40% - Accent6 7 2" xfId="819"/>
    <cellStyle name="40% - Accent6 7 2 2" xfId="3738"/>
    <cellStyle name="40% - Accent6 7 3" xfId="820"/>
    <cellStyle name="40% - Accent6 7 3 2" xfId="3739"/>
    <cellStyle name="40% - Accent6 7 4" xfId="821"/>
    <cellStyle name="40% - Accent6 7 4 2" xfId="3740"/>
    <cellStyle name="40% - Accent6 7 5" xfId="822"/>
    <cellStyle name="40% - Accent6 7 5 2" xfId="3741"/>
    <cellStyle name="40% - Accent6 7 6" xfId="823"/>
    <cellStyle name="40% - Accent6 7 6 2" xfId="3742"/>
    <cellStyle name="40% - Accent6 7 7" xfId="824"/>
    <cellStyle name="40% - Accent6 7 7 2" xfId="3743"/>
    <cellStyle name="40% - Accent6 7 8" xfId="825"/>
    <cellStyle name="40% - Accent6 7 8 2" xfId="3744"/>
    <cellStyle name="40% - Accent6 7 9" xfId="826"/>
    <cellStyle name="40% - Accent6 7 9 2" xfId="3745"/>
    <cellStyle name="40% - Accent6 8" xfId="827"/>
    <cellStyle name="40% - Accent6 8 2" xfId="3746"/>
    <cellStyle name="40% - Accent6 9" xfId="828"/>
    <cellStyle name="40% - Accent6 9 2" xfId="3747"/>
    <cellStyle name="60% - Accent1 10" xfId="829"/>
    <cellStyle name="60% - Accent1 11" xfId="830"/>
    <cellStyle name="60% - Accent1 12" xfId="831"/>
    <cellStyle name="60% - Accent1 13" xfId="832"/>
    <cellStyle name="60% - Accent1 14" xfId="833"/>
    <cellStyle name="60% - Accent1 15" xfId="834"/>
    <cellStyle name="60% - Accent1 16" xfId="835"/>
    <cellStyle name="60% - Accent1 2" xfId="836"/>
    <cellStyle name="60% - Accent1 2 10" xfId="837"/>
    <cellStyle name="60% - Accent1 2 2" xfId="838"/>
    <cellStyle name="60% - Accent1 2 3" xfId="839"/>
    <cellStyle name="60% - Accent1 2 4" xfId="840"/>
    <cellStyle name="60% - Accent1 2 5" xfId="841"/>
    <cellStyle name="60% - Accent1 2 6" xfId="842"/>
    <cellStyle name="60% - Accent1 2 7" xfId="843"/>
    <cellStyle name="60% - Accent1 2 8" xfId="844"/>
    <cellStyle name="60% - Accent1 2 9" xfId="845"/>
    <cellStyle name="60% - Accent1 3" xfId="846"/>
    <cellStyle name="60% - Accent1 3 10" xfId="847"/>
    <cellStyle name="60% - Accent1 3 2" xfId="848"/>
    <cellStyle name="60% - Accent1 3 3" xfId="849"/>
    <cellStyle name="60% - Accent1 3 4" xfId="850"/>
    <cellStyle name="60% - Accent1 3 5" xfId="851"/>
    <cellStyle name="60% - Accent1 3 6" xfId="852"/>
    <cellStyle name="60% - Accent1 3 7" xfId="853"/>
    <cellStyle name="60% - Accent1 3 8" xfId="854"/>
    <cellStyle name="60% - Accent1 3 9" xfId="855"/>
    <cellStyle name="60% - Accent1 4" xfId="856"/>
    <cellStyle name="60% - Accent1 4 10" xfId="857"/>
    <cellStyle name="60% - Accent1 4 2" xfId="858"/>
    <cellStyle name="60% - Accent1 4 3" xfId="859"/>
    <cellStyle name="60% - Accent1 4 4" xfId="860"/>
    <cellStyle name="60% - Accent1 4 5" xfId="861"/>
    <cellStyle name="60% - Accent1 4 6" xfId="862"/>
    <cellStyle name="60% - Accent1 4 7" xfId="863"/>
    <cellStyle name="60% - Accent1 4 8" xfId="864"/>
    <cellStyle name="60% - Accent1 4 9" xfId="865"/>
    <cellStyle name="60% - Accent1 5" xfId="866"/>
    <cellStyle name="60% - Accent1 5 10" xfId="867"/>
    <cellStyle name="60% - Accent1 5 2" xfId="868"/>
    <cellStyle name="60% - Accent1 5 3" xfId="869"/>
    <cellStyle name="60% - Accent1 5 4" xfId="870"/>
    <cellStyle name="60% - Accent1 5 5" xfId="871"/>
    <cellStyle name="60% - Accent1 5 6" xfId="872"/>
    <cellStyle name="60% - Accent1 5 7" xfId="873"/>
    <cellStyle name="60% - Accent1 5 8" xfId="874"/>
    <cellStyle name="60% - Accent1 5 9" xfId="875"/>
    <cellStyle name="60% - Accent1 6" xfId="876"/>
    <cellStyle name="60% - Accent1 6 10" xfId="877"/>
    <cellStyle name="60% - Accent1 6 2" xfId="878"/>
    <cellStyle name="60% - Accent1 6 3" xfId="879"/>
    <cellStyle name="60% - Accent1 6 4" xfId="880"/>
    <cellStyle name="60% - Accent1 6 5" xfId="881"/>
    <cellStyle name="60% - Accent1 6 6" xfId="882"/>
    <cellStyle name="60% - Accent1 6 7" xfId="883"/>
    <cellStyle name="60% - Accent1 6 8" xfId="884"/>
    <cellStyle name="60% - Accent1 6 9" xfId="885"/>
    <cellStyle name="60% - Accent1 7" xfId="886"/>
    <cellStyle name="60% - Accent1 7 10" xfId="887"/>
    <cellStyle name="60% - Accent1 7 2" xfId="888"/>
    <cellStyle name="60% - Accent1 7 3" xfId="889"/>
    <cellStyle name="60% - Accent1 7 4" xfId="890"/>
    <cellStyle name="60% - Accent1 7 5" xfId="891"/>
    <cellStyle name="60% - Accent1 7 6" xfId="892"/>
    <cellStyle name="60% - Accent1 7 7" xfId="893"/>
    <cellStyle name="60% - Accent1 7 8" xfId="894"/>
    <cellStyle name="60% - Accent1 7 9" xfId="895"/>
    <cellStyle name="60% - Accent1 8" xfId="896"/>
    <cellStyle name="60% - Accent1 9" xfId="897"/>
    <cellStyle name="60% - Accent2 10" xfId="898"/>
    <cellStyle name="60% - Accent2 11" xfId="899"/>
    <cellStyle name="60% - Accent2 12" xfId="900"/>
    <cellStyle name="60% - Accent2 13" xfId="901"/>
    <cellStyle name="60% - Accent2 14" xfId="902"/>
    <cellStyle name="60% - Accent2 15" xfId="903"/>
    <cellStyle name="60% - Accent2 16" xfId="904"/>
    <cellStyle name="60% - Accent2 2" xfId="905"/>
    <cellStyle name="60% - Accent2 2 10" xfId="906"/>
    <cellStyle name="60% - Accent2 2 2" xfId="907"/>
    <cellStyle name="60% - Accent2 2 3" xfId="908"/>
    <cellStyle name="60% - Accent2 2 4" xfId="909"/>
    <cellStyle name="60% - Accent2 2 5" xfId="910"/>
    <cellStyle name="60% - Accent2 2 6" xfId="911"/>
    <cellStyle name="60% - Accent2 2 7" xfId="912"/>
    <cellStyle name="60% - Accent2 2 8" xfId="913"/>
    <cellStyle name="60% - Accent2 2 9" xfId="914"/>
    <cellStyle name="60% - Accent2 3" xfId="915"/>
    <cellStyle name="60% - Accent2 3 10" xfId="916"/>
    <cellStyle name="60% - Accent2 3 2" xfId="917"/>
    <cellStyle name="60% - Accent2 3 3" xfId="918"/>
    <cellStyle name="60% - Accent2 3 4" xfId="919"/>
    <cellStyle name="60% - Accent2 3 5" xfId="920"/>
    <cellStyle name="60% - Accent2 3 6" xfId="921"/>
    <cellStyle name="60% - Accent2 3 7" xfId="922"/>
    <cellStyle name="60% - Accent2 3 8" xfId="923"/>
    <cellStyle name="60% - Accent2 3 9" xfId="924"/>
    <cellStyle name="60% - Accent2 4" xfId="925"/>
    <cellStyle name="60% - Accent2 4 10" xfId="926"/>
    <cellStyle name="60% - Accent2 4 2" xfId="927"/>
    <cellStyle name="60% - Accent2 4 3" xfId="928"/>
    <cellStyle name="60% - Accent2 4 4" xfId="929"/>
    <cellStyle name="60% - Accent2 4 5" xfId="930"/>
    <cellStyle name="60% - Accent2 4 6" xfId="931"/>
    <cellStyle name="60% - Accent2 4 7" xfId="932"/>
    <cellStyle name="60% - Accent2 4 8" xfId="933"/>
    <cellStyle name="60% - Accent2 4 9" xfId="934"/>
    <cellStyle name="60% - Accent2 5" xfId="935"/>
    <cellStyle name="60% - Accent2 5 10" xfId="936"/>
    <cellStyle name="60% - Accent2 5 2" xfId="937"/>
    <cellStyle name="60% - Accent2 5 3" xfId="938"/>
    <cellStyle name="60% - Accent2 5 4" xfId="939"/>
    <cellStyle name="60% - Accent2 5 5" xfId="940"/>
    <cellStyle name="60% - Accent2 5 6" xfId="941"/>
    <cellStyle name="60% - Accent2 5 7" xfId="942"/>
    <cellStyle name="60% - Accent2 5 8" xfId="943"/>
    <cellStyle name="60% - Accent2 5 9" xfId="944"/>
    <cellStyle name="60% - Accent2 6" xfId="945"/>
    <cellStyle name="60% - Accent2 6 10" xfId="946"/>
    <cellStyle name="60% - Accent2 6 2" xfId="947"/>
    <cellStyle name="60% - Accent2 6 3" xfId="948"/>
    <cellStyle name="60% - Accent2 6 4" xfId="949"/>
    <cellStyle name="60% - Accent2 6 5" xfId="950"/>
    <cellStyle name="60% - Accent2 6 6" xfId="951"/>
    <cellStyle name="60% - Accent2 6 7" xfId="952"/>
    <cellStyle name="60% - Accent2 6 8" xfId="953"/>
    <cellStyle name="60% - Accent2 6 9" xfId="954"/>
    <cellStyle name="60% - Accent2 7" xfId="955"/>
    <cellStyle name="60% - Accent2 7 10" xfId="956"/>
    <cellStyle name="60% - Accent2 7 2" xfId="957"/>
    <cellStyle name="60% - Accent2 7 3" xfId="958"/>
    <cellStyle name="60% - Accent2 7 4" xfId="959"/>
    <cellStyle name="60% - Accent2 7 5" xfId="960"/>
    <cellStyle name="60% - Accent2 7 6" xfId="961"/>
    <cellStyle name="60% - Accent2 7 7" xfId="962"/>
    <cellStyle name="60% - Accent2 7 8" xfId="963"/>
    <cellStyle name="60% - Accent2 7 9" xfId="964"/>
    <cellStyle name="60% - Accent2 8" xfId="965"/>
    <cellStyle name="60% - Accent2 9" xfId="966"/>
    <cellStyle name="60% - Accent3 10" xfId="967"/>
    <cellStyle name="60% - Accent3 11" xfId="968"/>
    <cellStyle name="60% - Accent3 12" xfId="969"/>
    <cellStyle name="60% - Accent3 13" xfId="970"/>
    <cellStyle name="60% - Accent3 14" xfId="971"/>
    <cellStyle name="60% - Accent3 15" xfId="972"/>
    <cellStyle name="60% - Accent3 16" xfId="973"/>
    <cellStyle name="60% - Accent3 2" xfId="974"/>
    <cellStyle name="60% - Accent3 2 10" xfId="975"/>
    <cellStyle name="60% - Accent3 2 2" xfId="976"/>
    <cellStyle name="60% - Accent3 2 3" xfId="977"/>
    <cellStyle name="60% - Accent3 2 4" xfId="978"/>
    <cellStyle name="60% - Accent3 2 5" xfId="979"/>
    <cellStyle name="60% - Accent3 2 6" xfId="980"/>
    <cellStyle name="60% - Accent3 2 7" xfId="981"/>
    <cellStyle name="60% - Accent3 2 8" xfId="982"/>
    <cellStyle name="60% - Accent3 2 9" xfId="983"/>
    <cellStyle name="60% - Accent3 3" xfId="984"/>
    <cellStyle name="60% - Accent3 3 10" xfId="985"/>
    <cellStyle name="60% - Accent3 3 2" xfId="986"/>
    <cellStyle name="60% - Accent3 3 3" xfId="987"/>
    <cellStyle name="60% - Accent3 3 4" xfId="988"/>
    <cellStyle name="60% - Accent3 3 5" xfId="989"/>
    <cellStyle name="60% - Accent3 3 6" xfId="990"/>
    <cellStyle name="60% - Accent3 3 7" xfId="991"/>
    <cellStyle name="60% - Accent3 3 8" xfId="992"/>
    <cellStyle name="60% - Accent3 3 9" xfId="993"/>
    <cellStyle name="60% - Accent3 4" xfId="994"/>
    <cellStyle name="60% - Accent3 4 10" xfId="995"/>
    <cellStyle name="60% - Accent3 4 2" xfId="996"/>
    <cellStyle name="60% - Accent3 4 3" xfId="997"/>
    <cellStyle name="60% - Accent3 4 4" xfId="998"/>
    <cellStyle name="60% - Accent3 4 5" xfId="999"/>
    <cellStyle name="60% - Accent3 4 6" xfId="1000"/>
    <cellStyle name="60% - Accent3 4 7" xfId="1001"/>
    <cellStyle name="60% - Accent3 4 8" xfId="1002"/>
    <cellStyle name="60% - Accent3 4 9" xfId="1003"/>
    <cellStyle name="60% - Accent3 5" xfId="1004"/>
    <cellStyle name="60% - Accent3 5 10" xfId="1005"/>
    <cellStyle name="60% - Accent3 5 2" xfId="1006"/>
    <cellStyle name="60% - Accent3 5 3" xfId="1007"/>
    <cellStyle name="60% - Accent3 5 4" xfId="1008"/>
    <cellStyle name="60% - Accent3 5 5" xfId="1009"/>
    <cellStyle name="60% - Accent3 5 6" xfId="1010"/>
    <cellStyle name="60% - Accent3 5 7" xfId="1011"/>
    <cellStyle name="60% - Accent3 5 8" xfId="1012"/>
    <cellStyle name="60% - Accent3 5 9" xfId="1013"/>
    <cellStyle name="60% - Accent3 6" xfId="1014"/>
    <cellStyle name="60% - Accent3 6 10" xfId="1015"/>
    <cellStyle name="60% - Accent3 6 2" xfId="1016"/>
    <cellStyle name="60% - Accent3 6 3" xfId="1017"/>
    <cellStyle name="60% - Accent3 6 4" xfId="1018"/>
    <cellStyle name="60% - Accent3 6 5" xfId="1019"/>
    <cellStyle name="60% - Accent3 6 6" xfId="1020"/>
    <cellStyle name="60% - Accent3 6 7" xfId="1021"/>
    <cellStyle name="60% - Accent3 6 8" xfId="1022"/>
    <cellStyle name="60% - Accent3 6 9" xfId="1023"/>
    <cellStyle name="60% - Accent3 7" xfId="1024"/>
    <cellStyle name="60% - Accent3 7 10" xfId="1025"/>
    <cellStyle name="60% - Accent3 7 2" xfId="1026"/>
    <cellStyle name="60% - Accent3 7 3" xfId="1027"/>
    <cellStyle name="60% - Accent3 7 4" xfId="1028"/>
    <cellStyle name="60% - Accent3 7 5" xfId="1029"/>
    <cellStyle name="60% - Accent3 7 6" xfId="1030"/>
    <cellStyle name="60% - Accent3 7 7" xfId="1031"/>
    <cellStyle name="60% - Accent3 7 8" xfId="1032"/>
    <cellStyle name="60% - Accent3 7 9" xfId="1033"/>
    <cellStyle name="60% - Accent3 8" xfId="1034"/>
    <cellStyle name="60% - Accent3 9" xfId="1035"/>
    <cellStyle name="60% - Accent4 10" xfId="1036"/>
    <cellStyle name="60% - Accent4 11" xfId="1037"/>
    <cellStyle name="60% - Accent4 12" xfId="1038"/>
    <cellStyle name="60% - Accent4 13" xfId="1039"/>
    <cellStyle name="60% - Accent4 14" xfId="1040"/>
    <cellStyle name="60% - Accent4 15" xfId="1041"/>
    <cellStyle name="60% - Accent4 16" xfId="1042"/>
    <cellStyle name="60% - Accent4 2" xfId="1043"/>
    <cellStyle name="60% - Accent4 2 10" xfId="1044"/>
    <cellStyle name="60% - Accent4 2 2" xfId="1045"/>
    <cellStyle name="60% - Accent4 2 3" xfId="1046"/>
    <cellStyle name="60% - Accent4 2 4" xfId="1047"/>
    <cellStyle name="60% - Accent4 2 5" xfId="1048"/>
    <cellStyle name="60% - Accent4 2 6" xfId="1049"/>
    <cellStyle name="60% - Accent4 2 7" xfId="1050"/>
    <cellStyle name="60% - Accent4 2 8" xfId="1051"/>
    <cellStyle name="60% - Accent4 2 9" xfId="1052"/>
    <cellStyle name="60% - Accent4 3" xfId="1053"/>
    <cellStyle name="60% - Accent4 3 10" xfId="1054"/>
    <cellStyle name="60% - Accent4 3 2" xfId="1055"/>
    <cellStyle name="60% - Accent4 3 3" xfId="1056"/>
    <cellStyle name="60% - Accent4 3 4" xfId="1057"/>
    <cellStyle name="60% - Accent4 3 5" xfId="1058"/>
    <cellStyle name="60% - Accent4 3 6" xfId="1059"/>
    <cellStyle name="60% - Accent4 3 7" xfId="1060"/>
    <cellStyle name="60% - Accent4 3 8" xfId="1061"/>
    <cellStyle name="60% - Accent4 3 9" xfId="1062"/>
    <cellStyle name="60% - Accent4 4" xfId="1063"/>
    <cellStyle name="60% - Accent4 4 10" xfId="1064"/>
    <cellStyle name="60% - Accent4 4 2" xfId="1065"/>
    <cellStyle name="60% - Accent4 4 3" xfId="1066"/>
    <cellStyle name="60% - Accent4 4 4" xfId="1067"/>
    <cellStyle name="60% - Accent4 4 5" xfId="1068"/>
    <cellStyle name="60% - Accent4 4 6" xfId="1069"/>
    <cellStyle name="60% - Accent4 4 7" xfId="1070"/>
    <cellStyle name="60% - Accent4 4 8" xfId="1071"/>
    <cellStyle name="60% - Accent4 4 9" xfId="1072"/>
    <cellStyle name="60% - Accent4 5" xfId="1073"/>
    <cellStyle name="60% - Accent4 5 10" xfId="1074"/>
    <cellStyle name="60% - Accent4 5 2" xfId="1075"/>
    <cellStyle name="60% - Accent4 5 3" xfId="1076"/>
    <cellStyle name="60% - Accent4 5 4" xfId="1077"/>
    <cellStyle name="60% - Accent4 5 5" xfId="1078"/>
    <cellStyle name="60% - Accent4 5 6" xfId="1079"/>
    <cellStyle name="60% - Accent4 5 7" xfId="1080"/>
    <cellStyle name="60% - Accent4 5 8" xfId="1081"/>
    <cellStyle name="60% - Accent4 5 9" xfId="1082"/>
    <cellStyle name="60% - Accent4 6" xfId="1083"/>
    <cellStyle name="60% - Accent4 6 10" xfId="1084"/>
    <cellStyle name="60% - Accent4 6 2" xfId="1085"/>
    <cellStyle name="60% - Accent4 6 3" xfId="1086"/>
    <cellStyle name="60% - Accent4 6 4" xfId="1087"/>
    <cellStyle name="60% - Accent4 6 5" xfId="1088"/>
    <cellStyle name="60% - Accent4 6 6" xfId="1089"/>
    <cellStyle name="60% - Accent4 6 7" xfId="1090"/>
    <cellStyle name="60% - Accent4 6 8" xfId="1091"/>
    <cellStyle name="60% - Accent4 6 9" xfId="1092"/>
    <cellStyle name="60% - Accent4 7" xfId="1093"/>
    <cellStyle name="60% - Accent4 7 10" xfId="1094"/>
    <cellStyle name="60% - Accent4 7 2" xfId="1095"/>
    <cellStyle name="60% - Accent4 7 3" xfId="1096"/>
    <cellStyle name="60% - Accent4 7 4" xfId="1097"/>
    <cellStyle name="60% - Accent4 7 5" xfId="1098"/>
    <cellStyle name="60% - Accent4 7 6" xfId="1099"/>
    <cellStyle name="60% - Accent4 7 7" xfId="1100"/>
    <cellStyle name="60% - Accent4 7 8" xfId="1101"/>
    <cellStyle name="60% - Accent4 7 9" xfId="1102"/>
    <cellStyle name="60% - Accent4 8" xfId="1103"/>
    <cellStyle name="60% - Accent4 9" xfId="1104"/>
    <cellStyle name="60% - Accent5 10" xfId="1105"/>
    <cellStyle name="60% - Accent5 11" xfId="1106"/>
    <cellStyle name="60% - Accent5 12" xfId="1107"/>
    <cellStyle name="60% - Accent5 13" xfId="1108"/>
    <cellStyle name="60% - Accent5 14" xfId="1109"/>
    <cellStyle name="60% - Accent5 15" xfId="1110"/>
    <cellStyle name="60% - Accent5 16" xfId="1111"/>
    <cellStyle name="60% - Accent5 2" xfId="1112"/>
    <cellStyle name="60% - Accent5 2 10" xfId="1113"/>
    <cellStyle name="60% - Accent5 2 2" xfId="1114"/>
    <cellStyle name="60% - Accent5 2 3" xfId="1115"/>
    <cellStyle name="60% - Accent5 2 4" xfId="1116"/>
    <cellStyle name="60% - Accent5 2 5" xfId="1117"/>
    <cellStyle name="60% - Accent5 2 6" xfId="1118"/>
    <cellStyle name="60% - Accent5 2 7" xfId="1119"/>
    <cellStyle name="60% - Accent5 2 8" xfId="1120"/>
    <cellStyle name="60% - Accent5 2 9" xfId="1121"/>
    <cellStyle name="60% - Accent5 3" xfId="1122"/>
    <cellStyle name="60% - Accent5 3 10" xfId="1123"/>
    <cellStyle name="60% - Accent5 3 2" xfId="1124"/>
    <cellStyle name="60% - Accent5 3 3" xfId="1125"/>
    <cellStyle name="60% - Accent5 3 4" xfId="1126"/>
    <cellStyle name="60% - Accent5 3 5" xfId="1127"/>
    <cellStyle name="60% - Accent5 3 6" xfId="1128"/>
    <cellStyle name="60% - Accent5 3 7" xfId="1129"/>
    <cellStyle name="60% - Accent5 3 8" xfId="1130"/>
    <cellStyle name="60% - Accent5 3 9" xfId="1131"/>
    <cellStyle name="60% - Accent5 4" xfId="1132"/>
    <cellStyle name="60% - Accent5 4 10" xfId="1133"/>
    <cellStyle name="60% - Accent5 4 2" xfId="1134"/>
    <cellStyle name="60% - Accent5 4 3" xfId="1135"/>
    <cellStyle name="60% - Accent5 4 4" xfId="1136"/>
    <cellStyle name="60% - Accent5 4 5" xfId="1137"/>
    <cellStyle name="60% - Accent5 4 6" xfId="1138"/>
    <cellStyle name="60% - Accent5 4 7" xfId="1139"/>
    <cellStyle name="60% - Accent5 4 8" xfId="1140"/>
    <cellStyle name="60% - Accent5 4 9" xfId="1141"/>
    <cellStyle name="60% - Accent5 5" xfId="1142"/>
    <cellStyle name="60% - Accent5 5 10" xfId="1143"/>
    <cellStyle name="60% - Accent5 5 2" xfId="1144"/>
    <cellStyle name="60% - Accent5 5 3" xfId="1145"/>
    <cellStyle name="60% - Accent5 5 4" xfId="1146"/>
    <cellStyle name="60% - Accent5 5 5" xfId="1147"/>
    <cellStyle name="60% - Accent5 5 6" xfId="1148"/>
    <cellStyle name="60% - Accent5 5 7" xfId="1149"/>
    <cellStyle name="60% - Accent5 5 8" xfId="1150"/>
    <cellStyle name="60% - Accent5 5 9" xfId="1151"/>
    <cellStyle name="60% - Accent5 6" xfId="1152"/>
    <cellStyle name="60% - Accent5 6 10" xfId="1153"/>
    <cellStyle name="60% - Accent5 6 2" xfId="1154"/>
    <cellStyle name="60% - Accent5 6 3" xfId="1155"/>
    <cellStyle name="60% - Accent5 6 4" xfId="1156"/>
    <cellStyle name="60% - Accent5 6 5" xfId="1157"/>
    <cellStyle name="60% - Accent5 6 6" xfId="1158"/>
    <cellStyle name="60% - Accent5 6 7" xfId="1159"/>
    <cellStyle name="60% - Accent5 6 8" xfId="1160"/>
    <cellStyle name="60% - Accent5 6 9" xfId="1161"/>
    <cellStyle name="60% - Accent5 7" xfId="1162"/>
    <cellStyle name="60% - Accent5 7 10" xfId="1163"/>
    <cellStyle name="60% - Accent5 7 2" xfId="1164"/>
    <cellStyle name="60% - Accent5 7 3" xfId="1165"/>
    <cellStyle name="60% - Accent5 7 4" xfId="1166"/>
    <cellStyle name="60% - Accent5 7 5" xfId="1167"/>
    <cellStyle name="60% - Accent5 7 6" xfId="1168"/>
    <cellStyle name="60% - Accent5 7 7" xfId="1169"/>
    <cellStyle name="60% - Accent5 7 8" xfId="1170"/>
    <cellStyle name="60% - Accent5 7 9" xfId="1171"/>
    <cellStyle name="60% - Accent5 8" xfId="1172"/>
    <cellStyle name="60% - Accent5 9" xfId="1173"/>
    <cellStyle name="60% - Accent6 10" xfId="1174"/>
    <cellStyle name="60% - Accent6 11" xfId="1175"/>
    <cellStyle name="60% - Accent6 12" xfId="1176"/>
    <cellStyle name="60% - Accent6 13" xfId="1177"/>
    <cellStyle name="60% - Accent6 14" xfId="1178"/>
    <cellStyle name="60% - Accent6 15" xfId="1179"/>
    <cellStyle name="60% - Accent6 16" xfId="1180"/>
    <cellStyle name="60% - Accent6 2" xfId="1181"/>
    <cellStyle name="60% - Accent6 2 10" xfId="1182"/>
    <cellStyle name="60% - Accent6 2 2" xfId="1183"/>
    <cellStyle name="60% - Accent6 2 3" xfId="1184"/>
    <cellStyle name="60% - Accent6 2 4" xfId="1185"/>
    <cellStyle name="60% - Accent6 2 5" xfId="1186"/>
    <cellStyle name="60% - Accent6 2 6" xfId="1187"/>
    <cellStyle name="60% - Accent6 2 7" xfId="1188"/>
    <cellStyle name="60% - Accent6 2 8" xfId="1189"/>
    <cellStyle name="60% - Accent6 2 9" xfId="1190"/>
    <cellStyle name="60% - Accent6 3" xfId="1191"/>
    <cellStyle name="60% - Accent6 3 10" xfId="1192"/>
    <cellStyle name="60% - Accent6 3 2" xfId="1193"/>
    <cellStyle name="60% - Accent6 3 3" xfId="1194"/>
    <cellStyle name="60% - Accent6 3 4" xfId="1195"/>
    <cellStyle name="60% - Accent6 3 5" xfId="1196"/>
    <cellStyle name="60% - Accent6 3 6" xfId="1197"/>
    <cellStyle name="60% - Accent6 3 7" xfId="1198"/>
    <cellStyle name="60% - Accent6 3 8" xfId="1199"/>
    <cellStyle name="60% - Accent6 3 9" xfId="1200"/>
    <cellStyle name="60% - Accent6 4" xfId="1201"/>
    <cellStyle name="60% - Accent6 4 10" xfId="1202"/>
    <cellStyle name="60% - Accent6 4 2" xfId="1203"/>
    <cellStyle name="60% - Accent6 4 3" xfId="1204"/>
    <cellStyle name="60% - Accent6 4 4" xfId="1205"/>
    <cellStyle name="60% - Accent6 4 5" xfId="1206"/>
    <cellStyle name="60% - Accent6 4 6" xfId="1207"/>
    <cellStyle name="60% - Accent6 4 7" xfId="1208"/>
    <cellStyle name="60% - Accent6 4 8" xfId="1209"/>
    <cellStyle name="60% - Accent6 4 9" xfId="1210"/>
    <cellStyle name="60% - Accent6 5" xfId="1211"/>
    <cellStyle name="60% - Accent6 5 10" xfId="1212"/>
    <cellStyle name="60% - Accent6 5 2" xfId="1213"/>
    <cellStyle name="60% - Accent6 5 3" xfId="1214"/>
    <cellStyle name="60% - Accent6 5 4" xfId="1215"/>
    <cellStyle name="60% - Accent6 5 5" xfId="1216"/>
    <cellStyle name="60% - Accent6 5 6" xfId="1217"/>
    <cellStyle name="60% - Accent6 5 7" xfId="1218"/>
    <cellStyle name="60% - Accent6 5 8" xfId="1219"/>
    <cellStyle name="60% - Accent6 5 9" xfId="1220"/>
    <cellStyle name="60% - Accent6 6" xfId="1221"/>
    <cellStyle name="60% - Accent6 6 10" xfId="1222"/>
    <cellStyle name="60% - Accent6 6 2" xfId="1223"/>
    <cellStyle name="60% - Accent6 6 3" xfId="1224"/>
    <cellStyle name="60% - Accent6 6 4" xfId="1225"/>
    <cellStyle name="60% - Accent6 6 5" xfId="1226"/>
    <cellStyle name="60% - Accent6 6 6" xfId="1227"/>
    <cellStyle name="60% - Accent6 6 7" xfId="1228"/>
    <cellStyle name="60% - Accent6 6 8" xfId="1229"/>
    <cellStyle name="60% - Accent6 6 9" xfId="1230"/>
    <cellStyle name="60% - Accent6 7" xfId="1231"/>
    <cellStyle name="60% - Accent6 7 10" xfId="1232"/>
    <cellStyle name="60% - Accent6 7 2" xfId="1233"/>
    <cellStyle name="60% - Accent6 7 3" xfId="1234"/>
    <cellStyle name="60% - Accent6 7 4" xfId="1235"/>
    <cellStyle name="60% - Accent6 7 5" xfId="1236"/>
    <cellStyle name="60% - Accent6 7 6" xfId="1237"/>
    <cellStyle name="60% - Accent6 7 7" xfId="1238"/>
    <cellStyle name="60% - Accent6 7 8" xfId="1239"/>
    <cellStyle name="60% - Accent6 7 9" xfId="1240"/>
    <cellStyle name="60% - Accent6 8" xfId="1241"/>
    <cellStyle name="60% - Accent6 9" xfId="1242"/>
    <cellStyle name="Accent1 10" xfId="1243"/>
    <cellStyle name="Accent1 11" xfId="1244"/>
    <cellStyle name="Accent1 12" xfId="1245"/>
    <cellStyle name="Accent1 13" xfId="1246"/>
    <cellStyle name="Accent1 14" xfId="1247"/>
    <cellStyle name="Accent1 15" xfId="1248"/>
    <cellStyle name="Accent1 16" xfId="1249"/>
    <cellStyle name="Accent1 2" xfId="1250"/>
    <cellStyle name="Accent1 2 10" xfId="1251"/>
    <cellStyle name="Accent1 2 2" xfId="1252"/>
    <cellStyle name="Accent1 2 3" xfId="1253"/>
    <cellStyle name="Accent1 2 4" xfId="1254"/>
    <cellStyle name="Accent1 2 5" xfId="1255"/>
    <cellStyle name="Accent1 2 6" xfId="1256"/>
    <cellStyle name="Accent1 2 7" xfId="1257"/>
    <cellStyle name="Accent1 2 8" xfId="1258"/>
    <cellStyle name="Accent1 2 9" xfId="1259"/>
    <cellStyle name="Accent1 3" xfId="1260"/>
    <cellStyle name="Accent1 3 10" xfId="1261"/>
    <cellStyle name="Accent1 3 2" xfId="1262"/>
    <cellStyle name="Accent1 3 3" xfId="1263"/>
    <cellStyle name="Accent1 3 4" xfId="1264"/>
    <cellStyle name="Accent1 3 5" xfId="1265"/>
    <cellStyle name="Accent1 3 6" xfId="1266"/>
    <cellStyle name="Accent1 3 7" xfId="1267"/>
    <cellStyle name="Accent1 3 8" xfId="1268"/>
    <cellStyle name="Accent1 3 9" xfId="1269"/>
    <cellStyle name="Accent1 4" xfId="1270"/>
    <cellStyle name="Accent1 4 10" xfId="1271"/>
    <cellStyle name="Accent1 4 2" xfId="1272"/>
    <cellStyle name="Accent1 4 3" xfId="1273"/>
    <cellStyle name="Accent1 4 4" xfId="1274"/>
    <cellStyle name="Accent1 4 5" xfId="1275"/>
    <cellStyle name="Accent1 4 6" xfId="1276"/>
    <cellStyle name="Accent1 4 7" xfId="1277"/>
    <cellStyle name="Accent1 4 8" xfId="1278"/>
    <cellStyle name="Accent1 4 9" xfId="1279"/>
    <cellStyle name="Accent1 5" xfId="1280"/>
    <cellStyle name="Accent1 5 10" xfId="1281"/>
    <cellStyle name="Accent1 5 2" xfId="1282"/>
    <cellStyle name="Accent1 5 3" xfId="1283"/>
    <cellStyle name="Accent1 5 4" xfId="1284"/>
    <cellStyle name="Accent1 5 5" xfId="1285"/>
    <cellStyle name="Accent1 5 6" xfId="1286"/>
    <cellStyle name="Accent1 5 7" xfId="1287"/>
    <cellStyle name="Accent1 5 8" xfId="1288"/>
    <cellStyle name="Accent1 5 9" xfId="1289"/>
    <cellStyle name="Accent1 6" xfId="1290"/>
    <cellStyle name="Accent1 6 10" xfId="1291"/>
    <cellStyle name="Accent1 6 2" xfId="1292"/>
    <cellStyle name="Accent1 6 3" xfId="1293"/>
    <cellStyle name="Accent1 6 4" xfId="1294"/>
    <cellStyle name="Accent1 6 5" xfId="1295"/>
    <cellStyle name="Accent1 6 6" xfId="1296"/>
    <cellStyle name="Accent1 6 7" xfId="1297"/>
    <cellStyle name="Accent1 6 8" xfId="1298"/>
    <cellStyle name="Accent1 6 9" xfId="1299"/>
    <cellStyle name="Accent1 7" xfId="1300"/>
    <cellStyle name="Accent1 7 10" xfId="1301"/>
    <cellStyle name="Accent1 7 2" xfId="1302"/>
    <cellStyle name="Accent1 7 3" xfId="1303"/>
    <cellStyle name="Accent1 7 4" xfId="1304"/>
    <cellStyle name="Accent1 7 5" xfId="1305"/>
    <cellStyle name="Accent1 7 6" xfId="1306"/>
    <cellStyle name="Accent1 7 7" xfId="1307"/>
    <cellStyle name="Accent1 7 8" xfId="1308"/>
    <cellStyle name="Accent1 7 9" xfId="1309"/>
    <cellStyle name="Accent1 8" xfId="1310"/>
    <cellStyle name="Accent1 9" xfId="1311"/>
    <cellStyle name="Accent2 10" xfId="1312"/>
    <cellStyle name="Accent2 11" xfId="1313"/>
    <cellStyle name="Accent2 12" xfId="1314"/>
    <cellStyle name="Accent2 13" xfId="1315"/>
    <cellStyle name="Accent2 14" xfId="1316"/>
    <cellStyle name="Accent2 15" xfId="1317"/>
    <cellStyle name="Accent2 16" xfId="1318"/>
    <cellStyle name="Accent2 2" xfId="1319"/>
    <cellStyle name="Accent2 2 10" xfId="1320"/>
    <cellStyle name="Accent2 2 2" xfId="1321"/>
    <cellStyle name="Accent2 2 3" xfId="1322"/>
    <cellStyle name="Accent2 2 4" xfId="1323"/>
    <cellStyle name="Accent2 2 5" xfId="1324"/>
    <cellStyle name="Accent2 2 6" xfId="1325"/>
    <cellStyle name="Accent2 2 7" xfId="1326"/>
    <cellStyle name="Accent2 2 8" xfId="1327"/>
    <cellStyle name="Accent2 2 9" xfId="1328"/>
    <cellStyle name="Accent2 3" xfId="1329"/>
    <cellStyle name="Accent2 3 10" xfId="1330"/>
    <cellStyle name="Accent2 3 2" xfId="1331"/>
    <cellStyle name="Accent2 3 3" xfId="1332"/>
    <cellStyle name="Accent2 3 4" xfId="1333"/>
    <cellStyle name="Accent2 3 5" xfId="1334"/>
    <cellStyle name="Accent2 3 6" xfId="1335"/>
    <cellStyle name="Accent2 3 7" xfId="1336"/>
    <cellStyle name="Accent2 3 8" xfId="1337"/>
    <cellStyle name="Accent2 3 9" xfId="1338"/>
    <cellStyle name="Accent2 4" xfId="1339"/>
    <cellStyle name="Accent2 4 10" xfId="1340"/>
    <cellStyle name="Accent2 4 2" xfId="1341"/>
    <cellStyle name="Accent2 4 3" xfId="1342"/>
    <cellStyle name="Accent2 4 4" xfId="1343"/>
    <cellStyle name="Accent2 4 5" xfId="1344"/>
    <cellStyle name="Accent2 4 6" xfId="1345"/>
    <cellStyle name="Accent2 4 7" xfId="1346"/>
    <cellStyle name="Accent2 4 8" xfId="1347"/>
    <cellStyle name="Accent2 4 9" xfId="1348"/>
    <cellStyle name="Accent2 5" xfId="1349"/>
    <cellStyle name="Accent2 5 10" xfId="1350"/>
    <cellStyle name="Accent2 5 2" xfId="1351"/>
    <cellStyle name="Accent2 5 3" xfId="1352"/>
    <cellStyle name="Accent2 5 4" xfId="1353"/>
    <cellStyle name="Accent2 5 5" xfId="1354"/>
    <cellStyle name="Accent2 5 6" xfId="1355"/>
    <cellStyle name="Accent2 5 7" xfId="1356"/>
    <cellStyle name="Accent2 5 8" xfId="1357"/>
    <cellStyle name="Accent2 5 9" xfId="1358"/>
    <cellStyle name="Accent2 6" xfId="1359"/>
    <cellStyle name="Accent2 6 10" xfId="1360"/>
    <cellStyle name="Accent2 6 2" xfId="1361"/>
    <cellStyle name="Accent2 6 3" xfId="1362"/>
    <cellStyle name="Accent2 6 4" xfId="1363"/>
    <cellStyle name="Accent2 6 5" xfId="1364"/>
    <cellStyle name="Accent2 6 6" xfId="1365"/>
    <cellStyle name="Accent2 6 7" xfId="1366"/>
    <cellStyle name="Accent2 6 8" xfId="1367"/>
    <cellStyle name="Accent2 6 9" xfId="1368"/>
    <cellStyle name="Accent2 7" xfId="1369"/>
    <cellStyle name="Accent2 7 10" xfId="1370"/>
    <cellStyle name="Accent2 7 2" xfId="1371"/>
    <cellStyle name="Accent2 7 3" xfId="1372"/>
    <cellStyle name="Accent2 7 4" xfId="1373"/>
    <cellStyle name="Accent2 7 5" xfId="1374"/>
    <cellStyle name="Accent2 7 6" xfId="1375"/>
    <cellStyle name="Accent2 7 7" xfId="1376"/>
    <cellStyle name="Accent2 7 8" xfId="1377"/>
    <cellStyle name="Accent2 7 9" xfId="1378"/>
    <cellStyle name="Accent2 8" xfId="1379"/>
    <cellStyle name="Accent2 9" xfId="1380"/>
    <cellStyle name="Accent3 10" xfId="1381"/>
    <cellStyle name="Accent3 11" xfId="1382"/>
    <cellStyle name="Accent3 12" xfId="1383"/>
    <cellStyle name="Accent3 13" xfId="1384"/>
    <cellStyle name="Accent3 14" xfId="1385"/>
    <cellStyle name="Accent3 15" xfId="1386"/>
    <cellStyle name="Accent3 16" xfId="1387"/>
    <cellStyle name="Accent3 2" xfId="1388"/>
    <cellStyle name="Accent3 2 10" xfId="1389"/>
    <cellStyle name="Accent3 2 2" xfId="1390"/>
    <cellStyle name="Accent3 2 3" xfId="1391"/>
    <cellStyle name="Accent3 2 4" xfId="1392"/>
    <cellStyle name="Accent3 2 5" xfId="1393"/>
    <cellStyle name="Accent3 2 6" xfId="1394"/>
    <cellStyle name="Accent3 2 7" xfId="1395"/>
    <cellStyle name="Accent3 2 8" xfId="1396"/>
    <cellStyle name="Accent3 2 9" xfId="1397"/>
    <cellStyle name="Accent3 3" xfId="1398"/>
    <cellStyle name="Accent3 3 10" xfId="1399"/>
    <cellStyle name="Accent3 3 2" xfId="1400"/>
    <cellStyle name="Accent3 3 3" xfId="1401"/>
    <cellStyle name="Accent3 3 4" xfId="1402"/>
    <cellStyle name="Accent3 3 5" xfId="1403"/>
    <cellStyle name="Accent3 3 6" xfId="1404"/>
    <cellStyle name="Accent3 3 7" xfId="1405"/>
    <cellStyle name="Accent3 3 8" xfId="1406"/>
    <cellStyle name="Accent3 3 9" xfId="1407"/>
    <cellStyle name="Accent3 4" xfId="1408"/>
    <cellStyle name="Accent3 4 10" xfId="1409"/>
    <cellStyle name="Accent3 4 2" xfId="1410"/>
    <cellStyle name="Accent3 4 3" xfId="1411"/>
    <cellStyle name="Accent3 4 4" xfId="1412"/>
    <cellStyle name="Accent3 4 5" xfId="1413"/>
    <cellStyle name="Accent3 4 6" xfId="1414"/>
    <cellStyle name="Accent3 4 7" xfId="1415"/>
    <cellStyle name="Accent3 4 8" xfId="1416"/>
    <cellStyle name="Accent3 4 9" xfId="1417"/>
    <cellStyle name="Accent3 5" xfId="1418"/>
    <cellStyle name="Accent3 5 10" xfId="1419"/>
    <cellStyle name="Accent3 5 2" xfId="1420"/>
    <cellStyle name="Accent3 5 3" xfId="1421"/>
    <cellStyle name="Accent3 5 4" xfId="1422"/>
    <cellStyle name="Accent3 5 5" xfId="1423"/>
    <cellStyle name="Accent3 5 6" xfId="1424"/>
    <cellStyle name="Accent3 5 7" xfId="1425"/>
    <cellStyle name="Accent3 5 8" xfId="1426"/>
    <cellStyle name="Accent3 5 9" xfId="1427"/>
    <cellStyle name="Accent3 6" xfId="1428"/>
    <cellStyle name="Accent3 6 10" xfId="1429"/>
    <cellStyle name="Accent3 6 2" xfId="1430"/>
    <cellStyle name="Accent3 6 3" xfId="1431"/>
    <cellStyle name="Accent3 6 4" xfId="1432"/>
    <cellStyle name="Accent3 6 5" xfId="1433"/>
    <cellStyle name="Accent3 6 6" xfId="1434"/>
    <cellStyle name="Accent3 6 7" xfId="1435"/>
    <cellStyle name="Accent3 6 8" xfId="1436"/>
    <cellStyle name="Accent3 6 9" xfId="1437"/>
    <cellStyle name="Accent3 7" xfId="1438"/>
    <cellStyle name="Accent3 7 10" xfId="1439"/>
    <cellStyle name="Accent3 7 2" xfId="1440"/>
    <cellStyle name="Accent3 7 3" xfId="1441"/>
    <cellStyle name="Accent3 7 4" xfId="1442"/>
    <cellStyle name="Accent3 7 5" xfId="1443"/>
    <cellStyle name="Accent3 7 6" xfId="1444"/>
    <cellStyle name="Accent3 7 7" xfId="1445"/>
    <cellStyle name="Accent3 7 8" xfId="1446"/>
    <cellStyle name="Accent3 7 9" xfId="1447"/>
    <cellStyle name="Accent3 8" xfId="1448"/>
    <cellStyle name="Accent3 9" xfId="1449"/>
    <cellStyle name="Accent4 10" xfId="1450"/>
    <cellStyle name="Accent4 11" xfId="1451"/>
    <cellStyle name="Accent4 12" xfId="1452"/>
    <cellStyle name="Accent4 13" xfId="1453"/>
    <cellStyle name="Accent4 14" xfId="1454"/>
    <cellStyle name="Accent4 15" xfId="1455"/>
    <cellStyle name="Accent4 16" xfId="1456"/>
    <cellStyle name="Accent4 2" xfId="1457"/>
    <cellStyle name="Accent4 2 10" xfId="1458"/>
    <cellStyle name="Accent4 2 2" xfId="1459"/>
    <cellStyle name="Accent4 2 3" xfId="1460"/>
    <cellStyle name="Accent4 2 4" xfId="1461"/>
    <cellStyle name="Accent4 2 5" xfId="1462"/>
    <cellStyle name="Accent4 2 6" xfId="1463"/>
    <cellStyle name="Accent4 2 7" xfId="1464"/>
    <cellStyle name="Accent4 2 8" xfId="1465"/>
    <cellStyle name="Accent4 2 9" xfId="1466"/>
    <cellStyle name="Accent4 3" xfId="1467"/>
    <cellStyle name="Accent4 3 10" xfId="1468"/>
    <cellStyle name="Accent4 3 2" xfId="1469"/>
    <cellStyle name="Accent4 3 3" xfId="1470"/>
    <cellStyle name="Accent4 3 4" xfId="1471"/>
    <cellStyle name="Accent4 3 5" xfId="1472"/>
    <cellStyle name="Accent4 3 6" xfId="1473"/>
    <cellStyle name="Accent4 3 7" xfId="1474"/>
    <cellStyle name="Accent4 3 8" xfId="1475"/>
    <cellStyle name="Accent4 3 9" xfId="1476"/>
    <cellStyle name="Accent4 4" xfId="1477"/>
    <cellStyle name="Accent4 4 10" xfId="1478"/>
    <cellStyle name="Accent4 4 2" xfId="1479"/>
    <cellStyle name="Accent4 4 3" xfId="1480"/>
    <cellStyle name="Accent4 4 4" xfId="1481"/>
    <cellStyle name="Accent4 4 5" xfId="1482"/>
    <cellStyle name="Accent4 4 6" xfId="1483"/>
    <cellStyle name="Accent4 4 7" xfId="1484"/>
    <cellStyle name="Accent4 4 8" xfId="1485"/>
    <cellStyle name="Accent4 4 9" xfId="1486"/>
    <cellStyle name="Accent4 5" xfId="1487"/>
    <cellStyle name="Accent4 5 10" xfId="1488"/>
    <cellStyle name="Accent4 5 2" xfId="1489"/>
    <cellStyle name="Accent4 5 3" xfId="1490"/>
    <cellStyle name="Accent4 5 4" xfId="1491"/>
    <cellStyle name="Accent4 5 5" xfId="1492"/>
    <cellStyle name="Accent4 5 6" xfId="1493"/>
    <cellStyle name="Accent4 5 7" xfId="1494"/>
    <cellStyle name="Accent4 5 8" xfId="1495"/>
    <cellStyle name="Accent4 5 9" xfId="1496"/>
    <cellStyle name="Accent4 6" xfId="1497"/>
    <cellStyle name="Accent4 6 10" xfId="1498"/>
    <cellStyle name="Accent4 6 2" xfId="1499"/>
    <cellStyle name="Accent4 6 3" xfId="1500"/>
    <cellStyle name="Accent4 6 4" xfId="1501"/>
    <cellStyle name="Accent4 6 5" xfId="1502"/>
    <cellStyle name="Accent4 6 6" xfId="1503"/>
    <cellStyle name="Accent4 6 7" xfId="1504"/>
    <cellStyle name="Accent4 6 8" xfId="1505"/>
    <cellStyle name="Accent4 6 9" xfId="1506"/>
    <cellStyle name="Accent4 7" xfId="1507"/>
    <cellStyle name="Accent4 7 10" xfId="1508"/>
    <cellStyle name="Accent4 7 2" xfId="1509"/>
    <cellStyle name="Accent4 7 3" xfId="1510"/>
    <cellStyle name="Accent4 7 4" xfId="1511"/>
    <cellStyle name="Accent4 7 5" xfId="1512"/>
    <cellStyle name="Accent4 7 6" xfId="1513"/>
    <cellStyle name="Accent4 7 7" xfId="1514"/>
    <cellStyle name="Accent4 7 8" xfId="1515"/>
    <cellStyle name="Accent4 7 9" xfId="1516"/>
    <cellStyle name="Accent4 8" xfId="1517"/>
    <cellStyle name="Accent4 9" xfId="1518"/>
    <cellStyle name="Accent5 10" xfId="1519"/>
    <cellStyle name="Accent5 11" xfId="1520"/>
    <cellStyle name="Accent5 12" xfId="1521"/>
    <cellStyle name="Accent5 13" xfId="1522"/>
    <cellStyle name="Accent5 14" xfId="1523"/>
    <cellStyle name="Accent5 15" xfId="1524"/>
    <cellStyle name="Accent5 16" xfId="1525"/>
    <cellStyle name="Accent5 2" xfId="1526"/>
    <cellStyle name="Accent5 2 10" xfId="1527"/>
    <cellStyle name="Accent5 2 2" xfId="1528"/>
    <cellStyle name="Accent5 2 3" xfId="1529"/>
    <cellStyle name="Accent5 2 4" xfId="1530"/>
    <cellStyle name="Accent5 2 5" xfId="1531"/>
    <cellStyle name="Accent5 2 6" xfId="1532"/>
    <cellStyle name="Accent5 2 7" xfId="1533"/>
    <cellStyle name="Accent5 2 8" xfId="1534"/>
    <cellStyle name="Accent5 2 9" xfId="1535"/>
    <cellStyle name="Accent5 3" xfId="1536"/>
    <cellStyle name="Accent5 3 10" xfId="1537"/>
    <cellStyle name="Accent5 3 2" xfId="1538"/>
    <cellStyle name="Accent5 3 3" xfId="1539"/>
    <cellStyle name="Accent5 3 4" xfId="1540"/>
    <cellStyle name="Accent5 3 5" xfId="1541"/>
    <cellStyle name="Accent5 3 6" xfId="1542"/>
    <cellStyle name="Accent5 3 7" xfId="1543"/>
    <cellStyle name="Accent5 3 8" xfId="1544"/>
    <cellStyle name="Accent5 3 9" xfId="1545"/>
    <cellStyle name="Accent5 4" xfId="1546"/>
    <cellStyle name="Accent5 4 10" xfId="1547"/>
    <cellStyle name="Accent5 4 2" xfId="1548"/>
    <cellStyle name="Accent5 4 3" xfId="1549"/>
    <cellStyle name="Accent5 4 4" xfId="1550"/>
    <cellStyle name="Accent5 4 5" xfId="1551"/>
    <cellStyle name="Accent5 4 6" xfId="1552"/>
    <cellStyle name="Accent5 4 7" xfId="1553"/>
    <cellStyle name="Accent5 4 8" xfId="1554"/>
    <cellStyle name="Accent5 4 9" xfId="1555"/>
    <cellStyle name="Accent5 5" xfId="1556"/>
    <cellStyle name="Accent5 5 10" xfId="1557"/>
    <cellStyle name="Accent5 5 2" xfId="1558"/>
    <cellStyle name="Accent5 5 3" xfId="1559"/>
    <cellStyle name="Accent5 5 4" xfId="1560"/>
    <cellStyle name="Accent5 5 5" xfId="1561"/>
    <cellStyle name="Accent5 5 6" xfId="1562"/>
    <cellStyle name="Accent5 5 7" xfId="1563"/>
    <cellStyle name="Accent5 5 8" xfId="1564"/>
    <cellStyle name="Accent5 5 9" xfId="1565"/>
    <cellStyle name="Accent5 6" xfId="1566"/>
    <cellStyle name="Accent5 6 10" xfId="1567"/>
    <cellStyle name="Accent5 6 2" xfId="1568"/>
    <cellStyle name="Accent5 6 3" xfId="1569"/>
    <cellStyle name="Accent5 6 4" xfId="1570"/>
    <cellStyle name="Accent5 6 5" xfId="1571"/>
    <cellStyle name="Accent5 6 6" xfId="1572"/>
    <cellStyle name="Accent5 6 7" xfId="1573"/>
    <cellStyle name="Accent5 6 8" xfId="1574"/>
    <cellStyle name="Accent5 6 9" xfId="1575"/>
    <cellStyle name="Accent5 7" xfId="1576"/>
    <cellStyle name="Accent5 7 10" xfId="1577"/>
    <cellStyle name="Accent5 7 2" xfId="1578"/>
    <cellStyle name="Accent5 7 3" xfId="1579"/>
    <cellStyle name="Accent5 7 4" xfId="1580"/>
    <cellStyle name="Accent5 7 5" xfId="1581"/>
    <cellStyle name="Accent5 7 6" xfId="1582"/>
    <cellStyle name="Accent5 7 7" xfId="1583"/>
    <cellStyle name="Accent5 7 8" xfId="1584"/>
    <cellStyle name="Accent5 7 9" xfId="1585"/>
    <cellStyle name="Accent5 8" xfId="1586"/>
    <cellStyle name="Accent5 9" xfId="1587"/>
    <cellStyle name="Accent6 10" xfId="1588"/>
    <cellStyle name="Accent6 11" xfId="1589"/>
    <cellStyle name="Accent6 12" xfId="1590"/>
    <cellStyle name="Accent6 13" xfId="1591"/>
    <cellStyle name="Accent6 14" xfId="1592"/>
    <cellStyle name="Accent6 15" xfId="1593"/>
    <cellStyle name="Accent6 16" xfId="1594"/>
    <cellStyle name="Accent6 2" xfId="1595"/>
    <cellStyle name="Accent6 2 10" xfId="1596"/>
    <cellStyle name="Accent6 2 2" xfId="1597"/>
    <cellStyle name="Accent6 2 3" xfId="1598"/>
    <cellStyle name="Accent6 2 4" xfId="1599"/>
    <cellStyle name="Accent6 2 5" xfId="1600"/>
    <cellStyle name="Accent6 2 6" xfId="1601"/>
    <cellStyle name="Accent6 2 7" xfId="1602"/>
    <cellStyle name="Accent6 2 8" xfId="1603"/>
    <cellStyle name="Accent6 2 9" xfId="1604"/>
    <cellStyle name="Accent6 3" xfId="1605"/>
    <cellStyle name="Accent6 3 10" xfId="1606"/>
    <cellStyle name="Accent6 3 2" xfId="1607"/>
    <cellStyle name="Accent6 3 3" xfId="1608"/>
    <cellStyle name="Accent6 3 4" xfId="1609"/>
    <cellStyle name="Accent6 3 5" xfId="1610"/>
    <cellStyle name="Accent6 3 6" xfId="1611"/>
    <cellStyle name="Accent6 3 7" xfId="1612"/>
    <cellStyle name="Accent6 3 8" xfId="1613"/>
    <cellStyle name="Accent6 3 9" xfId="1614"/>
    <cellStyle name="Accent6 4" xfId="1615"/>
    <cellStyle name="Accent6 4 10" xfId="1616"/>
    <cellStyle name="Accent6 4 2" xfId="1617"/>
    <cellStyle name="Accent6 4 3" xfId="1618"/>
    <cellStyle name="Accent6 4 4" xfId="1619"/>
    <cellStyle name="Accent6 4 5" xfId="1620"/>
    <cellStyle name="Accent6 4 6" xfId="1621"/>
    <cellStyle name="Accent6 4 7" xfId="1622"/>
    <cellStyle name="Accent6 4 8" xfId="1623"/>
    <cellStyle name="Accent6 4 9" xfId="1624"/>
    <cellStyle name="Accent6 5" xfId="1625"/>
    <cellStyle name="Accent6 5 10" xfId="1626"/>
    <cellStyle name="Accent6 5 2" xfId="1627"/>
    <cellStyle name="Accent6 5 3" xfId="1628"/>
    <cellStyle name="Accent6 5 4" xfId="1629"/>
    <cellStyle name="Accent6 5 5" xfId="1630"/>
    <cellStyle name="Accent6 5 6" xfId="1631"/>
    <cellStyle name="Accent6 5 7" xfId="1632"/>
    <cellStyle name="Accent6 5 8" xfId="1633"/>
    <cellStyle name="Accent6 5 9" xfId="1634"/>
    <cellStyle name="Accent6 6" xfId="1635"/>
    <cellStyle name="Accent6 6 10" xfId="1636"/>
    <cellStyle name="Accent6 6 2" xfId="1637"/>
    <cellStyle name="Accent6 6 3" xfId="1638"/>
    <cellStyle name="Accent6 6 4" xfId="1639"/>
    <cellStyle name="Accent6 6 5" xfId="1640"/>
    <cellStyle name="Accent6 6 6" xfId="1641"/>
    <cellStyle name="Accent6 6 7" xfId="1642"/>
    <cellStyle name="Accent6 6 8" xfId="1643"/>
    <cellStyle name="Accent6 6 9" xfId="1644"/>
    <cellStyle name="Accent6 7" xfId="1645"/>
    <cellStyle name="Accent6 7 10" xfId="1646"/>
    <cellStyle name="Accent6 7 2" xfId="1647"/>
    <cellStyle name="Accent6 7 3" xfId="1648"/>
    <cellStyle name="Accent6 7 4" xfId="1649"/>
    <cellStyle name="Accent6 7 5" xfId="1650"/>
    <cellStyle name="Accent6 7 6" xfId="1651"/>
    <cellStyle name="Accent6 7 7" xfId="1652"/>
    <cellStyle name="Accent6 7 8" xfId="1653"/>
    <cellStyle name="Accent6 7 9" xfId="1654"/>
    <cellStyle name="Accent6 8" xfId="1655"/>
    <cellStyle name="Accent6 9" xfId="1656"/>
    <cellStyle name="Bad 10" xfId="1657"/>
    <cellStyle name="Bad 11" xfId="1658"/>
    <cellStyle name="Bad 12" xfId="1659"/>
    <cellStyle name="Bad 13" xfId="1660"/>
    <cellStyle name="Bad 14" xfId="1661"/>
    <cellStyle name="Bad 15" xfId="1662"/>
    <cellStyle name="Bad 16" xfId="1663"/>
    <cellStyle name="Bad 2" xfId="1664"/>
    <cellStyle name="Bad 2 10" xfId="1665"/>
    <cellStyle name="Bad 2 2" xfId="1666"/>
    <cellStyle name="Bad 2 3" xfId="1667"/>
    <cellStyle name="Bad 2 4" xfId="1668"/>
    <cellStyle name="Bad 2 5" xfId="1669"/>
    <cellStyle name="Bad 2 6" xfId="1670"/>
    <cellStyle name="Bad 2 7" xfId="1671"/>
    <cellStyle name="Bad 2 8" xfId="1672"/>
    <cellStyle name="Bad 2 9" xfId="1673"/>
    <cellStyle name="Bad 3" xfId="1674"/>
    <cellStyle name="Bad 3 10" xfId="1675"/>
    <cellStyle name="Bad 3 2" xfId="1676"/>
    <cellStyle name="Bad 3 3" xfId="1677"/>
    <cellStyle name="Bad 3 4" xfId="1678"/>
    <cellStyle name="Bad 3 5" xfId="1679"/>
    <cellStyle name="Bad 3 6" xfId="1680"/>
    <cellStyle name="Bad 3 7" xfId="1681"/>
    <cellStyle name="Bad 3 8" xfId="1682"/>
    <cellStyle name="Bad 3 9" xfId="1683"/>
    <cellStyle name="Bad 4" xfId="1684"/>
    <cellStyle name="Bad 4 10" xfId="1685"/>
    <cellStyle name="Bad 4 2" xfId="1686"/>
    <cellStyle name="Bad 4 3" xfId="1687"/>
    <cellStyle name="Bad 4 4" xfId="1688"/>
    <cellStyle name="Bad 4 5" xfId="1689"/>
    <cellStyle name="Bad 4 6" xfId="1690"/>
    <cellStyle name="Bad 4 7" xfId="1691"/>
    <cellStyle name="Bad 4 8" xfId="1692"/>
    <cellStyle name="Bad 4 9" xfId="1693"/>
    <cellStyle name="Bad 5" xfId="1694"/>
    <cellStyle name="Bad 5 10" xfId="1695"/>
    <cellStyle name="Bad 5 2" xfId="1696"/>
    <cellStyle name="Bad 5 3" xfId="1697"/>
    <cellStyle name="Bad 5 4" xfId="1698"/>
    <cellStyle name="Bad 5 5" xfId="1699"/>
    <cellStyle name="Bad 5 6" xfId="1700"/>
    <cellStyle name="Bad 5 7" xfId="1701"/>
    <cellStyle name="Bad 5 8" xfId="1702"/>
    <cellStyle name="Bad 5 9" xfId="1703"/>
    <cellStyle name="Bad 6" xfId="1704"/>
    <cellStyle name="Bad 6 10" xfId="1705"/>
    <cellStyle name="Bad 6 2" xfId="1706"/>
    <cellStyle name="Bad 6 3" xfId="1707"/>
    <cellStyle name="Bad 6 4" xfId="1708"/>
    <cellStyle name="Bad 6 5" xfId="1709"/>
    <cellStyle name="Bad 6 6" xfId="1710"/>
    <cellStyle name="Bad 6 7" xfId="1711"/>
    <cellStyle name="Bad 6 8" xfId="1712"/>
    <cellStyle name="Bad 6 9" xfId="1713"/>
    <cellStyle name="Bad 7" xfId="1714"/>
    <cellStyle name="Bad 7 10" xfId="1715"/>
    <cellStyle name="Bad 7 2" xfId="1716"/>
    <cellStyle name="Bad 7 3" xfId="1717"/>
    <cellStyle name="Bad 7 4" xfId="1718"/>
    <cellStyle name="Bad 7 5" xfId="1719"/>
    <cellStyle name="Bad 7 6" xfId="1720"/>
    <cellStyle name="Bad 7 7" xfId="1721"/>
    <cellStyle name="Bad 7 8" xfId="1722"/>
    <cellStyle name="Bad 7 9" xfId="1723"/>
    <cellStyle name="Bad 8" xfId="1724"/>
    <cellStyle name="Bad 9" xfId="1725"/>
    <cellStyle name="Calculation 10" xfId="1726"/>
    <cellStyle name="Calculation 11" xfId="1727"/>
    <cellStyle name="Calculation 12" xfId="1728"/>
    <cellStyle name="Calculation 13" xfId="1729"/>
    <cellStyle name="Calculation 14" xfId="1730"/>
    <cellStyle name="Calculation 15" xfId="1731"/>
    <cellStyle name="Calculation 16" xfId="1732"/>
    <cellStyle name="Calculation 2" xfId="1733"/>
    <cellStyle name="Calculation 2 10" xfId="1734"/>
    <cellStyle name="Calculation 2 2" xfId="1735"/>
    <cellStyle name="Calculation 2 3" xfId="1736"/>
    <cellStyle name="Calculation 2 4" xfId="1737"/>
    <cellStyle name="Calculation 2 5" xfId="1738"/>
    <cellStyle name="Calculation 2 6" xfId="1739"/>
    <cellStyle name="Calculation 2 7" xfId="1740"/>
    <cellStyle name="Calculation 2 8" xfId="1741"/>
    <cellStyle name="Calculation 2 9" xfId="1742"/>
    <cellStyle name="Calculation 3" xfId="1743"/>
    <cellStyle name="Calculation 3 10" xfId="1744"/>
    <cellStyle name="Calculation 3 2" xfId="1745"/>
    <cellStyle name="Calculation 3 3" xfId="1746"/>
    <cellStyle name="Calculation 3 4" xfId="1747"/>
    <cellStyle name="Calculation 3 5" xfId="1748"/>
    <cellStyle name="Calculation 3 6" xfId="1749"/>
    <cellStyle name="Calculation 3 7" xfId="1750"/>
    <cellStyle name="Calculation 3 8" xfId="1751"/>
    <cellStyle name="Calculation 3 9" xfId="1752"/>
    <cellStyle name="Calculation 4" xfId="1753"/>
    <cellStyle name="Calculation 4 10" xfId="1754"/>
    <cellStyle name="Calculation 4 2" xfId="1755"/>
    <cellStyle name="Calculation 4 3" xfId="1756"/>
    <cellStyle name="Calculation 4 4" xfId="1757"/>
    <cellStyle name="Calculation 4 5" xfId="1758"/>
    <cellStyle name="Calculation 4 6" xfId="1759"/>
    <cellStyle name="Calculation 4 7" xfId="1760"/>
    <cellStyle name="Calculation 4 8" xfId="1761"/>
    <cellStyle name="Calculation 4 9" xfId="1762"/>
    <cellStyle name="Calculation 5" xfId="1763"/>
    <cellStyle name="Calculation 5 10" xfId="1764"/>
    <cellStyle name="Calculation 5 2" xfId="1765"/>
    <cellStyle name="Calculation 5 3" xfId="1766"/>
    <cellStyle name="Calculation 5 4" xfId="1767"/>
    <cellStyle name="Calculation 5 5" xfId="1768"/>
    <cellStyle name="Calculation 5 6" xfId="1769"/>
    <cellStyle name="Calculation 5 7" xfId="1770"/>
    <cellStyle name="Calculation 5 8" xfId="1771"/>
    <cellStyle name="Calculation 5 9" xfId="1772"/>
    <cellStyle name="Calculation 6" xfId="1773"/>
    <cellStyle name="Calculation 6 10" xfId="1774"/>
    <cellStyle name="Calculation 6 2" xfId="1775"/>
    <cellStyle name="Calculation 6 3" xfId="1776"/>
    <cellStyle name="Calculation 6 4" xfId="1777"/>
    <cellStyle name="Calculation 6 5" xfId="1778"/>
    <cellStyle name="Calculation 6 6" xfId="1779"/>
    <cellStyle name="Calculation 6 7" xfId="1780"/>
    <cellStyle name="Calculation 6 8" xfId="1781"/>
    <cellStyle name="Calculation 6 9" xfId="1782"/>
    <cellStyle name="Calculation 7" xfId="1783"/>
    <cellStyle name="Calculation 7 10" xfId="1784"/>
    <cellStyle name="Calculation 7 2" xfId="1785"/>
    <cellStyle name="Calculation 7 3" xfId="1786"/>
    <cellStyle name="Calculation 7 4" xfId="1787"/>
    <cellStyle name="Calculation 7 5" xfId="1788"/>
    <cellStyle name="Calculation 7 6" xfId="1789"/>
    <cellStyle name="Calculation 7 7" xfId="1790"/>
    <cellStyle name="Calculation 7 8" xfId="1791"/>
    <cellStyle name="Calculation 7 9" xfId="1792"/>
    <cellStyle name="Calculation 8" xfId="1793"/>
    <cellStyle name="Calculation 9" xfId="1794"/>
    <cellStyle name="Check Cell 10" xfId="1795"/>
    <cellStyle name="Check Cell 11" xfId="1796"/>
    <cellStyle name="Check Cell 12" xfId="1797"/>
    <cellStyle name="Check Cell 13" xfId="1798"/>
    <cellStyle name="Check Cell 14" xfId="1799"/>
    <cellStyle name="Check Cell 15" xfId="1800"/>
    <cellStyle name="Check Cell 16" xfId="1801"/>
    <cellStyle name="Check Cell 2" xfId="1802"/>
    <cellStyle name="Check Cell 2 10" xfId="1803"/>
    <cellStyle name="Check Cell 2 2" xfId="1804"/>
    <cellStyle name="Check Cell 2 3" xfId="1805"/>
    <cellStyle name="Check Cell 2 4" xfId="1806"/>
    <cellStyle name="Check Cell 2 5" xfId="1807"/>
    <cellStyle name="Check Cell 2 6" xfId="1808"/>
    <cellStyle name="Check Cell 2 7" xfId="1809"/>
    <cellStyle name="Check Cell 2 8" xfId="1810"/>
    <cellStyle name="Check Cell 2 9" xfId="1811"/>
    <cellStyle name="Check Cell 3" xfId="1812"/>
    <cellStyle name="Check Cell 3 10" xfId="1813"/>
    <cellStyle name="Check Cell 3 2" xfId="1814"/>
    <cellStyle name="Check Cell 3 3" xfId="1815"/>
    <cellStyle name="Check Cell 3 4" xfId="1816"/>
    <cellStyle name="Check Cell 3 5" xfId="1817"/>
    <cellStyle name="Check Cell 3 6" xfId="1818"/>
    <cellStyle name="Check Cell 3 7" xfId="1819"/>
    <cellStyle name="Check Cell 3 8" xfId="1820"/>
    <cellStyle name="Check Cell 3 9" xfId="1821"/>
    <cellStyle name="Check Cell 4" xfId="1822"/>
    <cellStyle name="Check Cell 4 10" xfId="1823"/>
    <cellStyle name="Check Cell 4 2" xfId="1824"/>
    <cellStyle name="Check Cell 4 3" xfId="1825"/>
    <cellStyle name="Check Cell 4 4" xfId="1826"/>
    <cellStyle name="Check Cell 4 5" xfId="1827"/>
    <cellStyle name="Check Cell 4 6" xfId="1828"/>
    <cellStyle name="Check Cell 4 7" xfId="1829"/>
    <cellStyle name="Check Cell 4 8" xfId="1830"/>
    <cellStyle name="Check Cell 4 9" xfId="1831"/>
    <cellStyle name="Check Cell 5" xfId="1832"/>
    <cellStyle name="Check Cell 5 10" xfId="1833"/>
    <cellStyle name="Check Cell 5 2" xfId="1834"/>
    <cellStyle name="Check Cell 5 3" xfId="1835"/>
    <cellStyle name="Check Cell 5 4" xfId="1836"/>
    <cellStyle name="Check Cell 5 5" xfId="1837"/>
    <cellStyle name="Check Cell 5 6" xfId="1838"/>
    <cellStyle name="Check Cell 5 7" xfId="1839"/>
    <cellStyle name="Check Cell 5 8" xfId="1840"/>
    <cellStyle name="Check Cell 5 9" xfId="1841"/>
    <cellStyle name="Check Cell 6" xfId="1842"/>
    <cellStyle name="Check Cell 6 10" xfId="1843"/>
    <cellStyle name="Check Cell 6 2" xfId="1844"/>
    <cellStyle name="Check Cell 6 3" xfId="1845"/>
    <cellStyle name="Check Cell 6 4" xfId="1846"/>
    <cellStyle name="Check Cell 6 5" xfId="1847"/>
    <cellStyle name="Check Cell 6 6" xfId="1848"/>
    <cellStyle name="Check Cell 6 7" xfId="1849"/>
    <cellStyle name="Check Cell 6 8" xfId="1850"/>
    <cellStyle name="Check Cell 6 9" xfId="1851"/>
    <cellStyle name="Check Cell 7" xfId="1852"/>
    <cellStyle name="Check Cell 7 10" xfId="1853"/>
    <cellStyle name="Check Cell 7 2" xfId="1854"/>
    <cellStyle name="Check Cell 7 3" xfId="1855"/>
    <cellStyle name="Check Cell 7 4" xfId="1856"/>
    <cellStyle name="Check Cell 7 5" xfId="1857"/>
    <cellStyle name="Check Cell 7 6" xfId="1858"/>
    <cellStyle name="Check Cell 7 7" xfId="1859"/>
    <cellStyle name="Check Cell 7 8" xfId="1860"/>
    <cellStyle name="Check Cell 7 9" xfId="1861"/>
    <cellStyle name="Check Cell 8" xfId="1862"/>
    <cellStyle name="Check Cell 9" xfId="1863"/>
    <cellStyle name="Comma" xfId="3846" builtinId="3"/>
    <cellStyle name="Comma 10" xfId="1864"/>
    <cellStyle name="Comma 2" xfId="3847"/>
    <cellStyle name="Excel Built-in Normal" xfId="3842"/>
    <cellStyle name="Explanatory Text 10" xfId="1865"/>
    <cellStyle name="Explanatory Text 11" xfId="1866"/>
    <cellStyle name="Explanatory Text 12" xfId="1867"/>
    <cellStyle name="Explanatory Text 13" xfId="1868"/>
    <cellStyle name="Explanatory Text 14" xfId="1869"/>
    <cellStyle name="Explanatory Text 15" xfId="1870"/>
    <cellStyle name="Explanatory Text 16" xfId="1871"/>
    <cellStyle name="Explanatory Text 2" xfId="1872"/>
    <cellStyle name="Explanatory Text 2 10" xfId="1873"/>
    <cellStyle name="Explanatory Text 2 2" xfId="1874"/>
    <cellStyle name="Explanatory Text 2 3" xfId="1875"/>
    <cellStyle name="Explanatory Text 2 4" xfId="1876"/>
    <cellStyle name="Explanatory Text 2 5" xfId="1877"/>
    <cellStyle name="Explanatory Text 2 6" xfId="1878"/>
    <cellStyle name="Explanatory Text 2 7" xfId="1879"/>
    <cellStyle name="Explanatory Text 2 8" xfId="1880"/>
    <cellStyle name="Explanatory Text 2 9" xfId="1881"/>
    <cellStyle name="Explanatory Text 3" xfId="1882"/>
    <cellStyle name="Explanatory Text 3 10" xfId="1883"/>
    <cellStyle name="Explanatory Text 3 2" xfId="1884"/>
    <cellStyle name="Explanatory Text 3 3" xfId="1885"/>
    <cellStyle name="Explanatory Text 3 4" xfId="1886"/>
    <cellStyle name="Explanatory Text 3 5" xfId="1887"/>
    <cellStyle name="Explanatory Text 3 6" xfId="1888"/>
    <cellStyle name="Explanatory Text 3 7" xfId="1889"/>
    <cellStyle name="Explanatory Text 3 8" xfId="1890"/>
    <cellStyle name="Explanatory Text 3 9" xfId="1891"/>
    <cellStyle name="Explanatory Text 4" xfId="1892"/>
    <cellStyle name="Explanatory Text 4 10" xfId="1893"/>
    <cellStyle name="Explanatory Text 4 2" xfId="1894"/>
    <cellStyle name="Explanatory Text 4 3" xfId="1895"/>
    <cellStyle name="Explanatory Text 4 4" xfId="1896"/>
    <cellStyle name="Explanatory Text 4 5" xfId="1897"/>
    <cellStyle name="Explanatory Text 4 6" xfId="1898"/>
    <cellStyle name="Explanatory Text 4 7" xfId="1899"/>
    <cellStyle name="Explanatory Text 4 8" xfId="1900"/>
    <cellStyle name="Explanatory Text 4 9" xfId="1901"/>
    <cellStyle name="Explanatory Text 5" xfId="1902"/>
    <cellStyle name="Explanatory Text 5 10" xfId="1903"/>
    <cellStyle name="Explanatory Text 5 2" xfId="1904"/>
    <cellStyle name="Explanatory Text 5 3" xfId="1905"/>
    <cellStyle name="Explanatory Text 5 4" xfId="1906"/>
    <cellStyle name="Explanatory Text 5 5" xfId="1907"/>
    <cellStyle name="Explanatory Text 5 6" xfId="1908"/>
    <cellStyle name="Explanatory Text 5 7" xfId="1909"/>
    <cellStyle name="Explanatory Text 5 8" xfId="1910"/>
    <cellStyle name="Explanatory Text 5 9" xfId="1911"/>
    <cellStyle name="Explanatory Text 6" xfId="1912"/>
    <cellStyle name="Explanatory Text 6 10" xfId="1913"/>
    <cellStyle name="Explanatory Text 6 2" xfId="1914"/>
    <cellStyle name="Explanatory Text 6 3" xfId="1915"/>
    <cellStyle name="Explanatory Text 6 4" xfId="1916"/>
    <cellStyle name="Explanatory Text 6 5" xfId="1917"/>
    <cellStyle name="Explanatory Text 6 6" xfId="1918"/>
    <cellStyle name="Explanatory Text 6 7" xfId="1919"/>
    <cellStyle name="Explanatory Text 6 8" xfId="1920"/>
    <cellStyle name="Explanatory Text 6 9" xfId="1921"/>
    <cellStyle name="Explanatory Text 7" xfId="1922"/>
    <cellStyle name="Explanatory Text 7 10" xfId="1923"/>
    <cellStyle name="Explanatory Text 7 2" xfId="1924"/>
    <cellStyle name="Explanatory Text 7 3" xfId="1925"/>
    <cellStyle name="Explanatory Text 7 4" xfId="1926"/>
    <cellStyle name="Explanatory Text 7 5" xfId="1927"/>
    <cellStyle name="Explanatory Text 7 6" xfId="1928"/>
    <cellStyle name="Explanatory Text 7 7" xfId="1929"/>
    <cellStyle name="Explanatory Text 7 8" xfId="1930"/>
    <cellStyle name="Explanatory Text 7 9" xfId="1931"/>
    <cellStyle name="Explanatory Text 8" xfId="1932"/>
    <cellStyle name="Explanatory Text 9" xfId="1933"/>
    <cellStyle name="Good 10" xfId="1934"/>
    <cellStyle name="Good 11" xfId="1935"/>
    <cellStyle name="Good 12" xfId="1936"/>
    <cellStyle name="Good 13" xfId="1937"/>
    <cellStyle name="Good 14" xfId="1938"/>
    <cellStyle name="Good 15" xfId="1939"/>
    <cellStyle name="Good 16" xfId="1940"/>
    <cellStyle name="Good 2" xfId="1941"/>
    <cellStyle name="Good 2 10" xfId="1942"/>
    <cellStyle name="Good 2 2" xfId="1943"/>
    <cellStyle name="Good 2 3" xfId="1944"/>
    <cellStyle name="Good 2 4" xfId="1945"/>
    <cellStyle name="Good 2 5" xfId="1946"/>
    <cellStyle name="Good 2 6" xfId="1947"/>
    <cellStyle name="Good 2 7" xfId="1948"/>
    <cellStyle name="Good 2 8" xfId="1949"/>
    <cellStyle name="Good 2 9" xfId="1950"/>
    <cellStyle name="Good 3" xfId="1951"/>
    <cellStyle name="Good 3 10" xfId="1952"/>
    <cellStyle name="Good 3 2" xfId="1953"/>
    <cellStyle name="Good 3 3" xfId="1954"/>
    <cellStyle name="Good 3 4" xfId="1955"/>
    <cellStyle name="Good 3 5" xfId="1956"/>
    <cellStyle name="Good 3 6" xfId="1957"/>
    <cellStyle name="Good 3 7" xfId="1958"/>
    <cellStyle name="Good 3 8" xfId="1959"/>
    <cellStyle name="Good 3 9" xfId="1960"/>
    <cellStyle name="Good 4" xfId="1961"/>
    <cellStyle name="Good 4 10" xfId="1962"/>
    <cellStyle name="Good 4 2" xfId="1963"/>
    <cellStyle name="Good 4 3" xfId="1964"/>
    <cellStyle name="Good 4 4" xfId="1965"/>
    <cellStyle name="Good 4 5" xfId="1966"/>
    <cellStyle name="Good 4 6" xfId="1967"/>
    <cellStyle name="Good 4 7" xfId="1968"/>
    <cellStyle name="Good 4 8" xfId="1969"/>
    <cellStyle name="Good 4 9" xfId="1970"/>
    <cellStyle name="Good 5" xfId="1971"/>
    <cellStyle name="Good 5 10" xfId="1972"/>
    <cellStyle name="Good 5 2" xfId="1973"/>
    <cellStyle name="Good 5 3" xfId="1974"/>
    <cellStyle name="Good 5 4" xfId="1975"/>
    <cellStyle name="Good 5 5" xfId="1976"/>
    <cellStyle name="Good 5 6" xfId="1977"/>
    <cellStyle name="Good 5 7" xfId="1978"/>
    <cellStyle name="Good 5 8" xfId="1979"/>
    <cellStyle name="Good 5 9" xfId="1980"/>
    <cellStyle name="Good 6" xfId="1981"/>
    <cellStyle name="Good 6 10" xfId="1982"/>
    <cellStyle name="Good 6 2" xfId="1983"/>
    <cellStyle name="Good 6 3" xfId="1984"/>
    <cellStyle name="Good 6 4" xfId="1985"/>
    <cellStyle name="Good 6 5" xfId="1986"/>
    <cellStyle name="Good 6 6" xfId="1987"/>
    <cellStyle name="Good 6 7" xfId="1988"/>
    <cellStyle name="Good 6 8" xfId="1989"/>
    <cellStyle name="Good 6 9" xfId="1990"/>
    <cellStyle name="Good 7" xfId="1991"/>
    <cellStyle name="Good 7 10" xfId="1992"/>
    <cellStyle name="Good 7 2" xfId="1993"/>
    <cellStyle name="Good 7 3" xfId="1994"/>
    <cellStyle name="Good 7 4" xfId="1995"/>
    <cellStyle name="Good 7 5" xfId="1996"/>
    <cellStyle name="Good 7 6" xfId="1997"/>
    <cellStyle name="Good 7 7" xfId="1998"/>
    <cellStyle name="Good 7 8" xfId="1999"/>
    <cellStyle name="Good 7 9" xfId="2000"/>
    <cellStyle name="Good 8" xfId="2001"/>
    <cellStyle name="Good 9" xfId="2002"/>
    <cellStyle name="Heading 1 10" xfId="2003"/>
    <cellStyle name="Heading 1 11" xfId="2004"/>
    <cellStyle name="Heading 1 12" xfId="2005"/>
    <cellStyle name="Heading 1 13" xfId="2006"/>
    <cellStyle name="Heading 1 14" xfId="2007"/>
    <cellStyle name="Heading 1 15" xfId="2008"/>
    <cellStyle name="Heading 1 16" xfId="2009"/>
    <cellStyle name="Heading 1 2" xfId="2010"/>
    <cellStyle name="Heading 1 2 10" xfId="2011"/>
    <cellStyle name="Heading 1 2 2" xfId="2012"/>
    <cellStyle name="Heading 1 2 3" xfId="2013"/>
    <cellStyle name="Heading 1 2 4" xfId="2014"/>
    <cellStyle name="Heading 1 2 5" xfId="2015"/>
    <cellStyle name="Heading 1 2 6" xfId="2016"/>
    <cellStyle name="Heading 1 2 7" xfId="2017"/>
    <cellStyle name="Heading 1 2 8" xfId="2018"/>
    <cellStyle name="Heading 1 2 9" xfId="2019"/>
    <cellStyle name="Heading 1 3" xfId="2020"/>
    <cellStyle name="Heading 1 3 10" xfId="2021"/>
    <cellStyle name="Heading 1 3 2" xfId="2022"/>
    <cellStyle name="Heading 1 3 3" xfId="2023"/>
    <cellStyle name="Heading 1 3 4" xfId="2024"/>
    <cellStyle name="Heading 1 3 5" xfId="2025"/>
    <cellStyle name="Heading 1 3 6" xfId="2026"/>
    <cellStyle name="Heading 1 3 7" xfId="2027"/>
    <cellStyle name="Heading 1 3 8" xfId="2028"/>
    <cellStyle name="Heading 1 3 9" xfId="2029"/>
    <cellStyle name="Heading 1 4" xfId="2030"/>
    <cellStyle name="Heading 1 4 10" xfId="2031"/>
    <cellStyle name="Heading 1 4 2" xfId="2032"/>
    <cellStyle name="Heading 1 4 3" xfId="2033"/>
    <cellStyle name="Heading 1 4 4" xfId="2034"/>
    <cellStyle name="Heading 1 4 5" xfId="2035"/>
    <cellStyle name="Heading 1 4 6" xfId="2036"/>
    <cellStyle name="Heading 1 4 7" xfId="2037"/>
    <cellStyle name="Heading 1 4 8" xfId="2038"/>
    <cellStyle name="Heading 1 4 9" xfId="2039"/>
    <cellStyle name="Heading 1 5" xfId="2040"/>
    <cellStyle name="Heading 1 5 10" xfId="2041"/>
    <cellStyle name="Heading 1 5 2" xfId="2042"/>
    <cellStyle name="Heading 1 5 3" xfId="2043"/>
    <cellStyle name="Heading 1 5 4" xfId="2044"/>
    <cellStyle name="Heading 1 5 5" xfId="2045"/>
    <cellStyle name="Heading 1 5 6" xfId="2046"/>
    <cellStyle name="Heading 1 5 7" xfId="2047"/>
    <cellStyle name="Heading 1 5 8" xfId="2048"/>
    <cellStyle name="Heading 1 5 9" xfId="2049"/>
    <cellStyle name="Heading 1 6" xfId="2050"/>
    <cellStyle name="Heading 1 6 10" xfId="2051"/>
    <cellStyle name="Heading 1 6 2" xfId="2052"/>
    <cellStyle name="Heading 1 6 3" xfId="2053"/>
    <cellStyle name="Heading 1 6 4" xfId="2054"/>
    <cellStyle name="Heading 1 6 5" xfId="2055"/>
    <cellStyle name="Heading 1 6 6" xfId="2056"/>
    <cellStyle name="Heading 1 6 7" xfId="2057"/>
    <cellStyle name="Heading 1 6 8" xfId="2058"/>
    <cellStyle name="Heading 1 6 9" xfId="2059"/>
    <cellStyle name="Heading 1 7" xfId="2060"/>
    <cellStyle name="Heading 1 7 10" xfId="2061"/>
    <cellStyle name="Heading 1 7 2" xfId="2062"/>
    <cellStyle name="Heading 1 7 3" xfId="2063"/>
    <cellStyle name="Heading 1 7 4" xfId="2064"/>
    <cellStyle name="Heading 1 7 5" xfId="2065"/>
    <cellStyle name="Heading 1 7 6" xfId="2066"/>
    <cellStyle name="Heading 1 7 7" xfId="2067"/>
    <cellStyle name="Heading 1 7 8" xfId="2068"/>
    <cellStyle name="Heading 1 7 9" xfId="2069"/>
    <cellStyle name="Heading 1 8" xfId="2070"/>
    <cellStyle name="Heading 1 9" xfId="2071"/>
    <cellStyle name="Heading 2 10" xfId="2072"/>
    <cellStyle name="Heading 2 11" xfId="2073"/>
    <cellStyle name="Heading 2 12" xfId="2074"/>
    <cellStyle name="Heading 2 13" xfId="2075"/>
    <cellStyle name="Heading 2 14" xfId="2076"/>
    <cellStyle name="Heading 2 15" xfId="2077"/>
    <cellStyle name="Heading 2 16" xfId="2078"/>
    <cellStyle name="Heading 2 2" xfId="2079"/>
    <cellStyle name="Heading 2 2 10" xfId="2080"/>
    <cellStyle name="Heading 2 2 2" xfId="2081"/>
    <cellStyle name="Heading 2 2 3" xfId="2082"/>
    <cellStyle name="Heading 2 2 4" xfId="2083"/>
    <cellStyle name="Heading 2 2 5" xfId="2084"/>
    <cellStyle name="Heading 2 2 6" xfId="2085"/>
    <cellStyle name="Heading 2 2 7" xfId="2086"/>
    <cellStyle name="Heading 2 2 8" xfId="2087"/>
    <cellStyle name="Heading 2 2 9" xfId="2088"/>
    <cellStyle name="Heading 2 3" xfId="2089"/>
    <cellStyle name="Heading 2 3 10" xfId="2090"/>
    <cellStyle name="Heading 2 3 2" xfId="2091"/>
    <cellStyle name="Heading 2 3 3" xfId="2092"/>
    <cellStyle name="Heading 2 3 4" xfId="2093"/>
    <cellStyle name="Heading 2 3 5" xfId="2094"/>
    <cellStyle name="Heading 2 3 6" xfId="2095"/>
    <cellStyle name="Heading 2 3 7" xfId="2096"/>
    <cellStyle name="Heading 2 3 8" xfId="2097"/>
    <cellStyle name="Heading 2 3 9" xfId="2098"/>
    <cellStyle name="Heading 2 4" xfId="2099"/>
    <cellStyle name="Heading 2 4 10" xfId="2100"/>
    <cellStyle name="Heading 2 4 2" xfId="2101"/>
    <cellStyle name="Heading 2 4 3" xfId="2102"/>
    <cellStyle name="Heading 2 4 4" xfId="2103"/>
    <cellStyle name="Heading 2 4 5" xfId="2104"/>
    <cellStyle name="Heading 2 4 6" xfId="2105"/>
    <cellStyle name="Heading 2 4 7" xfId="2106"/>
    <cellStyle name="Heading 2 4 8" xfId="2107"/>
    <cellStyle name="Heading 2 4 9" xfId="2108"/>
    <cellStyle name="Heading 2 5" xfId="2109"/>
    <cellStyle name="Heading 2 5 10" xfId="2110"/>
    <cellStyle name="Heading 2 5 2" xfId="2111"/>
    <cellStyle name="Heading 2 5 3" xfId="2112"/>
    <cellStyle name="Heading 2 5 4" xfId="2113"/>
    <cellStyle name="Heading 2 5 5" xfId="2114"/>
    <cellStyle name="Heading 2 5 6" xfId="2115"/>
    <cellStyle name="Heading 2 5 7" xfId="2116"/>
    <cellStyle name="Heading 2 5 8" xfId="2117"/>
    <cellStyle name="Heading 2 5 9" xfId="2118"/>
    <cellStyle name="Heading 2 6" xfId="2119"/>
    <cellStyle name="Heading 2 6 10" xfId="2120"/>
    <cellStyle name="Heading 2 6 2" xfId="2121"/>
    <cellStyle name="Heading 2 6 3" xfId="2122"/>
    <cellStyle name="Heading 2 6 4" xfId="2123"/>
    <cellStyle name="Heading 2 6 5" xfId="2124"/>
    <cellStyle name="Heading 2 6 6" xfId="2125"/>
    <cellStyle name="Heading 2 6 7" xfId="2126"/>
    <cellStyle name="Heading 2 6 8" xfId="2127"/>
    <cellStyle name="Heading 2 6 9" xfId="2128"/>
    <cellStyle name="Heading 2 7" xfId="2129"/>
    <cellStyle name="Heading 2 7 10" xfId="2130"/>
    <cellStyle name="Heading 2 7 2" xfId="2131"/>
    <cellStyle name="Heading 2 7 3" xfId="2132"/>
    <cellStyle name="Heading 2 7 4" xfId="2133"/>
    <cellStyle name="Heading 2 7 5" xfId="2134"/>
    <cellStyle name="Heading 2 7 6" xfId="2135"/>
    <cellStyle name="Heading 2 7 7" xfId="2136"/>
    <cellStyle name="Heading 2 7 8" xfId="2137"/>
    <cellStyle name="Heading 2 7 9" xfId="2138"/>
    <cellStyle name="Heading 2 8" xfId="2139"/>
    <cellStyle name="Heading 2 9" xfId="2140"/>
    <cellStyle name="Heading 3 10" xfId="2141"/>
    <cellStyle name="Heading 3 11" xfId="2142"/>
    <cellStyle name="Heading 3 12" xfId="2143"/>
    <cellStyle name="Heading 3 13" xfId="2144"/>
    <cellStyle name="Heading 3 14" xfId="2145"/>
    <cellStyle name="Heading 3 15" xfId="2146"/>
    <cellStyle name="Heading 3 16" xfId="2147"/>
    <cellStyle name="Heading 3 2" xfId="2148"/>
    <cellStyle name="Heading 3 2 10" xfId="2149"/>
    <cellStyle name="Heading 3 2 2" xfId="2150"/>
    <cellStyle name="Heading 3 2 3" xfId="2151"/>
    <cellStyle name="Heading 3 2 4" xfId="2152"/>
    <cellStyle name="Heading 3 2 5" xfId="2153"/>
    <cellStyle name="Heading 3 2 6" xfId="2154"/>
    <cellStyle name="Heading 3 2 7" xfId="2155"/>
    <cellStyle name="Heading 3 2 8" xfId="2156"/>
    <cellStyle name="Heading 3 2 9" xfId="2157"/>
    <cellStyle name="Heading 3 3" xfId="2158"/>
    <cellStyle name="Heading 3 3 10" xfId="2159"/>
    <cellStyle name="Heading 3 3 2" xfId="2160"/>
    <cellStyle name="Heading 3 3 3" xfId="2161"/>
    <cellStyle name="Heading 3 3 4" xfId="2162"/>
    <cellStyle name="Heading 3 3 5" xfId="2163"/>
    <cellStyle name="Heading 3 3 6" xfId="2164"/>
    <cellStyle name="Heading 3 3 7" xfId="2165"/>
    <cellStyle name="Heading 3 3 8" xfId="2166"/>
    <cellStyle name="Heading 3 3 9" xfId="2167"/>
    <cellStyle name="Heading 3 4" xfId="2168"/>
    <cellStyle name="Heading 3 4 10" xfId="2169"/>
    <cellStyle name="Heading 3 4 2" xfId="2170"/>
    <cellStyle name="Heading 3 4 3" xfId="2171"/>
    <cellStyle name="Heading 3 4 4" xfId="2172"/>
    <cellStyle name="Heading 3 4 5" xfId="2173"/>
    <cellStyle name="Heading 3 4 6" xfId="2174"/>
    <cellStyle name="Heading 3 4 7" xfId="2175"/>
    <cellStyle name="Heading 3 4 8" xfId="2176"/>
    <cellStyle name="Heading 3 4 9" xfId="2177"/>
    <cellStyle name="Heading 3 5" xfId="2178"/>
    <cellStyle name="Heading 3 5 10" xfId="2179"/>
    <cellStyle name="Heading 3 5 2" xfId="2180"/>
    <cellStyle name="Heading 3 5 3" xfId="2181"/>
    <cellStyle name="Heading 3 5 4" xfId="2182"/>
    <cellStyle name="Heading 3 5 5" xfId="2183"/>
    <cellStyle name="Heading 3 5 6" xfId="2184"/>
    <cellStyle name="Heading 3 5 7" xfId="2185"/>
    <cellStyle name="Heading 3 5 8" xfId="2186"/>
    <cellStyle name="Heading 3 5 9" xfId="2187"/>
    <cellStyle name="Heading 3 6" xfId="2188"/>
    <cellStyle name="Heading 3 6 10" xfId="2189"/>
    <cellStyle name="Heading 3 6 2" xfId="2190"/>
    <cellStyle name="Heading 3 6 3" xfId="2191"/>
    <cellStyle name="Heading 3 6 4" xfId="2192"/>
    <cellStyle name="Heading 3 6 5" xfId="2193"/>
    <cellStyle name="Heading 3 6 6" xfId="2194"/>
    <cellStyle name="Heading 3 6 7" xfId="2195"/>
    <cellStyle name="Heading 3 6 8" xfId="2196"/>
    <cellStyle name="Heading 3 6 9" xfId="2197"/>
    <cellStyle name="Heading 3 7" xfId="2198"/>
    <cellStyle name="Heading 3 7 10" xfId="2199"/>
    <cellStyle name="Heading 3 7 2" xfId="2200"/>
    <cellStyle name="Heading 3 7 3" xfId="2201"/>
    <cellStyle name="Heading 3 7 4" xfId="2202"/>
    <cellStyle name="Heading 3 7 5" xfId="2203"/>
    <cellStyle name="Heading 3 7 6" xfId="2204"/>
    <cellStyle name="Heading 3 7 7" xfId="2205"/>
    <cellStyle name="Heading 3 7 8" xfId="2206"/>
    <cellStyle name="Heading 3 7 9" xfId="2207"/>
    <cellStyle name="Heading 3 8" xfId="2208"/>
    <cellStyle name="Heading 3 9" xfId="2209"/>
    <cellStyle name="Heading 4 10" xfId="2210"/>
    <cellStyle name="Heading 4 11" xfId="2211"/>
    <cellStyle name="Heading 4 12" xfId="2212"/>
    <cellStyle name="Heading 4 13" xfId="2213"/>
    <cellStyle name="Heading 4 14" xfId="2214"/>
    <cellStyle name="Heading 4 15" xfId="2215"/>
    <cellStyle name="Heading 4 16" xfId="2216"/>
    <cellStyle name="Heading 4 2" xfId="2217"/>
    <cellStyle name="Heading 4 2 10" xfId="2218"/>
    <cellStyle name="Heading 4 2 2" xfId="2219"/>
    <cellStyle name="Heading 4 2 3" xfId="2220"/>
    <cellStyle name="Heading 4 2 4" xfId="2221"/>
    <cellStyle name="Heading 4 2 5" xfId="2222"/>
    <cellStyle name="Heading 4 2 6" xfId="2223"/>
    <cellStyle name="Heading 4 2 7" xfId="2224"/>
    <cellStyle name="Heading 4 2 8" xfId="2225"/>
    <cellStyle name="Heading 4 2 9" xfId="2226"/>
    <cellStyle name="Heading 4 3" xfId="2227"/>
    <cellStyle name="Heading 4 3 10" xfId="2228"/>
    <cellStyle name="Heading 4 3 2" xfId="2229"/>
    <cellStyle name="Heading 4 3 3" xfId="2230"/>
    <cellStyle name="Heading 4 3 4" xfId="2231"/>
    <cellStyle name="Heading 4 3 5" xfId="2232"/>
    <cellStyle name="Heading 4 3 6" xfId="2233"/>
    <cellStyle name="Heading 4 3 7" xfId="2234"/>
    <cellStyle name="Heading 4 3 8" xfId="2235"/>
    <cellStyle name="Heading 4 3 9" xfId="2236"/>
    <cellStyle name="Heading 4 4" xfId="2237"/>
    <cellStyle name="Heading 4 4 10" xfId="2238"/>
    <cellStyle name="Heading 4 4 2" xfId="2239"/>
    <cellStyle name="Heading 4 4 3" xfId="2240"/>
    <cellStyle name="Heading 4 4 4" xfId="2241"/>
    <cellStyle name="Heading 4 4 5" xfId="2242"/>
    <cellStyle name="Heading 4 4 6" xfId="2243"/>
    <cellStyle name="Heading 4 4 7" xfId="2244"/>
    <cellStyle name="Heading 4 4 8" xfId="2245"/>
    <cellStyle name="Heading 4 4 9" xfId="2246"/>
    <cellStyle name="Heading 4 5" xfId="2247"/>
    <cellStyle name="Heading 4 5 10" xfId="2248"/>
    <cellStyle name="Heading 4 5 2" xfId="2249"/>
    <cellStyle name="Heading 4 5 3" xfId="2250"/>
    <cellStyle name="Heading 4 5 4" xfId="2251"/>
    <cellStyle name="Heading 4 5 5" xfId="2252"/>
    <cellStyle name="Heading 4 5 6" xfId="2253"/>
    <cellStyle name="Heading 4 5 7" xfId="2254"/>
    <cellStyle name="Heading 4 5 8" xfId="2255"/>
    <cellStyle name="Heading 4 5 9" xfId="2256"/>
    <cellStyle name="Heading 4 6" xfId="2257"/>
    <cellStyle name="Heading 4 6 10" xfId="2258"/>
    <cellStyle name="Heading 4 6 2" xfId="2259"/>
    <cellStyle name="Heading 4 6 3" xfId="2260"/>
    <cellStyle name="Heading 4 6 4" xfId="2261"/>
    <cellStyle name="Heading 4 6 5" xfId="2262"/>
    <cellStyle name="Heading 4 6 6" xfId="2263"/>
    <cellStyle name="Heading 4 6 7" xfId="2264"/>
    <cellStyle name="Heading 4 6 8" xfId="2265"/>
    <cellStyle name="Heading 4 6 9" xfId="2266"/>
    <cellStyle name="Heading 4 7" xfId="2267"/>
    <cellStyle name="Heading 4 7 10" xfId="2268"/>
    <cellStyle name="Heading 4 7 2" xfId="2269"/>
    <cellStyle name="Heading 4 7 3" xfId="2270"/>
    <cellStyle name="Heading 4 7 4" xfId="2271"/>
    <cellStyle name="Heading 4 7 5" xfId="2272"/>
    <cellStyle name="Heading 4 7 6" xfId="2273"/>
    <cellStyle name="Heading 4 7 7" xfId="2274"/>
    <cellStyle name="Heading 4 7 8" xfId="2275"/>
    <cellStyle name="Heading 4 7 9" xfId="2276"/>
    <cellStyle name="Heading 4 8" xfId="2277"/>
    <cellStyle name="Heading 4 9" xfId="2278"/>
    <cellStyle name="Hyperlink" xfId="2279" builtinId="8"/>
    <cellStyle name="Hyperlink 2" xfId="3843"/>
    <cellStyle name="Input 10" xfId="2280"/>
    <cellStyle name="Input 11" xfId="2281"/>
    <cellStyle name="Input 12" xfId="2282"/>
    <cellStyle name="Input 13" xfId="2283"/>
    <cellStyle name="Input 14" xfId="2284"/>
    <cellStyle name="Input 15" xfId="2285"/>
    <cellStyle name="Input 16" xfId="2286"/>
    <cellStyle name="Input 2" xfId="2287"/>
    <cellStyle name="Input 2 10" xfId="2288"/>
    <cellStyle name="Input 2 2" xfId="2289"/>
    <cellStyle name="Input 2 3" xfId="2290"/>
    <cellStyle name="Input 2 4" xfId="2291"/>
    <cellStyle name="Input 2 5" xfId="2292"/>
    <cellStyle name="Input 2 6" xfId="2293"/>
    <cellStyle name="Input 2 7" xfId="2294"/>
    <cellStyle name="Input 2 8" xfId="2295"/>
    <cellStyle name="Input 2 9" xfId="2296"/>
    <cellStyle name="Input 3" xfId="2297"/>
    <cellStyle name="Input 3 10" xfId="2298"/>
    <cellStyle name="Input 3 2" xfId="2299"/>
    <cellStyle name="Input 3 3" xfId="2300"/>
    <cellStyle name="Input 3 4" xfId="2301"/>
    <cellStyle name="Input 3 5" xfId="2302"/>
    <cellStyle name="Input 3 6" xfId="2303"/>
    <cellStyle name="Input 3 7" xfId="2304"/>
    <cellStyle name="Input 3 8" xfId="2305"/>
    <cellStyle name="Input 3 9" xfId="2306"/>
    <cellStyle name="Input 4" xfId="2307"/>
    <cellStyle name="Input 4 10" xfId="2308"/>
    <cellStyle name="Input 4 2" xfId="2309"/>
    <cellStyle name="Input 4 3" xfId="2310"/>
    <cellStyle name="Input 4 4" xfId="2311"/>
    <cellStyle name="Input 4 5" xfId="2312"/>
    <cellStyle name="Input 4 6" xfId="2313"/>
    <cellStyle name="Input 4 7" xfId="2314"/>
    <cellStyle name="Input 4 8" xfId="2315"/>
    <cellStyle name="Input 4 9" xfId="2316"/>
    <cellStyle name="Input 5" xfId="2317"/>
    <cellStyle name="Input 5 10" xfId="2318"/>
    <cellStyle name="Input 5 2" xfId="2319"/>
    <cellStyle name="Input 5 3" xfId="2320"/>
    <cellStyle name="Input 5 4" xfId="2321"/>
    <cellStyle name="Input 5 5" xfId="2322"/>
    <cellStyle name="Input 5 6" xfId="2323"/>
    <cellStyle name="Input 5 7" xfId="2324"/>
    <cellStyle name="Input 5 8" xfId="2325"/>
    <cellStyle name="Input 5 9" xfId="2326"/>
    <cellStyle name="Input 6" xfId="2327"/>
    <cellStyle name="Input 6 10" xfId="2328"/>
    <cellStyle name="Input 6 2" xfId="2329"/>
    <cellStyle name="Input 6 3" xfId="2330"/>
    <cellStyle name="Input 6 4" xfId="2331"/>
    <cellStyle name="Input 6 5" xfId="2332"/>
    <cellStyle name="Input 6 6" xfId="2333"/>
    <cellStyle name="Input 6 7" xfId="2334"/>
    <cellStyle name="Input 6 8" xfId="2335"/>
    <cellStyle name="Input 6 9" xfId="2336"/>
    <cellStyle name="Input 7" xfId="2337"/>
    <cellStyle name="Input 7 10" xfId="2338"/>
    <cellStyle name="Input 7 2" xfId="2339"/>
    <cellStyle name="Input 7 3" xfId="2340"/>
    <cellStyle name="Input 7 4" xfId="2341"/>
    <cellStyle name="Input 7 5" xfId="2342"/>
    <cellStyle name="Input 7 6" xfId="2343"/>
    <cellStyle name="Input 7 7" xfId="2344"/>
    <cellStyle name="Input 7 8" xfId="2345"/>
    <cellStyle name="Input 7 9" xfId="2346"/>
    <cellStyle name="Input 8" xfId="2347"/>
    <cellStyle name="Input 9" xfId="2348"/>
    <cellStyle name="Linked Cell 10" xfId="2349"/>
    <cellStyle name="Linked Cell 11" xfId="2350"/>
    <cellStyle name="Linked Cell 12" xfId="2351"/>
    <cellStyle name="Linked Cell 13" xfId="2352"/>
    <cellStyle name="Linked Cell 14" xfId="2353"/>
    <cellStyle name="Linked Cell 15" xfId="2354"/>
    <cellStyle name="Linked Cell 16" xfId="2355"/>
    <cellStyle name="Linked Cell 2" xfId="2356"/>
    <cellStyle name="Linked Cell 2 10" xfId="2357"/>
    <cellStyle name="Linked Cell 2 2" xfId="2358"/>
    <cellStyle name="Linked Cell 2 3" xfId="2359"/>
    <cellStyle name="Linked Cell 2 4" xfId="2360"/>
    <cellStyle name="Linked Cell 2 5" xfId="2361"/>
    <cellStyle name="Linked Cell 2 6" xfId="2362"/>
    <cellStyle name="Linked Cell 2 7" xfId="2363"/>
    <cellStyle name="Linked Cell 2 8" xfId="2364"/>
    <cellStyle name="Linked Cell 2 9" xfId="2365"/>
    <cellStyle name="Linked Cell 3" xfId="2366"/>
    <cellStyle name="Linked Cell 3 10" xfId="2367"/>
    <cellStyle name="Linked Cell 3 2" xfId="2368"/>
    <cellStyle name="Linked Cell 3 3" xfId="2369"/>
    <cellStyle name="Linked Cell 3 4" xfId="2370"/>
    <cellStyle name="Linked Cell 3 5" xfId="2371"/>
    <cellStyle name="Linked Cell 3 6" xfId="2372"/>
    <cellStyle name="Linked Cell 3 7" xfId="2373"/>
    <cellStyle name="Linked Cell 3 8" xfId="2374"/>
    <cellStyle name="Linked Cell 3 9" xfId="2375"/>
    <cellStyle name="Linked Cell 4" xfId="2376"/>
    <cellStyle name="Linked Cell 4 10" xfId="2377"/>
    <cellStyle name="Linked Cell 4 2" xfId="2378"/>
    <cellStyle name="Linked Cell 4 3" xfId="2379"/>
    <cellStyle name="Linked Cell 4 4" xfId="2380"/>
    <cellStyle name="Linked Cell 4 5" xfId="2381"/>
    <cellStyle name="Linked Cell 4 6" xfId="2382"/>
    <cellStyle name="Linked Cell 4 7" xfId="2383"/>
    <cellStyle name="Linked Cell 4 8" xfId="2384"/>
    <cellStyle name="Linked Cell 4 9" xfId="2385"/>
    <cellStyle name="Linked Cell 5" xfId="2386"/>
    <cellStyle name="Linked Cell 5 10" xfId="2387"/>
    <cellStyle name="Linked Cell 5 2" xfId="2388"/>
    <cellStyle name="Linked Cell 5 3" xfId="2389"/>
    <cellStyle name="Linked Cell 5 4" xfId="2390"/>
    <cellStyle name="Linked Cell 5 5" xfId="2391"/>
    <cellStyle name="Linked Cell 5 6" xfId="2392"/>
    <cellStyle name="Linked Cell 5 7" xfId="2393"/>
    <cellStyle name="Linked Cell 5 8" xfId="2394"/>
    <cellStyle name="Linked Cell 5 9" xfId="2395"/>
    <cellStyle name="Linked Cell 6" xfId="2396"/>
    <cellStyle name="Linked Cell 6 10" xfId="2397"/>
    <cellStyle name="Linked Cell 6 2" xfId="2398"/>
    <cellStyle name="Linked Cell 6 3" xfId="2399"/>
    <cellStyle name="Linked Cell 6 4" xfId="2400"/>
    <cellStyle name="Linked Cell 6 5" xfId="2401"/>
    <cellStyle name="Linked Cell 6 6" xfId="2402"/>
    <cellStyle name="Linked Cell 6 7" xfId="2403"/>
    <cellStyle name="Linked Cell 6 8" xfId="2404"/>
    <cellStyle name="Linked Cell 6 9" xfId="2405"/>
    <cellStyle name="Linked Cell 7" xfId="2406"/>
    <cellStyle name="Linked Cell 7 10" xfId="2407"/>
    <cellStyle name="Linked Cell 7 2" xfId="2408"/>
    <cellStyle name="Linked Cell 7 3" xfId="2409"/>
    <cellStyle name="Linked Cell 7 4" xfId="2410"/>
    <cellStyle name="Linked Cell 7 5" xfId="2411"/>
    <cellStyle name="Linked Cell 7 6" xfId="2412"/>
    <cellStyle name="Linked Cell 7 7" xfId="2413"/>
    <cellStyle name="Linked Cell 7 8" xfId="2414"/>
    <cellStyle name="Linked Cell 7 9" xfId="2415"/>
    <cellStyle name="Linked Cell 8" xfId="2416"/>
    <cellStyle name="Linked Cell 9" xfId="2417"/>
    <cellStyle name="Neutral 10" xfId="2418"/>
    <cellStyle name="Neutral 11" xfId="2419"/>
    <cellStyle name="Neutral 12" xfId="2420"/>
    <cellStyle name="Neutral 13" xfId="2421"/>
    <cellStyle name="Neutral 14" xfId="2422"/>
    <cellStyle name="Neutral 15" xfId="2423"/>
    <cellStyle name="Neutral 16" xfId="2424"/>
    <cellStyle name="Neutral 2" xfId="2425"/>
    <cellStyle name="Neutral 2 10" xfId="2426"/>
    <cellStyle name="Neutral 2 2" xfId="2427"/>
    <cellStyle name="Neutral 2 3" xfId="2428"/>
    <cellStyle name="Neutral 2 4" xfId="2429"/>
    <cellStyle name="Neutral 2 5" xfId="2430"/>
    <cellStyle name="Neutral 2 6" xfId="2431"/>
    <cellStyle name="Neutral 2 7" xfId="2432"/>
    <cellStyle name="Neutral 2 8" xfId="2433"/>
    <cellStyle name="Neutral 2 9" xfId="2434"/>
    <cellStyle name="Neutral 3" xfId="2435"/>
    <cellStyle name="Neutral 3 10" xfId="2436"/>
    <cellStyle name="Neutral 3 2" xfId="2437"/>
    <cellStyle name="Neutral 3 3" xfId="2438"/>
    <cellStyle name="Neutral 3 4" xfId="2439"/>
    <cellStyle name="Neutral 3 5" xfId="2440"/>
    <cellStyle name="Neutral 3 6" xfId="2441"/>
    <cellStyle name="Neutral 3 7" xfId="2442"/>
    <cellStyle name="Neutral 3 8" xfId="2443"/>
    <cellStyle name="Neutral 3 9" xfId="2444"/>
    <cellStyle name="Neutral 4" xfId="2445"/>
    <cellStyle name="Neutral 4 10" xfId="2446"/>
    <cellStyle name="Neutral 4 2" xfId="2447"/>
    <cellStyle name="Neutral 4 3" xfId="2448"/>
    <cellStyle name="Neutral 4 4" xfId="2449"/>
    <cellStyle name="Neutral 4 5" xfId="2450"/>
    <cellStyle name="Neutral 4 6" xfId="2451"/>
    <cellStyle name="Neutral 4 7" xfId="2452"/>
    <cellStyle name="Neutral 4 8" xfId="2453"/>
    <cellStyle name="Neutral 4 9" xfId="2454"/>
    <cellStyle name="Neutral 5" xfId="2455"/>
    <cellStyle name="Neutral 5 10" xfId="2456"/>
    <cellStyle name="Neutral 5 2" xfId="2457"/>
    <cellStyle name="Neutral 5 3" xfId="2458"/>
    <cellStyle name="Neutral 5 4" xfId="2459"/>
    <cellStyle name="Neutral 5 5" xfId="2460"/>
    <cellStyle name="Neutral 5 6" xfId="2461"/>
    <cellStyle name="Neutral 5 7" xfId="2462"/>
    <cellStyle name="Neutral 5 8" xfId="2463"/>
    <cellStyle name="Neutral 5 9" xfId="2464"/>
    <cellStyle name="Neutral 6" xfId="2465"/>
    <cellStyle name="Neutral 6 10" xfId="2466"/>
    <cellStyle name="Neutral 6 2" xfId="2467"/>
    <cellStyle name="Neutral 6 3" xfId="2468"/>
    <cellStyle name="Neutral 6 4" xfId="2469"/>
    <cellStyle name="Neutral 6 5" xfId="2470"/>
    <cellStyle name="Neutral 6 6" xfId="2471"/>
    <cellStyle name="Neutral 6 7" xfId="2472"/>
    <cellStyle name="Neutral 6 8" xfId="2473"/>
    <cellStyle name="Neutral 6 9" xfId="2474"/>
    <cellStyle name="Neutral 7" xfId="2475"/>
    <cellStyle name="Neutral 7 10" xfId="2476"/>
    <cellStyle name="Neutral 7 2" xfId="2477"/>
    <cellStyle name="Neutral 7 3" xfId="2478"/>
    <cellStyle name="Neutral 7 4" xfId="2479"/>
    <cellStyle name="Neutral 7 5" xfId="2480"/>
    <cellStyle name="Neutral 7 6" xfId="2481"/>
    <cellStyle name="Neutral 7 7" xfId="2482"/>
    <cellStyle name="Neutral 7 8" xfId="2483"/>
    <cellStyle name="Neutral 7 9" xfId="2484"/>
    <cellStyle name="Neutral 8" xfId="2485"/>
    <cellStyle name="Neutral 9" xfId="2486"/>
    <cellStyle name="Normal" xfId="0" builtinId="0"/>
    <cellStyle name="Normal 10" xfId="2487"/>
    <cellStyle name="Normal 11" xfId="2488"/>
    <cellStyle name="Normal 12" xfId="2489"/>
    <cellStyle name="Normal 13" xfId="2490"/>
    <cellStyle name="Normal 14" xfId="2491"/>
    <cellStyle name="Normal 15" xfId="2492"/>
    <cellStyle name="Normal 16" xfId="2493"/>
    <cellStyle name="Normal 17" xfId="2494"/>
    <cellStyle name="Normal 18" xfId="3844"/>
    <cellStyle name="Normal 19" xfId="3848"/>
    <cellStyle name="Normal 2" xfId="3845"/>
    <cellStyle name="Normal 2 10" xfId="2495"/>
    <cellStyle name="Normal 2 10 2" xfId="3748"/>
    <cellStyle name="Normal 2 10 3" xfId="3836"/>
    <cellStyle name="Normal 2 11" xfId="2496"/>
    <cellStyle name="Normal 2 11 2" xfId="3749"/>
    <cellStyle name="Normal 2 12" xfId="2497"/>
    <cellStyle name="Normal 2 12 2" xfId="3750"/>
    <cellStyle name="Normal 2 13" xfId="2498"/>
    <cellStyle name="Normal 2 13 2" xfId="3751"/>
    <cellStyle name="Normal 2 14" xfId="2499"/>
    <cellStyle name="Normal 2 14 2" xfId="3752"/>
    <cellStyle name="Normal 2 15" xfId="2500"/>
    <cellStyle name="Normal 2 15 2" xfId="3753"/>
    <cellStyle name="Normal 2 16" xfId="2501"/>
    <cellStyle name="Normal 2 16 2" xfId="3754"/>
    <cellStyle name="Normal 2 2" xfId="2502"/>
    <cellStyle name="Normal 2 2 2" xfId="3755"/>
    <cellStyle name="Normal 2 3" xfId="2503"/>
    <cellStyle name="Normal 2 3 2" xfId="3756"/>
    <cellStyle name="Normal 2 4" xfId="2504"/>
    <cellStyle name="Normal 2 4 2" xfId="3757"/>
    <cellStyle name="Normal 2 4 3" xfId="3835"/>
    <cellStyle name="Normal 2 5" xfId="2505"/>
    <cellStyle name="Normal 2 5 2" xfId="3758"/>
    <cellStyle name="Normal 2 50" xfId="3837"/>
    <cellStyle name="Normal 2 53" xfId="3834"/>
    <cellStyle name="Normal 2 6" xfId="2506"/>
    <cellStyle name="Normal 2 6 2" xfId="3759"/>
    <cellStyle name="Normal 2 7" xfId="2507"/>
    <cellStyle name="Normal 2 7 2" xfId="3760"/>
    <cellStyle name="Normal 2 8" xfId="2508"/>
    <cellStyle name="Normal 2 8 2" xfId="3761"/>
    <cellStyle name="Normal 2 9" xfId="2509"/>
    <cellStyle name="Normal 2 9 2" xfId="3762"/>
    <cellStyle name="Normal 3" xfId="2510"/>
    <cellStyle name="Normal 3 2" xfId="2511"/>
    <cellStyle name="Normal 35" xfId="3840"/>
    <cellStyle name="Normal 4" xfId="2512"/>
    <cellStyle name="Normal 4 10" xfId="2513"/>
    <cellStyle name="Normal 4 2" xfId="2514"/>
    <cellStyle name="Normal 4 2 10" xfId="2515"/>
    <cellStyle name="Normal 4 2 2" xfId="2516"/>
    <cellStyle name="Normal 4 2 3" xfId="2517"/>
    <cellStyle name="Normal 4 2 4" xfId="2518"/>
    <cellStyle name="Normal 4 2 5" xfId="2519"/>
    <cellStyle name="Normal 4 2 6" xfId="2520"/>
    <cellStyle name="Normal 4 2 7" xfId="2521"/>
    <cellStyle name="Normal 4 2 8" xfId="2522"/>
    <cellStyle name="Normal 4 2 9" xfId="2523"/>
    <cellStyle name="Normal 4 3" xfId="2524"/>
    <cellStyle name="Normal 4 4" xfId="2525"/>
    <cellStyle name="Normal 4 5" xfId="2526"/>
    <cellStyle name="Normal 4 6" xfId="2527"/>
    <cellStyle name="Normal 4 7" xfId="2528"/>
    <cellStyle name="Normal 4 8" xfId="2529"/>
    <cellStyle name="Normal 4 9" xfId="2530"/>
    <cellStyle name="Normal 5" xfId="2531"/>
    <cellStyle name="Normal 5 10" xfId="2532"/>
    <cellStyle name="Normal 5 2" xfId="2533"/>
    <cellStyle name="Normal 5 3" xfId="2534"/>
    <cellStyle name="Normal 5 4" xfId="2535"/>
    <cellStyle name="Normal 5 5" xfId="2536"/>
    <cellStyle name="Normal 5 6" xfId="2537"/>
    <cellStyle name="Normal 5 7" xfId="2538"/>
    <cellStyle name="Normal 5 8" xfId="2539"/>
    <cellStyle name="Normal 5 9" xfId="2540"/>
    <cellStyle name="Normal 6" xfId="2541"/>
    <cellStyle name="Normal 6 10" xfId="2542"/>
    <cellStyle name="Normal 6 2" xfId="2543"/>
    <cellStyle name="Normal 6 3" xfId="2544"/>
    <cellStyle name="Normal 6 4" xfId="2545"/>
    <cellStyle name="Normal 6 5" xfId="2546"/>
    <cellStyle name="Normal 6 6" xfId="2547"/>
    <cellStyle name="Normal 6 7" xfId="2548"/>
    <cellStyle name="Normal 6 8" xfId="2549"/>
    <cellStyle name="Normal 6 9" xfId="2550"/>
    <cellStyle name="Normal 7" xfId="2551"/>
    <cellStyle name="Normal 7 10" xfId="2552"/>
    <cellStyle name="Normal 7 2" xfId="2553"/>
    <cellStyle name="Normal 7 3" xfId="2554"/>
    <cellStyle name="Normal 7 4" xfId="2555"/>
    <cellStyle name="Normal 7 5" xfId="2556"/>
    <cellStyle name="Normal 7 6" xfId="2557"/>
    <cellStyle name="Normal 7 7" xfId="2558"/>
    <cellStyle name="Normal 7 8" xfId="2559"/>
    <cellStyle name="Normal 7 9" xfId="2560"/>
    <cellStyle name="Normal 8" xfId="2561"/>
    <cellStyle name="Normal 8 10" xfId="2562"/>
    <cellStyle name="Normal 8 2" xfId="2563"/>
    <cellStyle name="Normal 8 3" xfId="2564"/>
    <cellStyle name="Normal 8 4" xfId="2565"/>
    <cellStyle name="Normal 8 5" xfId="2566"/>
    <cellStyle name="Normal 8 6" xfId="2567"/>
    <cellStyle name="Normal 8 7" xfId="2568"/>
    <cellStyle name="Normal 8 8" xfId="2569"/>
    <cellStyle name="Normal 8 9" xfId="2570"/>
    <cellStyle name="Normal 9" xfId="2571"/>
    <cellStyle name="Normal_Category (TBD-INF)" xfId="2572"/>
    <cellStyle name="Normal_HKConversionDataMapping_CIF_v2.6" xfId="3838"/>
    <cellStyle name="Normal_HKConversionDataMapping_CIF_v2.6 2" xfId="3839"/>
    <cellStyle name="Normal_Lending_Term Loan Customization Upload (Edward)" xfId="3833"/>
    <cellStyle name="Note 10" xfId="2573"/>
    <cellStyle name="Note 11" xfId="2574"/>
    <cellStyle name="Note 12" xfId="2575"/>
    <cellStyle name="Note 13" xfId="2576"/>
    <cellStyle name="Note 14" xfId="2577"/>
    <cellStyle name="Note 15" xfId="2578"/>
    <cellStyle name="Note 16" xfId="2579"/>
    <cellStyle name="Note 2" xfId="2580"/>
    <cellStyle name="Note 2 10" xfId="2581"/>
    <cellStyle name="Note 2 2" xfId="2582"/>
    <cellStyle name="Note 2 3" xfId="2583"/>
    <cellStyle name="Note 2 4" xfId="2584"/>
    <cellStyle name="Note 2 5" xfId="2585"/>
    <cellStyle name="Note 2 6" xfId="2586"/>
    <cellStyle name="Note 2 7" xfId="2587"/>
    <cellStyle name="Note 2 8" xfId="2588"/>
    <cellStyle name="Note 2 9" xfId="2589"/>
    <cellStyle name="Note 3" xfId="2590"/>
    <cellStyle name="Note 3 10" xfId="2591"/>
    <cellStyle name="Note 3 2" xfId="2592"/>
    <cellStyle name="Note 3 3" xfId="2593"/>
    <cellStyle name="Note 3 4" xfId="2594"/>
    <cellStyle name="Note 3 5" xfId="2595"/>
    <cellStyle name="Note 3 6" xfId="2596"/>
    <cellStyle name="Note 3 7" xfId="2597"/>
    <cellStyle name="Note 3 8" xfId="2598"/>
    <cellStyle name="Note 3 9" xfId="2599"/>
    <cellStyle name="Note 4" xfId="2600"/>
    <cellStyle name="Note 4 10" xfId="2601"/>
    <cellStyle name="Note 4 2" xfId="2602"/>
    <cellStyle name="Note 4 3" xfId="2603"/>
    <cellStyle name="Note 4 4" xfId="2604"/>
    <cellStyle name="Note 4 5" xfId="2605"/>
    <cellStyle name="Note 4 6" xfId="2606"/>
    <cellStyle name="Note 4 7" xfId="2607"/>
    <cellStyle name="Note 4 8" xfId="2608"/>
    <cellStyle name="Note 4 9" xfId="2609"/>
    <cellStyle name="Note 5" xfId="2610"/>
    <cellStyle name="Note 5 10" xfId="2611"/>
    <cellStyle name="Note 5 11" xfId="3763"/>
    <cellStyle name="Note 5 2" xfId="2612"/>
    <cellStyle name="Note 5 3" xfId="2613"/>
    <cellStyle name="Note 5 4" xfId="2614"/>
    <cellStyle name="Note 5 5" xfId="2615"/>
    <cellStyle name="Note 5 6" xfId="2616"/>
    <cellStyle name="Note 5 7" xfId="2617"/>
    <cellStyle name="Note 5 8" xfId="2618"/>
    <cellStyle name="Note 5 9" xfId="2619"/>
    <cellStyle name="Note 6" xfId="2620"/>
    <cellStyle name="Note 6 10" xfId="2621"/>
    <cellStyle name="Note 6 2" xfId="2622"/>
    <cellStyle name="Note 6 3" xfId="2623"/>
    <cellStyle name="Note 6 4" xfId="2624"/>
    <cellStyle name="Note 6 5" xfId="2625"/>
    <cellStyle name="Note 6 6" xfId="2626"/>
    <cellStyle name="Note 6 7" xfId="2627"/>
    <cellStyle name="Note 6 8" xfId="2628"/>
    <cellStyle name="Note 6 9" xfId="2629"/>
    <cellStyle name="Note 7" xfId="2630"/>
    <cellStyle name="Note 7 10" xfId="2631"/>
    <cellStyle name="Note 7 2" xfId="2632"/>
    <cellStyle name="Note 7 3" xfId="2633"/>
    <cellStyle name="Note 7 4" xfId="2634"/>
    <cellStyle name="Note 7 5" xfId="2635"/>
    <cellStyle name="Note 7 6" xfId="2636"/>
    <cellStyle name="Note 7 7" xfId="2637"/>
    <cellStyle name="Note 7 8" xfId="2638"/>
    <cellStyle name="Note 7 9" xfId="2639"/>
    <cellStyle name="Note 8" xfId="2640"/>
    <cellStyle name="Note 9" xfId="2641"/>
    <cellStyle name="Output 10" xfId="2642"/>
    <cellStyle name="Output 11" xfId="2643"/>
    <cellStyle name="Output 12" xfId="2644"/>
    <cellStyle name="Output 13" xfId="2645"/>
    <cellStyle name="Output 14" xfId="2646"/>
    <cellStyle name="Output 15" xfId="2647"/>
    <cellStyle name="Output 16" xfId="2648"/>
    <cellStyle name="Output 2" xfId="2649"/>
    <cellStyle name="Output 2 10" xfId="2650"/>
    <cellStyle name="Output 2 2" xfId="2651"/>
    <cellStyle name="Output 2 3" xfId="2652"/>
    <cellStyle name="Output 2 4" xfId="2653"/>
    <cellStyle name="Output 2 5" xfId="2654"/>
    <cellStyle name="Output 2 6" xfId="2655"/>
    <cellStyle name="Output 2 7" xfId="2656"/>
    <cellStyle name="Output 2 8" xfId="2657"/>
    <cellStyle name="Output 2 9" xfId="2658"/>
    <cellStyle name="Output 3" xfId="2659"/>
    <cellStyle name="Output 3 10" xfId="2660"/>
    <cellStyle name="Output 3 2" xfId="2661"/>
    <cellStyle name="Output 3 3" xfId="2662"/>
    <cellStyle name="Output 3 4" xfId="2663"/>
    <cellStyle name="Output 3 5" xfId="2664"/>
    <cellStyle name="Output 3 6" xfId="2665"/>
    <cellStyle name="Output 3 7" xfId="2666"/>
    <cellStyle name="Output 3 8" xfId="2667"/>
    <cellStyle name="Output 3 9" xfId="2668"/>
    <cellStyle name="Output 4" xfId="2669"/>
    <cellStyle name="Output 4 10" xfId="2670"/>
    <cellStyle name="Output 4 2" xfId="2671"/>
    <cellStyle name="Output 4 3" xfId="2672"/>
    <cellStyle name="Output 4 4" xfId="2673"/>
    <cellStyle name="Output 4 5" xfId="2674"/>
    <cellStyle name="Output 4 6" xfId="2675"/>
    <cellStyle name="Output 4 7" xfId="2676"/>
    <cellStyle name="Output 4 8" xfId="2677"/>
    <cellStyle name="Output 4 9" xfId="2678"/>
    <cellStyle name="Output 5" xfId="2679"/>
    <cellStyle name="Output 5 10" xfId="2680"/>
    <cellStyle name="Output 5 2" xfId="2681"/>
    <cellStyle name="Output 5 3" xfId="2682"/>
    <cellStyle name="Output 5 4" xfId="2683"/>
    <cellStyle name="Output 5 5" xfId="2684"/>
    <cellStyle name="Output 5 6" xfId="2685"/>
    <cellStyle name="Output 5 7" xfId="2686"/>
    <cellStyle name="Output 5 8" xfId="2687"/>
    <cellStyle name="Output 5 9" xfId="2688"/>
    <cellStyle name="Output 6" xfId="2689"/>
    <cellStyle name="Output 6 10" xfId="2690"/>
    <cellStyle name="Output 6 2" xfId="2691"/>
    <cellStyle name="Output 6 3" xfId="2692"/>
    <cellStyle name="Output 6 4" xfId="2693"/>
    <cellStyle name="Output 6 5" xfId="2694"/>
    <cellStyle name="Output 6 6" xfId="2695"/>
    <cellStyle name="Output 6 7" xfId="2696"/>
    <cellStyle name="Output 6 8" xfId="2697"/>
    <cellStyle name="Output 6 9" xfId="2698"/>
    <cellStyle name="Output 7" xfId="2699"/>
    <cellStyle name="Output 7 10" xfId="2700"/>
    <cellStyle name="Output 7 2" xfId="2701"/>
    <cellStyle name="Output 7 3" xfId="2702"/>
    <cellStyle name="Output 7 4" xfId="2703"/>
    <cellStyle name="Output 7 5" xfId="2704"/>
    <cellStyle name="Output 7 6" xfId="2705"/>
    <cellStyle name="Output 7 7" xfId="2706"/>
    <cellStyle name="Output 7 8" xfId="2707"/>
    <cellStyle name="Output 7 9" xfId="2708"/>
    <cellStyle name="Output 8" xfId="2709"/>
    <cellStyle name="Output 9" xfId="2710"/>
    <cellStyle name="Style 1" xfId="2711"/>
    <cellStyle name="Style 1 2" xfId="2712"/>
    <cellStyle name="Style 1 3" xfId="3841"/>
    <cellStyle name="Title 10" xfId="2713"/>
    <cellStyle name="Title 11" xfId="2714"/>
    <cellStyle name="Title 12" xfId="2715"/>
    <cellStyle name="Title 13" xfId="2716"/>
    <cellStyle name="Title 14" xfId="2717"/>
    <cellStyle name="Title 15" xfId="2718"/>
    <cellStyle name="Title 16" xfId="2719"/>
    <cellStyle name="Title 2" xfId="2720"/>
    <cellStyle name="Title 2 10" xfId="2721"/>
    <cellStyle name="Title 2 2" xfId="2722"/>
    <cellStyle name="Title 2 3" xfId="2723"/>
    <cellStyle name="Title 2 4" xfId="2724"/>
    <cellStyle name="Title 2 5" xfId="2725"/>
    <cellStyle name="Title 2 6" xfId="2726"/>
    <cellStyle name="Title 2 7" xfId="2727"/>
    <cellStyle name="Title 2 8" xfId="2728"/>
    <cellStyle name="Title 2 9" xfId="2729"/>
    <cellStyle name="Title 3" xfId="2730"/>
    <cellStyle name="Title 3 10" xfId="2731"/>
    <cellStyle name="Title 3 2" xfId="2732"/>
    <cellStyle name="Title 3 3" xfId="2733"/>
    <cellStyle name="Title 3 4" xfId="2734"/>
    <cellStyle name="Title 3 5" xfId="2735"/>
    <cellStyle name="Title 3 6" xfId="2736"/>
    <cellStyle name="Title 3 7" xfId="2737"/>
    <cellStyle name="Title 3 8" xfId="2738"/>
    <cellStyle name="Title 3 9" xfId="2739"/>
    <cellStyle name="Title 4" xfId="2740"/>
    <cellStyle name="Title 4 10" xfId="2741"/>
    <cellStyle name="Title 4 2" xfId="2742"/>
    <cellStyle name="Title 4 3" xfId="2743"/>
    <cellStyle name="Title 4 4" xfId="2744"/>
    <cellStyle name="Title 4 5" xfId="2745"/>
    <cellStyle name="Title 4 6" xfId="2746"/>
    <cellStyle name="Title 4 7" xfId="2747"/>
    <cellStyle name="Title 4 8" xfId="2748"/>
    <cellStyle name="Title 4 9" xfId="2749"/>
    <cellStyle name="Title 5" xfId="2750"/>
    <cellStyle name="Title 5 10" xfId="2751"/>
    <cellStyle name="Title 5 2" xfId="2752"/>
    <cellStyle name="Title 5 3" xfId="2753"/>
    <cellStyle name="Title 5 4" xfId="2754"/>
    <cellStyle name="Title 5 5" xfId="2755"/>
    <cellStyle name="Title 5 6" xfId="2756"/>
    <cellStyle name="Title 5 7" xfId="2757"/>
    <cellStyle name="Title 5 8" xfId="2758"/>
    <cellStyle name="Title 5 9" xfId="2759"/>
    <cellStyle name="Title 6" xfId="2760"/>
    <cellStyle name="Title 6 10" xfId="2761"/>
    <cellStyle name="Title 6 2" xfId="2762"/>
    <cellStyle name="Title 6 3" xfId="2763"/>
    <cellStyle name="Title 6 4" xfId="2764"/>
    <cellStyle name="Title 6 5" xfId="2765"/>
    <cellStyle name="Title 6 6" xfId="2766"/>
    <cellStyle name="Title 6 7" xfId="2767"/>
    <cellStyle name="Title 6 8" xfId="2768"/>
    <cellStyle name="Title 6 9" xfId="2769"/>
    <cellStyle name="Title 7" xfId="2770"/>
    <cellStyle name="Title 7 10" xfId="2771"/>
    <cellStyle name="Title 7 2" xfId="2772"/>
    <cellStyle name="Title 7 3" xfId="2773"/>
    <cellStyle name="Title 7 4" xfId="2774"/>
    <cellStyle name="Title 7 5" xfId="2775"/>
    <cellStyle name="Title 7 6" xfId="2776"/>
    <cellStyle name="Title 7 7" xfId="2777"/>
    <cellStyle name="Title 7 8" xfId="2778"/>
    <cellStyle name="Title 7 9" xfId="2779"/>
    <cellStyle name="Title 8" xfId="2780"/>
    <cellStyle name="Title 9" xfId="2781"/>
    <cellStyle name="Total 10" xfId="2782"/>
    <cellStyle name="Total 10 2" xfId="3764"/>
    <cellStyle name="Total 11" xfId="2783"/>
    <cellStyle name="Total 11 2" xfId="3765"/>
    <cellStyle name="Total 12" xfId="2784"/>
    <cellStyle name="Total 12 2" xfId="3766"/>
    <cellStyle name="Total 13" xfId="2785"/>
    <cellStyle name="Total 13 2" xfId="3767"/>
    <cellStyle name="Total 14" xfId="2786"/>
    <cellStyle name="Total 14 2" xfId="3768"/>
    <cellStyle name="Total 15" xfId="2787"/>
    <cellStyle name="Total 15 2" xfId="3769"/>
    <cellStyle name="Total 16" xfId="2788"/>
    <cellStyle name="Total 16 2" xfId="3770"/>
    <cellStyle name="Total 2" xfId="2789"/>
    <cellStyle name="Total 2 10" xfId="2790"/>
    <cellStyle name="Total 2 10 2" xfId="3771"/>
    <cellStyle name="Total 2 11" xfId="3772"/>
    <cellStyle name="Total 2 2" xfId="2791"/>
    <cellStyle name="Total 2 2 2" xfId="3773"/>
    <cellStyle name="Total 2 3" xfId="2792"/>
    <cellStyle name="Total 2 3 2" xfId="3774"/>
    <cellStyle name="Total 2 4" xfId="2793"/>
    <cellStyle name="Total 2 4 2" xfId="3775"/>
    <cellStyle name="Total 2 5" xfId="2794"/>
    <cellStyle name="Total 2 5 2" xfId="3776"/>
    <cellStyle name="Total 2 6" xfId="2795"/>
    <cellStyle name="Total 2 6 2" xfId="3777"/>
    <cellStyle name="Total 2 7" xfId="2796"/>
    <cellStyle name="Total 2 7 2" xfId="3778"/>
    <cellStyle name="Total 2 8" xfId="2797"/>
    <cellStyle name="Total 2 8 2" xfId="3779"/>
    <cellStyle name="Total 2 9" xfId="2798"/>
    <cellStyle name="Total 2 9 2" xfId="3780"/>
    <cellStyle name="Total 3" xfId="2799"/>
    <cellStyle name="Total 3 10" xfId="2800"/>
    <cellStyle name="Total 3 10 2" xfId="3781"/>
    <cellStyle name="Total 3 11" xfId="3782"/>
    <cellStyle name="Total 3 2" xfId="2801"/>
    <cellStyle name="Total 3 2 2" xfId="3783"/>
    <cellStyle name="Total 3 3" xfId="2802"/>
    <cellStyle name="Total 3 3 2" xfId="3784"/>
    <cellStyle name="Total 3 4" xfId="2803"/>
    <cellStyle name="Total 3 4 2" xfId="3785"/>
    <cellStyle name="Total 3 5" xfId="2804"/>
    <cellStyle name="Total 3 5 2" xfId="3786"/>
    <cellStyle name="Total 3 6" xfId="2805"/>
    <cellStyle name="Total 3 6 2" xfId="3787"/>
    <cellStyle name="Total 3 7" xfId="2806"/>
    <cellStyle name="Total 3 7 2" xfId="3788"/>
    <cellStyle name="Total 3 8" xfId="2807"/>
    <cellStyle name="Total 3 8 2" xfId="3789"/>
    <cellStyle name="Total 3 9" xfId="2808"/>
    <cellStyle name="Total 3 9 2" xfId="3790"/>
    <cellStyle name="Total 4" xfId="2809"/>
    <cellStyle name="Total 4 10" xfId="2810"/>
    <cellStyle name="Total 4 10 2" xfId="3791"/>
    <cellStyle name="Total 4 11" xfId="3792"/>
    <cellStyle name="Total 4 2" xfId="2811"/>
    <cellStyle name="Total 4 2 2" xfId="3793"/>
    <cellStyle name="Total 4 3" xfId="2812"/>
    <cellStyle name="Total 4 3 2" xfId="3794"/>
    <cellStyle name="Total 4 4" xfId="2813"/>
    <cellStyle name="Total 4 4 2" xfId="3795"/>
    <cellStyle name="Total 4 5" xfId="2814"/>
    <cellStyle name="Total 4 5 2" xfId="3796"/>
    <cellStyle name="Total 4 6" xfId="2815"/>
    <cellStyle name="Total 4 6 2" xfId="3797"/>
    <cellStyle name="Total 4 7" xfId="2816"/>
    <cellStyle name="Total 4 7 2" xfId="3798"/>
    <cellStyle name="Total 4 8" xfId="2817"/>
    <cellStyle name="Total 4 8 2" xfId="3799"/>
    <cellStyle name="Total 4 9" xfId="2818"/>
    <cellStyle name="Total 4 9 2" xfId="3800"/>
    <cellStyle name="Total 5" xfId="2819"/>
    <cellStyle name="Total 5 10" xfId="2820"/>
    <cellStyle name="Total 5 10 2" xfId="3801"/>
    <cellStyle name="Total 5 11" xfId="3802"/>
    <cellStyle name="Total 5 2" xfId="2821"/>
    <cellStyle name="Total 5 2 2" xfId="3803"/>
    <cellStyle name="Total 5 3" xfId="2822"/>
    <cellStyle name="Total 5 3 2" xfId="3804"/>
    <cellStyle name="Total 5 4" xfId="2823"/>
    <cellStyle name="Total 5 4 2" xfId="3805"/>
    <cellStyle name="Total 5 5" xfId="2824"/>
    <cellStyle name="Total 5 5 2" xfId="3806"/>
    <cellStyle name="Total 5 6" xfId="2825"/>
    <cellStyle name="Total 5 6 2" xfId="3807"/>
    <cellStyle name="Total 5 7" xfId="2826"/>
    <cellStyle name="Total 5 7 2" xfId="3808"/>
    <cellStyle name="Total 5 8" xfId="2827"/>
    <cellStyle name="Total 5 8 2" xfId="3809"/>
    <cellStyle name="Total 5 9" xfId="2828"/>
    <cellStyle name="Total 5 9 2" xfId="3810"/>
    <cellStyle name="Total 6" xfId="2829"/>
    <cellStyle name="Total 6 10" xfId="2830"/>
    <cellStyle name="Total 6 10 2" xfId="3811"/>
    <cellStyle name="Total 6 11" xfId="3812"/>
    <cellStyle name="Total 6 2" xfId="2831"/>
    <cellStyle name="Total 6 2 2" xfId="3813"/>
    <cellStyle name="Total 6 3" xfId="2832"/>
    <cellStyle name="Total 6 3 2" xfId="3814"/>
    <cellStyle name="Total 6 4" xfId="2833"/>
    <cellStyle name="Total 6 4 2" xfId="3815"/>
    <cellStyle name="Total 6 5" xfId="2834"/>
    <cellStyle name="Total 6 5 2" xfId="3816"/>
    <cellStyle name="Total 6 6" xfId="2835"/>
    <cellStyle name="Total 6 6 2" xfId="3817"/>
    <cellStyle name="Total 6 7" xfId="2836"/>
    <cellStyle name="Total 6 7 2" xfId="3818"/>
    <cellStyle name="Total 6 8" xfId="2837"/>
    <cellStyle name="Total 6 8 2" xfId="3819"/>
    <cellStyle name="Total 6 9" xfId="2838"/>
    <cellStyle name="Total 6 9 2" xfId="3820"/>
    <cellStyle name="Total 7" xfId="2839"/>
    <cellStyle name="Total 7 10" xfId="2840"/>
    <cellStyle name="Total 7 10 2" xfId="3821"/>
    <cellStyle name="Total 7 11" xfId="3822"/>
    <cellStyle name="Total 7 2" xfId="2841"/>
    <cellStyle name="Total 7 2 2" xfId="3823"/>
    <cellStyle name="Total 7 3" xfId="2842"/>
    <cellStyle name="Total 7 3 2" xfId="3824"/>
    <cellStyle name="Total 7 4" xfId="2843"/>
    <cellStyle name="Total 7 4 2" xfId="3825"/>
    <cellStyle name="Total 7 5" xfId="2844"/>
    <cellStyle name="Total 7 5 2" xfId="3826"/>
    <cellStyle name="Total 7 6" xfId="2845"/>
    <cellStyle name="Total 7 6 2" xfId="3827"/>
    <cellStyle name="Total 7 7" xfId="2846"/>
    <cellStyle name="Total 7 7 2" xfId="3828"/>
    <cellStyle name="Total 7 8" xfId="2847"/>
    <cellStyle name="Total 7 8 2" xfId="3829"/>
    <cellStyle name="Total 7 9" xfId="2848"/>
    <cellStyle name="Total 7 9 2" xfId="3830"/>
    <cellStyle name="Total 8" xfId="2849"/>
    <cellStyle name="Total 8 2" xfId="3831"/>
    <cellStyle name="Total 9" xfId="2850"/>
    <cellStyle name="Total 9 2" xfId="3832"/>
    <cellStyle name="Warning Text 10" xfId="2851"/>
    <cellStyle name="Warning Text 11" xfId="2852"/>
    <cellStyle name="Warning Text 12" xfId="2853"/>
    <cellStyle name="Warning Text 13" xfId="2854"/>
    <cellStyle name="Warning Text 14" xfId="2855"/>
    <cellStyle name="Warning Text 15" xfId="2856"/>
    <cellStyle name="Warning Text 16" xfId="2857"/>
    <cellStyle name="Warning Text 2" xfId="2858"/>
    <cellStyle name="Warning Text 2 10" xfId="2859"/>
    <cellStyle name="Warning Text 2 2" xfId="2860"/>
    <cellStyle name="Warning Text 2 3" xfId="2861"/>
    <cellStyle name="Warning Text 2 4" xfId="2862"/>
    <cellStyle name="Warning Text 2 5" xfId="2863"/>
    <cellStyle name="Warning Text 2 6" xfId="2864"/>
    <cellStyle name="Warning Text 2 7" xfId="2865"/>
    <cellStyle name="Warning Text 2 8" xfId="2866"/>
    <cellStyle name="Warning Text 2 9" xfId="2867"/>
    <cellStyle name="Warning Text 3" xfId="2868"/>
    <cellStyle name="Warning Text 3 10" xfId="2869"/>
    <cellStyle name="Warning Text 3 2" xfId="2870"/>
    <cellStyle name="Warning Text 3 3" xfId="2871"/>
    <cellStyle name="Warning Text 3 4" xfId="2872"/>
    <cellStyle name="Warning Text 3 5" xfId="2873"/>
    <cellStyle name="Warning Text 3 6" xfId="2874"/>
    <cellStyle name="Warning Text 3 7" xfId="2875"/>
    <cellStyle name="Warning Text 3 8" xfId="2876"/>
    <cellStyle name="Warning Text 3 9" xfId="2877"/>
    <cellStyle name="Warning Text 4" xfId="2878"/>
    <cellStyle name="Warning Text 4 10" xfId="2879"/>
    <cellStyle name="Warning Text 4 2" xfId="2880"/>
    <cellStyle name="Warning Text 4 3" xfId="2881"/>
    <cellStyle name="Warning Text 4 4" xfId="2882"/>
    <cellStyle name="Warning Text 4 5" xfId="2883"/>
    <cellStyle name="Warning Text 4 6" xfId="2884"/>
    <cellStyle name="Warning Text 4 7" xfId="2885"/>
    <cellStyle name="Warning Text 4 8" xfId="2886"/>
    <cellStyle name="Warning Text 4 9" xfId="2887"/>
    <cellStyle name="Warning Text 5" xfId="2888"/>
    <cellStyle name="Warning Text 5 10" xfId="2889"/>
    <cellStyle name="Warning Text 5 2" xfId="2890"/>
    <cellStyle name="Warning Text 5 3" xfId="2891"/>
    <cellStyle name="Warning Text 5 4" xfId="2892"/>
    <cellStyle name="Warning Text 5 5" xfId="2893"/>
    <cellStyle name="Warning Text 5 6" xfId="2894"/>
    <cellStyle name="Warning Text 5 7" xfId="2895"/>
    <cellStyle name="Warning Text 5 8" xfId="2896"/>
    <cellStyle name="Warning Text 5 9" xfId="2897"/>
    <cellStyle name="Warning Text 6" xfId="2898"/>
    <cellStyle name="Warning Text 6 10" xfId="2899"/>
    <cellStyle name="Warning Text 6 2" xfId="2900"/>
    <cellStyle name="Warning Text 6 3" xfId="2901"/>
    <cellStyle name="Warning Text 6 4" xfId="2902"/>
    <cellStyle name="Warning Text 6 5" xfId="2903"/>
    <cellStyle name="Warning Text 6 6" xfId="2904"/>
    <cellStyle name="Warning Text 6 7" xfId="2905"/>
    <cellStyle name="Warning Text 6 8" xfId="2906"/>
    <cellStyle name="Warning Text 6 9" xfId="2907"/>
    <cellStyle name="Warning Text 7" xfId="2908"/>
    <cellStyle name="Warning Text 7 10" xfId="2909"/>
    <cellStyle name="Warning Text 7 2" xfId="2910"/>
    <cellStyle name="Warning Text 7 3" xfId="2911"/>
    <cellStyle name="Warning Text 7 4" xfId="2912"/>
    <cellStyle name="Warning Text 7 5" xfId="2913"/>
    <cellStyle name="Warning Text 7 6" xfId="2914"/>
    <cellStyle name="Warning Text 7 7" xfId="2915"/>
    <cellStyle name="Warning Text 7 8" xfId="2916"/>
    <cellStyle name="Warning Text 7 9" xfId="2917"/>
    <cellStyle name="Warning Text 8" xfId="2918"/>
    <cellStyle name="Warning Text 9" xfId="291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nkaj_sharma09\Desktop\Golomt%20Bank\Finalized%20Mapping\Golomt%20Bank\New%20folder\Upload%20Formats\Upload_Format_Deposi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pankaj_sharma09\Desktop\Golomt%20Bank\Finalized%20Mapping\Miscellaneous%20Upload%20Forma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D001"/>
      <sheetName val="TD002"/>
      <sheetName val="TD003"/>
      <sheetName val="TD004"/>
      <sheetName val="TD005"/>
      <sheetName val="TD006"/>
      <sheetName val="TD007"/>
      <sheetName val="TD009"/>
    </sheetNames>
    <sheetDataSet>
      <sheetData sheetId="0">
        <row r="166">
          <cell r="A166" t="str">
            <v>M</v>
          </cell>
        </row>
        <row r="167">
          <cell r="A167" t="str">
            <v>U</v>
          </cell>
        </row>
        <row r="168">
          <cell r="A168" t="str">
            <v>NA</v>
          </cell>
        </row>
        <row r="169">
          <cell r="A169" t="str">
            <v>TBD</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owOfUpload_ForCollateral"/>
      <sheetName val="Index"/>
      <sheetName val="CD001"/>
      <sheetName val="CD002"/>
      <sheetName val="CD003"/>
      <sheetName val="LN001"/>
      <sheetName val="COL01"/>
      <sheetName val="COL02"/>
      <sheetName val="COL03"/>
      <sheetName val="COL04"/>
      <sheetName val="COL05"/>
      <sheetName val="COL06"/>
      <sheetName val="COL07"/>
      <sheetName val="COL08"/>
      <sheetName val="COL09"/>
      <sheetName val="COL10"/>
      <sheetName val="COL11"/>
      <sheetName val="COL12"/>
      <sheetName val="COL13"/>
      <sheetName val="COL14"/>
      <sheetName val="AS001"/>
      <sheetName val="AAC01"/>
      <sheetName val="AAC02"/>
      <sheetName val="UPLCLM"/>
    </sheetNames>
    <sheetDataSet>
      <sheetData sheetId="0" refreshError="1"/>
      <sheetData sheetId="1">
        <row r="220">
          <cell r="A220" t="str">
            <v>M</v>
          </cell>
        </row>
        <row r="221">
          <cell r="A221" t="str">
            <v>U</v>
          </cell>
        </row>
        <row r="222">
          <cell r="A222" t="str">
            <v>NA</v>
          </cell>
        </row>
        <row r="223">
          <cell r="A223" t="str">
            <v>TBD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6"/>
  <sheetViews>
    <sheetView tabSelected="1" workbookViewId="0">
      <selection activeCell="B6" sqref="B6"/>
    </sheetView>
  </sheetViews>
  <sheetFormatPr defaultRowHeight="15"/>
  <cols>
    <col min="2" max="2" width="71.28515625" customWidth="1"/>
    <col min="3" max="3" width="15.140625" customWidth="1"/>
    <col min="4" max="4" width="25.7109375" bestFit="1" customWidth="1"/>
    <col min="5" max="5" width="30.7109375" bestFit="1" customWidth="1"/>
  </cols>
  <sheetData>
    <row r="2" spans="1:5" ht="15" customHeight="1">
      <c r="A2" s="155" t="s">
        <v>86</v>
      </c>
      <c r="B2" s="155"/>
    </row>
    <row r="3" spans="1:5" ht="15" customHeight="1">
      <c r="A3" s="156"/>
      <c r="B3" s="156"/>
    </row>
    <row r="4" spans="1:5" ht="15.75" thickBot="1">
      <c r="A4" s="1" t="s">
        <v>0</v>
      </c>
      <c r="B4" s="1" t="s">
        <v>1</v>
      </c>
      <c r="C4" s="1" t="s">
        <v>148</v>
      </c>
      <c r="D4" s="1" t="s">
        <v>38</v>
      </c>
    </row>
    <row r="5" spans="1:5" ht="15" customHeight="1">
      <c r="A5" s="58" t="s">
        <v>153</v>
      </c>
      <c r="B5" s="31" t="s">
        <v>164</v>
      </c>
      <c r="C5" s="68" t="s">
        <v>149</v>
      </c>
      <c r="D5" s="52"/>
    </row>
    <row r="6" spans="1:5" ht="15" customHeight="1">
      <c r="A6" s="59" t="s">
        <v>154</v>
      </c>
      <c r="B6" s="32" t="s">
        <v>165</v>
      </c>
      <c r="C6" s="32" t="s">
        <v>149</v>
      </c>
      <c r="D6" s="52"/>
    </row>
    <row r="7" spans="1:5" ht="15" customHeight="1">
      <c r="A7" s="59" t="s">
        <v>155</v>
      </c>
      <c r="B7" s="32" t="s">
        <v>166</v>
      </c>
      <c r="C7" s="32" t="s">
        <v>149</v>
      </c>
      <c r="D7" s="52"/>
    </row>
    <row r="8" spans="1:5" ht="15" customHeight="1">
      <c r="A8" s="59" t="s">
        <v>156</v>
      </c>
      <c r="B8" s="32" t="s">
        <v>167</v>
      </c>
      <c r="C8" s="32" t="s">
        <v>149</v>
      </c>
      <c r="D8" s="52"/>
    </row>
    <row r="9" spans="1:5" ht="15" customHeight="1">
      <c r="A9" s="59" t="s">
        <v>157</v>
      </c>
      <c r="B9" s="32" t="s">
        <v>168</v>
      </c>
      <c r="C9" s="32" t="s">
        <v>149</v>
      </c>
      <c r="D9" s="52"/>
    </row>
    <row r="10" spans="1:5" ht="15.75" customHeight="1">
      <c r="A10" s="59" t="s">
        <v>158</v>
      </c>
      <c r="B10" s="32" t="s">
        <v>169</v>
      </c>
      <c r="C10" s="32" t="s">
        <v>149</v>
      </c>
      <c r="D10" s="52"/>
    </row>
    <row r="11" spans="1:5" s="67" customFormat="1" ht="15.75" customHeight="1">
      <c r="A11" s="59" t="s">
        <v>159</v>
      </c>
      <c r="B11" s="32" t="s">
        <v>170</v>
      </c>
      <c r="C11" s="32" t="s">
        <v>150</v>
      </c>
      <c r="D11" s="32"/>
    </row>
    <row r="12" spans="1:5" s="67" customFormat="1" ht="15.75" customHeight="1">
      <c r="A12" s="59" t="s">
        <v>160</v>
      </c>
      <c r="B12" s="32" t="s">
        <v>171</v>
      </c>
      <c r="C12" s="32" t="s">
        <v>150</v>
      </c>
      <c r="D12" s="32"/>
    </row>
    <row r="13" spans="1:5">
      <c r="A13" s="32" t="s">
        <v>161</v>
      </c>
      <c r="B13" s="32" t="s">
        <v>172</v>
      </c>
      <c r="C13" s="32" t="s">
        <v>149</v>
      </c>
      <c r="D13" s="52"/>
      <c r="E13" s="221" t="s">
        <v>1544</v>
      </c>
    </row>
    <row r="14" spans="1:5">
      <c r="A14" s="32" t="s">
        <v>162</v>
      </c>
      <c r="B14" s="32" t="s">
        <v>173</v>
      </c>
      <c r="C14" s="32" t="s">
        <v>149</v>
      </c>
      <c r="D14" s="52"/>
    </row>
    <row r="15" spans="1:5">
      <c r="A15" s="32" t="s">
        <v>163</v>
      </c>
      <c r="B15" s="32" t="s">
        <v>174</v>
      </c>
      <c r="C15" s="32" t="s">
        <v>149</v>
      </c>
      <c r="D15" s="52"/>
    </row>
    <row r="16" spans="1:5">
      <c r="A16" s="59" t="s">
        <v>1510</v>
      </c>
      <c r="B16" s="32" t="s">
        <v>1511</v>
      </c>
      <c r="C16" s="32" t="s">
        <v>149</v>
      </c>
      <c r="D16" s="52"/>
    </row>
    <row r="17" spans="1:4">
      <c r="A17" s="59" t="s">
        <v>1512</v>
      </c>
      <c r="B17" s="32" t="s">
        <v>1513</v>
      </c>
      <c r="C17" s="32" t="s">
        <v>149</v>
      </c>
      <c r="D17" s="52"/>
    </row>
    <row r="18" spans="1:4">
      <c r="A18" s="59" t="s">
        <v>1514</v>
      </c>
      <c r="B18" s="32" t="s">
        <v>1515</v>
      </c>
      <c r="C18" s="32" t="s">
        <v>149</v>
      </c>
      <c r="D18" s="52"/>
    </row>
    <row r="19" spans="1:4">
      <c r="B19" s="221" t="s">
        <v>1540</v>
      </c>
    </row>
    <row r="20" spans="1:4">
      <c r="B20" s="221" t="s">
        <v>1541</v>
      </c>
      <c r="D20" t="s">
        <v>1542</v>
      </c>
    </row>
    <row r="21" spans="1:4">
      <c r="B21" s="221" t="s">
        <v>1543</v>
      </c>
      <c r="D21" t="s">
        <v>1542</v>
      </c>
    </row>
    <row r="214" spans="1:1">
      <c r="A214" t="s">
        <v>82</v>
      </c>
    </row>
    <row r="215" spans="1:1">
      <c r="A215" t="s">
        <v>53</v>
      </c>
    </row>
    <row r="216" spans="1:1">
      <c r="A216" t="s">
        <v>83</v>
      </c>
    </row>
  </sheetData>
  <mergeCells count="1">
    <mergeCell ref="A2:B3"/>
  </mergeCells>
  <hyperlinks>
    <hyperlink ref="A5" location="'TF001'!A1" display="TF001"/>
    <hyperlink ref="A6" location="'TF002'!A1" display="TF002"/>
    <hyperlink ref="A7" location="'TF003'!A1" display="TF003"/>
    <hyperlink ref="A8" location="'TF004'!A1" display="TF004"/>
    <hyperlink ref="A9" location="'TF005'!A1" display="TF005"/>
    <hyperlink ref="A10" location="'TF006'!A1" display="TF006"/>
    <hyperlink ref="A11" location="'TF007'!A1" display="TF007"/>
    <hyperlink ref="A12" location="'TF008'!A1" display="TF008"/>
    <hyperlink ref="A16" location="'TTU011'!A1" display="TTU011"/>
    <hyperlink ref="A17" location="'TTU012'!A1" display="TTU012"/>
    <hyperlink ref="A18" location="'TTU013'!A1" display="TTU013"/>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J54"/>
  <sheetViews>
    <sheetView zoomScale="80" zoomScaleNormal="80" workbookViewId="0">
      <pane xSplit="3" ySplit="3" topLeftCell="H4" activePane="bottomRight" state="frozenSplit"/>
      <selection pane="topRight" activeCell="D1" sqref="D1"/>
      <selection pane="bottomLeft" activeCell="A4" sqref="A4"/>
      <selection pane="bottomRight" activeCell="C51" sqref="C51"/>
    </sheetView>
  </sheetViews>
  <sheetFormatPr defaultRowHeight="12.75"/>
  <cols>
    <col min="1" max="1" width="9.7109375" style="70" bestFit="1" customWidth="1"/>
    <col min="2" max="2" width="25.140625" style="70" customWidth="1"/>
    <col min="3" max="3" width="33" style="70" customWidth="1"/>
    <col min="4" max="4" width="19.5703125" style="70" hidden="1" customWidth="1"/>
    <col min="5" max="5" width="15.85546875" style="70" hidden="1" customWidth="1"/>
    <col min="6" max="7" width="0" style="70" hidden="1" customWidth="1"/>
    <col min="8" max="8" width="18.5703125" style="70" bestFit="1" customWidth="1"/>
    <col min="9" max="9" width="19.5703125" style="70" bestFit="1" customWidth="1"/>
    <col min="10" max="10" width="9.140625" style="70"/>
    <col min="11" max="11" width="10.5703125" style="70" bestFit="1" customWidth="1"/>
    <col min="12" max="12" width="0" style="70" hidden="1" customWidth="1"/>
    <col min="13" max="13" width="9.140625" style="70"/>
    <col min="14" max="14" width="21.140625" style="70" bestFit="1" customWidth="1"/>
    <col min="15" max="15" width="20.42578125" style="70" customWidth="1"/>
    <col min="16" max="18" width="9.140625" style="70"/>
    <col min="19" max="24" width="0" style="70" hidden="1" customWidth="1"/>
    <col min="25" max="28" width="9.140625" style="70"/>
    <col min="29" max="29" width="51" style="70" customWidth="1"/>
    <col min="30" max="16384" width="9.140625" style="70"/>
  </cols>
  <sheetData>
    <row r="1" spans="1:36">
      <c r="A1" s="70" t="s">
        <v>1278</v>
      </c>
    </row>
    <row r="2" spans="1:36" ht="15" customHeight="1">
      <c r="A2" s="208" t="s">
        <v>1279</v>
      </c>
      <c r="B2" s="209"/>
      <c r="C2" s="209"/>
      <c r="D2" s="209"/>
      <c r="E2" s="209"/>
      <c r="F2" s="209"/>
      <c r="G2" s="209"/>
      <c r="H2" s="209"/>
      <c r="I2" s="209"/>
      <c r="J2" s="209"/>
      <c r="K2" s="209"/>
      <c r="L2" s="210"/>
      <c r="M2" s="208" t="s">
        <v>1280</v>
      </c>
      <c r="N2" s="209"/>
      <c r="O2" s="209"/>
      <c r="P2" s="209"/>
      <c r="Q2" s="209"/>
      <c r="R2" s="209"/>
      <c r="S2" s="209"/>
      <c r="T2" s="209"/>
      <c r="U2" s="209"/>
      <c r="V2" s="209"/>
      <c r="W2" s="210"/>
      <c r="X2" s="208" t="s">
        <v>1281</v>
      </c>
      <c r="Y2" s="209"/>
      <c r="Z2" s="209"/>
      <c r="AA2" s="210"/>
      <c r="AB2" s="208" t="s">
        <v>1282</v>
      </c>
      <c r="AC2" s="209"/>
      <c r="AD2" s="209"/>
      <c r="AE2" s="209"/>
      <c r="AF2" s="210"/>
      <c r="AG2" s="208" t="s">
        <v>1283</v>
      </c>
      <c r="AH2" s="209"/>
      <c r="AI2" s="210"/>
      <c r="AJ2" s="71" t="s">
        <v>1284</v>
      </c>
    </row>
    <row r="3" spans="1:36" ht="63.75">
      <c r="A3" s="72" t="s">
        <v>6</v>
      </c>
      <c r="B3" s="72" t="s">
        <v>7</v>
      </c>
      <c r="C3" s="72" t="s">
        <v>8</v>
      </c>
      <c r="D3" s="72" t="s">
        <v>1285</v>
      </c>
      <c r="E3" s="72" t="s">
        <v>1286</v>
      </c>
      <c r="F3" s="72" t="s">
        <v>9</v>
      </c>
      <c r="G3" s="72" t="s">
        <v>10</v>
      </c>
      <c r="H3" s="72" t="s">
        <v>11</v>
      </c>
      <c r="I3" s="72" t="s">
        <v>12</v>
      </c>
      <c r="J3" s="72" t="s">
        <v>13</v>
      </c>
      <c r="K3" s="72" t="s">
        <v>88</v>
      </c>
      <c r="L3" s="72" t="s">
        <v>15</v>
      </c>
      <c r="M3" s="73" t="s">
        <v>28</v>
      </c>
      <c r="N3" s="73" t="s">
        <v>29</v>
      </c>
      <c r="O3" s="73" t="s">
        <v>7</v>
      </c>
      <c r="P3" s="73" t="s">
        <v>12</v>
      </c>
      <c r="Q3" s="73" t="s">
        <v>8</v>
      </c>
      <c r="R3" s="73" t="s">
        <v>13</v>
      </c>
      <c r="S3" s="73" t="s">
        <v>30</v>
      </c>
      <c r="T3" s="73" t="s">
        <v>32</v>
      </c>
      <c r="U3" s="73" t="s">
        <v>1287</v>
      </c>
      <c r="V3" s="73" t="s">
        <v>1288</v>
      </c>
      <c r="W3" s="73" t="s">
        <v>36</v>
      </c>
      <c r="X3" s="74" t="s">
        <v>19</v>
      </c>
      <c r="Y3" s="74" t="s">
        <v>21</v>
      </c>
      <c r="Z3" s="74" t="s">
        <v>22</v>
      </c>
      <c r="AA3" s="74" t="s">
        <v>23</v>
      </c>
      <c r="AB3" s="75" t="s">
        <v>1289</v>
      </c>
      <c r="AC3" s="75" t="s">
        <v>34</v>
      </c>
      <c r="AD3" s="75" t="s">
        <v>1290</v>
      </c>
      <c r="AE3" s="75" t="s">
        <v>1291</v>
      </c>
      <c r="AF3" s="75" t="s">
        <v>36</v>
      </c>
      <c r="AG3" s="76" t="s">
        <v>1292</v>
      </c>
      <c r="AH3" s="76" t="s">
        <v>39</v>
      </c>
      <c r="AI3" s="77" t="s">
        <v>1293</v>
      </c>
      <c r="AJ3" s="78" t="s">
        <v>1294</v>
      </c>
    </row>
    <row r="4" spans="1:36" ht="15">
      <c r="A4" s="79" t="s">
        <v>1295</v>
      </c>
      <c r="B4" s="79" t="s">
        <v>1296</v>
      </c>
      <c r="C4" s="80" t="s">
        <v>1297</v>
      </c>
      <c r="D4" s="80" t="s">
        <v>1298</v>
      </c>
      <c r="E4" s="79" t="s">
        <v>1299</v>
      </c>
      <c r="F4" s="79">
        <v>1</v>
      </c>
      <c r="G4" s="79">
        <f>F4+J4-1</f>
        <v>16</v>
      </c>
      <c r="H4" s="79" t="s">
        <v>1300</v>
      </c>
      <c r="I4" s="79" t="s">
        <v>1301</v>
      </c>
      <c r="J4" s="79">
        <v>16</v>
      </c>
      <c r="K4" s="79" t="s">
        <v>31</v>
      </c>
      <c r="L4" s="79"/>
      <c r="M4" s="71" t="s">
        <v>1234</v>
      </c>
      <c r="N4" s="81"/>
      <c r="O4" s="71"/>
      <c r="P4" s="71"/>
      <c r="Q4" s="71"/>
      <c r="R4" s="71"/>
      <c r="S4" s="71"/>
      <c r="T4" s="71"/>
      <c r="U4" s="71"/>
      <c r="V4" s="71"/>
      <c r="W4" s="71"/>
      <c r="X4" s="71"/>
      <c r="Y4" s="87"/>
      <c r="Z4" s="71"/>
      <c r="AA4" s="71"/>
      <c r="AB4" s="71"/>
      <c r="AC4" s="81"/>
      <c r="AD4" s="71"/>
      <c r="AE4" s="71"/>
      <c r="AF4" s="71"/>
      <c r="AG4" s="71"/>
      <c r="AH4" s="71"/>
      <c r="AI4" s="71"/>
      <c r="AJ4" s="71"/>
    </row>
    <row r="5" spans="1:36" ht="15">
      <c r="A5" s="79" t="s">
        <v>1302</v>
      </c>
      <c r="B5" s="82" t="s">
        <v>1303</v>
      </c>
      <c r="C5" s="80" t="s">
        <v>1304</v>
      </c>
      <c r="D5" s="80" t="s">
        <v>1305</v>
      </c>
      <c r="E5" s="79" t="s">
        <v>1306</v>
      </c>
      <c r="F5" s="79">
        <f>G4+1</f>
        <v>17</v>
      </c>
      <c r="G5" s="79">
        <f t="shared" ref="G5:G54" si="0">F5+J5-1</f>
        <v>19</v>
      </c>
      <c r="H5" s="79" t="s">
        <v>1300</v>
      </c>
      <c r="I5" s="79" t="s">
        <v>1307</v>
      </c>
      <c r="J5" s="79">
        <v>3</v>
      </c>
      <c r="K5" s="79" t="s">
        <v>31</v>
      </c>
      <c r="L5" s="79"/>
      <c r="M5" s="71" t="s">
        <v>1234</v>
      </c>
      <c r="N5" s="81"/>
      <c r="O5" s="71"/>
      <c r="P5" s="71"/>
      <c r="Q5" s="71"/>
      <c r="R5" s="71"/>
      <c r="S5" s="71"/>
      <c r="T5" s="71"/>
      <c r="U5" s="71"/>
      <c r="V5" s="71"/>
      <c r="W5" s="71"/>
      <c r="X5" s="71"/>
      <c r="Y5" s="71"/>
      <c r="Z5" s="71"/>
      <c r="AA5" s="71"/>
      <c r="AB5" s="71"/>
      <c r="AC5" s="71"/>
      <c r="AD5" s="71"/>
      <c r="AE5" s="71"/>
      <c r="AF5" s="71"/>
      <c r="AG5" s="71"/>
      <c r="AH5" s="71"/>
      <c r="AI5" s="71"/>
      <c r="AJ5" s="71"/>
    </row>
    <row r="6" spans="1:36" ht="15">
      <c r="A6" s="79" t="s">
        <v>1308</v>
      </c>
      <c r="B6" s="82" t="s">
        <v>1309</v>
      </c>
      <c r="C6" s="80" t="s">
        <v>1310</v>
      </c>
      <c r="D6" s="80" t="s">
        <v>1305</v>
      </c>
      <c r="E6" s="79" t="s">
        <v>1311</v>
      </c>
      <c r="F6" s="79">
        <f t="shared" ref="F6:F54" si="1">G5+1</f>
        <v>20</v>
      </c>
      <c r="G6" s="79">
        <f t="shared" si="0"/>
        <v>27</v>
      </c>
      <c r="H6" s="79" t="s">
        <v>1300</v>
      </c>
      <c r="I6" s="79" t="s">
        <v>1312</v>
      </c>
      <c r="J6" s="79">
        <v>8</v>
      </c>
      <c r="K6" s="79" t="s">
        <v>31</v>
      </c>
      <c r="L6" s="79"/>
      <c r="M6" s="71" t="s">
        <v>1234</v>
      </c>
      <c r="N6" s="81"/>
      <c r="O6" s="71"/>
      <c r="P6" s="71"/>
      <c r="Q6" s="71"/>
      <c r="R6" s="71"/>
      <c r="S6" s="71"/>
      <c r="T6" s="71"/>
      <c r="U6" s="71"/>
      <c r="V6" s="71"/>
      <c r="W6" s="71"/>
      <c r="X6" s="71"/>
      <c r="Y6" s="71"/>
      <c r="Z6" s="71"/>
      <c r="AA6" s="71"/>
      <c r="AB6" s="71"/>
      <c r="AC6" s="71"/>
      <c r="AD6" s="71"/>
      <c r="AE6" s="71"/>
      <c r="AF6" s="71"/>
      <c r="AG6" s="71"/>
      <c r="AH6" s="71"/>
      <c r="AI6" s="71"/>
      <c r="AJ6" s="71"/>
    </row>
    <row r="7" spans="1:36" ht="30">
      <c r="A7" s="79" t="s">
        <v>1313</v>
      </c>
      <c r="B7" s="82" t="s">
        <v>1314</v>
      </c>
      <c r="C7" s="83" t="s">
        <v>1315</v>
      </c>
      <c r="D7" s="83" t="s">
        <v>1305</v>
      </c>
      <c r="E7" s="79" t="s">
        <v>1316</v>
      </c>
      <c r="F7" s="79">
        <f t="shared" si="1"/>
        <v>28</v>
      </c>
      <c r="G7" s="79">
        <f t="shared" si="0"/>
        <v>28</v>
      </c>
      <c r="H7" s="79" t="s">
        <v>53</v>
      </c>
      <c r="I7" s="79" t="s">
        <v>1317</v>
      </c>
      <c r="J7" s="79">
        <v>1</v>
      </c>
      <c r="K7" s="79" t="s">
        <v>31</v>
      </c>
      <c r="L7" s="79"/>
      <c r="M7" s="71" t="s">
        <v>1234</v>
      </c>
      <c r="N7" s="81"/>
      <c r="O7" s="79"/>
      <c r="P7" s="71"/>
      <c r="Q7" s="71"/>
      <c r="R7" s="71"/>
      <c r="S7" s="71"/>
      <c r="T7" s="71"/>
      <c r="U7" s="71"/>
      <c r="V7" s="71"/>
      <c r="W7" s="71"/>
      <c r="X7" s="71"/>
      <c r="Y7" s="71"/>
      <c r="Z7" s="71"/>
      <c r="AA7" s="71"/>
      <c r="AB7" s="71"/>
      <c r="AC7" s="81"/>
      <c r="AD7" s="71"/>
      <c r="AE7" s="71"/>
      <c r="AF7" s="71"/>
      <c r="AG7" s="71"/>
      <c r="AH7" s="71"/>
      <c r="AI7" s="71"/>
      <c r="AJ7" s="71"/>
    </row>
    <row r="8" spans="1:36" ht="75">
      <c r="A8" s="79" t="s">
        <v>1318</v>
      </c>
      <c r="B8" s="82" t="s">
        <v>1319</v>
      </c>
      <c r="C8" s="80" t="s">
        <v>1319</v>
      </c>
      <c r="D8" s="80" t="s">
        <v>1305</v>
      </c>
      <c r="E8" s="79" t="s">
        <v>1320</v>
      </c>
      <c r="F8" s="79">
        <f t="shared" si="1"/>
        <v>29</v>
      </c>
      <c r="G8" s="79">
        <f t="shared" si="0"/>
        <v>45</v>
      </c>
      <c r="H8" s="84" t="s">
        <v>1321</v>
      </c>
      <c r="I8" s="79" t="s">
        <v>1322</v>
      </c>
      <c r="J8" s="79">
        <v>17</v>
      </c>
      <c r="K8" s="79" t="s">
        <v>31</v>
      </c>
      <c r="L8" s="79"/>
      <c r="M8" s="71" t="s">
        <v>1234</v>
      </c>
      <c r="N8" s="99"/>
      <c r="O8" s="99"/>
      <c r="P8" s="71"/>
      <c r="Q8" s="71"/>
      <c r="R8" s="71"/>
      <c r="S8" s="71"/>
      <c r="T8" s="71"/>
      <c r="U8" s="71"/>
      <c r="V8" s="71"/>
      <c r="W8" s="71"/>
      <c r="X8" s="71"/>
      <c r="Y8" s="71"/>
      <c r="Z8" s="71"/>
      <c r="AA8" s="71"/>
      <c r="AB8" s="71"/>
      <c r="AC8" s="81"/>
      <c r="AD8" s="71"/>
      <c r="AE8" s="71"/>
      <c r="AF8" s="71"/>
      <c r="AG8" s="71"/>
      <c r="AH8" s="71"/>
      <c r="AI8" s="71"/>
      <c r="AJ8" s="71"/>
    </row>
    <row r="9" spans="1:36" ht="15" hidden="1">
      <c r="A9" s="79" t="s">
        <v>1323</v>
      </c>
      <c r="B9" s="82" t="s">
        <v>1324</v>
      </c>
      <c r="C9" s="80" t="s">
        <v>1325</v>
      </c>
      <c r="D9" s="80" t="s">
        <v>1305</v>
      </c>
      <c r="E9" s="79" t="s">
        <v>1326</v>
      </c>
      <c r="F9" s="79">
        <f t="shared" si="1"/>
        <v>46</v>
      </c>
      <c r="G9" s="79">
        <f t="shared" si="0"/>
        <v>75</v>
      </c>
      <c r="H9" s="79" t="s">
        <v>1300</v>
      </c>
      <c r="I9" s="79" t="s">
        <v>1327</v>
      </c>
      <c r="J9" s="79">
        <v>30</v>
      </c>
      <c r="K9" s="79" t="s">
        <v>48</v>
      </c>
      <c r="L9" s="79"/>
      <c r="M9" s="71"/>
      <c r="N9" s="71"/>
      <c r="O9" s="71"/>
      <c r="P9" s="71"/>
      <c r="Q9" s="71"/>
      <c r="R9" s="71"/>
      <c r="S9" s="71"/>
      <c r="T9" s="71"/>
      <c r="U9" s="71"/>
      <c r="V9" s="71"/>
      <c r="W9" s="71"/>
      <c r="X9" s="71"/>
      <c r="Y9" s="71"/>
      <c r="Z9" s="71"/>
      <c r="AA9" s="71" t="s">
        <v>1328</v>
      </c>
      <c r="AB9" s="71"/>
      <c r="AC9" s="71"/>
      <c r="AD9" s="71"/>
      <c r="AE9" s="71"/>
      <c r="AF9" s="71"/>
      <c r="AG9" s="71"/>
      <c r="AH9" s="71"/>
      <c r="AI9" s="71"/>
      <c r="AJ9" s="71"/>
    </row>
    <row r="10" spans="1:36" ht="75" hidden="1">
      <c r="A10" s="79" t="s">
        <v>1329</v>
      </c>
      <c r="B10" s="82" t="s">
        <v>1330</v>
      </c>
      <c r="C10" s="83" t="s">
        <v>1331</v>
      </c>
      <c r="D10" s="83" t="s">
        <v>1305</v>
      </c>
      <c r="E10" s="79" t="s">
        <v>1332</v>
      </c>
      <c r="F10" s="79">
        <f t="shared" si="1"/>
        <v>76</v>
      </c>
      <c r="G10" s="79">
        <f t="shared" si="0"/>
        <v>80</v>
      </c>
      <c r="H10" s="79" t="s">
        <v>1300</v>
      </c>
      <c r="I10" s="79" t="s">
        <v>1333</v>
      </c>
      <c r="J10" s="79">
        <v>5</v>
      </c>
      <c r="K10" s="79" t="s">
        <v>48</v>
      </c>
      <c r="L10" s="79"/>
      <c r="M10" s="71"/>
      <c r="N10" s="71"/>
      <c r="O10" s="71"/>
      <c r="P10" s="71"/>
      <c r="Q10" s="71"/>
      <c r="R10" s="71"/>
      <c r="S10" s="71"/>
      <c r="T10" s="71"/>
      <c r="U10" s="71"/>
      <c r="V10" s="71"/>
      <c r="W10" s="71"/>
      <c r="X10" s="71"/>
      <c r="Y10" s="71"/>
      <c r="Z10" s="71" t="s">
        <v>1237</v>
      </c>
      <c r="AA10" s="71"/>
      <c r="AB10" s="71"/>
      <c r="AC10" s="71"/>
      <c r="AD10" s="71"/>
      <c r="AE10" s="71"/>
      <c r="AF10" s="71"/>
      <c r="AG10" s="71"/>
      <c r="AH10" s="71"/>
      <c r="AI10" s="71"/>
      <c r="AJ10" s="71"/>
    </row>
    <row r="11" spans="1:36" ht="90" hidden="1">
      <c r="A11" s="79" t="s">
        <v>1334</v>
      </c>
      <c r="B11" s="82" t="s">
        <v>1335</v>
      </c>
      <c r="C11" s="83" t="s">
        <v>1336</v>
      </c>
      <c r="D11" s="83" t="s">
        <v>1305</v>
      </c>
      <c r="E11" s="79" t="s">
        <v>1337</v>
      </c>
      <c r="F11" s="79">
        <f t="shared" si="1"/>
        <v>81</v>
      </c>
      <c r="G11" s="79">
        <f t="shared" si="0"/>
        <v>100</v>
      </c>
      <c r="H11" s="79" t="s">
        <v>1300</v>
      </c>
      <c r="I11" s="79" t="s">
        <v>1338</v>
      </c>
      <c r="J11" s="79">
        <v>20</v>
      </c>
      <c r="K11" s="79" t="s">
        <v>48</v>
      </c>
      <c r="L11" s="79"/>
      <c r="M11" s="71"/>
      <c r="N11" s="71"/>
      <c r="O11" s="71"/>
      <c r="P11" s="71"/>
      <c r="Q11" s="71"/>
      <c r="R11" s="71"/>
      <c r="S11" s="71"/>
      <c r="T11" s="71"/>
      <c r="U11" s="71"/>
      <c r="V11" s="71"/>
      <c r="W11" s="71"/>
      <c r="X11" s="71"/>
      <c r="Y11" s="71"/>
      <c r="Z11" s="71" t="s">
        <v>1237</v>
      </c>
      <c r="AA11" s="71"/>
      <c r="AB11" s="71"/>
      <c r="AC11" s="71"/>
      <c r="AD11" s="71"/>
      <c r="AE11" s="71"/>
      <c r="AF11" s="71"/>
      <c r="AG11" s="71"/>
      <c r="AH11" s="71"/>
      <c r="AI11" s="71"/>
      <c r="AJ11" s="71"/>
    </row>
    <row r="12" spans="1:36" ht="60" hidden="1">
      <c r="A12" s="79" t="s">
        <v>1339</v>
      </c>
      <c r="B12" s="82" t="s">
        <v>1340</v>
      </c>
      <c r="C12" s="83" t="s">
        <v>1341</v>
      </c>
      <c r="D12" s="83" t="s">
        <v>1305</v>
      </c>
      <c r="E12" s="79" t="s">
        <v>1342</v>
      </c>
      <c r="F12" s="79">
        <f t="shared" si="1"/>
        <v>101</v>
      </c>
      <c r="G12" s="79">
        <f t="shared" si="0"/>
        <v>105</v>
      </c>
      <c r="H12" s="79" t="s">
        <v>1300</v>
      </c>
      <c r="I12" s="80" t="s">
        <v>1333</v>
      </c>
      <c r="J12" s="79">
        <v>5</v>
      </c>
      <c r="K12" s="79" t="s">
        <v>48</v>
      </c>
      <c r="L12" s="79"/>
      <c r="M12" s="71"/>
      <c r="N12" s="71"/>
      <c r="O12" s="71"/>
      <c r="P12" s="71"/>
      <c r="Q12" s="71"/>
      <c r="R12" s="71"/>
      <c r="S12" s="71"/>
      <c r="T12" s="71"/>
      <c r="U12" s="71"/>
      <c r="V12" s="71"/>
      <c r="W12" s="71"/>
      <c r="X12" s="71"/>
      <c r="Y12" s="71"/>
      <c r="Z12" s="71" t="s">
        <v>1237</v>
      </c>
      <c r="AA12" s="71"/>
      <c r="AB12" s="71"/>
      <c r="AC12" s="71"/>
      <c r="AD12" s="71"/>
      <c r="AE12" s="71"/>
      <c r="AF12" s="71"/>
      <c r="AG12" s="71"/>
      <c r="AH12" s="71"/>
      <c r="AI12" s="71"/>
      <c r="AJ12" s="71"/>
    </row>
    <row r="13" spans="1:36" ht="90" hidden="1">
      <c r="A13" s="79" t="s">
        <v>1343</v>
      </c>
      <c r="B13" s="82" t="s">
        <v>1344</v>
      </c>
      <c r="C13" s="83" t="s">
        <v>1345</v>
      </c>
      <c r="D13" s="83" t="s">
        <v>1305</v>
      </c>
      <c r="E13" s="79" t="s">
        <v>1346</v>
      </c>
      <c r="F13" s="79">
        <f t="shared" si="1"/>
        <v>106</v>
      </c>
      <c r="G13" s="79">
        <f t="shared" si="0"/>
        <v>115</v>
      </c>
      <c r="H13" s="80" t="s">
        <v>1300</v>
      </c>
      <c r="I13" s="80" t="s">
        <v>1347</v>
      </c>
      <c r="J13" s="80">
        <v>10</v>
      </c>
      <c r="K13" s="83" t="s">
        <v>1348</v>
      </c>
      <c r="L13" s="79"/>
      <c r="M13" s="71"/>
      <c r="N13" s="71"/>
      <c r="O13" s="71"/>
      <c r="P13" s="71"/>
      <c r="Q13" s="71"/>
      <c r="R13" s="71"/>
      <c r="S13" s="71"/>
      <c r="T13" s="71"/>
      <c r="U13" s="71"/>
      <c r="V13" s="71"/>
      <c r="W13" s="71"/>
      <c r="X13" s="71"/>
      <c r="Y13" s="71"/>
      <c r="Z13" s="71" t="s">
        <v>1237</v>
      </c>
      <c r="AA13" s="71"/>
      <c r="AB13" s="71"/>
      <c r="AC13" s="71"/>
      <c r="AD13" s="71"/>
      <c r="AE13" s="71"/>
      <c r="AF13" s="71"/>
      <c r="AG13" s="71"/>
      <c r="AH13" s="71"/>
      <c r="AI13" s="71"/>
      <c r="AJ13" s="71"/>
    </row>
    <row r="14" spans="1:36" ht="90" hidden="1">
      <c r="A14" s="79" t="s">
        <v>1349</v>
      </c>
      <c r="B14" s="82" t="s">
        <v>1350</v>
      </c>
      <c r="C14" s="83" t="s">
        <v>1351</v>
      </c>
      <c r="D14" s="83" t="s">
        <v>1305</v>
      </c>
      <c r="E14" s="79" t="s">
        <v>1352</v>
      </c>
      <c r="F14" s="79">
        <f t="shared" si="1"/>
        <v>116</v>
      </c>
      <c r="G14" s="79">
        <f t="shared" si="0"/>
        <v>121</v>
      </c>
      <c r="H14" s="80" t="s">
        <v>1300</v>
      </c>
      <c r="I14" s="80" t="s">
        <v>1353</v>
      </c>
      <c r="J14" s="80">
        <v>6</v>
      </c>
      <c r="K14" s="83" t="s">
        <v>1348</v>
      </c>
      <c r="L14" s="79"/>
      <c r="M14" s="71"/>
      <c r="N14" s="71"/>
      <c r="O14" s="71"/>
      <c r="P14" s="71"/>
      <c r="Q14" s="71"/>
      <c r="R14" s="71"/>
      <c r="S14" s="71"/>
      <c r="T14" s="71"/>
      <c r="U14" s="71"/>
      <c r="V14" s="71"/>
      <c r="W14" s="71"/>
      <c r="X14" s="71"/>
      <c r="Y14" s="71"/>
      <c r="Z14" s="71" t="s">
        <v>1237</v>
      </c>
      <c r="AA14" s="71"/>
      <c r="AB14" s="71"/>
      <c r="AC14" s="71"/>
      <c r="AD14" s="71"/>
      <c r="AE14" s="71"/>
      <c r="AF14" s="71"/>
      <c r="AG14" s="71"/>
      <c r="AH14" s="71"/>
      <c r="AI14" s="71"/>
      <c r="AJ14" s="71"/>
    </row>
    <row r="15" spans="1:36" ht="90" hidden="1">
      <c r="A15" s="79" t="s">
        <v>1354</v>
      </c>
      <c r="B15" s="82" t="s">
        <v>1355</v>
      </c>
      <c r="C15" s="83" t="s">
        <v>1356</v>
      </c>
      <c r="D15" s="83" t="s">
        <v>1305</v>
      </c>
      <c r="E15" s="79" t="s">
        <v>1357</v>
      </c>
      <c r="F15" s="79">
        <f t="shared" si="1"/>
        <v>122</v>
      </c>
      <c r="G15" s="79">
        <f t="shared" si="0"/>
        <v>137</v>
      </c>
      <c r="H15" s="80" t="s">
        <v>1358</v>
      </c>
      <c r="I15" s="80" t="s">
        <v>1301</v>
      </c>
      <c r="J15" s="80">
        <v>16</v>
      </c>
      <c r="K15" s="83" t="s">
        <v>1348</v>
      </c>
      <c r="L15" s="79"/>
      <c r="M15" s="71"/>
      <c r="N15" s="71"/>
      <c r="O15" s="71"/>
      <c r="P15" s="71"/>
      <c r="Q15" s="71"/>
      <c r="R15" s="71"/>
      <c r="S15" s="71"/>
      <c r="T15" s="71"/>
      <c r="U15" s="71"/>
      <c r="V15" s="71"/>
      <c r="W15" s="71"/>
      <c r="X15" s="71"/>
      <c r="Y15" s="71"/>
      <c r="Z15" s="71" t="s">
        <v>1237</v>
      </c>
      <c r="AA15" s="71"/>
      <c r="AB15" s="71"/>
      <c r="AC15" s="71"/>
      <c r="AD15" s="71"/>
      <c r="AE15" s="71"/>
      <c r="AF15" s="71"/>
      <c r="AG15" s="71"/>
      <c r="AH15" s="71"/>
      <c r="AI15" s="71"/>
      <c r="AJ15" s="71"/>
    </row>
    <row r="16" spans="1:36" ht="75" hidden="1">
      <c r="A16" s="79" t="s">
        <v>1359</v>
      </c>
      <c r="B16" s="82" t="s">
        <v>1360</v>
      </c>
      <c r="C16" s="83" t="s">
        <v>1361</v>
      </c>
      <c r="D16" s="83" t="s">
        <v>1305</v>
      </c>
      <c r="E16" s="79" t="s">
        <v>1362</v>
      </c>
      <c r="F16" s="79">
        <f t="shared" si="1"/>
        <v>138</v>
      </c>
      <c r="G16" s="79">
        <f t="shared" si="0"/>
        <v>138</v>
      </c>
      <c r="H16" s="80" t="s">
        <v>53</v>
      </c>
      <c r="I16" s="80" t="s">
        <v>1317</v>
      </c>
      <c r="J16" s="80">
        <v>1</v>
      </c>
      <c r="K16" s="80" t="s">
        <v>48</v>
      </c>
      <c r="L16" s="79"/>
      <c r="M16" s="71"/>
      <c r="N16" s="71"/>
      <c r="O16" s="71"/>
      <c r="P16" s="71"/>
      <c r="Q16" s="71"/>
      <c r="R16" s="71"/>
      <c r="S16" s="71"/>
      <c r="T16" s="71"/>
      <c r="U16" s="71"/>
      <c r="V16" s="71"/>
      <c r="W16" s="71"/>
      <c r="X16" s="71"/>
      <c r="Y16" s="71"/>
      <c r="Z16" s="71" t="s">
        <v>1237</v>
      </c>
      <c r="AA16" s="71"/>
      <c r="AB16" s="71"/>
      <c r="AC16" s="71"/>
      <c r="AD16" s="71"/>
      <c r="AE16" s="71"/>
      <c r="AF16" s="71"/>
      <c r="AG16" s="71"/>
      <c r="AH16" s="71"/>
      <c r="AI16" s="71"/>
      <c r="AJ16" s="71"/>
    </row>
    <row r="17" spans="1:36" ht="150" hidden="1">
      <c r="A17" s="79" t="s">
        <v>1363</v>
      </c>
      <c r="B17" s="82" t="s">
        <v>1364</v>
      </c>
      <c r="C17" s="83" t="s">
        <v>1365</v>
      </c>
      <c r="D17" s="83" t="s">
        <v>1305</v>
      </c>
      <c r="E17" s="79" t="s">
        <v>1366</v>
      </c>
      <c r="F17" s="79">
        <f t="shared" si="1"/>
        <v>139</v>
      </c>
      <c r="G17" s="79">
        <f t="shared" si="0"/>
        <v>155</v>
      </c>
      <c r="H17" s="83" t="s">
        <v>1367</v>
      </c>
      <c r="I17" s="80" t="s">
        <v>1322</v>
      </c>
      <c r="J17" s="80">
        <v>17</v>
      </c>
      <c r="K17" s="83" t="s">
        <v>1368</v>
      </c>
      <c r="L17" s="79"/>
      <c r="M17" s="71"/>
      <c r="N17" s="71"/>
      <c r="O17" s="71"/>
      <c r="P17" s="71"/>
      <c r="Q17" s="71"/>
      <c r="R17" s="71"/>
      <c r="S17" s="71"/>
      <c r="T17" s="71"/>
      <c r="U17" s="71"/>
      <c r="V17" s="71"/>
      <c r="W17" s="71"/>
      <c r="X17" s="71"/>
      <c r="Y17" s="71"/>
      <c r="Z17" s="71" t="s">
        <v>1237</v>
      </c>
      <c r="AA17" s="71"/>
      <c r="AB17" s="71"/>
      <c r="AC17" s="71"/>
      <c r="AD17" s="71"/>
      <c r="AE17" s="71"/>
      <c r="AF17" s="71"/>
      <c r="AG17" s="71"/>
      <c r="AH17" s="71"/>
      <c r="AI17" s="71"/>
      <c r="AJ17" s="71"/>
    </row>
    <row r="18" spans="1:36" ht="210" hidden="1">
      <c r="A18" s="79" t="s">
        <v>1369</v>
      </c>
      <c r="B18" s="82" t="s">
        <v>1370</v>
      </c>
      <c r="C18" s="83" t="s">
        <v>1371</v>
      </c>
      <c r="D18" s="83" t="s">
        <v>1305</v>
      </c>
      <c r="E18" s="79" t="s">
        <v>1372</v>
      </c>
      <c r="F18" s="79">
        <f t="shared" si="1"/>
        <v>156</v>
      </c>
      <c r="G18" s="79">
        <f t="shared" si="0"/>
        <v>158</v>
      </c>
      <c r="H18" s="80" t="s">
        <v>1300</v>
      </c>
      <c r="I18" s="80" t="s">
        <v>1373</v>
      </c>
      <c r="J18" s="80">
        <v>3</v>
      </c>
      <c r="K18" s="83" t="s">
        <v>1368</v>
      </c>
      <c r="L18" s="79"/>
      <c r="M18" s="71"/>
      <c r="N18" s="71"/>
      <c r="O18" s="71"/>
      <c r="P18" s="71"/>
      <c r="Q18" s="71"/>
      <c r="R18" s="71"/>
      <c r="S18" s="71"/>
      <c r="T18" s="71"/>
      <c r="U18" s="71"/>
      <c r="V18" s="71"/>
      <c r="W18" s="71"/>
      <c r="X18" s="71"/>
      <c r="Y18" s="71"/>
      <c r="Z18" s="71" t="s">
        <v>1237</v>
      </c>
      <c r="AA18" s="71"/>
      <c r="AB18" s="71"/>
      <c r="AC18" s="71"/>
      <c r="AD18" s="71"/>
      <c r="AE18" s="71"/>
      <c r="AF18" s="71"/>
      <c r="AG18" s="71"/>
      <c r="AH18" s="71"/>
      <c r="AI18" s="71"/>
      <c r="AJ18" s="71"/>
    </row>
    <row r="19" spans="1:36" ht="150" hidden="1">
      <c r="A19" s="85" t="s">
        <v>1374</v>
      </c>
      <c r="B19" s="82" t="s">
        <v>1375</v>
      </c>
      <c r="C19" s="83" t="s">
        <v>1376</v>
      </c>
      <c r="D19" s="83" t="s">
        <v>1305</v>
      </c>
      <c r="E19" s="79" t="s">
        <v>1377</v>
      </c>
      <c r="F19" s="79">
        <f t="shared" si="1"/>
        <v>159</v>
      </c>
      <c r="G19" s="79">
        <f t="shared" si="0"/>
        <v>163</v>
      </c>
      <c r="H19" s="80" t="s">
        <v>1300</v>
      </c>
      <c r="I19" s="80" t="s">
        <v>1333</v>
      </c>
      <c r="J19" s="80">
        <v>5</v>
      </c>
      <c r="K19" s="83" t="s">
        <v>1368</v>
      </c>
      <c r="L19" s="79"/>
      <c r="M19" s="71"/>
      <c r="N19" s="71"/>
      <c r="O19" s="71"/>
      <c r="P19" s="71"/>
      <c r="Q19" s="71"/>
      <c r="R19" s="71"/>
      <c r="S19" s="71"/>
      <c r="T19" s="71"/>
      <c r="U19" s="71"/>
      <c r="V19" s="71"/>
      <c r="W19" s="71"/>
      <c r="X19" s="71"/>
      <c r="Y19" s="71"/>
      <c r="Z19" s="71" t="s">
        <v>1237</v>
      </c>
      <c r="AA19" s="71"/>
      <c r="AB19" s="71"/>
      <c r="AC19" s="71"/>
      <c r="AD19" s="71"/>
      <c r="AE19" s="71"/>
      <c r="AF19" s="71"/>
      <c r="AG19" s="71"/>
      <c r="AH19" s="71"/>
      <c r="AI19" s="71"/>
      <c r="AJ19" s="71"/>
    </row>
    <row r="20" spans="1:36" ht="82.5" hidden="1" customHeight="1">
      <c r="A20" s="85" t="s">
        <v>1378</v>
      </c>
      <c r="B20" s="82" t="s">
        <v>1379</v>
      </c>
      <c r="C20" s="83" t="s">
        <v>1380</v>
      </c>
      <c r="D20" s="83" t="s">
        <v>1305</v>
      </c>
      <c r="E20" s="79" t="s">
        <v>1381</v>
      </c>
      <c r="F20" s="79">
        <f t="shared" si="1"/>
        <v>164</v>
      </c>
      <c r="G20" s="79">
        <f t="shared" si="0"/>
        <v>178</v>
      </c>
      <c r="H20" s="83" t="s">
        <v>1382</v>
      </c>
      <c r="I20" s="80" t="s">
        <v>1383</v>
      </c>
      <c r="J20" s="80">
        <v>15</v>
      </c>
      <c r="K20" s="83" t="s">
        <v>1384</v>
      </c>
      <c r="L20" s="79"/>
      <c r="M20" s="71"/>
      <c r="N20" s="71"/>
      <c r="O20" s="71"/>
      <c r="P20" s="71"/>
      <c r="Q20" s="71"/>
      <c r="R20" s="71"/>
      <c r="S20" s="71"/>
      <c r="T20" s="71"/>
      <c r="U20" s="71"/>
      <c r="V20" s="71"/>
      <c r="W20" s="71"/>
      <c r="X20" s="71"/>
      <c r="Y20" s="71"/>
      <c r="Z20" s="71" t="s">
        <v>1237</v>
      </c>
      <c r="AA20" s="71"/>
      <c r="AB20" s="71"/>
      <c r="AC20" s="71"/>
      <c r="AD20" s="71"/>
      <c r="AE20" s="71"/>
      <c r="AF20" s="71"/>
      <c r="AG20" s="71"/>
      <c r="AH20" s="71"/>
      <c r="AI20" s="71"/>
      <c r="AJ20" s="71"/>
    </row>
    <row r="21" spans="1:36" ht="60" hidden="1">
      <c r="A21" s="85" t="s">
        <v>1385</v>
      </c>
      <c r="B21" s="82" t="s">
        <v>1386</v>
      </c>
      <c r="C21" s="83" t="s">
        <v>1387</v>
      </c>
      <c r="D21" s="83" t="s">
        <v>1305</v>
      </c>
      <c r="E21" s="79" t="s">
        <v>1388</v>
      </c>
      <c r="F21" s="79">
        <f t="shared" si="1"/>
        <v>179</v>
      </c>
      <c r="G21" s="79">
        <f t="shared" si="0"/>
        <v>188</v>
      </c>
      <c r="H21" s="80" t="s">
        <v>1300</v>
      </c>
      <c r="I21" s="80" t="s">
        <v>1347</v>
      </c>
      <c r="J21" s="80">
        <v>10</v>
      </c>
      <c r="K21" s="83" t="s">
        <v>1389</v>
      </c>
      <c r="L21" s="79"/>
      <c r="M21" s="71"/>
      <c r="N21" s="71"/>
      <c r="O21" s="71"/>
      <c r="P21" s="71"/>
      <c r="Q21" s="71"/>
      <c r="R21" s="71"/>
      <c r="S21" s="71"/>
      <c r="T21" s="71"/>
      <c r="U21" s="71"/>
      <c r="V21" s="71"/>
      <c r="W21" s="71"/>
      <c r="X21" s="71"/>
      <c r="Y21" s="71"/>
      <c r="Z21" s="71" t="s">
        <v>1237</v>
      </c>
      <c r="AA21" s="71"/>
      <c r="AB21" s="71"/>
      <c r="AC21" s="71"/>
      <c r="AD21" s="71"/>
      <c r="AE21" s="71"/>
      <c r="AF21" s="71"/>
      <c r="AG21" s="71"/>
      <c r="AH21" s="71"/>
      <c r="AI21" s="71"/>
      <c r="AJ21" s="71"/>
    </row>
    <row r="22" spans="1:36" ht="60" hidden="1">
      <c r="A22" s="85" t="s">
        <v>1390</v>
      </c>
      <c r="B22" s="82" t="s">
        <v>1391</v>
      </c>
      <c r="C22" s="80" t="s">
        <v>1392</v>
      </c>
      <c r="D22" s="80" t="s">
        <v>1305</v>
      </c>
      <c r="E22" s="79" t="s">
        <v>1392</v>
      </c>
      <c r="F22" s="79">
        <f t="shared" si="1"/>
        <v>189</v>
      </c>
      <c r="G22" s="79">
        <f t="shared" si="0"/>
        <v>198</v>
      </c>
      <c r="H22" s="80" t="s">
        <v>1300</v>
      </c>
      <c r="I22" s="80" t="s">
        <v>1347</v>
      </c>
      <c r="J22" s="80">
        <v>10</v>
      </c>
      <c r="K22" s="83" t="s">
        <v>1389</v>
      </c>
      <c r="L22" s="79"/>
      <c r="M22" s="71"/>
      <c r="N22" s="71"/>
      <c r="O22" s="71"/>
      <c r="P22" s="71"/>
      <c r="Q22" s="71"/>
      <c r="R22" s="71"/>
      <c r="S22" s="71"/>
      <c r="T22" s="71"/>
      <c r="U22" s="71"/>
      <c r="V22" s="71"/>
      <c r="W22" s="71"/>
      <c r="X22" s="71"/>
      <c r="Y22" s="71"/>
      <c r="Z22" s="71" t="s">
        <v>1237</v>
      </c>
      <c r="AA22" s="71"/>
      <c r="AB22" s="71"/>
      <c r="AC22" s="71"/>
      <c r="AD22" s="71"/>
      <c r="AE22" s="71"/>
      <c r="AF22" s="71"/>
      <c r="AG22" s="71"/>
      <c r="AH22" s="71"/>
      <c r="AI22" s="71"/>
      <c r="AJ22" s="71"/>
    </row>
    <row r="23" spans="1:36" ht="90" hidden="1">
      <c r="A23" s="85" t="s">
        <v>1393</v>
      </c>
      <c r="B23" s="82" t="s">
        <v>1394</v>
      </c>
      <c r="C23" s="83" t="s">
        <v>1395</v>
      </c>
      <c r="D23" s="83" t="s">
        <v>1396</v>
      </c>
      <c r="E23" s="79" t="s">
        <v>1397</v>
      </c>
      <c r="F23" s="79">
        <f t="shared" si="1"/>
        <v>199</v>
      </c>
      <c r="G23" s="79">
        <f t="shared" si="0"/>
        <v>203</v>
      </c>
      <c r="H23" s="80" t="s">
        <v>1300</v>
      </c>
      <c r="I23" s="80" t="s">
        <v>1333</v>
      </c>
      <c r="J23" s="80">
        <v>5</v>
      </c>
      <c r="K23" s="83" t="s">
        <v>1398</v>
      </c>
      <c r="L23" s="79"/>
      <c r="M23" s="71"/>
      <c r="N23" s="71"/>
      <c r="O23" s="71"/>
      <c r="P23" s="71"/>
      <c r="Q23" s="71"/>
      <c r="R23" s="71"/>
      <c r="S23" s="71"/>
      <c r="T23" s="71"/>
      <c r="U23" s="71"/>
      <c r="V23" s="71"/>
      <c r="W23" s="71"/>
      <c r="X23" s="71"/>
      <c r="Y23" s="71"/>
      <c r="Z23" s="71" t="s">
        <v>1237</v>
      </c>
      <c r="AA23" s="71"/>
      <c r="AB23" s="71"/>
      <c r="AC23" s="71"/>
      <c r="AD23" s="71"/>
      <c r="AE23" s="71"/>
      <c r="AF23" s="71"/>
      <c r="AG23" s="71"/>
      <c r="AH23" s="71"/>
      <c r="AI23" s="71"/>
      <c r="AJ23" s="71"/>
    </row>
    <row r="24" spans="1:36" ht="90" hidden="1">
      <c r="A24" s="85" t="s">
        <v>1399</v>
      </c>
      <c r="B24" s="82" t="s">
        <v>1400</v>
      </c>
      <c r="C24" s="83" t="s">
        <v>1401</v>
      </c>
      <c r="D24" s="83" t="s">
        <v>1305</v>
      </c>
      <c r="E24" s="79" t="s">
        <v>1402</v>
      </c>
      <c r="F24" s="79">
        <f t="shared" si="1"/>
        <v>204</v>
      </c>
      <c r="G24" s="79">
        <f t="shared" si="0"/>
        <v>209</v>
      </c>
      <c r="H24" s="80" t="s">
        <v>1300</v>
      </c>
      <c r="I24" s="80" t="s">
        <v>1353</v>
      </c>
      <c r="J24" s="80">
        <v>6</v>
      </c>
      <c r="K24" s="83" t="s">
        <v>1398</v>
      </c>
      <c r="L24" s="79"/>
      <c r="M24" s="71"/>
      <c r="N24" s="71"/>
      <c r="O24" s="71"/>
      <c r="P24" s="71"/>
      <c r="Q24" s="71"/>
      <c r="R24" s="71"/>
      <c r="S24" s="71"/>
      <c r="T24" s="71"/>
      <c r="U24" s="71"/>
      <c r="V24" s="71"/>
      <c r="W24" s="71"/>
      <c r="X24" s="71"/>
      <c r="Y24" s="71"/>
      <c r="Z24" s="71" t="s">
        <v>1237</v>
      </c>
      <c r="AA24" s="71"/>
      <c r="AB24" s="71"/>
      <c r="AC24" s="71"/>
      <c r="AD24" s="71"/>
      <c r="AE24" s="71"/>
      <c r="AF24" s="71"/>
      <c r="AG24" s="71"/>
      <c r="AH24" s="71"/>
      <c r="AI24" s="71"/>
      <c r="AJ24" s="71"/>
    </row>
    <row r="25" spans="1:36" ht="90" hidden="1">
      <c r="A25" s="85" t="s">
        <v>1403</v>
      </c>
      <c r="B25" s="82" t="s">
        <v>1404</v>
      </c>
      <c r="C25" s="83" t="s">
        <v>1405</v>
      </c>
      <c r="D25" s="83" t="s">
        <v>1305</v>
      </c>
      <c r="E25" s="79" t="s">
        <v>1406</v>
      </c>
      <c r="F25" s="79">
        <f t="shared" si="1"/>
        <v>210</v>
      </c>
      <c r="G25" s="79">
        <f t="shared" si="0"/>
        <v>215</v>
      </c>
      <c r="H25" s="80" t="s">
        <v>1300</v>
      </c>
      <c r="I25" s="80" t="s">
        <v>1353</v>
      </c>
      <c r="J25" s="80">
        <v>6</v>
      </c>
      <c r="K25" s="83" t="s">
        <v>1398</v>
      </c>
      <c r="L25" s="79"/>
      <c r="M25" s="71"/>
      <c r="N25" s="71"/>
      <c r="O25" s="71"/>
      <c r="P25" s="71"/>
      <c r="Q25" s="71"/>
      <c r="R25" s="71"/>
      <c r="S25" s="71"/>
      <c r="T25" s="71"/>
      <c r="U25" s="71"/>
      <c r="V25" s="71"/>
      <c r="W25" s="71"/>
      <c r="X25" s="71"/>
      <c r="Y25" s="71"/>
      <c r="Z25" s="71" t="s">
        <v>1237</v>
      </c>
      <c r="AA25" s="71"/>
      <c r="AB25" s="71"/>
      <c r="AC25" s="71"/>
      <c r="AD25" s="71"/>
      <c r="AE25" s="71"/>
      <c r="AF25" s="71"/>
      <c r="AG25" s="71"/>
      <c r="AH25" s="71"/>
      <c r="AI25" s="71"/>
      <c r="AJ25" s="71"/>
    </row>
    <row r="26" spans="1:36" ht="90" hidden="1">
      <c r="A26" s="85" t="s">
        <v>1407</v>
      </c>
      <c r="B26" s="82" t="s">
        <v>1408</v>
      </c>
      <c r="C26" s="83" t="s">
        <v>1409</v>
      </c>
      <c r="D26" s="83" t="s">
        <v>1396</v>
      </c>
      <c r="E26" s="79" t="s">
        <v>1408</v>
      </c>
      <c r="F26" s="79">
        <f t="shared" si="1"/>
        <v>216</v>
      </c>
      <c r="G26" s="79">
        <f t="shared" si="0"/>
        <v>217</v>
      </c>
      <c r="H26" s="80" t="s">
        <v>1300</v>
      </c>
      <c r="I26" s="80" t="s">
        <v>1410</v>
      </c>
      <c r="J26" s="80">
        <v>2</v>
      </c>
      <c r="K26" s="83" t="s">
        <v>1398</v>
      </c>
      <c r="L26" s="79"/>
      <c r="M26" s="71"/>
      <c r="N26" s="71"/>
      <c r="O26" s="71"/>
      <c r="P26" s="71"/>
      <c r="Q26" s="71"/>
      <c r="R26" s="71"/>
      <c r="S26" s="71"/>
      <c r="T26" s="71"/>
      <c r="U26" s="71"/>
      <c r="V26" s="71"/>
      <c r="W26" s="71"/>
      <c r="X26" s="71"/>
      <c r="Y26" s="71"/>
      <c r="Z26" s="71" t="s">
        <v>1237</v>
      </c>
      <c r="AA26" s="71"/>
      <c r="AB26" s="71"/>
      <c r="AC26" s="71"/>
      <c r="AD26" s="71"/>
      <c r="AE26" s="71"/>
      <c r="AF26" s="71"/>
      <c r="AG26" s="71"/>
      <c r="AH26" s="71"/>
      <c r="AI26" s="71"/>
      <c r="AJ26" s="71"/>
    </row>
    <row r="27" spans="1:36" ht="105" hidden="1">
      <c r="A27" s="85" t="s">
        <v>1411</v>
      </c>
      <c r="B27" s="82" t="s">
        <v>1412</v>
      </c>
      <c r="C27" s="83" t="s">
        <v>1413</v>
      </c>
      <c r="D27" s="83" t="s">
        <v>1396</v>
      </c>
      <c r="E27" s="79" t="s">
        <v>1412</v>
      </c>
      <c r="F27" s="79">
        <f t="shared" si="1"/>
        <v>218</v>
      </c>
      <c r="G27" s="79">
        <f t="shared" si="0"/>
        <v>218</v>
      </c>
      <c r="H27" s="80" t="s">
        <v>53</v>
      </c>
      <c r="I27" s="80" t="s">
        <v>1317</v>
      </c>
      <c r="J27" s="80">
        <v>1</v>
      </c>
      <c r="K27" s="83" t="s">
        <v>48</v>
      </c>
      <c r="L27" s="79"/>
      <c r="M27" s="71"/>
      <c r="N27" s="71"/>
      <c r="O27" s="71"/>
      <c r="P27" s="71"/>
      <c r="Q27" s="71"/>
      <c r="R27" s="71"/>
      <c r="S27" s="71"/>
      <c r="T27" s="71"/>
      <c r="U27" s="71"/>
      <c r="V27" s="71"/>
      <c r="W27" s="71"/>
      <c r="X27" s="71"/>
      <c r="Y27" s="71"/>
      <c r="Z27" s="71" t="s">
        <v>1237</v>
      </c>
      <c r="AA27" s="71"/>
      <c r="AB27" s="71"/>
      <c r="AC27" s="71"/>
      <c r="AD27" s="71"/>
      <c r="AE27" s="71"/>
      <c r="AF27" s="71"/>
      <c r="AG27" s="71"/>
      <c r="AH27" s="71"/>
      <c r="AI27" s="71"/>
      <c r="AJ27" s="71"/>
    </row>
    <row r="28" spans="1:36" ht="15" hidden="1">
      <c r="A28" s="85" t="s">
        <v>1414</v>
      </c>
      <c r="B28" s="82" t="s">
        <v>1415</v>
      </c>
      <c r="C28" s="83" t="s">
        <v>1416</v>
      </c>
      <c r="D28" s="83" t="s">
        <v>1396</v>
      </c>
      <c r="E28" s="79" t="s">
        <v>1415</v>
      </c>
      <c r="F28" s="79">
        <f t="shared" si="1"/>
        <v>219</v>
      </c>
      <c r="G28" s="79">
        <f t="shared" si="0"/>
        <v>230</v>
      </c>
      <c r="H28" s="80" t="s">
        <v>1300</v>
      </c>
      <c r="I28" s="80" t="s">
        <v>1417</v>
      </c>
      <c r="J28" s="80">
        <v>12</v>
      </c>
      <c r="K28" s="80" t="s">
        <v>48</v>
      </c>
      <c r="L28" s="79"/>
      <c r="M28" s="71"/>
      <c r="N28" s="71"/>
      <c r="O28" s="71"/>
      <c r="P28" s="71"/>
      <c r="Q28" s="71"/>
      <c r="R28" s="71"/>
      <c r="S28" s="71"/>
      <c r="T28" s="71"/>
      <c r="U28" s="71"/>
      <c r="V28" s="71"/>
      <c r="W28" s="71"/>
      <c r="X28" s="71"/>
      <c r="Y28" s="71"/>
      <c r="Z28" s="71" t="s">
        <v>1237</v>
      </c>
      <c r="AA28" s="71"/>
      <c r="AB28" s="71"/>
      <c r="AC28" s="71"/>
      <c r="AD28" s="71"/>
      <c r="AE28" s="71"/>
      <c r="AF28" s="71"/>
      <c r="AG28" s="71"/>
      <c r="AH28" s="71"/>
      <c r="AI28" s="71"/>
      <c r="AJ28" s="71"/>
    </row>
    <row r="29" spans="1:36" ht="90" hidden="1">
      <c r="A29" s="85" t="s">
        <v>1418</v>
      </c>
      <c r="B29" s="82" t="s">
        <v>1419</v>
      </c>
      <c r="C29" s="83" t="s">
        <v>1420</v>
      </c>
      <c r="D29" s="83" t="s">
        <v>1396</v>
      </c>
      <c r="E29" s="79" t="s">
        <v>1419</v>
      </c>
      <c r="F29" s="79">
        <f t="shared" si="1"/>
        <v>231</v>
      </c>
      <c r="G29" s="79">
        <f t="shared" si="0"/>
        <v>240</v>
      </c>
      <c r="H29" s="80" t="s">
        <v>1300</v>
      </c>
      <c r="I29" s="80" t="s">
        <v>1347</v>
      </c>
      <c r="J29" s="80">
        <v>10</v>
      </c>
      <c r="K29" s="83" t="s">
        <v>1421</v>
      </c>
      <c r="L29" s="79"/>
      <c r="M29" s="71"/>
      <c r="N29" s="71"/>
      <c r="O29" s="71"/>
      <c r="P29" s="71"/>
      <c r="Q29" s="71"/>
      <c r="R29" s="71"/>
      <c r="S29" s="71"/>
      <c r="T29" s="71"/>
      <c r="U29" s="71"/>
      <c r="V29" s="71"/>
      <c r="W29" s="71"/>
      <c r="X29" s="71"/>
      <c r="Y29" s="71"/>
      <c r="Z29" s="71" t="s">
        <v>1237</v>
      </c>
      <c r="AA29" s="71"/>
      <c r="AB29" s="71"/>
      <c r="AC29" s="71"/>
      <c r="AD29" s="71"/>
      <c r="AE29" s="71"/>
      <c r="AF29" s="71"/>
      <c r="AG29" s="71"/>
      <c r="AH29" s="71"/>
      <c r="AI29" s="71"/>
      <c r="AJ29" s="71"/>
    </row>
    <row r="30" spans="1:36" ht="45" hidden="1">
      <c r="A30" s="85" t="s">
        <v>1422</v>
      </c>
      <c r="B30" s="82" t="s">
        <v>1423</v>
      </c>
      <c r="C30" s="83" t="s">
        <v>1424</v>
      </c>
      <c r="D30" s="83" t="s">
        <v>1396</v>
      </c>
      <c r="E30" s="79" t="s">
        <v>1425</v>
      </c>
      <c r="F30" s="79">
        <f t="shared" si="1"/>
        <v>241</v>
      </c>
      <c r="G30" s="79">
        <f t="shared" si="0"/>
        <v>260</v>
      </c>
      <c r="H30" s="80" t="s">
        <v>1300</v>
      </c>
      <c r="I30" s="80" t="s">
        <v>1338</v>
      </c>
      <c r="J30" s="80">
        <v>20</v>
      </c>
      <c r="K30" s="80" t="s">
        <v>48</v>
      </c>
      <c r="L30" s="79"/>
      <c r="M30" s="71"/>
      <c r="N30" s="71"/>
      <c r="O30" s="71"/>
      <c r="P30" s="71"/>
      <c r="Q30" s="71"/>
      <c r="R30" s="71"/>
      <c r="S30" s="71"/>
      <c r="T30" s="71"/>
      <c r="U30" s="71"/>
      <c r="V30" s="71"/>
      <c r="W30" s="71"/>
      <c r="X30" s="71"/>
      <c r="Y30" s="71"/>
      <c r="Z30" s="71" t="s">
        <v>1237</v>
      </c>
      <c r="AA30" s="71"/>
      <c r="AB30" s="71"/>
      <c r="AC30" s="71"/>
      <c r="AD30" s="71"/>
      <c r="AE30" s="71"/>
      <c r="AF30" s="71"/>
      <c r="AG30" s="71"/>
      <c r="AH30" s="71"/>
      <c r="AI30" s="71"/>
      <c r="AJ30" s="71"/>
    </row>
    <row r="31" spans="1:36" ht="30" hidden="1">
      <c r="A31" s="85" t="s">
        <v>1426</v>
      </c>
      <c r="B31" s="82" t="s">
        <v>1427</v>
      </c>
      <c r="C31" s="83" t="s">
        <v>1428</v>
      </c>
      <c r="D31" s="83" t="s">
        <v>1396</v>
      </c>
      <c r="E31" s="79" t="s">
        <v>1427</v>
      </c>
      <c r="F31" s="79">
        <f t="shared" si="1"/>
        <v>261</v>
      </c>
      <c r="G31" s="79">
        <f t="shared" si="0"/>
        <v>265</v>
      </c>
      <c r="H31" s="80" t="s">
        <v>1300</v>
      </c>
      <c r="I31" s="80" t="s">
        <v>1333</v>
      </c>
      <c r="J31" s="80">
        <v>5</v>
      </c>
      <c r="K31" s="80" t="s">
        <v>48</v>
      </c>
      <c r="L31" s="79"/>
      <c r="M31" s="71"/>
      <c r="N31" s="71"/>
      <c r="O31" s="71"/>
      <c r="P31" s="71"/>
      <c r="Q31" s="71"/>
      <c r="R31" s="71"/>
      <c r="S31" s="71"/>
      <c r="T31" s="71"/>
      <c r="U31" s="71"/>
      <c r="V31" s="71"/>
      <c r="W31" s="71"/>
      <c r="X31" s="71"/>
      <c r="Y31" s="71"/>
      <c r="Z31" s="71" t="s">
        <v>1237</v>
      </c>
      <c r="AA31" s="71"/>
      <c r="AB31" s="71"/>
      <c r="AC31" s="71"/>
      <c r="AD31" s="71"/>
      <c r="AE31" s="71"/>
      <c r="AF31" s="71"/>
      <c r="AG31" s="71"/>
      <c r="AH31" s="71"/>
      <c r="AI31" s="71"/>
      <c r="AJ31" s="71"/>
    </row>
    <row r="32" spans="1:36" ht="30" hidden="1">
      <c r="A32" s="85" t="s">
        <v>1429</v>
      </c>
      <c r="B32" s="82" t="s">
        <v>1430</v>
      </c>
      <c r="C32" s="83" t="s">
        <v>1431</v>
      </c>
      <c r="D32" s="83" t="s">
        <v>1396</v>
      </c>
      <c r="E32" s="79" t="s">
        <v>1430</v>
      </c>
      <c r="F32" s="79">
        <f t="shared" si="1"/>
        <v>266</v>
      </c>
      <c r="G32" s="79">
        <f t="shared" si="0"/>
        <v>295</v>
      </c>
      <c r="H32" s="80" t="s">
        <v>1300</v>
      </c>
      <c r="I32" s="80" t="s">
        <v>1327</v>
      </c>
      <c r="J32" s="80">
        <v>30</v>
      </c>
      <c r="K32" s="80" t="s">
        <v>48</v>
      </c>
      <c r="L32" s="79"/>
      <c r="M32" s="71"/>
      <c r="N32" s="71"/>
      <c r="O32" s="71"/>
      <c r="P32" s="71"/>
      <c r="Q32" s="71"/>
      <c r="R32" s="71"/>
      <c r="S32" s="71"/>
      <c r="T32" s="71"/>
      <c r="U32" s="71"/>
      <c r="V32" s="71"/>
      <c r="W32" s="71"/>
      <c r="X32" s="71"/>
      <c r="Y32" s="71"/>
      <c r="Z32" s="71" t="s">
        <v>1237</v>
      </c>
      <c r="AA32" s="71"/>
      <c r="AB32" s="71"/>
      <c r="AC32" s="71"/>
      <c r="AD32" s="71"/>
      <c r="AE32" s="71"/>
      <c r="AF32" s="71"/>
      <c r="AG32" s="71"/>
      <c r="AH32" s="71"/>
      <c r="AI32" s="71"/>
      <c r="AJ32" s="71"/>
    </row>
    <row r="33" spans="1:36" ht="60" hidden="1">
      <c r="A33" s="85" t="s">
        <v>1432</v>
      </c>
      <c r="B33" s="82" t="s">
        <v>1433</v>
      </c>
      <c r="C33" s="83" t="s">
        <v>1434</v>
      </c>
      <c r="D33" s="83" t="s">
        <v>1396</v>
      </c>
      <c r="E33" s="79" t="s">
        <v>1433</v>
      </c>
      <c r="F33" s="79">
        <f t="shared" si="1"/>
        <v>296</v>
      </c>
      <c r="G33" s="79">
        <f t="shared" si="0"/>
        <v>335</v>
      </c>
      <c r="H33" s="80" t="s">
        <v>1300</v>
      </c>
      <c r="I33" s="80" t="s">
        <v>1435</v>
      </c>
      <c r="J33" s="80">
        <v>40</v>
      </c>
      <c r="K33" s="80" t="s">
        <v>48</v>
      </c>
      <c r="L33" s="79"/>
      <c r="M33" s="71"/>
      <c r="N33" s="71"/>
      <c r="O33" s="71"/>
      <c r="P33" s="71"/>
      <c r="Q33" s="71"/>
      <c r="R33" s="71"/>
      <c r="S33" s="71"/>
      <c r="T33" s="71"/>
      <c r="U33" s="71"/>
      <c r="V33" s="71"/>
      <c r="W33" s="71"/>
      <c r="X33" s="71"/>
      <c r="Y33" s="71"/>
      <c r="Z33" s="71" t="s">
        <v>1237</v>
      </c>
      <c r="AA33" s="71"/>
      <c r="AB33" s="71"/>
      <c r="AC33" s="71"/>
      <c r="AD33" s="71"/>
      <c r="AE33" s="71"/>
      <c r="AF33" s="71"/>
      <c r="AG33" s="71"/>
      <c r="AH33" s="71"/>
      <c r="AI33" s="71"/>
      <c r="AJ33" s="71"/>
    </row>
    <row r="34" spans="1:36" ht="60" hidden="1">
      <c r="A34" s="85" t="s">
        <v>1436</v>
      </c>
      <c r="B34" s="82" t="s">
        <v>1437</v>
      </c>
      <c r="C34" s="83" t="s">
        <v>1438</v>
      </c>
      <c r="D34" s="83" t="s">
        <v>1396</v>
      </c>
      <c r="E34" s="79" t="s">
        <v>1437</v>
      </c>
      <c r="F34" s="79">
        <f t="shared" si="1"/>
        <v>336</v>
      </c>
      <c r="G34" s="79">
        <f t="shared" si="0"/>
        <v>375</v>
      </c>
      <c r="H34" s="80" t="s">
        <v>1300</v>
      </c>
      <c r="I34" s="80" t="s">
        <v>1435</v>
      </c>
      <c r="J34" s="80">
        <v>40</v>
      </c>
      <c r="K34" s="80" t="s">
        <v>48</v>
      </c>
      <c r="L34" s="79"/>
      <c r="M34" s="71"/>
      <c r="N34" s="71"/>
      <c r="O34" s="71"/>
      <c r="P34" s="71"/>
      <c r="Q34" s="71"/>
      <c r="R34" s="71"/>
      <c r="S34" s="71"/>
      <c r="T34" s="71"/>
      <c r="U34" s="71"/>
      <c r="V34" s="71"/>
      <c r="W34" s="71"/>
      <c r="X34" s="71"/>
      <c r="Y34" s="71"/>
      <c r="Z34" s="71" t="s">
        <v>1237</v>
      </c>
      <c r="AA34" s="71"/>
      <c r="AB34" s="71"/>
      <c r="AC34" s="71"/>
      <c r="AD34" s="71"/>
      <c r="AE34" s="71"/>
      <c r="AF34" s="71"/>
      <c r="AG34" s="71"/>
      <c r="AH34" s="71"/>
      <c r="AI34" s="71"/>
      <c r="AJ34" s="71"/>
    </row>
    <row r="35" spans="1:36" ht="60" hidden="1">
      <c r="A35" s="85" t="s">
        <v>1439</v>
      </c>
      <c r="B35" s="82" t="s">
        <v>1440</v>
      </c>
      <c r="C35" s="83" t="s">
        <v>1441</v>
      </c>
      <c r="D35" s="83" t="s">
        <v>1396</v>
      </c>
      <c r="E35" s="79" t="s">
        <v>1440</v>
      </c>
      <c r="F35" s="79">
        <f t="shared" si="1"/>
        <v>376</v>
      </c>
      <c r="G35" s="79">
        <f t="shared" si="0"/>
        <v>415</v>
      </c>
      <c r="H35" s="80" t="s">
        <v>1300</v>
      </c>
      <c r="I35" s="80" t="s">
        <v>1435</v>
      </c>
      <c r="J35" s="80">
        <v>40</v>
      </c>
      <c r="K35" s="80" t="s">
        <v>48</v>
      </c>
      <c r="L35" s="79"/>
      <c r="M35" s="71"/>
      <c r="N35" s="71"/>
      <c r="O35" s="71"/>
      <c r="P35" s="71"/>
      <c r="Q35" s="71"/>
      <c r="R35" s="71"/>
      <c r="S35" s="71"/>
      <c r="T35" s="71"/>
      <c r="U35" s="71"/>
      <c r="V35" s="71"/>
      <c r="W35" s="71"/>
      <c r="X35" s="71"/>
      <c r="Y35" s="71"/>
      <c r="Z35" s="71" t="s">
        <v>1237</v>
      </c>
      <c r="AA35" s="71"/>
      <c r="AB35" s="71"/>
      <c r="AC35" s="71"/>
      <c r="AD35" s="71"/>
      <c r="AE35" s="71"/>
      <c r="AF35" s="71"/>
      <c r="AG35" s="71"/>
      <c r="AH35" s="71"/>
      <c r="AI35" s="71"/>
      <c r="AJ35" s="71"/>
    </row>
    <row r="36" spans="1:36" ht="60" hidden="1">
      <c r="A36" s="85" t="s">
        <v>1442</v>
      </c>
      <c r="B36" s="82" t="s">
        <v>1443</v>
      </c>
      <c r="C36" s="83" t="s">
        <v>1444</v>
      </c>
      <c r="D36" s="83" t="s">
        <v>1396</v>
      </c>
      <c r="E36" s="79" t="s">
        <v>1443</v>
      </c>
      <c r="F36" s="79">
        <f t="shared" si="1"/>
        <v>416</v>
      </c>
      <c r="G36" s="79">
        <f t="shared" si="0"/>
        <v>455</v>
      </c>
      <c r="H36" s="80" t="s">
        <v>1300</v>
      </c>
      <c r="I36" s="80" t="s">
        <v>1435</v>
      </c>
      <c r="J36" s="80">
        <v>40</v>
      </c>
      <c r="K36" s="80" t="s">
        <v>48</v>
      </c>
      <c r="L36" s="79"/>
      <c r="M36" s="71"/>
      <c r="N36" s="71"/>
      <c r="O36" s="71"/>
      <c r="P36" s="71"/>
      <c r="Q36" s="71"/>
      <c r="R36" s="71"/>
      <c r="S36" s="71"/>
      <c r="T36" s="71"/>
      <c r="U36" s="71"/>
      <c r="V36" s="71"/>
      <c r="W36" s="71"/>
      <c r="X36" s="71"/>
      <c r="Y36" s="71"/>
      <c r="Z36" s="71" t="s">
        <v>1237</v>
      </c>
      <c r="AA36" s="71"/>
      <c r="AB36" s="71"/>
      <c r="AC36" s="71"/>
      <c r="AD36" s="71"/>
      <c r="AE36" s="71"/>
      <c r="AF36" s="71"/>
      <c r="AG36" s="71"/>
      <c r="AH36" s="71"/>
      <c r="AI36" s="71"/>
      <c r="AJ36" s="71"/>
    </row>
    <row r="37" spans="1:36" ht="60" hidden="1">
      <c r="A37" s="85" t="s">
        <v>1445</v>
      </c>
      <c r="B37" s="82" t="s">
        <v>1446</v>
      </c>
      <c r="C37" s="83" t="s">
        <v>1447</v>
      </c>
      <c r="D37" s="83" t="s">
        <v>1396</v>
      </c>
      <c r="E37" s="79" t="s">
        <v>1446</v>
      </c>
      <c r="F37" s="79">
        <f t="shared" si="1"/>
        <v>456</v>
      </c>
      <c r="G37" s="79">
        <f t="shared" si="0"/>
        <v>495</v>
      </c>
      <c r="H37" s="80" t="s">
        <v>1300</v>
      </c>
      <c r="I37" s="80" t="s">
        <v>1435</v>
      </c>
      <c r="J37" s="80">
        <v>40</v>
      </c>
      <c r="K37" s="80" t="s">
        <v>48</v>
      </c>
      <c r="L37" s="79"/>
      <c r="M37" s="71"/>
      <c r="N37" s="71"/>
      <c r="O37" s="71"/>
      <c r="P37" s="71"/>
      <c r="Q37" s="71"/>
      <c r="R37" s="71"/>
      <c r="S37" s="71"/>
      <c r="T37" s="71"/>
      <c r="U37" s="71"/>
      <c r="V37" s="71"/>
      <c r="W37" s="71"/>
      <c r="X37" s="71"/>
      <c r="Y37" s="71"/>
      <c r="Z37" s="71" t="s">
        <v>1237</v>
      </c>
      <c r="AA37" s="71"/>
      <c r="AB37" s="71"/>
      <c r="AC37" s="71"/>
      <c r="AD37" s="71"/>
      <c r="AE37" s="71"/>
      <c r="AF37" s="71"/>
      <c r="AG37" s="71"/>
      <c r="AH37" s="71"/>
      <c r="AI37" s="71"/>
      <c r="AJ37" s="71"/>
    </row>
    <row r="38" spans="1:36" ht="90" hidden="1">
      <c r="A38" s="85" t="s">
        <v>1448</v>
      </c>
      <c r="B38" s="82" t="s">
        <v>1449</v>
      </c>
      <c r="C38" s="83" t="s">
        <v>1450</v>
      </c>
      <c r="D38" s="83" t="s">
        <v>1396</v>
      </c>
      <c r="E38" s="82" t="s">
        <v>1449</v>
      </c>
      <c r="F38" s="79">
        <f t="shared" si="1"/>
        <v>496</v>
      </c>
      <c r="G38" s="79">
        <f t="shared" si="0"/>
        <v>512</v>
      </c>
      <c r="H38" s="83" t="s">
        <v>1367</v>
      </c>
      <c r="I38" s="80" t="s">
        <v>1322</v>
      </c>
      <c r="J38" s="80">
        <v>17</v>
      </c>
      <c r="K38" s="83" t="s">
        <v>1451</v>
      </c>
      <c r="L38" s="79"/>
      <c r="M38" s="71"/>
      <c r="N38" s="71"/>
      <c r="O38" s="71"/>
      <c r="P38" s="71"/>
      <c r="Q38" s="71"/>
      <c r="R38" s="71"/>
      <c r="S38" s="71"/>
      <c r="T38" s="71"/>
      <c r="U38" s="71"/>
      <c r="V38" s="71"/>
      <c r="W38" s="71"/>
      <c r="X38" s="71"/>
      <c r="Y38" s="71"/>
      <c r="Z38" s="71" t="s">
        <v>1237</v>
      </c>
      <c r="AA38" s="71"/>
      <c r="AB38" s="71"/>
      <c r="AC38" s="71"/>
      <c r="AD38" s="71"/>
      <c r="AE38" s="71"/>
      <c r="AF38" s="71"/>
      <c r="AG38" s="71"/>
      <c r="AH38" s="71"/>
      <c r="AI38" s="71"/>
      <c r="AJ38" s="71"/>
    </row>
    <row r="39" spans="1:36" ht="90" hidden="1">
      <c r="A39" s="85" t="s">
        <v>1452</v>
      </c>
      <c r="B39" s="82" t="s">
        <v>1453</v>
      </c>
      <c r="C39" s="83" t="s">
        <v>1454</v>
      </c>
      <c r="D39" s="83" t="s">
        <v>1396</v>
      </c>
      <c r="E39" s="82" t="s">
        <v>1453</v>
      </c>
      <c r="F39" s="79">
        <f t="shared" si="1"/>
        <v>513</v>
      </c>
      <c r="G39" s="79">
        <f t="shared" si="0"/>
        <v>529</v>
      </c>
      <c r="H39" s="83" t="s">
        <v>1367</v>
      </c>
      <c r="I39" s="80" t="s">
        <v>1322</v>
      </c>
      <c r="J39" s="80">
        <v>17</v>
      </c>
      <c r="K39" s="83" t="s">
        <v>1451</v>
      </c>
      <c r="L39" s="79"/>
      <c r="M39" s="71"/>
      <c r="N39" s="71"/>
      <c r="O39" s="71"/>
      <c r="P39" s="71"/>
      <c r="Q39" s="71"/>
      <c r="R39" s="71"/>
      <c r="S39" s="71"/>
      <c r="T39" s="71"/>
      <c r="U39" s="71"/>
      <c r="V39" s="71"/>
      <c r="W39" s="71"/>
      <c r="X39" s="71"/>
      <c r="Y39" s="71"/>
      <c r="Z39" s="71" t="s">
        <v>1237</v>
      </c>
      <c r="AA39" s="71"/>
      <c r="AB39" s="71"/>
      <c r="AC39" s="71"/>
      <c r="AD39" s="71"/>
      <c r="AE39" s="71"/>
      <c r="AF39" s="71"/>
      <c r="AG39" s="71"/>
      <c r="AH39" s="71"/>
      <c r="AI39" s="71"/>
      <c r="AJ39" s="71"/>
    </row>
    <row r="40" spans="1:36" ht="90" hidden="1">
      <c r="A40" s="85" t="s">
        <v>1455</v>
      </c>
      <c r="B40" s="82" t="s">
        <v>1456</v>
      </c>
      <c r="C40" s="83" t="s">
        <v>1457</v>
      </c>
      <c r="D40" s="83" t="s">
        <v>1396</v>
      </c>
      <c r="E40" s="82" t="s">
        <v>1456</v>
      </c>
      <c r="F40" s="79">
        <f t="shared" si="1"/>
        <v>530</v>
      </c>
      <c r="G40" s="79">
        <f t="shared" si="0"/>
        <v>546</v>
      </c>
      <c r="H40" s="83" t="s">
        <v>1367</v>
      </c>
      <c r="I40" s="80" t="s">
        <v>1322</v>
      </c>
      <c r="J40" s="80">
        <v>17</v>
      </c>
      <c r="K40" s="83" t="s">
        <v>1451</v>
      </c>
      <c r="L40" s="79"/>
      <c r="M40" s="71"/>
      <c r="N40" s="71"/>
      <c r="O40" s="71"/>
      <c r="P40" s="71"/>
      <c r="Q40" s="71"/>
      <c r="R40" s="71"/>
      <c r="S40" s="71"/>
      <c r="T40" s="71"/>
      <c r="U40" s="71"/>
      <c r="V40" s="71"/>
      <c r="W40" s="71"/>
      <c r="X40" s="71"/>
      <c r="Y40" s="71"/>
      <c r="Z40" s="71" t="s">
        <v>1237</v>
      </c>
      <c r="AA40" s="71"/>
      <c r="AB40" s="71"/>
      <c r="AC40" s="71"/>
      <c r="AD40" s="71"/>
      <c r="AE40" s="71"/>
      <c r="AF40" s="71"/>
      <c r="AG40" s="71"/>
      <c r="AH40" s="71"/>
      <c r="AI40" s="71"/>
      <c r="AJ40" s="71"/>
    </row>
    <row r="41" spans="1:36" ht="90" hidden="1">
      <c r="A41" s="85" t="s">
        <v>1458</v>
      </c>
      <c r="B41" s="82" t="s">
        <v>1459</v>
      </c>
      <c r="C41" s="83" t="s">
        <v>1460</v>
      </c>
      <c r="D41" s="83" t="s">
        <v>1396</v>
      </c>
      <c r="E41" s="82" t="s">
        <v>1459</v>
      </c>
      <c r="F41" s="79">
        <f t="shared" si="1"/>
        <v>547</v>
      </c>
      <c r="G41" s="79">
        <f t="shared" si="0"/>
        <v>563</v>
      </c>
      <c r="H41" s="83" t="s">
        <v>1367</v>
      </c>
      <c r="I41" s="80" t="s">
        <v>1322</v>
      </c>
      <c r="J41" s="80">
        <v>17</v>
      </c>
      <c r="K41" s="83" t="s">
        <v>1451</v>
      </c>
      <c r="L41" s="79"/>
      <c r="M41" s="71"/>
      <c r="N41" s="71"/>
      <c r="O41" s="71"/>
      <c r="P41" s="71"/>
      <c r="Q41" s="71"/>
      <c r="R41" s="71"/>
      <c r="S41" s="71"/>
      <c r="T41" s="71"/>
      <c r="U41" s="71"/>
      <c r="V41" s="71"/>
      <c r="W41" s="71"/>
      <c r="X41" s="71"/>
      <c r="Y41" s="71"/>
      <c r="Z41" s="71" t="s">
        <v>1237</v>
      </c>
      <c r="AA41" s="71"/>
      <c r="AB41" s="71"/>
      <c r="AC41" s="71"/>
      <c r="AD41" s="71"/>
      <c r="AE41" s="71"/>
      <c r="AF41" s="71"/>
      <c r="AG41" s="71"/>
      <c r="AH41" s="71"/>
      <c r="AI41" s="71"/>
      <c r="AJ41" s="71"/>
    </row>
    <row r="42" spans="1:36" ht="90" hidden="1">
      <c r="A42" s="85" t="s">
        <v>1461</v>
      </c>
      <c r="B42" s="82" t="s">
        <v>1462</v>
      </c>
      <c r="C42" s="83" t="s">
        <v>1463</v>
      </c>
      <c r="D42" s="83" t="s">
        <v>1396</v>
      </c>
      <c r="E42" s="82" t="s">
        <v>1462</v>
      </c>
      <c r="F42" s="79">
        <f t="shared" si="1"/>
        <v>564</v>
      </c>
      <c r="G42" s="79">
        <f t="shared" si="0"/>
        <v>580</v>
      </c>
      <c r="H42" s="83" t="s">
        <v>1367</v>
      </c>
      <c r="I42" s="80" t="s">
        <v>1322</v>
      </c>
      <c r="J42" s="80">
        <v>17</v>
      </c>
      <c r="K42" s="83" t="s">
        <v>1451</v>
      </c>
      <c r="L42" s="79"/>
      <c r="M42" s="71"/>
      <c r="N42" s="71"/>
      <c r="O42" s="71"/>
      <c r="P42" s="71"/>
      <c r="Q42" s="71"/>
      <c r="R42" s="71"/>
      <c r="S42" s="71"/>
      <c r="T42" s="71"/>
      <c r="U42" s="71"/>
      <c r="V42" s="71"/>
      <c r="W42" s="71"/>
      <c r="X42" s="71"/>
      <c r="Y42" s="71"/>
      <c r="Z42" s="71" t="s">
        <v>1237</v>
      </c>
      <c r="AA42" s="71"/>
      <c r="AB42" s="71"/>
      <c r="AC42" s="71"/>
      <c r="AD42" s="71"/>
      <c r="AE42" s="71"/>
      <c r="AF42" s="71"/>
      <c r="AG42" s="71"/>
      <c r="AH42" s="71"/>
      <c r="AI42" s="71"/>
      <c r="AJ42" s="71"/>
    </row>
    <row r="43" spans="1:36" ht="15" hidden="1">
      <c r="A43" s="85" t="s">
        <v>1464</v>
      </c>
      <c r="B43" s="82" t="s">
        <v>38</v>
      </c>
      <c r="C43" s="80" t="s">
        <v>1465</v>
      </c>
      <c r="D43" s="80" t="s">
        <v>1396</v>
      </c>
      <c r="E43" s="79" t="s">
        <v>398</v>
      </c>
      <c r="F43" s="79">
        <f t="shared" si="1"/>
        <v>581</v>
      </c>
      <c r="G43" s="79">
        <f t="shared" si="0"/>
        <v>610</v>
      </c>
      <c r="H43" s="80" t="s">
        <v>1300</v>
      </c>
      <c r="I43" s="80" t="s">
        <v>1327</v>
      </c>
      <c r="J43" s="80">
        <v>30</v>
      </c>
      <c r="K43" s="80" t="s">
        <v>48</v>
      </c>
      <c r="L43" s="79"/>
      <c r="M43" s="71"/>
      <c r="N43" s="71"/>
      <c r="O43" s="71"/>
      <c r="P43" s="71"/>
      <c r="Q43" s="71"/>
      <c r="R43" s="71"/>
      <c r="S43" s="71"/>
      <c r="T43" s="71"/>
      <c r="U43" s="71"/>
      <c r="V43" s="71"/>
      <c r="W43" s="71"/>
      <c r="X43" s="71"/>
      <c r="Y43" s="71"/>
      <c r="Z43" s="71" t="s">
        <v>1237</v>
      </c>
      <c r="AA43" s="71"/>
      <c r="AB43" s="71"/>
      <c r="AC43" s="71"/>
      <c r="AD43" s="71"/>
      <c r="AE43" s="71"/>
      <c r="AF43" s="71"/>
      <c r="AG43" s="71"/>
      <c r="AH43" s="71"/>
      <c r="AI43" s="71"/>
      <c r="AJ43" s="71"/>
    </row>
    <row r="44" spans="1:36" ht="30" hidden="1">
      <c r="A44" s="85" t="s">
        <v>1466</v>
      </c>
      <c r="B44" s="82" t="s">
        <v>1467</v>
      </c>
      <c r="C44" s="83" t="s">
        <v>1468</v>
      </c>
      <c r="D44" s="83" t="s">
        <v>1396</v>
      </c>
      <c r="E44" s="79" t="s">
        <v>1469</v>
      </c>
      <c r="F44" s="79">
        <f t="shared" si="1"/>
        <v>611</v>
      </c>
      <c r="G44" s="79">
        <f t="shared" si="0"/>
        <v>626</v>
      </c>
      <c r="H44" s="80" t="s">
        <v>1300</v>
      </c>
      <c r="I44" s="80" t="s">
        <v>1301</v>
      </c>
      <c r="J44" s="80">
        <v>16</v>
      </c>
      <c r="K44" s="80" t="s">
        <v>48</v>
      </c>
      <c r="L44" s="79"/>
      <c r="M44" s="71"/>
      <c r="N44" s="71"/>
      <c r="O44" s="71"/>
      <c r="P44" s="71"/>
      <c r="Q44" s="71"/>
      <c r="R44" s="71"/>
      <c r="S44" s="71"/>
      <c r="T44" s="71"/>
      <c r="U44" s="71"/>
      <c r="V44" s="71"/>
      <c r="W44" s="71"/>
      <c r="X44" s="71"/>
      <c r="Y44" s="71"/>
      <c r="Z44" s="71" t="s">
        <v>1237</v>
      </c>
      <c r="AA44" s="71"/>
      <c r="AB44" s="71"/>
      <c r="AC44" s="71"/>
      <c r="AD44" s="71"/>
      <c r="AE44" s="71"/>
      <c r="AF44" s="71"/>
      <c r="AG44" s="71"/>
      <c r="AH44" s="71"/>
      <c r="AI44" s="71"/>
      <c r="AJ44" s="71"/>
    </row>
    <row r="45" spans="1:36" ht="90" hidden="1">
      <c r="A45" s="85" t="s">
        <v>1470</v>
      </c>
      <c r="B45" s="80" t="s">
        <v>1471</v>
      </c>
      <c r="C45" s="83" t="s">
        <v>1472</v>
      </c>
      <c r="D45" s="83" t="s">
        <v>1396</v>
      </c>
      <c r="E45" s="79" t="s">
        <v>1471</v>
      </c>
      <c r="F45" s="79">
        <f t="shared" si="1"/>
        <v>627</v>
      </c>
      <c r="G45" s="79">
        <f t="shared" si="0"/>
        <v>638</v>
      </c>
      <c r="H45" s="80" t="s">
        <v>1300</v>
      </c>
      <c r="I45" s="80" t="s">
        <v>1417</v>
      </c>
      <c r="J45" s="80">
        <v>12</v>
      </c>
      <c r="K45" s="83" t="s">
        <v>1473</v>
      </c>
      <c r="L45" s="79"/>
      <c r="M45" s="71"/>
      <c r="N45" s="71"/>
      <c r="O45" s="71"/>
      <c r="P45" s="71"/>
      <c r="Q45" s="71"/>
      <c r="R45" s="71"/>
      <c r="S45" s="71"/>
      <c r="T45" s="71"/>
      <c r="U45" s="71"/>
      <c r="V45" s="71"/>
      <c r="W45" s="71"/>
      <c r="X45" s="71"/>
      <c r="Y45" s="71"/>
      <c r="Z45" s="71" t="s">
        <v>1237</v>
      </c>
      <c r="AA45" s="71"/>
      <c r="AB45" s="71"/>
      <c r="AC45" s="71"/>
      <c r="AD45" s="71"/>
      <c r="AE45" s="71"/>
      <c r="AF45" s="71"/>
      <c r="AG45" s="71"/>
      <c r="AH45" s="71"/>
      <c r="AI45" s="71"/>
      <c r="AJ45" s="71"/>
    </row>
    <row r="46" spans="1:36" ht="90" hidden="1">
      <c r="A46" s="85" t="s">
        <v>1474</v>
      </c>
      <c r="B46" s="82" t="s">
        <v>1475</v>
      </c>
      <c r="C46" s="83" t="s">
        <v>1476</v>
      </c>
      <c r="D46" s="83" t="s">
        <v>1396</v>
      </c>
      <c r="E46" s="79" t="s">
        <v>1475</v>
      </c>
      <c r="F46" s="79">
        <f t="shared" si="1"/>
        <v>639</v>
      </c>
      <c r="G46" s="79">
        <f t="shared" si="0"/>
        <v>648</v>
      </c>
      <c r="H46" s="80" t="s">
        <v>1300</v>
      </c>
      <c r="I46" s="80" t="s">
        <v>1347</v>
      </c>
      <c r="J46" s="80">
        <v>10</v>
      </c>
      <c r="K46" s="83" t="s">
        <v>1473</v>
      </c>
      <c r="L46" s="79"/>
      <c r="M46" s="71"/>
      <c r="N46" s="71"/>
      <c r="O46" s="71"/>
      <c r="P46" s="71"/>
      <c r="Q46" s="71"/>
      <c r="R46" s="71"/>
      <c r="S46" s="71"/>
      <c r="T46" s="71"/>
      <c r="U46" s="71"/>
      <c r="V46" s="71"/>
      <c r="W46" s="71"/>
      <c r="X46" s="71"/>
      <c r="Y46" s="71"/>
      <c r="Z46" s="71" t="s">
        <v>1237</v>
      </c>
      <c r="AA46" s="71"/>
      <c r="AB46" s="71"/>
      <c r="AC46" s="71"/>
      <c r="AD46" s="71"/>
      <c r="AE46" s="71"/>
      <c r="AF46" s="71"/>
      <c r="AG46" s="71"/>
      <c r="AH46" s="71"/>
      <c r="AI46" s="71"/>
      <c r="AJ46" s="71"/>
    </row>
    <row r="47" spans="1:36" ht="90" hidden="1">
      <c r="A47" s="85" t="s">
        <v>1477</v>
      </c>
      <c r="B47" s="82" t="s">
        <v>1478</v>
      </c>
      <c r="C47" s="83" t="s">
        <v>1479</v>
      </c>
      <c r="D47" s="83"/>
      <c r="E47" s="79"/>
      <c r="F47" s="79">
        <f t="shared" si="1"/>
        <v>649</v>
      </c>
      <c r="G47" s="79">
        <f t="shared" si="0"/>
        <v>658</v>
      </c>
      <c r="H47" s="80" t="s">
        <v>1300</v>
      </c>
      <c r="I47" s="80" t="s">
        <v>1347</v>
      </c>
      <c r="J47" s="80">
        <v>10</v>
      </c>
      <c r="K47" s="83" t="s">
        <v>1480</v>
      </c>
      <c r="L47" s="79"/>
      <c r="M47" s="71"/>
      <c r="N47" s="71"/>
      <c r="O47" s="71"/>
      <c r="P47" s="71"/>
      <c r="Q47" s="71"/>
      <c r="R47" s="71"/>
      <c r="S47" s="71"/>
      <c r="T47" s="71"/>
      <c r="U47" s="71"/>
      <c r="V47" s="71"/>
      <c r="W47" s="71"/>
      <c r="X47" s="71"/>
      <c r="Y47" s="71"/>
      <c r="Z47" s="71" t="s">
        <v>1237</v>
      </c>
      <c r="AA47" s="71"/>
      <c r="AB47" s="71"/>
      <c r="AC47" s="71"/>
      <c r="AD47" s="71"/>
      <c r="AE47" s="71"/>
      <c r="AF47" s="71"/>
      <c r="AG47" s="71"/>
      <c r="AH47" s="71"/>
      <c r="AI47" s="71"/>
      <c r="AJ47" s="71"/>
    </row>
    <row r="48" spans="1:36" ht="90" hidden="1">
      <c r="A48" s="85" t="s">
        <v>1481</v>
      </c>
      <c r="B48" s="82" t="s">
        <v>1482</v>
      </c>
      <c r="C48" s="83" t="s">
        <v>1483</v>
      </c>
      <c r="D48" s="83"/>
      <c r="E48" s="79"/>
      <c r="F48" s="79">
        <f t="shared" si="1"/>
        <v>659</v>
      </c>
      <c r="G48" s="79">
        <f t="shared" si="0"/>
        <v>667</v>
      </c>
      <c r="H48" s="80" t="s">
        <v>1358</v>
      </c>
      <c r="I48" s="80" t="s">
        <v>1484</v>
      </c>
      <c r="J48" s="80">
        <v>9</v>
      </c>
      <c r="K48" s="83" t="s">
        <v>1480</v>
      </c>
      <c r="L48" s="79"/>
      <c r="M48" s="71"/>
      <c r="N48" s="71"/>
      <c r="O48" s="71"/>
      <c r="P48" s="71"/>
      <c r="Q48" s="71"/>
      <c r="R48" s="71"/>
      <c r="S48" s="71"/>
      <c r="T48" s="71"/>
      <c r="U48" s="71"/>
      <c r="V48" s="71"/>
      <c r="W48" s="71"/>
      <c r="X48" s="71"/>
      <c r="Y48" s="71"/>
      <c r="Z48" s="71" t="s">
        <v>1237</v>
      </c>
      <c r="AA48" s="71"/>
      <c r="AB48" s="71"/>
      <c r="AC48" s="71"/>
      <c r="AD48" s="71"/>
      <c r="AE48" s="71"/>
      <c r="AF48" s="71"/>
      <c r="AG48" s="71"/>
      <c r="AH48" s="71"/>
      <c r="AI48" s="71"/>
      <c r="AJ48" s="71"/>
    </row>
    <row r="49" spans="1:36" ht="90" hidden="1">
      <c r="A49" s="85" t="s">
        <v>1485</v>
      </c>
      <c r="B49" s="82" t="s">
        <v>1486</v>
      </c>
      <c r="C49" s="83" t="s">
        <v>1487</v>
      </c>
      <c r="D49" s="83"/>
      <c r="E49" s="79"/>
      <c r="F49" s="79">
        <f t="shared" si="1"/>
        <v>668</v>
      </c>
      <c r="G49" s="79">
        <f t="shared" si="0"/>
        <v>671</v>
      </c>
      <c r="H49" s="80" t="s">
        <v>1358</v>
      </c>
      <c r="I49" s="80" t="s">
        <v>1488</v>
      </c>
      <c r="J49" s="80">
        <v>4</v>
      </c>
      <c r="K49" s="83" t="s">
        <v>1480</v>
      </c>
      <c r="L49" s="79"/>
      <c r="M49" s="71"/>
      <c r="N49" s="71"/>
      <c r="O49" s="71"/>
      <c r="P49" s="71"/>
      <c r="Q49" s="71"/>
      <c r="R49" s="71"/>
      <c r="S49" s="71"/>
      <c r="T49" s="71"/>
      <c r="U49" s="71"/>
      <c r="V49" s="71"/>
      <c r="W49" s="71"/>
      <c r="X49" s="71"/>
      <c r="Y49" s="71"/>
      <c r="Z49" s="71" t="s">
        <v>1237</v>
      </c>
      <c r="AA49" s="71"/>
      <c r="AB49" s="71"/>
      <c r="AC49" s="71"/>
      <c r="AD49" s="71"/>
      <c r="AE49" s="71"/>
      <c r="AF49" s="71"/>
      <c r="AG49" s="71"/>
      <c r="AH49" s="71"/>
      <c r="AI49" s="71"/>
      <c r="AJ49" s="71"/>
    </row>
    <row r="50" spans="1:36" ht="15" hidden="1">
      <c r="A50" s="85" t="s">
        <v>1489</v>
      </c>
      <c r="B50" s="82" t="s">
        <v>1490</v>
      </c>
      <c r="C50" s="83" t="s">
        <v>1491</v>
      </c>
      <c r="D50" s="83"/>
      <c r="E50" s="79"/>
      <c r="F50" s="79">
        <f t="shared" si="1"/>
        <v>672</v>
      </c>
      <c r="G50" s="79">
        <f t="shared" si="0"/>
        <v>927</v>
      </c>
      <c r="H50" s="80" t="s">
        <v>1300</v>
      </c>
      <c r="I50" s="80" t="s">
        <v>1492</v>
      </c>
      <c r="J50" s="80">
        <v>256</v>
      </c>
      <c r="K50" s="80" t="s">
        <v>48</v>
      </c>
      <c r="L50" s="79"/>
      <c r="M50" s="71"/>
      <c r="N50" s="71"/>
      <c r="O50" s="71"/>
      <c r="P50" s="71"/>
      <c r="Q50" s="71"/>
      <c r="R50" s="71"/>
      <c r="S50" s="71"/>
      <c r="T50" s="71"/>
      <c r="U50" s="71"/>
      <c r="V50" s="71"/>
      <c r="W50" s="71"/>
      <c r="X50" s="71"/>
      <c r="Y50" s="71"/>
      <c r="Z50" s="71" t="s">
        <v>1237</v>
      </c>
      <c r="AA50" s="71"/>
      <c r="AB50" s="71"/>
      <c r="AC50" s="71"/>
      <c r="AD50" s="71"/>
      <c r="AE50" s="71"/>
      <c r="AF50" s="71"/>
      <c r="AG50" s="71"/>
      <c r="AH50" s="71"/>
      <c r="AI50" s="71"/>
      <c r="AJ50" s="71"/>
    </row>
    <row r="51" spans="1:36" ht="90">
      <c r="A51" s="85" t="s">
        <v>1493</v>
      </c>
      <c r="B51" s="82" t="s">
        <v>1494</v>
      </c>
      <c r="C51" s="86" t="s">
        <v>1495</v>
      </c>
      <c r="D51" s="86" t="s">
        <v>1496</v>
      </c>
      <c r="E51" s="79" t="s">
        <v>1497</v>
      </c>
      <c r="F51" s="79">
        <f t="shared" si="1"/>
        <v>928</v>
      </c>
      <c r="G51" s="79">
        <f t="shared" si="0"/>
        <v>943</v>
      </c>
      <c r="H51" s="80" t="s">
        <v>1300</v>
      </c>
      <c r="I51" s="80" t="s">
        <v>1301</v>
      </c>
      <c r="J51" s="80">
        <v>16</v>
      </c>
      <c r="K51" s="83" t="s">
        <v>1498</v>
      </c>
      <c r="L51" s="79"/>
      <c r="M51" s="71" t="s">
        <v>1234</v>
      </c>
      <c r="N51" s="81"/>
      <c r="O51" s="71"/>
      <c r="P51" s="71"/>
      <c r="Q51" s="71"/>
      <c r="R51" s="71"/>
      <c r="S51" s="71"/>
      <c r="T51" s="71"/>
      <c r="U51" s="71"/>
      <c r="V51" s="71"/>
      <c r="W51" s="71"/>
      <c r="X51" s="71"/>
      <c r="Y51" s="71"/>
      <c r="Z51" s="71"/>
      <c r="AA51" s="71"/>
      <c r="AB51" s="71"/>
      <c r="AC51" s="71"/>
      <c r="AD51" s="71"/>
      <c r="AE51" s="71"/>
      <c r="AF51" s="71"/>
      <c r="AG51" s="71"/>
      <c r="AH51" s="71"/>
      <c r="AI51" s="71"/>
      <c r="AJ51" s="71"/>
    </row>
    <row r="52" spans="1:36" ht="90">
      <c r="A52" s="85" t="s">
        <v>1499</v>
      </c>
      <c r="B52" s="82" t="s">
        <v>1500</v>
      </c>
      <c r="C52" s="86" t="s">
        <v>1501</v>
      </c>
      <c r="D52" s="86" t="s">
        <v>1496</v>
      </c>
      <c r="E52" s="79" t="s">
        <v>1502</v>
      </c>
      <c r="F52" s="79">
        <f t="shared" si="1"/>
        <v>944</v>
      </c>
      <c r="G52" s="79">
        <f t="shared" si="0"/>
        <v>948</v>
      </c>
      <c r="H52" s="80" t="s">
        <v>1300</v>
      </c>
      <c r="I52" s="80" t="s">
        <v>1333</v>
      </c>
      <c r="J52" s="80">
        <v>5</v>
      </c>
      <c r="K52" s="83" t="s">
        <v>1498</v>
      </c>
      <c r="L52" s="79"/>
      <c r="M52" s="71"/>
      <c r="N52" s="81"/>
      <c r="O52" s="71"/>
      <c r="P52" s="71"/>
      <c r="Q52" s="71"/>
      <c r="R52" s="71"/>
      <c r="S52" s="71"/>
      <c r="T52" s="71"/>
      <c r="U52" s="71"/>
      <c r="V52" s="71"/>
      <c r="W52" s="71"/>
      <c r="X52" s="71"/>
      <c r="Y52" s="71"/>
      <c r="Z52" s="71"/>
      <c r="AA52" s="71"/>
      <c r="AB52" s="71"/>
      <c r="AC52" s="71"/>
      <c r="AD52" s="71"/>
      <c r="AE52" s="71"/>
      <c r="AF52" s="71"/>
      <c r="AG52" s="71"/>
      <c r="AH52" s="71"/>
      <c r="AI52" s="71"/>
      <c r="AJ52" s="71"/>
    </row>
    <row r="53" spans="1:36" ht="120" hidden="1">
      <c r="A53" s="85" t="s">
        <v>1503</v>
      </c>
      <c r="B53" s="82" t="s">
        <v>1504</v>
      </c>
      <c r="C53" s="86" t="s">
        <v>1505</v>
      </c>
      <c r="D53" s="86"/>
      <c r="E53" s="79"/>
      <c r="F53" s="79">
        <f t="shared" si="1"/>
        <v>949</v>
      </c>
      <c r="G53" s="79">
        <f t="shared" si="0"/>
        <v>953</v>
      </c>
      <c r="H53" s="80" t="s">
        <v>1300</v>
      </c>
      <c r="I53" s="80" t="s">
        <v>1333</v>
      </c>
      <c r="J53" s="80">
        <v>5</v>
      </c>
      <c r="K53" s="83" t="s">
        <v>1506</v>
      </c>
      <c r="L53" s="79"/>
      <c r="M53" s="71"/>
      <c r="N53" s="71"/>
      <c r="O53" s="71"/>
      <c r="P53" s="71"/>
      <c r="Q53" s="71"/>
      <c r="R53" s="71"/>
      <c r="S53" s="71"/>
      <c r="T53" s="71"/>
      <c r="U53" s="71"/>
      <c r="V53" s="71"/>
      <c r="W53" s="71"/>
      <c r="X53" s="71"/>
      <c r="Y53" s="71"/>
      <c r="Z53" s="71" t="s">
        <v>1237</v>
      </c>
      <c r="AA53" s="71"/>
      <c r="AB53" s="71"/>
      <c r="AC53" s="71"/>
      <c r="AD53" s="71"/>
      <c r="AE53" s="71"/>
      <c r="AF53" s="71"/>
      <c r="AG53" s="71"/>
      <c r="AH53" s="71"/>
      <c r="AI53" s="71"/>
      <c r="AJ53" s="71"/>
    </row>
    <row r="54" spans="1:36" ht="15" hidden="1">
      <c r="A54" s="85" t="s">
        <v>1507</v>
      </c>
      <c r="B54" s="82" t="s">
        <v>1508</v>
      </c>
      <c r="C54" s="86" t="s">
        <v>1509</v>
      </c>
      <c r="D54" s="86"/>
      <c r="E54" s="79"/>
      <c r="F54" s="79">
        <f t="shared" si="1"/>
        <v>954</v>
      </c>
      <c r="G54" s="79">
        <f t="shared" si="0"/>
        <v>958</v>
      </c>
      <c r="H54" s="80" t="s">
        <v>1300</v>
      </c>
      <c r="I54" s="80"/>
      <c r="J54" s="80">
        <v>5</v>
      </c>
      <c r="K54" s="83"/>
      <c r="L54" s="79"/>
      <c r="M54" s="71"/>
      <c r="N54" s="71"/>
      <c r="O54" s="71"/>
      <c r="P54" s="71"/>
      <c r="Q54" s="71"/>
      <c r="R54" s="71"/>
      <c r="S54" s="71"/>
      <c r="T54" s="71"/>
      <c r="U54" s="71"/>
      <c r="V54" s="71"/>
      <c r="W54" s="71"/>
      <c r="X54" s="71"/>
      <c r="Y54" s="71"/>
      <c r="Z54" s="71" t="s">
        <v>1237</v>
      </c>
      <c r="AA54" s="71"/>
      <c r="AB54" s="71"/>
      <c r="AC54" s="71"/>
      <c r="AD54" s="71"/>
      <c r="AE54" s="71"/>
      <c r="AF54" s="71"/>
      <c r="AG54" s="71"/>
      <c r="AH54" s="71"/>
      <c r="AI54" s="71"/>
      <c r="AJ54" s="71"/>
    </row>
  </sheetData>
  <autoFilter ref="A3:AJ54">
    <filterColumn colId="10">
      <filters>
        <filter val="Co-mandatory (if the account is partitioned)"/>
        <filter val="Mandatory"/>
      </filters>
    </filterColumn>
  </autoFilter>
  <mergeCells count="5">
    <mergeCell ref="A2:L2"/>
    <mergeCell ref="M2:W2"/>
    <mergeCell ref="X2:AA2"/>
    <mergeCell ref="AB2:AF2"/>
    <mergeCell ref="AG2:AI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4"/>
  <sheetViews>
    <sheetView zoomScale="85" zoomScaleNormal="85" workbookViewId="0">
      <pane xSplit="3" ySplit="3" topLeftCell="F4" activePane="bottomRight" state="frozenSplit"/>
      <selection pane="topRight" activeCell="D1" sqref="D1"/>
      <selection pane="bottomLeft" activeCell="A4" sqref="A4"/>
      <selection pane="bottomRight" activeCell="A4" sqref="A4"/>
    </sheetView>
  </sheetViews>
  <sheetFormatPr defaultRowHeight="12.75"/>
  <cols>
    <col min="1" max="1" width="9.7109375" style="70" bestFit="1" customWidth="1"/>
    <col min="2" max="2" width="25.140625" style="70" customWidth="1"/>
    <col min="3" max="3" width="33" style="70" customWidth="1"/>
    <col min="4" max="4" width="19.5703125" style="70" hidden="1" customWidth="1"/>
    <col min="5" max="5" width="15.85546875" style="70" hidden="1" customWidth="1"/>
    <col min="6" max="7" width="9.140625" style="70"/>
    <col min="8" max="8" width="18.5703125" style="70" bestFit="1" customWidth="1"/>
    <col min="9" max="9" width="19.5703125" style="70" bestFit="1" customWidth="1"/>
    <col min="10" max="10" width="9.140625" style="70"/>
    <col min="11" max="11" width="10.5703125" style="70" bestFit="1" customWidth="1"/>
    <col min="12" max="12" width="0" style="70" hidden="1" customWidth="1"/>
    <col min="13" max="13" width="9.140625" style="70"/>
    <col min="14" max="14" width="21.140625" style="70" bestFit="1" customWidth="1"/>
    <col min="15" max="15" width="20.42578125" style="70" customWidth="1"/>
    <col min="16" max="18" width="9.140625" style="70"/>
    <col min="19" max="24" width="0" style="70" hidden="1" customWidth="1"/>
    <col min="25" max="28" width="9.140625" style="70"/>
    <col min="29" max="29" width="42.42578125" style="70" customWidth="1"/>
    <col min="30" max="16384" width="9.140625" style="70"/>
  </cols>
  <sheetData>
    <row r="1" spans="1:36">
      <c r="A1" s="70" t="s">
        <v>1278</v>
      </c>
    </row>
    <row r="2" spans="1:36" ht="15" customHeight="1">
      <c r="A2" s="208" t="s">
        <v>1279</v>
      </c>
      <c r="B2" s="209"/>
      <c r="C2" s="209"/>
      <c r="D2" s="209"/>
      <c r="E2" s="209"/>
      <c r="F2" s="209"/>
      <c r="G2" s="209"/>
      <c r="H2" s="209"/>
      <c r="I2" s="209"/>
      <c r="J2" s="209"/>
      <c r="K2" s="209"/>
      <c r="L2" s="210"/>
      <c r="M2" s="208" t="s">
        <v>1280</v>
      </c>
      <c r="N2" s="209"/>
      <c r="O2" s="209"/>
      <c r="P2" s="209"/>
      <c r="Q2" s="209"/>
      <c r="R2" s="209"/>
      <c r="S2" s="209"/>
      <c r="T2" s="209"/>
      <c r="U2" s="209"/>
      <c r="V2" s="209"/>
      <c r="W2" s="210"/>
      <c r="X2" s="208" t="s">
        <v>1281</v>
      </c>
      <c r="Y2" s="209"/>
      <c r="Z2" s="209"/>
      <c r="AA2" s="210"/>
      <c r="AB2" s="208" t="s">
        <v>1282</v>
      </c>
      <c r="AC2" s="209"/>
      <c r="AD2" s="209"/>
      <c r="AE2" s="209"/>
      <c r="AF2" s="210"/>
      <c r="AG2" s="208" t="s">
        <v>1283</v>
      </c>
      <c r="AH2" s="209"/>
      <c r="AI2" s="210"/>
      <c r="AJ2" s="71" t="s">
        <v>1284</v>
      </c>
    </row>
    <row r="3" spans="1:36" ht="63.75">
      <c r="A3" s="72" t="s">
        <v>6</v>
      </c>
      <c r="B3" s="72" t="s">
        <v>7</v>
      </c>
      <c r="C3" s="72" t="s">
        <v>8</v>
      </c>
      <c r="D3" s="72" t="s">
        <v>1285</v>
      </c>
      <c r="E3" s="72" t="s">
        <v>1286</v>
      </c>
      <c r="F3" s="72" t="s">
        <v>9</v>
      </c>
      <c r="G3" s="72" t="s">
        <v>10</v>
      </c>
      <c r="H3" s="72" t="s">
        <v>11</v>
      </c>
      <c r="I3" s="72" t="s">
        <v>12</v>
      </c>
      <c r="J3" s="72" t="s">
        <v>13</v>
      </c>
      <c r="K3" s="72" t="s">
        <v>88</v>
      </c>
      <c r="L3" s="72" t="s">
        <v>15</v>
      </c>
      <c r="M3" s="73" t="s">
        <v>28</v>
      </c>
      <c r="N3" s="73" t="s">
        <v>29</v>
      </c>
      <c r="O3" s="73" t="s">
        <v>7</v>
      </c>
      <c r="P3" s="73" t="s">
        <v>12</v>
      </c>
      <c r="Q3" s="73" t="s">
        <v>8</v>
      </c>
      <c r="R3" s="73" t="s">
        <v>13</v>
      </c>
      <c r="S3" s="73" t="s">
        <v>30</v>
      </c>
      <c r="T3" s="73" t="s">
        <v>32</v>
      </c>
      <c r="U3" s="73" t="s">
        <v>1287</v>
      </c>
      <c r="V3" s="73" t="s">
        <v>1288</v>
      </c>
      <c r="W3" s="73" t="s">
        <v>36</v>
      </c>
      <c r="X3" s="74" t="s">
        <v>19</v>
      </c>
      <c r="Y3" s="74" t="s">
        <v>21</v>
      </c>
      <c r="Z3" s="74" t="s">
        <v>22</v>
      </c>
      <c r="AA3" s="74" t="s">
        <v>23</v>
      </c>
      <c r="AB3" s="75" t="s">
        <v>1289</v>
      </c>
      <c r="AC3" s="75" t="s">
        <v>34</v>
      </c>
      <c r="AD3" s="75" t="s">
        <v>1290</v>
      </c>
      <c r="AE3" s="75" t="s">
        <v>1291</v>
      </c>
      <c r="AF3" s="75" t="s">
        <v>36</v>
      </c>
      <c r="AG3" s="76" t="s">
        <v>1292</v>
      </c>
      <c r="AH3" s="76" t="s">
        <v>39</v>
      </c>
      <c r="AI3" s="77" t="s">
        <v>1293</v>
      </c>
      <c r="AJ3" s="78" t="s">
        <v>1294</v>
      </c>
    </row>
    <row r="4" spans="1:36" ht="23.25" customHeight="1">
      <c r="A4" s="79" t="s">
        <v>1295</v>
      </c>
      <c r="B4" s="79" t="s">
        <v>1296</v>
      </c>
      <c r="C4" s="80" t="s">
        <v>1297</v>
      </c>
      <c r="D4" s="80" t="s">
        <v>1298</v>
      </c>
      <c r="E4" s="79" t="s">
        <v>1299</v>
      </c>
      <c r="F4" s="79">
        <v>1</v>
      </c>
      <c r="G4" s="79">
        <f>F4+J4-1</f>
        <v>16</v>
      </c>
      <c r="H4" s="79" t="s">
        <v>1300</v>
      </c>
      <c r="I4" s="79" t="s">
        <v>1301</v>
      </c>
      <c r="J4" s="79">
        <v>16</v>
      </c>
      <c r="K4" s="79" t="s">
        <v>31</v>
      </c>
      <c r="L4" s="79"/>
      <c r="M4" s="71"/>
      <c r="N4" s="81"/>
      <c r="O4" s="71"/>
      <c r="P4" s="71"/>
      <c r="Q4" s="71"/>
      <c r="R4" s="71"/>
      <c r="S4" s="87"/>
      <c r="T4" s="71"/>
      <c r="U4" s="71"/>
      <c r="V4" s="71"/>
      <c r="W4" s="81"/>
      <c r="X4" s="71"/>
      <c r="Y4" s="71"/>
      <c r="Z4" s="71"/>
      <c r="AA4" s="71"/>
      <c r="AB4" s="71"/>
      <c r="AC4" s="81"/>
      <c r="AD4" s="71"/>
      <c r="AE4" s="71"/>
      <c r="AF4" s="71"/>
      <c r="AG4" s="71"/>
      <c r="AH4" s="71"/>
      <c r="AI4" s="71"/>
      <c r="AJ4" s="71"/>
    </row>
    <row r="5" spans="1:36" ht="15">
      <c r="A5" s="79" t="s">
        <v>1302</v>
      </c>
      <c r="B5" s="82" t="s">
        <v>1303</v>
      </c>
      <c r="C5" s="80" t="s">
        <v>1304</v>
      </c>
      <c r="D5" s="80" t="s">
        <v>1305</v>
      </c>
      <c r="E5" s="79" t="s">
        <v>1306</v>
      </c>
      <c r="F5" s="79">
        <f>G4+1</f>
        <v>17</v>
      </c>
      <c r="G5" s="79">
        <f t="shared" ref="G5:G54" si="0">F5+J5-1</f>
        <v>19</v>
      </c>
      <c r="H5" s="79" t="s">
        <v>1300</v>
      </c>
      <c r="I5" s="79" t="s">
        <v>1307</v>
      </c>
      <c r="J5" s="79">
        <v>3</v>
      </c>
      <c r="K5" s="79" t="s">
        <v>31</v>
      </c>
      <c r="L5" s="79"/>
      <c r="M5" s="71"/>
      <c r="N5" s="81"/>
      <c r="O5" s="71"/>
      <c r="P5" s="71"/>
      <c r="Q5" s="71"/>
      <c r="R5" s="71"/>
      <c r="S5" s="71"/>
      <c r="T5" s="71"/>
      <c r="U5" s="71"/>
      <c r="V5" s="71"/>
      <c r="W5" s="71"/>
      <c r="X5" s="71"/>
      <c r="Y5" s="71"/>
      <c r="Z5" s="71"/>
      <c r="AA5" s="71"/>
      <c r="AB5" s="71"/>
      <c r="AC5" s="71"/>
      <c r="AD5" s="71"/>
      <c r="AE5" s="71"/>
      <c r="AF5" s="71"/>
      <c r="AG5" s="71"/>
      <c r="AH5" s="71"/>
      <c r="AI5" s="71"/>
      <c r="AJ5" s="71"/>
    </row>
    <row r="6" spans="1:36" ht="15">
      <c r="A6" s="79" t="s">
        <v>1308</v>
      </c>
      <c r="B6" s="82" t="s">
        <v>1309</v>
      </c>
      <c r="C6" s="80" t="s">
        <v>1310</v>
      </c>
      <c r="D6" s="80" t="s">
        <v>1305</v>
      </c>
      <c r="E6" s="79" t="s">
        <v>1311</v>
      </c>
      <c r="F6" s="79">
        <f t="shared" ref="F6:F54" si="1">G5+1</f>
        <v>20</v>
      </c>
      <c r="G6" s="79">
        <f t="shared" si="0"/>
        <v>27</v>
      </c>
      <c r="H6" s="79" t="s">
        <v>1300</v>
      </c>
      <c r="I6" s="79" t="s">
        <v>1312</v>
      </c>
      <c r="J6" s="79">
        <v>8</v>
      </c>
      <c r="K6" s="79" t="s">
        <v>31</v>
      </c>
      <c r="L6" s="79"/>
      <c r="M6" s="71"/>
      <c r="N6" s="81"/>
      <c r="O6" s="71"/>
      <c r="P6" s="71"/>
      <c r="Q6" s="71"/>
      <c r="R6" s="71"/>
      <c r="S6" s="71"/>
      <c r="T6" s="71"/>
      <c r="U6" s="71"/>
      <c r="V6" s="71"/>
      <c r="W6" s="71"/>
      <c r="X6" s="71"/>
      <c r="Y6" s="71"/>
      <c r="Z6" s="71"/>
      <c r="AA6" s="71"/>
      <c r="AB6" s="71"/>
      <c r="AC6" s="71"/>
      <c r="AD6" s="71"/>
      <c r="AE6" s="71"/>
      <c r="AF6" s="71"/>
      <c r="AG6" s="71"/>
      <c r="AH6" s="71"/>
      <c r="AI6" s="71"/>
      <c r="AJ6" s="71"/>
    </row>
    <row r="7" spans="1:36" ht="86.25" customHeight="1">
      <c r="A7" s="79" t="s">
        <v>1313</v>
      </c>
      <c r="B7" s="82" t="s">
        <v>1314</v>
      </c>
      <c r="C7" s="83" t="s">
        <v>1315</v>
      </c>
      <c r="D7" s="83" t="s">
        <v>1305</v>
      </c>
      <c r="E7" s="79" t="s">
        <v>1316</v>
      </c>
      <c r="F7" s="79">
        <f t="shared" si="1"/>
        <v>28</v>
      </c>
      <c r="G7" s="79">
        <f t="shared" si="0"/>
        <v>28</v>
      </c>
      <c r="H7" s="79" t="s">
        <v>53</v>
      </c>
      <c r="I7" s="79" t="s">
        <v>1317</v>
      </c>
      <c r="J7" s="79">
        <v>1</v>
      </c>
      <c r="K7" s="79" t="s">
        <v>31</v>
      </c>
      <c r="L7" s="79"/>
      <c r="M7" s="71"/>
      <c r="N7" s="81"/>
      <c r="O7" s="79"/>
      <c r="P7" s="71"/>
      <c r="Q7" s="71"/>
      <c r="R7" s="71"/>
      <c r="S7" s="71"/>
      <c r="T7" s="71"/>
      <c r="U7" s="71"/>
      <c r="V7" s="71"/>
      <c r="W7" s="81"/>
      <c r="X7" s="71"/>
      <c r="Y7" s="71"/>
      <c r="Z7" s="71"/>
      <c r="AA7" s="71"/>
      <c r="AB7" s="71"/>
      <c r="AC7" s="81"/>
      <c r="AD7" s="71"/>
      <c r="AE7" s="71"/>
      <c r="AF7" s="71"/>
      <c r="AG7" s="71"/>
      <c r="AH7" s="71"/>
      <c r="AI7" s="71"/>
      <c r="AJ7" s="71"/>
    </row>
    <row r="8" spans="1:36" ht="75">
      <c r="A8" s="79" t="s">
        <v>1318</v>
      </c>
      <c r="B8" s="82" t="s">
        <v>1319</v>
      </c>
      <c r="C8" s="80" t="s">
        <v>1319</v>
      </c>
      <c r="D8" s="80" t="s">
        <v>1305</v>
      </c>
      <c r="E8" s="79" t="s">
        <v>1320</v>
      </c>
      <c r="F8" s="79">
        <f t="shared" si="1"/>
        <v>29</v>
      </c>
      <c r="G8" s="79">
        <f t="shared" si="0"/>
        <v>45</v>
      </c>
      <c r="H8" s="84" t="s">
        <v>1321</v>
      </c>
      <c r="I8" s="79" t="s">
        <v>1322</v>
      </c>
      <c r="J8" s="79">
        <v>17</v>
      </c>
      <c r="K8" s="79" t="s">
        <v>31</v>
      </c>
      <c r="L8" s="79"/>
      <c r="M8" s="71"/>
      <c r="N8" s="99"/>
      <c r="O8" s="99"/>
      <c r="P8" s="71"/>
      <c r="Q8" s="71"/>
      <c r="R8" s="71"/>
      <c r="S8" s="71"/>
      <c r="T8" s="71"/>
      <c r="U8" s="71"/>
      <c r="V8" s="71"/>
      <c r="W8" s="81"/>
      <c r="X8" s="71"/>
      <c r="Y8" s="71"/>
      <c r="Z8" s="71"/>
      <c r="AA8" s="71"/>
      <c r="AB8" s="71"/>
      <c r="AC8" s="81"/>
      <c r="AD8" s="71"/>
      <c r="AE8" s="71"/>
      <c r="AF8" s="71"/>
      <c r="AG8" s="71"/>
      <c r="AH8" s="71"/>
      <c r="AI8" s="71"/>
      <c r="AJ8" s="71"/>
    </row>
    <row r="9" spans="1:36" ht="15">
      <c r="A9" s="79" t="s">
        <v>1323</v>
      </c>
      <c r="B9" s="82" t="s">
        <v>1324</v>
      </c>
      <c r="C9" s="80" t="s">
        <v>1325</v>
      </c>
      <c r="D9" s="80" t="s">
        <v>1305</v>
      </c>
      <c r="E9" s="79" t="s">
        <v>1326</v>
      </c>
      <c r="F9" s="79">
        <f t="shared" si="1"/>
        <v>46</v>
      </c>
      <c r="G9" s="79">
        <f t="shared" si="0"/>
        <v>75</v>
      </c>
      <c r="H9" s="79" t="s">
        <v>1300</v>
      </c>
      <c r="I9" s="79" t="s">
        <v>1327</v>
      </c>
      <c r="J9" s="79">
        <v>30</v>
      </c>
      <c r="K9" s="79" t="s">
        <v>48</v>
      </c>
      <c r="L9" s="79"/>
      <c r="M9" s="71"/>
      <c r="N9" s="81"/>
      <c r="O9" s="71"/>
      <c r="P9" s="71"/>
      <c r="Q9" s="71"/>
      <c r="R9" s="71"/>
      <c r="S9" s="71"/>
      <c r="T9" s="71"/>
      <c r="U9" s="71"/>
      <c r="V9" s="71"/>
      <c r="W9" s="71"/>
      <c r="X9" s="71"/>
      <c r="Y9" s="71"/>
      <c r="Z9" s="71"/>
      <c r="AA9" s="71"/>
      <c r="AB9" s="71"/>
      <c r="AC9" s="71"/>
      <c r="AD9" s="71"/>
      <c r="AE9" s="71"/>
      <c r="AF9" s="71"/>
      <c r="AG9" s="71"/>
      <c r="AH9" s="71"/>
      <c r="AI9" s="71"/>
      <c r="AJ9" s="71"/>
    </row>
    <row r="10" spans="1:36" ht="75">
      <c r="A10" s="79" t="s">
        <v>1329</v>
      </c>
      <c r="B10" s="82" t="s">
        <v>1330</v>
      </c>
      <c r="C10" s="83" t="s">
        <v>1331</v>
      </c>
      <c r="D10" s="83" t="s">
        <v>1305</v>
      </c>
      <c r="E10" s="79" t="s">
        <v>1332</v>
      </c>
      <c r="F10" s="79">
        <f t="shared" si="1"/>
        <v>76</v>
      </c>
      <c r="G10" s="79">
        <f t="shared" si="0"/>
        <v>80</v>
      </c>
      <c r="H10" s="79" t="s">
        <v>1300</v>
      </c>
      <c r="I10" s="79" t="s">
        <v>1333</v>
      </c>
      <c r="J10" s="79">
        <v>5</v>
      </c>
      <c r="K10" s="79" t="s">
        <v>48</v>
      </c>
      <c r="L10" s="79"/>
      <c r="M10" s="71"/>
      <c r="N10" s="81"/>
      <c r="O10" s="71"/>
      <c r="P10" s="71"/>
      <c r="Q10" s="71"/>
      <c r="R10" s="71"/>
      <c r="S10" s="71"/>
      <c r="T10" s="71"/>
      <c r="U10" s="71"/>
      <c r="V10" s="71"/>
      <c r="W10" s="71"/>
      <c r="X10" s="71"/>
      <c r="Y10" s="71"/>
      <c r="Z10" s="71"/>
      <c r="AA10" s="71"/>
      <c r="AB10" s="71"/>
      <c r="AC10" s="71"/>
      <c r="AD10" s="71"/>
      <c r="AE10" s="71"/>
      <c r="AF10" s="71"/>
      <c r="AG10" s="71"/>
      <c r="AH10" s="71"/>
      <c r="AI10" s="71"/>
      <c r="AJ10" s="71"/>
    </row>
    <row r="11" spans="1:36" ht="90">
      <c r="A11" s="79" t="s">
        <v>1334</v>
      </c>
      <c r="B11" s="82" t="s">
        <v>1335</v>
      </c>
      <c r="C11" s="83" t="s">
        <v>1336</v>
      </c>
      <c r="D11" s="83" t="s">
        <v>1305</v>
      </c>
      <c r="E11" s="79" t="s">
        <v>1337</v>
      </c>
      <c r="F11" s="79">
        <f t="shared" si="1"/>
        <v>81</v>
      </c>
      <c r="G11" s="79">
        <f t="shared" si="0"/>
        <v>100</v>
      </c>
      <c r="H11" s="79" t="s">
        <v>1300</v>
      </c>
      <c r="I11" s="79" t="s">
        <v>1338</v>
      </c>
      <c r="J11" s="79">
        <v>20</v>
      </c>
      <c r="K11" s="79" t="s">
        <v>48</v>
      </c>
      <c r="L11" s="79"/>
      <c r="M11" s="71"/>
      <c r="N11" s="71"/>
      <c r="O11" s="71"/>
      <c r="P11" s="71"/>
      <c r="Q11" s="71"/>
      <c r="R11" s="71"/>
      <c r="S11" s="71"/>
      <c r="T11" s="71"/>
      <c r="U11" s="71"/>
      <c r="V11" s="71"/>
      <c r="W11" s="71"/>
      <c r="X11" s="71"/>
      <c r="Y11" s="71"/>
      <c r="Z11" s="71"/>
      <c r="AA11" s="71"/>
      <c r="AB11" s="71"/>
      <c r="AC11" s="71"/>
      <c r="AD11" s="71"/>
      <c r="AE11" s="71"/>
      <c r="AF11" s="71"/>
      <c r="AG11" s="71"/>
      <c r="AH11" s="71"/>
      <c r="AI11" s="71"/>
      <c r="AJ11" s="71"/>
    </row>
    <row r="12" spans="1:36" ht="60">
      <c r="A12" s="79" t="s">
        <v>1339</v>
      </c>
      <c r="B12" s="82" t="s">
        <v>1340</v>
      </c>
      <c r="C12" s="83" t="s">
        <v>1341</v>
      </c>
      <c r="D12" s="83" t="s">
        <v>1305</v>
      </c>
      <c r="E12" s="79" t="s">
        <v>1342</v>
      </c>
      <c r="F12" s="79">
        <f t="shared" si="1"/>
        <v>101</v>
      </c>
      <c r="G12" s="79">
        <f t="shared" si="0"/>
        <v>105</v>
      </c>
      <c r="H12" s="79" t="s">
        <v>1300</v>
      </c>
      <c r="I12" s="80" t="s">
        <v>1333</v>
      </c>
      <c r="J12" s="79">
        <v>5</v>
      </c>
      <c r="K12" s="79" t="s">
        <v>48</v>
      </c>
      <c r="L12" s="79"/>
      <c r="M12" s="71"/>
      <c r="N12" s="71"/>
      <c r="O12" s="71"/>
      <c r="P12" s="71"/>
      <c r="Q12" s="71"/>
      <c r="R12" s="71"/>
      <c r="S12" s="71"/>
      <c r="T12" s="71"/>
      <c r="U12" s="71"/>
      <c r="V12" s="71"/>
      <c r="W12" s="71"/>
      <c r="X12" s="71"/>
      <c r="Y12" s="71"/>
      <c r="Z12" s="71"/>
      <c r="AA12" s="71"/>
      <c r="AB12" s="71"/>
      <c r="AC12" s="71"/>
      <c r="AD12" s="71"/>
      <c r="AE12" s="71"/>
      <c r="AF12" s="71"/>
      <c r="AG12" s="71"/>
      <c r="AH12" s="71"/>
      <c r="AI12" s="71"/>
      <c r="AJ12" s="71"/>
    </row>
    <row r="13" spans="1:36" ht="90">
      <c r="A13" s="79" t="s">
        <v>1343</v>
      </c>
      <c r="B13" s="82" t="s">
        <v>1344</v>
      </c>
      <c r="C13" s="83" t="s">
        <v>1345</v>
      </c>
      <c r="D13" s="83" t="s">
        <v>1305</v>
      </c>
      <c r="E13" s="79" t="s">
        <v>1346</v>
      </c>
      <c r="F13" s="79">
        <f t="shared" si="1"/>
        <v>106</v>
      </c>
      <c r="G13" s="79">
        <f t="shared" si="0"/>
        <v>115</v>
      </c>
      <c r="H13" s="80" t="s">
        <v>1300</v>
      </c>
      <c r="I13" s="80" t="s">
        <v>1347</v>
      </c>
      <c r="J13" s="80">
        <v>10</v>
      </c>
      <c r="K13" s="83" t="s">
        <v>1348</v>
      </c>
      <c r="L13" s="79"/>
      <c r="M13" s="71"/>
      <c r="N13" s="71"/>
      <c r="O13" s="71"/>
      <c r="P13" s="71"/>
      <c r="Q13" s="71"/>
      <c r="R13" s="71"/>
      <c r="S13" s="71"/>
      <c r="T13" s="71"/>
      <c r="U13" s="71"/>
      <c r="V13" s="71"/>
      <c r="W13" s="71"/>
      <c r="X13" s="71"/>
      <c r="Y13" s="71"/>
      <c r="Z13" s="71"/>
      <c r="AA13" s="71"/>
      <c r="AB13" s="71"/>
      <c r="AC13" s="71"/>
      <c r="AD13" s="71"/>
      <c r="AE13" s="71"/>
      <c r="AF13" s="71"/>
      <c r="AG13" s="71"/>
      <c r="AH13" s="71"/>
      <c r="AI13" s="71"/>
      <c r="AJ13" s="71"/>
    </row>
    <row r="14" spans="1:36" ht="90">
      <c r="A14" s="79" t="s">
        <v>1349</v>
      </c>
      <c r="B14" s="82" t="s">
        <v>1350</v>
      </c>
      <c r="C14" s="83" t="s">
        <v>1351</v>
      </c>
      <c r="D14" s="83" t="s">
        <v>1305</v>
      </c>
      <c r="E14" s="79" t="s">
        <v>1352</v>
      </c>
      <c r="F14" s="79">
        <f t="shared" si="1"/>
        <v>116</v>
      </c>
      <c r="G14" s="79">
        <f t="shared" si="0"/>
        <v>121</v>
      </c>
      <c r="H14" s="80" t="s">
        <v>1300</v>
      </c>
      <c r="I14" s="80" t="s">
        <v>1353</v>
      </c>
      <c r="J14" s="80">
        <v>6</v>
      </c>
      <c r="K14" s="83" t="s">
        <v>1348</v>
      </c>
      <c r="L14" s="79"/>
      <c r="M14" s="71"/>
      <c r="N14" s="71"/>
      <c r="O14" s="71"/>
      <c r="P14" s="71"/>
      <c r="Q14" s="71"/>
      <c r="R14" s="71"/>
      <c r="S14" s="71"/>
      <c r="T14" s="71"/>
      <c r="U14" s="71"/>
      <c r="V14" s="71"/>
      <c r="W14" s="71"/>
      <c r="X14" s="71"/>
      <c r="Y14" s="71"/>
      <c r="Z14" s="71"/>
      <c r="AA14" s="71"/>
      <c r="AB14" s="71"/>
      <c r="AC14" s="71"/>
      <c r="AD14" s="71"/>
      <c r="AE14" s="71"/>
      <c r="AF14" s="71"/>
      <c r="AG14" s="71"/>
      <c r="AH14" s="71"/>
      <c r="AI14" s="71"/>
      <c r="AJ14" s="71"/>
    </row>
    <row r="15" spans="1:36" ht="90">
      <c r="A15" s="79" t="s">
        <v>1354</v>
      </c>
      <c r="B15" s="82" t="s">
        <v>1355</v>
      </c>
      <c r="C15" s="83" t="s">
        <v>1356</v>
      </c>
      <c r="D15" s="83" t="s">
        <v>1305</v>
      </c>
      <c r="E15" s="79" t="s">
        <v>1357</v>
      </c>
      <c r="F15" s="79">
        <f t="shared" si="1"/>
        <v>122</v>
      </c>
      <c r="G15" s="79">
        <f t="shared" si="0"/>
        <v>137</v>
      </c>
      <c r="H15" s="80" t="s">
        <v>1358</v>
      </c>
      <c r="I15" s="80" t="s">
        <v>1301</v>
      </c>
      <c r="J15" s="80">
        <v>16</v>
      </c>
      <c r="K15" s="83" t="s">
        <v>1348</v>
      </c>
      <c r="L15" s="79"/>
      <c r="M15" s="71"/>
      <c r="N15" s="71"/>
      <c r="O15" s="71"/>
      <c r="P15" s="71"/>
      <c r="Q15" s="71"/>
      <c r="R15" s="71"/>
      <c r="S15" s="71"/>
      <c r="T15" s="71"/>
      <c r="U15" s="71"/>
      <c r="V15" s="71"/>
      <c r="W15" s="71"/>
      <c r="X15" s="71"/>
      <c r="Y15" s="71"/>
      <c r="Z15" s="71"/>
      <c r="AA15" s="71"/>
      <c r="AB15" s="71"/>
      <c r="AC15" s="71"/>
      <c r="AD15" s="71"/>
      <c r="AE15" s="71"/>
      <c r="AF15" s="71"/>
      <c r="AG15" s="71"/>
      <c r="AH15" s="71"/>
      <c r="AI15" s="71"/>
      <c r="AJ15" s="71"/>
    </row>
    <row r="16" spans="1:36" ht="75">
      <c r="A16" s="79" t="s">
        <v>1359</v>
      </c>
      <c r="B16" s="82" t="s">
        <v>1360</v>
      </c>
      <c r="C16" s="83" t="s">
        <v>1361</v>
      </c>
      <c r="D16" s="83" t="s">
        <v>1305</v>
      </c>
      <c r="E16" s="79" t="s">
        <v>1362</v>
      </c>
      <c r="F16" s="79">
        <f t="shared" si="1"/>
        <v>138</v>
      </c>
      <c r="G16" s="79">
        <f t="shared" si="0"/>
        <v>138</v>
      </c>
      <c r="H16" s="80" t="s">
        <v>53</v>
      </c>
      <c r="I16" s="80" t="s">
        <v>1317</v>
      </c>
      <c r="J16" s="80">
        <v>1</v>
      </c>
      <c r="K16" s="80" t="s">
        <v>48</v>
      </c>
      <c r="L16" s="79"/>
      <c r="M16" s="71"/>
      <c r="N16" s="71"/>
      <c r="O16" s="71"/>
      <c r="P16" s="71"/>
      <c r="Q16" s="71"/>
      <c r="R16" s="71"/>
      <c r="S16" s="71"/>
      <c r="T16" s="71"/>
      <c r="U16" s="71"/>
      <c r="V16" s="71"/>
      <c r="W16" s="71"/>
      <c r="X16" s="71"/>
      <c r="Y16" s="71"/>
      <c r="Z16" s="71"/>
      <c r="AA16" s="71"/>
      <c r="AB16" s="71"/>
      <c r="AC16" s="71"/>
      <c r="AD16" s="71"/>
      <c r="AE16" s="71"/>
      <c r="AF16" s="71"/>
      <c r="AG16" s="71"/>
      <c r="AH16" s="71"/>
      <c r="AI16" s="71"/>
      <c r="AJ16" s="71"/>
    </row>
    <row r="17" spans="1:36" ht="150">
      <c r="A17" s="79" t="s">
        <v>1363</v>
      </c>
      <c r="B17" s="82" t="s">
        <v>1364</v>
      </c>
      <c r="C17" s="83" t="s">
        <v>1365</v>
      </c>
      <c r="D17" s="83" t="s">
        <v>1305</v>
      </c>
      <c r="E17" s="79" t="s">
        <v>1366</v>
      </c>
      <c r="F17" s="79">
        <f t="shared" si="1"/>
        <v>139</v>
      </c>
      <c r="G17" s="79">
        <f t="shared" si="0"/>
        <v>155</v>
      </c>
      <c r="H17" s="83" t="s">
        <v>1367</v>
      </c>
      <c r="I17" s="80" t="s">
        <v>1322</v>
      </c>
      <c r="J17" s="80">
        <v>17</v>
      </c>
      <c r="K17" s="83" t="s">
        <v>1368</v>
      </c>
      <c r="L17" s="79"/>
      <c r="M17" s="71"/>
      <c r="N17" s="71"/>
      <c r="O17" s="71"/>
      <c r="P17" s="71"/>
      <c r="Q17" s="71"/>
      <c r="R17" s="71"/>
      <c r="S17" s="71"/>
      <c r="T17" s="71"/>
      <c r="U17" s="71"/>
      <c r="V17" s="71"/>
      <c r="W17" s="71"/>
      <c r="X17" s="71"/>
      <c r="Y17" s="71"/>
      <c r="Z17" s="71"/>
      <c r="AA17" s="71"/>
      <c r="AB17" s="71"/>
      <c r="AC17" s="71"/>
      <c r="AD17" s="71"/>
      <c r="AE17" s="71"/>
      <c r="AF17" s="71"/>
      <c r="AG17" s="71"/>
      <c r="AH17" s="71"/>
      <c r="AI17" s="71"/>
      <c r="AJ17" s="71"/>
    </row>
    <row r="18" spans="1:36" ht="210">
      <c r="A18" s="79" t="s">
        <v>1369</v>
      </c>
      <c r="B18" s="82" t="s">
        <v>1370</v>
      </c>
      <c r="C18" s="83" t="s">
        <v>1371</v>
      </c>
      <c r="D18" s="83" t="s">
        <v>1305</v>
      </c>
      <c r="E18" s="79" t="s">
        <v>1372</v>
      </c>
      <c r="F18" s="79">
        <f t="shared" si="1"/>
        <v>156</v>
      </c>
      <c r="G18" s="79">
        <f t="shared" si="0"/>
        <v>158</v>
      </c>
      <c r="H18" s="80" t="s">
        <v>1300</v>
      </c>
      <c r="I18" s="80" t="s">
        <v>1373</v>
      </c>
      <c r="J18" s="80">
        <v>3</v>
      </c>
      <c r="K18" s="83" t="s">
        <v>1368</v>
      </c>
      <c r="L18" s="79"/>
      <c r="M18" s="71"/>
      <c r="N18" s="71"/>
      <c r="O18" s="71"/>
      <c r="P18" s="71"/>
      <c r="Q18" s="71"/>
      <c r="R18" s="71"/>
      <c r="S18" s="71"/>
      <c r="T18" s="71"/>
      <c r="U18" s="71"/>
      <c r="V18" s="71"/>
      <c r="W18" s="71"/>
      <c r="X18" s="71"/>
      <c r="Y18" s="71"/>
      <c r="Z18" s="71"/>
      <c r="AA18" s="71"/>
      <c r="AB18" s="71"/>
      <c r="AC18" s="71"/>
      <c r="AD18" s="71"/>
      <c r="AE18" s="71"/>
      <c r="AF18" s="71"/>
      <c r="AG18" s="71"/>
      <c r="AH18" s="71"/>
      <c r="AI18" s="71"/>
      <c r="AJ18" s="71"/>
    </row>
    <row r="19" spans="1:36" ht="150">
      <c r="A19" s="85" t="s">
        <v>1374</v>
      </c>
      <c r="B19" s="82" t="s">
        <v>1375</v>
      </c>
      <c r="C19" s="83" t="s">
        <v>1376</v>
      </c>
      <c r="D19" s="83" t="s">
        <v>1305</v>
      </c>
      <c r="E19" s="79" t="s">
        <v>1377</v>
      </c>
      <c r="F19" s="79">
        <f t="shared" si="1"/>
        <v>159</v>
      </c>
      <c r="G19" s="79">
        <f t="shared" si="0"/>
        <v>163</v>
      </c>
      <c r="H19" s="80" t="s">
        <v>1300</v>
      </c>
      <c r="I19" s="80" t="s">
        <v>1333</v>
      </c>
      <c r="J19" s="80">
        <v>5</v>
      </c>
      <c r="K19" s="83" t="s">
        <v>1368</v>
      </c>
      <c r="L19" s="79"/>
      <c r="M19" s="71"/>
      <c r="N19" s="71"/>
      <c r="O19" s="71"/>
      <c r="P19" s="71"/>
      <c r="Q19" s="71"/>
      <c r="R19" s="71"/>
      <c r="S19" s="71"/>
      <c r="T19" s="71"/>
      <c r="U19" s="71"/>
      <c r="V19" s="71"/>
      <c r="W19" s="71"/>
      <c r="X19" s="71"/>
      <c r="Y19" s="71"/>
      <c r="Z19" s="71"/>
      <c r="AA19" s="71"/>
      <c r="AB19" s="71"/>
      <c r="AC19" s="71"/>
      <c r="AD19" s="71"/>
      <c r="AE19" s="71"/>
      <c r="AF19" s="71"/>
      <c r="AG19" s="71"/>
      <c r="AH19" s="71"/>
      <c r="AI19" s="71"/>
      <c r="AJ19" s="71"/>
    </row>
    <row r="20" spans="1:36" ht="82.5" customHeight="1">
      <c r="A20" s="85" t="s">
        <v>1378</v>
      </c>
      <c r="B20" s="82" t="s">
        <v>1379</v>
      </c>
      <c r="C20" s="83" t="s">
        <v>1380</v>
      </c>
      <c r="D20" s="83" t="s">
        <v>1305</v>
      </c>
      <c r="E20" s="79" t="s">
        <v>1381</v>
      </c>
      <c r="F20" s="79">
        <f t="shared" si="1"/>
        <v>164</v>
      </c>
      <c r="G20" s="79">
        <f t="shared" si="0"/>
        <v>178</v>
      </c>
      <c r="H20" s="83" t="s">
        <v>1382</v>
      </c>
      <c r="I20" s="80" t="s">
        <v>1383</v>
      </c>
      <c r="J20" s="80">
        <v>15</v>
      </c>
      <c r="K20" s="83" t="s">
        <v>1384</v>
      </c>
      <c r="L20" s="79"/>
      <c r="M20" s="71"/>
      <c r="N20" s="71"/>
      <c r="O20" s="71"/>
      <c r="P20" s="71"/>
      <c r="Q20" s="71"/>
      <c r="R20" s="71"/>
      <c r="S20" s="71"/>
      <c r="T20" s="71"/>
      <c r="U20" s="71"/>
      <c r="V20" s="71"/>
      <c r="W20" s="71"/>
      <c r="X20" s="71"/>
      <c r="Y20" s="71"/>
      <c r="Z20" s="71"/>
      <c r="AA20" s="71"/>
      <c r="AB20" s="71"/>
      <c r="AC20" s="71"/>
      <c r="AD20" s="71"/>
      <c r="AE20" s="71"/>
      <c r="AF20" s="71"/>
      <c r="AG20" s="71"/>
      <c r="AH20" s="71"/>
      <c r="AI20" s="71"/>
      <c r="AJ20" s="71"/>
    </row>
    <row r="21" spans="1:36" ht="60">
      <c r="A21" s="85" t="s">
        <v>1385</v>
      </c>
      <c r="B21" s="82" t="s">
        <v>1386</v>
      </c>
      <c r="C21" s="83" t="s">
        <v>1387</v>
      </c>
      <c r="D21" s="83" t="s">
        <v>1305</v>
      </c>
      <c r="E21" s="79" t="s">
        <v>1388</v>
      </c>
      <c r="F21" s="79">
        <f t="shared" si="1"/>
        <v>179</v>
      </c>
      <c r="G21" s="79">
        <f t="shared" si="0"/>
        <v>188</v>
      </c>
      <c r="H21" s="80" t="s">
        <v>1300</v>
      </c>
      <c r="I21" s="80" t="s">
        <v>1347</v>
      </c>
      <c r="J21" s="80">
        <v>10</v>
      </c>
      <c r="K21" s="83" t="s">
        <v>1389</v>
      </c>
      <c r="L21" s="79"/>
      <c r="M21" s="71"/>
      <c r="N21" s="71"/>
      <c r="O21" s="71"/>
      <c r="P21" s="71"/>
      <c r="Q21" s="71"/>
      <c r="R21" s="71"/>
      <c r="S21" s="71"/>
      <c r="T21" s="71"/>
      <c r="U21" s="71"/>
      <c r="V21" s="71"/>
      <c r="W21" s="71"/>
      <c r="X21" s="71"/>
      <c r="Y21" s="71"/>
      <c r="Z21" s="71"/>
      <c r="AA21" s="71"/>
      <c r="AB21" s="71"/>
      <c r="AC21" s="71"/>
      <c r="AD21" s="71"/>
      <c r="AE21" s="71"/>
      <c r="AF21" s="71"/>
      <c r="AG21" s="71"/>
      <c r="AH21" s="71"/>
      <c r="AI21" s="71"/>
      <c r="AJ21" s="71"/>
    </row>
    <row r="22" spans="1:36" ht="60">
      <c r="A22" s="85" t="s">
        <v>1390</v>
      </c>
      <c r="B22" s="82" t="s">
        <v>1391</v>
      </c>
      <c r="C22" s="80" t="s">
        <v>1392</v>
      </c>
      <c r="D22" s="80" t="s">
        <v>1305</v>
      </c>
      <c r="E22" s="79" t="s">
        <v>1392</v>
      </c>
      <c r="F22" s="79">
        <f t="shared" si="1"/>
        <v>189</v>
      </c>
      <c r="G22" s="79">
        <f t="shared" si="0"/>
        <v>198</v>
      </c>
      <c r="H22" s="80" t="s">
        <v>1300</v>
      </c>
      <c r="I22" s="80" t="s">
        <v>1347</v>
      </c>
      <c r="J22" s="80">
        <v>10</v>
      </c>
      <c r="K22" s="83" t="s">
        <v>1389</v>
      </c>
      <c r="L22" s="79"/>
      <c r="M22" s="71"/>
      <c r="N22" s="71"/>
      <c r="O22" s="71"/>
      <c r="P22" s="71"/>
      <c r="Q22" s="71"/>
      <c r="R22" s="71"/>
      <c r="S22" s="71"/>
      <c r="T22" s="71"/>
      <c r="U22" s="71"/>
      <c r="V22" s="71"/>
      <c r="W22" s="71"/>
      <c r="X22" s="71"/>
      <c r="Y22" s="71"/>
      <c r="Z22" s="71"/>
      <c r="AA22" s="71"/>
      <c r="AB22" s="71"/>
      <c r="AC22" s="71"/>
      <c r="AD22" s="71"/>
      <c r="AE22" s="71"/>
      <c r="AF22" s="71"/>
      <c r="AG22" s="71"/>
      <c r="AH22" s="71"/>
      <c r="AI22" s="71"/>
      <c r="AJ22" s="71"/>
    </row>
    <row r="23" spans="1:36" ht="90">
      <c r="A23" s="85" t="s">
        <v>1393</v>
      </c>
      <c r="B23" s="82" t="s">
        <v>1394</v>
      </c>
      <c r="C23" s="83" t="s">
        <v>1395</v>
      </c>
      <c r="D23" s="83" t="s">
        <v>1396</v>
      </c>
      <c r="E23" s="79" t="s">
        <v>1397</v>
      </c>
      <c r="F23" s="79">
        <f t="shared" si="1"/>
        <v>199</v>
      </c>
      <c r="G23" s="79">
        <f t="shared" si="0"/>
        <v>203</v>
      </c>
      <c r="H23" s="80" t="s">
        <v>1300</v>
      </c>
      <c r="I23" s="80" t="s">
        <v>1333</v>
      </c>
      <c r="J23" s="80">
        <v>5</v>
      </c>
      <c r="K23" s="83" t="s">
        <v>1398</v>
      </c>
      <c r="L23" s="79"/>
      <c r="M23" s="71"/>
      <c r="N23" s="71"/>
      <c r="O23" s="71"/>
      <c r="P23" s="71"/>
      <c r="Q23" s="71"/>
      <c r="R23" s="71"/>
      <c r="S23" s="71"/>
      <c r="T23" s="71"/>
      <c r="U23" s="71"/>
      <c r="V23" s="71"/>
      <c r="W23" s="71"/>
      <c r="X23" s="71"/>
      <c r="Y23" s="71"/>
      <c r="Z23" s="71"/>
      <c r="AA23" s="71"/>
      <c r="AB23" s="71"/>
      <c r="AC23" s="71"/>
      <c r="AD23" s="71"/>
      <c r="AE23" s="71"/>
      <c r="AF23" s="71"/>
      <c r="AG23" s="71"/>
      <c r="AH23" s="71"/>
      <c r="AI23" s="71"/>
      <c r="AJ23" s="71"/>
    </row>
    <row r="24" spans="1:36" ht="90">
      <c r="A24" s="85" t="s">
        <v>1399</v>
      </c>
      <c r="B24" s="82" t="s">
        <v>1400</v>
      </c>
      <c r="C24" s="83" t="s">
        <v>1401</v>
      </c>
      <c r="D24" s="83" t="s">
        <v>1305</v>
      </c>
      <c r="E24" s="79" t="s">
        <v>1402</v>
      </c>
      <c r="F24" s="79">
        <f t="shared" si="1"/>
        <v>204</v>
      </c>
      <c r="G24" s="79">
        <f t="shared" si="0"/>
        <v>209</v>
      </c>
      <c r="H24" s="80" t="s">
        <v>1300</v>
      </c>
      <c r="I24" s="80" t="s">
        <v>1353</v>
      </c>
      <c r="J24" s="80">
        <v>6</v>
      </c>
      <c r="K24" s="83" t="s">
        <v>1398</v>
      </c>
      <c r="L24" s="79"/>
      <c r="M24" s="71"/>
      <c r="N24" s="71"/>
      <c r="O24" s="71"/>
      <c r="P24" s="71"/>
      <c r="Q24" s="71"/>
      <c r="R24" s="71"/>
      <c r="S24" s="71"/>
      <c r="T24" s="71"/>
      <c r="U24" s="71"/>
      <c r="V24" s="71"/>
      <c r="W24" s="71"/>
      <c r="X24" s="71"/>
      <c r="Y24" s="71"/>
      <c r="Z24" s="71"/>
      <c r="AA24" s="71"/>
      <c r="AB24" s="71"/>
      <c r="AC24" s="71"/>
      <c r="AD24" s="71"/>
      <c r="AE24" s="71"/>
      <c r="AF24" s="71"/>
      <c r="AG24" s="71"/>
      <c r="AH24" s="71"/>
      <c r="AI24" s="71"/>
      <c r="AJ24" s="71"/>
    </row>
    <row r="25" spans="1:36" ht="90">
      <c r="A25" s="85" t="s">
        <v>1403</v>
      </c>
      <c r="B25" s="82" t="s">
        <v>1404</v>
      </c>
      <c r="C25" s="83" t="s">
        <v>1405</v>
      </c>
      <c r="D25" s="83" t="s">
        <v>1305</v>
      </c>
      <c r="E25" s="79" t="s">
        <v>1406</v>
      </c>
      <c r="F25" s="79">
        <f t="shared" si="1"/>
        <v>210</v>
      </c>
      <c r="G25" s="79">
        <f t="shared" si="0"/>
        <v>215</v>
      </c>
      <c r="H25" s="80" t="s">
        <v>1300</v>
      </c>
      <c r="I25" s="80" t="s">
        <v>1353</v>
      </c>
      <c r="J25" s="80">
        <v>6</v>
      </c>
      <c r="K25" s="83" t="s">
        <v>1398</v>
      </c>
      <c r="L25" s="79"/>
      <c r="M25" s="71"/>
      <c r="N25" s="71"/>
      <c r="O25" s="71"/>
      <c r="P25" s="71"/>
      <c r="Q25" s="71"/>
      <c r="R25" s="71"/>
      <c r="S25" s="71"/>
      <c r="T25" s="71"/>
      <c r="U25" s="71"/>
      <c r="V25" s="71"/>
      <c r="W25" s="71"/>
      <c r="X25" s="71"/>
      <c r="Y25" s="71"/>
      <c r="Z25" s="71"/>
      <c r="AA25" s="71"/>
      <c r="AB25" s="71"/>
      <c r="AC25" s="71"/>
      <c r="AD25" s="71"/>
      <c r="AE25" s="71"/>
      <c r="AF25" s="71"/>
      <c r="AG25" s="71"/>
      <c r="AH25" s="71"/>
      <c r="AI25" s="71"/>
      <c r="AJ25" s="71"/>
    </row>
    <row r="26" spans="1:36" ht="90">
      <c r="A26" s="85" t="s">
        <v>1407</v>
      </c>
      <c r="B26" s="82" t="s">
        <v>1408</v>
      </c>
      <c r="C26" s="83" t="s">
        <v>1409</v>
      </c>
      <c r="D26" s="83" t="s">
        <v>1396</v>
      </c>
      <c r="E26" s="79" t="s">
        <v>1408</v>
      </c>
      <c r="F26" s="79">
        <f t="shared" si="1"/>
        <v>216</v>
      </c>
      <c r="G26" s="79">
        <f t="shared" si="0"/>
        <v>217</v>
      </c>
      <c r="H26" s="80" t="s">
        <v>1300</v>
      </c>
      <c r="I26" s="80" t="s">
        <v>1410</v>
      </c>
      <c r="J26" s="80">
        <v>2</v>
      </c>
      <c r="K26" s="83" t="s">
        <v>1398</v>
      </c>
      <c r="L26" s="79"/>
      <c r="M26" s="71"/>
      <c r="N26" s="71"/>
      <c r="O26" s="71"/>
      <c r="P26" s="71"/>
      <c r="Q26" s="71"/>
      <c r="R26" s="71"/>
      <c r="S26" s="71"/>
      <c r="T26" s="71"/>
      <c r="U26" s="71"/>
      <c r="V26" s="71"/>
      <c r="W26" s="71"/>
      <c r="X26" s="71"/>
      <c r="Y26" s="71"/>
      <c r="Z26" s="71"/>
      <c r="AA26" s="71"/>
      <c r="AB26" s="71"/>
      <c r="AC26" s="71"/>
      <c r="AD26" s="71"/>
      <c r="AE26" s="71"/>
      <c r="AF26" s="71"/>
      <c r="AG26" s="71"/>
      <c r="AH26" s="71"/>
      <c r="AI26" s="71"/>
      <c r="AJ26" s="71"/>
    </row>
    <row r="27" spans="1:36" ht="105">
      <c r="A27" s="85" t="s">
        <v>1411</v>
      </c>
      <c r="B27" s="82" t="s">
        <v>1412</v>
      </c>
      <c r="C27" s="83" t="s">
        <v>1413</v>
      </c>
      <c r="D27" s="83" t="s">
        <v>1396</v>
      </c>
      <c r="E27" s="79" t="s">
        <v>1412</v>
      </c>
      <c r="F27" s="79">
        <f t="shared" si="1"/>
        <v>218</v>
      </c>
      <c r="G27" s="79">
        <f t="shared" si="0"/>
        <v>218</v>
      </c>
      <c r="H27" s="80" t="s">
        <v>53</v>
      </c>
      <c r="I27" s="80" t="s">
        <v>1317</v>
      </c>
      <c r="J27" s="80">
        <v>1</v>
      </c>
      <c r="K27" s="83" t="s">
        <v>48</v>
      </c>
      <c r="L27" s="79"/>
      <c r="M27" s="71"/>
      <c r="N27" s="71"/>
      <c r="O27" s="71"/>
      <c r="P27" s="71"/>
      <c r="Q27" s="71"/>
      <c r="R27" s="71"/>
      <c r="S27" s="71"/>
      <c r="T27" s="71"/>
      <c r="U27" s="71"/>
      <c r="V27" s="71"/>
      <c r="W27" s="71"/>
      <c r="X27" s="71"/>
      <c r="Y27" s="71"/>
      <c r="Z27" s="71"/>
      <c r="AA27" s="71"/>
      <c r="AB27" s="71"/>
      <c r="AC27" s="71"/>
      <c r="AD27" s="71"/>
      <c r="AE27" s="71"/>
      <c r="AF27" s="71"/>
      <c r="AG27" s="71"/>
      <c r="AH27" s="71"/>
      <c r="AI27" s="71"/>
      <c r="AJ27" s="71"/>
    </row>
    <row r="28" spans="1:36" ht="15">
      <c r="A28" s="85" t="s">
        <v>1414</v>
      </c>
      <c r="B28" s="82" t="s">
        <v>1415</v>
      </c>
      <c r="C28" s="83" t="s">
        <v>1416</v>
      </c>
      <c r="D28" s="83" t="s">
        <v>1396</v>
      </c>
      <c r="E28" s="79" t="s">
        <v>1415</v>
      </c>
      <c r="F28" s="79">
        <f t="shared" si="1"/>
        <v>219</v>
      </c>
      <c r="G28" s="79">
        <f t="shared" si="0"/>
        <v>230</v>
      </c>
      <c r="H28" s="80" t="s">
        <v>1300</v>
      </c>
      <c r="I28" s="80" t="s">
        <v>1417</v>
      </c>
      <c r="J28" s="80">
        <v>12</v>
      </c>
      <c r="K28" s="80" t="s">
        <v>48</v>
      </c>
      <c r="L28" s="79"/>
      <c r="M28" s="71"/>
      <c r="N28" s="71"/>
      <c r="O28" s="71"/>
      <c r="P28" s="71"/>
      <c r="Q28" s="71"/>
      <c r="R28" s="71"/>
      <c r="S28" s="71"/>
      <c r="T28" s="71"/>
      <c r="U28" s="71"/>
      <c r="V28" s="71"/>
      <c r="W28" s="71"/>
      <c r="X28" s="71"/>
      <c r="Y28" s="71"/>
      <c r="Z28" s="71"/>
      <c r="AA28" s="71"/>
      <c r="AB28" s="71"/>
      <c r="AC28" s="71"/>
      <c r="AD28" s="71"/>
      <c r="AE28" s="71"/>
      <c r="AF28" s="71"/>
      <c r="AG28" s="71"/>
      <c r="AH28" s="71"/>
      <c r="AI28" s="71"/>
      <c r="AJ28" s="71"/>
    </row>
    <row r="29" spans="1:36" ht="90">
      <c r="A29" s="85" t="s">
        <v>1418</v>
      </c>
      <c r="B29" s="82" t="s">
        <v>1419</v>
      </c>
      <c r="C29" s="83" t="s">
        <v>1420</v>
      </c>
      <c r="D29" s="83" t="s">
        <v>1396</v>
      </c>
      <c r="E29" s="79" t="s">
        <v>1419</v>
      </c>
      <c r="F29" s="79">
        <f t="shared" si="1"/>
        <v>231</v>
      </c>
      <c r="G29" s="79">
        <f t="shared" si="0"/>
        <v>240</v>
      </c>
      <c r="H29" s="80" t="s">
        <v>1300</v>
      </c>
      <c r="I29" s="80" t="s">
        <v>1347</v>
      </c>
      <c r="J29" s="80">
        <v>10</v>
      </c>
      <c r="K29" s="83" t="s">
        <v>1421</v>
      </c>
      <c r="L29" s="79"/>
      <c r="M29" s="71"/>
      <c r="N29" s="71"/>
      <c r="O29" s="71"/>
      <c r="P29" s="71"/>
      <c r="Q29" s="71"/>
      <c r="R29" s="71"/>
      <c r="S29" s="71"/>
      <c r="T29" s="71"/>
      <c r="U29" s="71"/>
      <c r="V29" s="71"/>
      <c r="W29" s="71"/>
      <c r="X29" s="71"/>
      <c r="Y29" s="71"/>
      <c r="Z29" s="71"/>
      <c r="AA29" s="71"/>
      <c r="AB29" s="71"/>
      <c r="AC29" s="71"/>
      <c r="AD29" s="71"/>
      <c r="AE29" s="71"/>
      <c r="AF29" s="71"/>
      <c r="AG29" s="71"/>
      <c r="AH29" s="71"/>
      <c r="AI29" s="71"/>
      <c r="AJ29" s="71"/>
    </row>
    <row r="30" spans="1:36" ht="45">
      <c r="A30" s="85" t="s">
        <v>1422</v>
      </c>
      <c r="B30" s="82" t="s">
        <v>1423</v>
      </c>
      <c r="C30" s="83" t="s">
        <v>1424</v>
      </c>
      <c r="D30" s="83" t="s">
        <v>1396</v>
      </c>
      <c r="E30" s="79" t="s">
        <v>1425</v>
      </c>
      <c r="F30" s="79">
        <f t="shared" si="1"/>
        <v>241</v>
      </c>
      <c r="G30" s="79">
        <f t="shared" si="0"/>
        <v>260</v>
      </c>
      <c r="H30" s="80" t="s">
        <v>1300</v>
      </c>
      <c r="I30" s="80" t="s">
        <v>1338</v>
      </c>
      <c r="J30" s="80">
        <v>20</v>
      </c>
      <c r="K30" s="80" t="s">
        <v>48</v>
      </c>
      <c r="L30" s="79"/>
      <c r="M30" s="71"/>
      <c r="N30" s="71"/>
      <c r="O30" s="71"/>
      <c r="P30" s="71"/>
      <c r="Q30" s="71"/>
      <c r="R30" s="71"/>
      <c r="S30" s="71"/>
      <c r="T30" s="71"/>
      <c r="U30" s="71"/>
      <c r="V30" s="71"/>
      <c r="W30" s="71"/>
      <c r="X30" s="71"/>
      <c r="Y30" s="71"/>
      <c r="Z30" s="71"/>
      <c r="AA30" s="71"/>
      <c r="AB30" s="71"/>
      <c r="AC30" s="71"/>
      <c r="AD30" s="71"/>
      <c r="AE30" s="71"/>
      <c r="AF30" s="71"/>
      <c r="AG30" s="71"/>
      <c r="AH30" s="71"/>
      <c r="AI30" s="71"/>
      <c r="AJ30" s="71"/>
    </row>
    <row r="31" spans="1:36" ht="30">
      <c r="A31" s="85" t="s">
        <v>1426</v>
      </c>
      <c r="B31" s="82" t="s">
        <v>1427</v>
      </c>
      <c r="C31" s="83" t="s">
        <v>1428</v>
      </c>
      <c r="D31" s="83" t="s">
        <v>1396</v>
      </c>
      <c r="E31" s="79" t="s">
        <v>1427</v>
      </c>
      <c r="F31" s="79">
        <f t="shared" si="1"/>
        <v>261</v>
      </c>
      <c r="G31" s="79">
        <f t="shared" si="0"/>
        <v>265</v>
      </c>
      <c r="H31" s="80" t="s">
        <v>1300</v>
      </c>
      <c r="I31" s="80" t="s">
        <v>1333</v>
      </c>
      <c r="J31" s="80">
        <v>5</v>
      </c>
      <c r="K31" s="80" t="s">
        <v>48</v>
      </c>
      <c r="L31" s="79"/>
      <c r="M31" s="71"/>
      <c r="N31" s="71"/>
      <c r="O31" s="71"/>
      <c r="P31" s="71"/>
      <c r="Q31" s="71"/>
      <c r="R31" s="71"/>
      <c r="S31" s="71"/>
      <c r="T31" s="71"/>
      <c r="U31" s="71"/>
      <c r="V31" s="71"/>
      <c r="W31" s="71"/>
      <c r="X31" s="71"/>
      <c r="Y31" s="71"/>
      <c r="Z31" s="71"/>
      <c r="AA31" s="71"/>
      <c r="AB31" s="71"/>
      <c r="AC31" s="71"/>
      <c r="AD31" s="71"/>
      <c r="AE31" s="71"/>
      <c r="AF31" s="71"/>
      <c r="AG31" s="71"/>
      <c r="AH31" s="71"/>
      <c r="AI31" s="71"/>
      <c r="AJ31" s="71"/>
    </row>
    <row r="32" spans="1:36" ht="30">
      <c r="A32" s="85" t="s">
        <v>1429</v>
      </c>
      <c r="B32" s="82" t="s">
        <v>1430</v>
      </c>
      <c r="C32" s="83" t="s">
        <v>1431</v>
      </c>
      <c r="D32" s="83" t="s">
        <v>1396</v>
      </c>
      <c r="E32" s="79" t="s">
        <v>1430</v>
      </c>
      <c r="F32" s="79">
        <f t="shared" si="1"/>
        <v>266</v>
      </c>
      <c r="G32" s="79">
        <f t="shared" si="0"/>
        <v>295</v>
      </c>
      <c r="H32" s="80" t="s">
        <v>1300</v>
      </c>
      <c r="I32" s="80" t="s">
        <v>1327</v>
      </c>
      <c r="J32" s="80">
        <v>30</v>
      </c>
      <c r="K32" s="80" t="s">
        <v>48</v>
      </c>
      <c r="L32" s="79"/>
      <c r="M32" s="71"/>
      <c r="N32" s="71"/>
      <c r="O32" s="71"/>
      <c r="P32" s="71"/>
      <c r="Q32" s="71"/>
      <c r="R32" s="71"/>
      <c r="S32" s="71"/>
      <c r="T32" s="71"/>
      <c r="U32" s="71"/>
      <c r="V32" s="71"/>
      <c r="W32" s="71"/>
      <c r="X32" s="71"/>
      <c r="Y32" s="71"/>
      <c r="Z32" s="71"/>
      <c r="AA32" s="71"/>
      <c r="AB32" s="71"/>
      <c r="AC32" s="71"/>
      <c r="AD32" s="71"/>
      <c r="AE32" s="71"/>
      <c r="AF32" s="71"/>
      <c r="AG32" s="71"/>
      <c r="AH32" s="71"/>
      <c r="AI32" s="71"/>
      <c r="AJ32" s="71"/>
    </row>
    <row r="33" spans="1:36" ht="60">
      <c r="A33" s="85" t="s">
        <v>1432</v>
      </c>
      <c r="B33" s="82" t="s">
        <v>1433</v>
      </c>
      <c r="C33" s="83" t="s">
        <v>1434</v>
      </c>
      <c r="D33" s="83" t="s">
        <v>1396</v>
      </c>
      <c r="E33" s="79" t="s">
        <v>1433</v>
      </c>
      <c r="F33" s="79">
        <f t="shared" si="1"/>
        <v>296</v>
      </c>
      <c r="G33" s="79">
        <f t="shared" si="0"/>
        <v>335</v>
      </c>
      <c r="H33" s="80" t="s">
        <v>1300</v>
      </c>
      <c r="I33" s="80" t="s">
        <v>1435</v>
      </c>
      <c r="J33" s="80">
        <v>40</v>
      </c>
      <c r="K33" s="80" t="s">
        <v>48</v>
      </c>
      <c r="L33" s="79"/>
      <c r="M33" s="71"/>
      <c r="N33" s="71"/>
      <c r="O33" s="71"/>
      <c r="P33" s="71"/>
      <c r="Q33" s="71"/>
      <c r="R33" s="71"/>
      <c r="S33" s="71"/>
      <c r="T33" s="71"/>
      <c r="U33" s="71"/>
      <c r="V33" s="71"/>
      <c r="W33" s="71"/>
      <c r="X33" s="71"/>
      <c r="Y33" s="71"/>
      <c r="Z33" s="71"/>
      <c r="AA33" s="71"/>
      <c r="AB33" s="71"/>
      <c r="AC33" s="71"/>
      <c r="AD33" s="71"/>
      <c r="AE33" s="71"/>
      <c r="AF33" s="71"/>
      <c r="AG33" s="71"/>
      <c r="AH33" s="71"/>
      <c r="AI33" s="71"/>
      <c r="AJ33" s="71"/>
    </row>
    <row r="34" spans="1:36" ht="60">
      <c r="A34" s="85" t="s">
        <v>1436</v>
      </c>
      <c r="B34" s="82" t="s">
        <v>1437</v>
      </c>
      <c r="C34" s="83" t="s">
        <v>1438</v>
      </c>
      <c r="D34" s="83" t="s">
        <v>1396</v>
      </c>
      <c r="E34" s="79" t="s">
        <v>1437</v>
      </c>
      <c r="F34" s="79">
        <f t="shared" si="1"/>
        <v>336</v>
      </c>
      <c r="G34" s="79">
        <f t="shared" si="0"/>
        <v>375</v>
      </c>
      <c r="H34" s="80" t="s">
        <v>1300</v>
      </c>
      <c r="I34" s="80" t="s">
        <v>1435</v>
      </c>
      <c r="J34" s="80">
        <v>40</v>
      </c>
      <c r="K34" s="80" t="s">
        <v>48</v>
      </c>
      <c r="L34" s="79"/>
      <c r="M34" s="71"/>
      <c r="N34" s="71"/>
      <c r="O34" s="71"/>
      <c r="P34" s="71"/>
      <c r="Q34" s="71"/>
      <c r="R34" s="71"/>
      <c r="S34" s="71"/>
      <c r="T34" s="71"/>
      <c r="U34" s="71"/>
      <c r="V34" s="71"/>
      <c r="W34" s="71"/>
      <c r="X34" s="71"/>
      <c r="Y34" s="71"/>
      <c r="Z34" s="71"/>
      <c r="AA34" s="71"/>
      <c r="AB34" s="71"/>
      <c r="AC34" s="71"/>
      <c r="AD34" s="71"/>
      <c r="AE34" s="71"/>
      <c r="AF34" s="71"/>
      <c r="AG34" s="71"/>
      <c r="AH34" s="71"/>
      <c r="AI34" s="71"/>
      <c r="AJ34" s="71"/>
    </row>
    <row r="35" spans="1:36" ht="60">
      <c r="A35" s="85" t="s">
        <v>1439</v>
      </c>
      <c r="B35" s="82" t="s">
        <v>1440</v>
      </c>
      <c r="C35" s="83" t="s">
        <v>1441</v>
      </c>
      <c r="D35" s="83" t="s">
        <v>1396</v>
      </c>
      <c r="E35" s="79" t="s">
        <v>1440</v>
      </c>
      <c r="F35" s="79">
        <f t="shared" si="1"/>
        <v>376</v>
      </c>
      <c r="G35" s="79">
        <f t="shared" si="0"/>
        <v>415</v>
      </c>
      <c r="H35" s="80" t="s">
        <v>1300</v>
      </c>
      <c r="I35" s="80" t="s">
        <v>1435</v>
      </c>
      <c r="J35" s="80">
        <v>40</v>
      </c>
      <c r="K35" s="80" t="s">
        <v>48</v>
      </c>
      <c r="L35" s="79"/>
      <c r="M35" s="71"/>
      <c r="N35" s="71"/>
      <c r="O35" s="71"/>
      <c r="P35" s="71"/>
      <c r="Q35" s="71"/>
      <c r="R35" s="71"/>
      <c r="S35" s="71"/>
      <c r="T35" s="71"/>
      <c r="U35" s="71"/>
      <c r="V35" s="71"/>
      <c r="W35" s="71"/>
      <c r="X35" s="71"/>
      <c r="Y35" s="71"/>
      <c r="Z35" s="71"/>
      <c r="AA35" s="71"/>
      <c r="AB35" s="71"/>
      <c r="AC35" s="71"/>
      <c r="AD35" s="71"/>
      <c r="AE35" s="71"/>
      <c r="AF35" s="71"/>
      <c r="AG35" s="71"/>
      <c r="AH35" s="71"/>
      <c r="AI35" s="71"/>
      <c r="AJ35" s="71"/>
    </row>
    <row r="36" spans="1:36" ht="60">
      <c r="A36" s="85" t="s">
        <v>1442</v>
      </c>
      <c r="B36" s="82" t="s">
        <v>1443</v>
      </c>
      <c r="C36" s="83" t="s">
        <v>1444</v>
      </c>
      <c r="D36" s="83" t="s">
        <v>1396</v>
      </c>
      <c r="E36" s="79" t="s">
        <v>1443</v>
      </c>
      <c r="F36" s="79">
        <f t="shared" si="1"/>
        <v>416</v>
      </c>
      <c r="G36" s="79">
        <f t="shared" si="0"/>
        <v>455</v>
      </c>
      <c r="H36" s="80" t="s">
        <v>1300</v>
      </c>
      <c r="I36" s="80" t="s">
        <v>1435</v>
      </c>
      <c r="J36" s="80">
        <v>40</v>
      </c>
      <c r="K36" s="80" t="s">
        <v>48</v>
      </c>
      <c r="L36" s="79"/>
      <c r="M36" s="71"/>
      <c r="N36" s="71"/>
      <c r="O36" s="71"/>
      <c r="P36" s="71"/>
      <c r="Q36" s="71"/>
      <c r="R36" s="71"/>
      <c r="S36" s="71"/>
      <c r="T36" s="71"/>
      <c r="U36" s="71"/>
      <c r="V36" s="71"/>
      <c r="W36" s="71"/>
      <c r="X36" s="71"/>
      <c r="Y36" s="71"/>
      <c r="Z36" s="71"/>
      <c r="AA36" s="71"/>
      <c r="AB36" s="71"/>
      <c r="AC36" s="71"/>
      <c r="AD36" s="71"/>
      <c r="AE36" s="71"/>
      <c r="AF36" s="71"/>
      <c r="AG36" s="71"/>
      <c r="AH36" s="71"/>
      <c r="AI36" s="71"/>
      <c r="AJ36" s="71"/>
    </row>
    <row r="37" spans="1:36" ht="60">
      <c r="A37" s="85" t="s">
        <v>1445</v>
      </c>
      <c r="B37" s="82" t="s">
        <v>1446</v>
      </c>
      <c r="C37" s="83" t="s">
        <v>1447</v>
      </c>
      <c r="D37" s="83" t="s">
        <v>1396</v>
      </c>
      <c r="E37" s="79" t="s">
        <v>1446</v>
      </c>
      <c r="F37" s="79">
        <f t="shared" si="1"/>
        <v>456</v>
      </c>
      <c r="G37" s="79">
        <f t="shared" si="0"/>
        <v>495</v>
      </c>
      <c r="H37" s="80" t="s">
        <v>1300</v>
      </c>
      <c r="I37" s="80" t="s">
        <v>1435</v>
      </c>
      <c r="J37" s="80">
        <v>40</v>
      </c>
      <c r="K37" s="80" t="s">
        <v>48</v>
      </c>
      <c r="L37" s="79"/>
      <c r="M37" s="71"/>
      <c r="N37" s="71"/>
      <c r="O37" s="71"/>
      <c r="P37" s="71"/>
      <c r="Q37" s="71"/>
      <c r="R37" s="71"/>
      <c r="S37" s="71"/>
      <c r="T37" s="71"/>
      <c r="U37" s="71"/>
      <c r="V37" s="71"/>
      <c r="W37" s="71"/>
      <c r="X37" s="71"/>
      <c r="Y37" s="71"/>
      <c r="Z37" s="71"/>
      <c r="AA37" s="71"/>
      <c r="AB37" s="71"/>
      <c r="AC37" s="71"/>
      <c r="AD37" s="71"/>
      <c r="AE37" s="71"/>
      <c r="AF37" s="71"/>
      <c r="AG37" s="71"/>
      <c r="AH37" s="71"/>
      <c r="AI37" s="71"/>
      <c r="AJ37" s="71"/>
    </row>
    <row r="38" spans="1:36" ht="90">
      <c r="A38" s="85" t="s">
        <v>1448</v>
      </c>
      <c r="B38" s="82" t="s">
        <v>1449</v>
      </c>
      <c r="C38" s="83" t="s">
        <v>1450</v>
      </c>
      <c r="D38" s="83" t="s">
        <v>1396</v>
      </c>
      <c r="E38" s="82" t="s">
        <v>1449</v>
      </c>
      <c r="F38" s="79">
        <f t="shared" si="1"/>
        <v>496</v>
      </c>
      <c r="G38" s="79">
        <f t="shared" si="0"/>
        <v>512</v>
      </c>
      <c r="H38" s="83" t="s">
        <v>1367</v>
      </c>
      <c r="I38" s="80" t="s">
        <v>1322</v>
      </c>
      <c r="J38" s="80">
        <v>17</v>
      </c>
      <c r="K38" s="83" t="s">
        <v>1451</v>
      </c>
      <c r="L38" s="79"/>
      <c r="M38" s="71"/>
      <c r="N38" s="71"/>
      <c r="O38" s="71"/>
      <c r="P38" s="71"/>
      <c r="Q38" s="71"/>
      <c r="R38" s="71"/>
      <c r="S38" s="71"/>
      <c r="T38" s="71"/>
      <c r="U38" s="71"/>
      <c r="V38" s="71"/>
      <c r="W38" s="71"/>
      <c r="X38" s="71"/>
      <c r="Y38" s="71"/>
      <c r="Z38" s="71"/>
      <c r="AA38" s="71"/>
      <c r="AB38" s="71"/>
      <c r="AC38" s="71"/>
      <c r="AD38" s="71"/>
      <c r="AE38" s="71"/>
      <c r="AF38" s="71"/>
      <c r="AG38" s="71"/>
      <c r="AH38" s="71"/>
      <c r="AI38" s="71"/>
      <c r="AJ38" s="71"/>
    </row>
    <row r="39" spans="1:36" ht="90">
      <c r="A39" s="85" t="s">
        <v>1452</v>
      </c>
      <c r="B39" s="82" t="s">
        <v>1453</v>
      </c>
      <c r="C39" s="83" t="s">
        <v>1454</v>
      </c>
      <c r="D39" s="83" t="s">
        <v>1396</v>
      </c>
      <c r="E39" s="82" t="s">
        <v>1453</v>
      </c>
      <c r="F39" s="79">
        <f t="shared" si="1"/>
        <v>513</v>
      </c>
      <c r="G39" s="79">
        <f t="shared" si="0"/>
        <v>529</v>
      </c>
      <c r="H39" s="83" t="s">
        <v>1367</v>
      </c>
      <c r="I39" s="80" t="s">
        <v>1322</v>
      </c>
      <c r="J39" s="80">
        <v>17</v>
      </c>
      <c r="K39" s="83" t="s">
        <v>1451</v>
      </c>
      <c r="L39" s="79"/>
      <c r="M39" s="71"/>
      <c r="N39" s="71"/>
      <c r="O39" s="71"/>
      <c r="P39" s="71"/>
      <c r="Q39" s="71"/>
      <c r="R39" s="71"/>
      <c r="S39" s="71"/>
      <c r="T39" s="71"/>
      <c r="U39" s="71"/>
      <c r="V39" s="71"/>
      <c r="W39" s="71"/>
      <c r="X39" s="71"/>
      <c r="Y39" s="71"/>
      <c r="Z39" s="71"/>
      <c r="AA39" s="71"/>
      <c r="AB39" s="71"/>
      <c r="AC39" s="71"/>
      <c r="AD39" s="71"/>
      <c r="AE39" s="71"/>
      <c r="AF39" s="71"/>
      <c r="AG39" s="71"/>
      <c r="AH39" s="71"/>
      <c r="AI39" s="71"/>
      <c r="AJ39" s="71"/>
    </row>
    <row r="40" spans="1:36" ht="90">
      <c r="A40" s="85" t="s">
        <v>1455</v>
      </c>
      <c r="B40" s="82" t="s">
        <v>1456</v>
      </c>
      <c r="C40" s="83" t="s">
        <v>1457</v>
      </c>
      <c r="D40" s="83" t="s">
        <v>1396</v>
      </c>
      <c r="E40" s="82" t="s">
        <v>1456</v>
      </c>
      <c r="F40" s="79">
        <f t="shared" si="1"/>
        <v>530</v>
      </c>
      <c r="G40" s="79">
        <f t="shared" si="0"/>
        <v>546</v>
      </c>
      <c r="H40" s="83" t="s">
        <v>1367</v>
      </c>
      <c r="I40" s="80" t="s">
        <v>1322</v>
      </c>
      <c r="J40" s="80">
        <v>17</v>
      </c>
      <c r="K40" s="83" t="s">
        <v>1451</v>
      </c>
      <c r="L40" s="79"/>
      <c r="M40" s="71"/>
      <c r="N40" s="71"/>
      <c r="O40" s="71"/>
      <c r="P40" s="71"/>
      <c r="Q40" s="71"/>
      <c r="R40" s="71"/>
      <c r="S40" s="71"/>
      <c r="T40" s="71"/>
      <c r="U40" s="71"/>
      <c r="V40" s="71"/>
      <c r="W40" s="71"/>
      <c r="X40" s="71"/>
      <c r="Y40" s="71"/>
      <c r="Z40" s="71"/>
      <c r="AA40" s="71"/>
      <c r="AB40" s="71"/>
      <c r="AC40" s="71"/>
      <c r="AD40" s="71"/>
      <c r="AE40" s="71"/>
      <c r="AF40" s="71"/>
      <c r="AG40" s="71"/>
      <c r="AH40" s="71"/>
      <c r="AI40" s="71"/>
      <c r="AJ40" s="71"/>
    </row>
    <row r="41" spans="1:36" ht="90">
      <c r="A41" s="85" t="s">
        <v>1458</v>
      </c>
      <c r="B41" s="82" t="s">
        <v>1459</v>
      </c>
      <c r="C41" s="83" t="s">
        <v>1460</v>
      </c>
      <c r="D41" s="83" t="s">
        <v>1396</v>
      </c>
      <c r="E41" s="82" t="s">
        <v>1459</v>
      </c>
      <c r="F41" s="79">
        <f t="shared" si="1"/>
        <v>547</v>
      </c>
      <c r="G41" s="79">
        <f t="shared" si="0"/>
        <v>563</v>
      </c>
      <c r="H41" s="83" t="s">
        <v>1367</v>
      </c>
      <c r="I41" s="80" t="s">
        <v>1322</v>
      </c>
      <c r="J41" s="80">
        <v>17</v>
      </c>
      <c r="K41" s="83" t="s">
        <v>1451</v>
      </c>
      <c r="L41" s="79"/>
      <c r="M41" s="71"/>
      <c r="N41" s="71"/>
      <c r="O41" s="71"/>
      <c r="P41" s="71"/>
      <c r="Q41" s="71"/>
      <c r="R41" s="71"/>
      <c r="S41" s="71"/>
      <c r="T41" s="71"/>
      <c r="U41" s="71"/>
      <c r="V41" s="71"/>
      <c r="W41" s="71"/>
      <c r="X41" s="71"/>
      <c r="Y41" s="71"/>
      <c r="Z41" s="71"/>
      <c r="AA41" s="71"/>
      <c r="AB41" s="71"/>
      <c r="AC41" s="71"/>
      <c r="AD41" s="71"/>
      <c r="AE41" s="71"/>
      <c r="AF41" s="71"/>
      <c r="AG41" s="71"/>
      <c r="AH41" s="71"/>
      <c r="AI41" s="71"/>
      <c r="AJ41" s="71"/>
    </row>
    <row r="42" spans="1:36" ht="90">
      <c r="A42" s="85" t="s">
        <v>1461</v>
      </c>
      <c r="B42" s="82" t="s">
        <v>1462</v>
      </c>
      <c r="C42" s="83" t="s">
        <v>1463</v>
      </c>
      <c r="D42" s="83" t="s">
        <v>1396</v>
      </c>
      <c r="E42" s="82" t="s">
        <v>1462</v>
      </c>
      <c r="F42" s="79">
        <f t="shared" si="1"/>
        <v>564</v>
      </c>
      <c r="G42" s="79">
        <f t="shared" si="0"/>
        <v>580</v>
      </c>
      <c r="H42" s="83" t="s">
        <v>1367</v>
      </c>
      <c r="I42" s="80" t="s">
        <v>1322</v>
      </c>
      <c r="J42" s="80">
        <v>17</v>
      </c>
      <c r="K42" s="83" t="s">
        <v>1451</v>
      </c>
      <c r="L42" s="79"/>
      <c r="M42" s="71"/>
      <c r="N42" s="71"/>
      <c r="O42" s="71"/>
      <c r="P42" s="71"/>
      <c r="Q42" s="71"/>
      <c r="R42" s="71"/>
      <c r="S42" s="71"/>
      <c r="T42" s="71"/>
      <c r="U42" s="71"/>
      <c r="V42" s="71"/>
      <c r="W42" s="71"/>
      <c r="X42" s="71"/>
      <c r="Y42" s="71"/>
      <c r="Z42" s="71"/>
      <c r="AA42" s="71"/>
      <c r="AB42" s="71"/>
      <c r="AC42" s="71"/>
      <c r="AD42" s="71"/>
      <c r="AE42" s="71"/>
      <c r="AF42" s="71"/>
      <c r="AG42" s="71"/>
      <c r="AH42" s="71"/>
      <c r="AI42" s="71"/>
      <c r="AJ42" s="71"/>
    </row>
    <row r="43" spans="1:36" ht="15">
      <c r="A43" s="85" t="s">
        <v>1464</v>
      </c>
      <c r="B43" s="82" t="s">
        <v>38</v>
      </c>
      <c r="C43" s="80" t="s">
        <v>1465</v>
      </c>
      <c r="D43" s="80" t="s">
        <v>1396</v>
      </c>
      <c r="E43" s="79" t="s">
        <v>398</v>
      </c>
      <c r="F43" s="79">
        <f t="shared" si="1"/>
        <v>581</v>
      </c>
      <c r="G43" s="79">
        <f t="shared" si="0"/>
        <v>610</v>
      </c>
      <c r="H43" s="80" t="s">
        <v>1300</v>
      </c>
      <c r="I43" s="80" t="s">
        <v>1327</v>
      </c>
      <c r="J43" s="80">
        <v>30</v>
      </c>
      <c r="K43" s="80" t="s">
        <v>48</v>
      </c>
      <c r="L43" s="79"/>
      <c r="M43" s="71"/>
      <c r="N43" s="71"/>
      <c r="O43" s="71"/>
      <c r="P43" s="71"/>
      <c r="Q43" s="71"/>
      <c r="R43" s="71"/>
      <c r="S43" s="71"/>
      <c r="T43" s="71"/>
      <c r="U43" s="71"/>
      <c r="V43" s="71"/>
      <c r="W43" s="71"/>
      <c r="X43" s="71"/>
      <c r="Y43" s="71"/>
      <c r="Z43" s="71"/>
      <c r="AA43" s="71"/>
      <c r="AB43" s="71"/>
      <c r="AC43" s="71"/>
      <c r="AD43" s="71"/>
      <c r="AE43" s="71"/>
      <c r="AF43" s="71"/>
      <c r="AG43" s="71"/>
      <c r="AH43" s="71"/>
      <c r="AI43" s="71"/>
      <c r="AJ43" s="71"/>
    </row>
    <row r="44" spans="1:36" ht="30">
      <c r="A44" s="85" t="s">
        <v>1466</v>
      </c>
      <c r="B44" s="82" t="s">
        <v>1467</v>
      </c>
      <c r="C44" s="83" t="s">
        <v>1468</v>
      </c>
      <c r="D44" s="83" t="s">
        <v>1396</v>
      </c>
      <c r="E44" s="79" t="s">
        <v>1469</v>
      </c>
      <c r="F44" s="79">
        <f t="shared" si="1"/>
        <v>611</v>
      </c>
      <c r="G44" s="79">
        <f t="shared" si="0"/>
        <v>626</v>
      </c>
      <c r="H44" s="80" t="s">
        <v>1300</v>
      </c>
      <c r="I44" s="80" t="s">
        <v>1301</v>
      </c>
      <c r="J44" s="80">
        <v>16</v>
      </c>
      <c r="K44" s="80" t="s">
        <v>48</v>
      </c>
      <c r="L44" s="79"/>
      <c r="M44" s="71"/>
      <c r="N44" s="71"/>
      <c r="O44" s="71"/>
      <c r="P44" s="71"/>
      <c r="Q44" s="71"/>
      <c r="R44" s="71"/>
      <c r="S44" s="71"/>
      <c r="T44" s="71"/>
      <c r="U44" s="71"/>
      <c r="V44" s="71"/>
      <c r="W44" s="71"/>
      <c r="X44" s="71"/>
      <c r="Y44" s="71"/>
      <c r="Z44" s="71"/>
      <c r="AA44" s="71"/>
      <c r="AB44" s="71"/>
      <c r="AC44" s="71"/>
      <c r="AD44" s="71"/>
      <c r="AE44" s="71"/>
      <c r="AF44" s="71"/>
      <c r="AG44" s="71"/>
      <c r="AH44" s="71"/>
      <c r="AI44" s="71"/>
      <c r="AJ44" s="71"/>
    </row>
    <row r="45" spans="1:36" ht="90">
      <c r="A45" s="85" t="s">
        <v>1470</v>
      </c>
      <c r="B45" s="80" t="s">
        <v>1471</v>
      </c>
      <c r="C45" s="83" t="s">
        <v>1472</v>
      </c>
      <c r="D45" s="83" t="s">
        <v>1396</v>
      </c>
      <c r="E45" s="79" t="s">
        <v>1471</v>
      </c>
      <c r="F45" s="79">
        <f t="shared" si="1"/>
        <v>627</v>
      </c>
      <c r="G45" s="79">
        <f t="shared" si="0"/>
        <v>638</v>
      </c>
      <c r="H45" s="80" t="s">
        <v>1300</v>
      </c>
      <c r="I45" s="80" t="s">
        <v>1417</v>
      </c>
      <c r="J45" s="80">
        <v>12</v>
      </c>
      <c r="K45" s="83" t="s">
        <v>1473</v>
      </c>
      <c r="L45" s="79"/>
      <c r="M45" s="71"/>
      <c r="N45" s="71"/>
      <c r="O45" s="71"/>
      <c r="P45" s="71"/>
      <c r="Q45" s="71"/>
      <c r="R45" s="71"/>
      <c r="S45" s="71"/>
      <c r="T45" s="71"/>
      <c r="U45" s="71"/>
      <c r="V45" s="71"/>
      <c r="W45" s="71"/>
      <c r="X45" s="71"/>
      <c r="Y45" s="71"/>
      <c r="Z45" s="71"/>
      <c r="AA45" s="71"/>
      <c r="AB45" s="71"/>
      <c r="AC45" s="71"/>
      <c r="AD45" s="71"/>
      <c r="AE45" s="71"/>
      <c r="AF45" s="71"/>
      <c r="AG45" s="71"/>
      <c r="AH45" s="71"/>
      <c r="AI45" s="71"/>
      <c r="AJ45" s="71"/>
    </row>
    <row r="46" spans="1:36" ht="90">
      <c r="A46" s="85" t="s">
        <v>1474</v>
      </c>
      <c r="B46" s="82" t="s">
        <v>1475</v>
      </c>
      <c r="C46" s="83" t="s">
        <v>1476</v>
      </c>
      <c r="D46" s="83" t="s">
        <v>1396</v>
      </c>
      <c r="E46" s="79" t="s">
        <v>1475</v>
      </c>
      <c r="F46" s="79">
        <f t="shared" si="1"/>
        <v>639</v>
      </c>
      <c r="G46" s="79">
        <f t="shared" si="0"/>
        <v>648</v>
      </c>
      <c r="H46" s="80" t="s">
        <v>1300</v>
      </c>
      <c r="I46" s="80" t="s">
        <v>1347</v>
      </c>
      <c r="J46" s="80">
        <v>10</v>
      </c>
      <c r="K46" s="83" t="s">
        <v>1473</v>
      </c>
      <c r="L46" s="79"/>
      <c r="M46" s="71"/>
      <c r="N46" s="71"/>
      <c r="O46" s="71"/>
      <c r="P46" s="71"/>
      <c r="Q46" s="71"/>
      <c r="R46" s="71"/>
      <c r="S46" s="71"/>
      <c r="T46" s="71"/>
      <c r="U46" s="71"/>
      <c r="V46" s="71"/>
      <c r="W46" s="71"/>
      <c r="X46" s="71"/>
      <c r="Y46" s="71"/>
      <c r="Z46" s="71"/>
      <c r="AA46" s="71"/>
      <c r="AB46" s="71"/>
      <c r="AC46" s="71"/>
      <c r="AD46" s="71"/>
      <c r="AE46" s="71"/>
      <c r="AF46" s="71"/>
      <c r="AG46" s="71"/>
      <c r="AH46" s="71"/>
      <c r="AI46" s="71"/>
      <c r="AJ46" s="71"/>
    </row>
    <row r="47" spans="1:36" ht="90">
      <c r="A47" s="85" t="s">
        <v>1477</v>
      </c>
      <c r="B47" s="82" t="s">
        <v>1478</v>
      </c>
      <c r="C47" s="83" t="s">
        <v>1479</v>
      </c>
      <c r="D47" s="83"/>
      <c r="E47" s="79"/>
      <c r="F47" s="79">
        <f t="shared" si="1"/>
        <v>649</v>
      </c>
      <c r="G47" s="79">
        <f t="shared" si="0"/>
        <v>658</v>
      </c>
      <c r="H47" s="80" t="s">
        <v>1300</v>
      </c>
      <c r="I47" s="80" t="s">
        <v>1347</v>
      </c>
      <c r="J47" s="80">
        <v>10</v>
      </c>
      <c r="K47" s="83" t="s">
        <v>1480</v>
      </c>
      <c r="L47" s="79"/>
      <c r="M47" s="71"/>
      <c r="N47" s="71"/>
      <c r="O47" s="71"/>
      <c r="P47" s="71"/>
      <c r="Q47" s="71"/>
      <c r="R47" s="71"/>
      <c r="S47" s="71"/>
      <c r="T47" s="71"/>
      <c r="U47" s="71"/>
      <c r="V47" s="71"/>
      <c r="W47" s="71"/>
      <c r="X47" s="71"/>
      <c r="Y47" s="71"/>
      <c r="Z47" s="71"/>
      <c r="AA47" s="71"/>
      <c r="AB47" s="71"/>
      <c r="AC47" s="71"/>
      <c r="AD47" s="71"/>
      <c r="AE47" s="71"/>
      <c r="AF47" s="71"/>
      <c r="AG47" s="71"/>
      <c r="AH47" s="71"/>
      <c r="AI47" s="71"/>
      <c r="AJ47" s="71"/>
    </row>
    <row r="48" spans="1:36" ht="90">
      <c r="A48" s="85" t="s">
        <v>1481</v>
      </c>
      <c r="B48" s="82" t="s">
        <v>1482</v>
      </c>
      <c r="C48" s="83" t="s">
        <v>1483</v>
      </c>
      <c r="D48" s="83"/>
      <c r="E48" s="79"/>
      <c r="F48" s="79">
        <f t="shared" si="1"/>
        <v>659</v>
      </c>
      <c r="G48" s="79">
        <f t="shared" si="0"/>
        <v>667</v>
      </c>
      <c r="H48" s="80" t="s">
        <v>1358</v>
      </c>
      <c r="I48" s="80" t="s">
        <v>1484</v>
      </c>
      <c r="J48" s="80">
        <v>9</v>
      </c>
      <c r="K48" s="83" t="s">
        <v>1480</v>
      </c>
      <c r="L48" s="79"/>
      <c r="M48" s="71"/>
      <c r="N48" s="71"/>
      <c r="O48" s="71"/>
      <c r="P48" s="71"/>
      <c r="Q48" s="71"/>
      <c r="R48" s="71"/>
      <c r="S48" s="71"/>
      <c r="T48" s="71"/>
      <c r="U48" s="71"/>
      <c r="V48" s="71"/>
      <c r="W48" s="71"/>
      <c r="X48" s="71"/>
      <c r="Y48" s="71"/>
      <c r="Z48" s="71"/>
      <c r="AA48" s="71"/>
      <c r="AB48" s="71"/>
      <c r="AC48" s="71"/>
      <c r="AD48" s="71"/>
      <c r="AE48" s="71"/>
      <c r="AF48" s="71"/>
      <c r="AG48" s="71"/>
      <c r="AH48" s="71"/>
      <c r="AI48" s="71"/>
      <c r="AJ48" s="71"/>
    </row>
    <row r="49" spans="1:36" ht="90">
      <c r="A49" s="85" t="s">
        <v>1485</v>
      </c>
      <c r="B49" s="82" t="s">
        <v>1486</v>
      </c>
      <c r="C49" s="83" t="s">
        <v>1487</v>
      </c>
      <c r="D49" s="83"/>
      <c r="E49" s="79"/>
      <c r="F49" s="79">
        <f t="shared" si="1"/>
        <v>668</v>
      </c>
      <c r="G49" s="79">
        <f t="shared" si="0"/>
        <v>671</v>
      </c>
      <c r="H49" s="80" t="s">
        <v>1358</v>
      </c>
      <c r="I49" s="80" t="s">
        <v>1488</v>
      </c>
      <c r="J49" s="80">
        <v>4</v>
      </c>
      <c r="K49" s="83" t="s">
        <v>1480</v>
      </c>
      <c r="L49" s="79"/>
      <c r="M49" s="71"/>
      <c r="N49" s="71"/>
      <c r="O49" s="71"/>
      <c r="P49" s="71"/>
      <c r="Q49" s="71"/>
      <c r="R49" s="71"/>
      <c r="S49" s="71"/>
      <c r="T49" s="71"/>
      <c r="U49" s="71"/>
      <c r="V49" s="71"/>
      <c r="W49" s="71"/>
      <c r="X49" s="71"/>
      <c r="Y49" s="71"/>
      <c r="Z49" s="71"/>
      <c r="AA49" s="71"/>
      <c r="AB49" s="71"/>
      <c r="AC49" s="71"/>
      <c r="AD49" s="71"/>
      <c r="AE49" s="71"/>
      <c r="AF49" s="71"/>
      <c r="AG49" s="71"/>
      <c r="AH49" s="71"/>
      <c r="AI49" s="71"/>
      <c r="AJ49" s="71"/>
    </row>
    <row r="50" spans="1:36" ht="15">
      <c r="A50" s="85" t="s">
        <v>1489</v>
      </c>
      <c r="B50" s="82" t="s">
        <v>1490</v>
      </c>
      <c r="C50" s="83" t="s">
        <v>1491</v>
      </c>
      <c r="D50" s="83"/>
      <c r="E50" s="79"/>
      <c r="F50" s="79">
        <f t="shared" si="1"/>
        <v>672</v>
      </c>
      <c r="G50" s="79">
        <f t="shared" si="0"/>
        <v>927</v>
      </c>
      <c r="H50" s="80" t="s">
        <v>1300</v>
      </c>
      <c r="I50" s="80" t="s">
        <v>1492</v>
      </c>
      <c r="J50" s="80">
        <v>256</v>
      </c>
      <c r="K50" s="80" t="s">
        <v>48</v>
      </c>
      <c r="L50" s="79"/>
      <c r="M50" s="71"/>
      <c r="N50" s="71"/>
      <c r="O50" s="71"/>
      <c r="P50" s="71"/>
      <c r="Q50" s="71"/>
      <c r="R50" s="71"/>
      <c r="S50" s="71"/>
      <c r="T50" s="71"/>
      <c r="U50" s="71"/>
      <c r="V50" s="71"/>
      <c r="W50" s="71"/>
      <c r="X50" s="71"/>
      <c r="Y50" s="71"/>
      <c r="Z50" s="71"/>
      <c r="AA50" s="71"/>
      <c r="AB50" s="71"/>
      <c r="AC50" s="71"/>
      <c r="AD50" s="71"/>
      <c r="AE50" s="71"/>
      <c r="AF50" s="71"/>
      <c r="AG50" s="71"/>
      <c r="AH50" s="71"/>
      <c r="AI50" s="71"/>
      <c r="AJ50" s="71"/>
    </row>
    <row r="51" spans="1:36" ht="90">
      <c r="A51" s="85" t="s">
        <v>1493</v>
      </c>
      <c r="B51" s="82" t="s">
        <v>1494</v>
      </c>
      <c r="C51" s="86" t="s">
        <v>1495</v>
      </c>
      <c r="D51" s="86" t="s">
        <v>1496</v>
      </c>
      <c r="E51" s="79" t="s">
        <v>1497</v>
      </c>
      <c r="F51" s="79">
        <f t="shared" si="1"/>
        <v>928</v>
      </c>
      <c r="G51" s="79">
        <f t="shared" si="0"/>
        <v>943</v>
      </c>
      <c r="H51" s="80" t="s">
        <v>1300</v>
      </c>
      <c r="I51" s="80" t="s">
        <v>1301</v>
      </c>
      <c r="J51" s="80">
        <v>16</v>
      </c>
      <c r="K51" s="83" t="s">
        <v>1498</v>
      </c>
      <c r="L51" s="79"/>
      <c r="M51" s="71"/>
      <c r="N51" s="81"/>
      <c r="O51" s="71"/>
      <c r="P51" s="71"/>
      <c r="Q51" s="71"/>
      <c r="R51" s="71"/>
      <c r="S51" s="71"/>
      <c r="T51" s="71"/>
      <c r="U51" s="71"/>
      <c r="V51" s="71"/>
      <c r="W51" s="71"/>
      <c r="X51" s="71"/>
      <c r="Y51" s="71"/>
      <c r="Z51" s="71"/>
      <c r="AA51" s="71"/>
      <c r="AB51" s="71"/>
      <c r="AC51" s="71"/>
      <c r="AD51" s="71"/>
      <c r="AE51" s="71"/>
      <c r="AF51" s="71"/>
      <c r="AG51" s="71"/>
      <c r="AH51" s="71"/>
      <c r="AI51" s="71"/>
      <c r="AJ51" s="71"/>
    </row>
    <row r="52" spans="1:36" ht="90">
      <c r="A52" s="85" t="s">
        <v>1499</v>
      </c>
      <c r="B52" s="82" t="s">
        <v>1500</v>
      </c>
      <c r="C52" s="86" t="s">
        <v>1501</v>
      </c>
      <c r="D52" s="86" t="s">
        <v>1496</v>
      </c>
      <c r="E52" s="79" t="s">
        <v>1502</v>
      </c>
      <c r="F52" s="79">
        <f t="shared" si="1"/>
        <v>944</v>
      </c>
      <c r="G52" s="79">
        <f t="shared" si="0"/>
        <v>948</v>
      </c>
      <c r="H52" s="80" t="s">
        <v>1300</v>
      </c>
      <c r="I52" s="80" t="s">
        <v>1333</v>
      </c>
      <c r="J52" s="80">
        <v>5</v>
      </c>
      <c r="K52" s="83" t="s">
        <v>1498</v>
      </c>
      <c r="L52" s="79"/>
      <c r="M52" s="71"/>
      <c r="N52" s="71"/>
      <c r="O52" s="71"/>
      <c r="P52" s="71"/>
      <c r="Q52" s="71"/>
      <c r="R52" s="71"/>
      <c r="S52" s="71"/>
      <c r="T52" s="71"/>
      <c r="U52" s="71"/>
      <c r="V52" s="71"/>
      <c r="W52" s="71"/>
      <c r="X52" s="71"/>
      <c r="Y52" s="71"/>
      <c r="Z52" s="71"/>
      <c r="AA52" s="71"/>
      <c r="AB52" s="71"/>
      <c r="AC52" s="71"/>
      <c r="AD52" s="71"/>
      <c r="AE52" s="71"/>
      <c r="AF52" s="71"/>
      <c r="AG52" s="71"/>
      <c r="AH52" s="71"/>
      <c r="AI52" s="71"/>
      <c r="AJ52" s="71"/>
    </row>
    <row r="53" spans="1:36" ht="120">
      <c r="A53" s="85" t="s">
        <v>1503</v>
      </c>
      <c r="B53" s="82" t="s">
        <v>1504</v>
      </c>
      <c r="C53" s="86" t="s">
        <v>1505</v>
      </c>
      <c r="D53" s="86"/>
      <c r="E53" s="79"/>
      <c r="F53" s="79">
        <f t="shared" si="1"/>
        <v>949</v>
      </c>
      <c r="G53" s="79">
        <f t="shared" si="0"/>
        <v>953</v>
      </c>
      <c r="H53" s="80" t="s">
        <v>1300</v>
      </c>
      <c r="I53" s="80" t="s">
        <v>1333</v>
      </c>
      <c r="J53" s="80">
        <v>5</v>
      </c>
      <c r="K53" s="83" t="s">
        <v>1506</v>
      </c>
      <c r="L53" s="79"/>
      <c r="M53" s="71"/>
      <c r="N53" s="71"/>
      <c r="O53" s="71"/>
      <c r="P53" s="71"/>
      <c r="Q53" s="71"/>
      <c r="R53" s="71"/>
      <c r="S53" s="71"/>
      <c r="T53" s="71"/>
      <c r="U53" s="71"/>
      <c r="V53" s="71"/>
      <c r="W53" s="71"/>
      <c r="X53" s="71"/>
      <c r="Y53" s="71"/>
      <c r="Z53" s="71"/>
      <c r="AA53" s="71"/>
      <c r="AB53" s="71"/>
      <c r="AC53" s="71"/>
      <c r="AD53" s="71"/>
      <c r="AE53" s="71"/>
      <c r="AF53" s="71"/>
      <c r="AG53" s="71"/>
      <c r="AH53" s="71"/>
      <c r="AI53" s="71"/>
      <c r="AJ53" s="71"/>
    </row>
    <row r="54" spans="1:36" ht="15">
      <c r="A54" s="85" t="s">
        <v>1507</v>
      </c>
      <c r="B54" s="82" t="s">
        <v>1508</v>
      </c>
      <c r="C54" s="86" t="s">
        <v>1509</v>
      </c>
      <c r="D54" s="86"/>
      <c r="E54" s="79"/>
      <c r="F54" s="79">
        <f t="shared" si="1"/>
        <v>954</v>
      </c>
      <c r="G54" s="79">
        <f t="shared" si="0"/>
        <v>958</v>
      </c>
      <c r="H54" s="80" t="s">
        <v>1300</v>
      </c>
      <c r="I54" s="80"/>
      <c r="J54" s="80">
        <v>5</v>
      </c>
      <c r="K54" s="83"/>
      <c r="L54" s="79"/>
      <c r="M54" s="71"/>
      <c r="N54" s="71"/>
      <c r="O54" s="71"/>
      <c r="P54" s="71"/>
      <c r="Q54" s="71"/>
      <c r="R54" s="71"/>
      <c r="S54" s="71"/>
      <c r="T54" s="71"/>
      <c r="U54" s="71"/>
      <c r="V54" s="71"/>
      <c r="W54" s="71"/>
      <c r="X54" s="71"/>
      <c r="Y54" s="71"/>
      <c r="Z54" s="71"/>
      <c r="AA54" s="71"/>
      <c r="AB54" s="71"/>
      <c r="AC54" s="71"/>
      <c r="AD54" s="71"/>
      <c r="AE54" s="71"/>
      <c r="AF54" s="71"/>
      <c r="AG54" s="71"/>
      <c r="AH54" s="71"/>
      <c r="AI54" s="71"/>
      <c r="AJ54" s="71"/>
    </row>
  </sheetData>
  <autoFilter ref="A3:AJ54"/>
  <mergeCells count="5">
    <mergeCell ref="A2:L2"/>
    <mergeCell ref="M2:W2"/>
    <mergeCell ref="X2:AA2"/>
    <mergeCell ref="AB2:AF2"/>
    <mergeCell ref="AG2:AI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6"/>
  <sheetViews>
    <sheetView workbookViewId="0">
      <selection activeCell="E15" sqref="E15"/>
    </sheetView>
  </sheetViews>
  <sheetFormatPr defaultRowHeight="12.75"/>
  <cols>
    <col min="1" max="1" width="9.140625" style="70"/>
    <col min="2" max="2" width="14" style="70" bestFit="1" customWidth="1"/>
    <col min="3" max="3" width="10.28515625" style="70" bestFit="1" customWidth="1"/>
    <col min="4" max="4" width="11.28515625" style="70" bestFit="1" customWidth="1"/>
    <col min="5" max="5" width="15" style="70" bestFit="1" customWidth="1"/>
    <col min="6" max="6" width="15.85546875" style="70" bestFit="1" customWidth="1"/>
    <col min="7" max="7" width="15.7109375" style="70" customWidth="1"/>
    <col min="8" max="8" width="15" style="70" customWidth="1"/>
    <col min="9" max="9" width="14.85546875" style="70" bestFit="1" customWidth="1"/>
    <col min="10" max="10" width="15.7109375" style="70" bestFit="1" customWidth="1"/>
    <col min="11" max="11" width="12.28515625" style="70" bestFit="1" customWidth="1"/>
    <col min="12" max="16384" width="9.140625" style="70"/>
  </cols>
  <sheetData>
    <row r="2" spans="1:11" ht="15">
      <c r="B2" s="90"/>
      <c r="C2" s="90"/>
      <c r="D2" s="92" t="s">
        <v>1522</v>
      </c>
      <c r="E2" s="92" t="s">
        <v>1520</v>
      </c>
      <c r="F2" s="92" t="s">
        <v>1519</v>
      </c>
      <c r="G2" s="92" t="s">
        <v>1523</v>
      </c>
      <c r="H2" s="91" t="s">
        <v>1521</v>
      </c>
      <c r="I2" s="91" t="s">
        <v>1520</v>
      </c>
      <c r="J2" s="91" t="s">
        <v>1519</v>
      </c>
      <c r="K2" s="71" t="s">
        <v>1523</v>
      </c>
    </row>
    <row r="3" spans="1:11" ht="15">
      <c r="B3" s="90" t="s">
        <v>1518</v>
      </c>
      <c r="C3" s="90">
        <v>20130101</v>
      </c>
      <c r="D3" s="88">
        <v>50000</v>
      </c>
      <c r="E3" s="88">
        <v>50000</v>
      </c>
      <c r="F3" s="88"/>
      <c r="G3" s="88"/>
      <c r="H3" s="89">
        <v>50000</v>
      </c>
      <c r="I3" s="89">
        <v>50000</v>
      </c>
      <c r="J3" s="90"/>
      <c r="K3" s="71"/>
    </row>
    <row r="4" spans="1:11" ht="15">
      <c r="B4" s="90"/>
      <c r="C4" s="90"/>
      <c r="D4" s="88"/>
      <c r="E4" s="88"/>
      <c r="F4" s="88"/>
      <c r="G4" s="88"/>
      <c r="H4" s="89"/>
      <c r="I4" s="89"/>
      <c r="J4" s="90"/>
      <c r="K4" s="93"/>
    </row>
    <row r="5" spans="1:11" ht="15">
      <c r="B5" s="90" t="s">
        <v>1517</v>
      </c>
      <c r="C5" s="90">
        <v>20130215</v>
      </c>
      <c r="D5" s="88">
        <v>5000</v>
      </c>
      <c r="E5" s="88">
        <v>50000</v>
      </c>
      <c r="F5" s="88">
        <v>0</v>
      </c>
      <c r="G5" s="95">
        <v>50000</v>
      </c>
      <c r="H5" s="89">
        <v>5000</v>
      </c>
      <c r="I5" s="89">
        <v>50000</v>
      </c>
      <c r="J5" s="88"/>
      <c r="K5" s="96">
        <v>45000</v>
      </c>
    </row>
    <row r="6" spans="1:11" ht="15">
      <c r="B6" s="90"/>
      <c r="C6" s="90"/>
      <c r="D6" s="88"/>
      <c r="E6" s="88"/>
      <c r="F6" s="88"/>
      <c r="G6" s="88"/>
      <c r="H6" s="89"/>
      <c r="I6" s="89"/>
      <c r="J6" s="90"/>
      <c r="K6" s="93"/>
    </row>
    <row r="7" spans="1:11" ht="15">
      <c r="B7" s="90" t="s">
        <v>1516</v>
      </c>
      <c r="C7" s="90">
        <v>20130220</v>
      </c>
      <c r="D7" s="88">
        <v>5000</v>
      </c>
      <c r="E7" s="88">
        <v>45000</v>
      </c>
      <c r="F7" s="88">
        <v>0</v>
      </c>
      <c r="G7" s="88">
        <v>45000</v>
      </c>
      <c r="H7" s="89">
        <v>5000</v>
      </c>
      <c r="I7" s="89">
        <v>45000</v>
      </c>
      <c r="J7" s="88">
        <v>0</v>
      </c>
      <c r="K7" s="93">
        <v>45000</v>
      </c>
    </row>
    <row r="8" spans="1:11">
      <c r="K8" s="94"/>
    </row>
    <row r="9" spans="1:11">
      <c r="K9" s="94"/>
    </row>
    <row r="11" spans="1:11">
      <c r="B11" s="70" t="s">
        <v>152</v>
      </c>
      <c r="C11" s="70" t="s">
        <v>1525</v>
      </c>
      <c r="D11" s="70" t="s">
        <v>1526</v>
      </c>
      <c r="E11" s="70" t="s">
        <v>1527</v>
      </c>
      <c r="F11" s="70" t="s">
        <v>1528</v>
      </c>
      <c r="G11" s="70" t="s">
        <v>1523</v>
      </c>
      <c r="H11" s="70" t="s">
        <v>1529</v>
      </c>
    </row>
    <row r="12" spans="1:11">
      <c r="A12" s="70" t="s">
        <v>1524</v>
      </c>
      <c r="B12" s="94">
        <v>660254</v>
      </c>
      <c r="C12" s="94">
        <v>0</v>
      </c>
      <c r="D12" s="94">
        <v>377288</v>
      </c>
      <c r="E12" s="94">
        <v>0</v>
      </c>
      <c r="F12" s="94">
        <v>188641</v>
      </c>
      <c r="G12" s="94">
        <v>377288</v>
      </c>
      <c r="H12" s="94">
        <v>0</v>
      </c>
    </row>
    <row r="13" spans="1:11">
      <c r="B13" s="70">
        <v>660254</v>
      </c>
      <c r="C13" s="70">
        <v>0</v>
      </c>
      <c r="D13" s="70">
        <v>377288</v>
      </c>
      <c r="E13" s="70">
        <v>0</v>
      </c>
      <c r="F13" s="70">
        <v>183641</v>
      </c>
      <c r="G13" s="70">
        <v>377288</v>
      </c>
      <c r="H13" s="70">
        <v>0</v>
      </c>
    </row>
    <row r="16" spans="1:11">
      <c r="C16" s="70" t="s">
        <v>1530</v>
      </c>
      <c r="D16" s="70">
        <f>B13-D17</f>
        <v>183641</v>
      </c>
    </row>
    <row r="17" spans="3:10">
      <c r="D17" s="70">
        <v>476613</v>
      </c>
    </row>
    <row r="18" spans="3:10">
      <c r="C18" s="70" t="s">
        <v>1531</v>
      </c>
      <c r="D18" s="97">
        <f>D13-D16</f>
        <v>193647</v>
      </c>
    </row>
    <row r="21" spans="3:10">
      <c r="G21" s="70">
        <f>G22*1.05</f>
        <v>49384.912499999999</v>
      </c>
    </row>
    <row r="22" spans="3:10">
      <c r="F22" s="98">
        <v>49384.91</v>
      </c>
      <c r="G22" s="98">
        <v>47033.25</v>
      </c>
      <c r="H22" s="70">
        <f>G22*100/F22</f>
        <v>95.238100059309602</v>
      </c>
    </row>
    <row r="23" spans="3:10">
      <c r="J23" s="98">
        <v>208000</v>
      </c>
    </row>
    <row r="24" spans="3:10">
      <c r="G24" s="70">
        <f>F22*0.05</f>
        <v>2469.2455000000004</v>
      </c>
      <c r="H24" s="70">
        <f>100-H22</f>
        <v>4.7618999406903981</v>
      </c>
      <c r="J24" s="70">
        <f>0.95*J23</f>
        <v>197600</v>
      </c>
    </row>
    <row r="25" spans="3:10">
      <c r="G25" s="98">
        <f>G22+G24</f>
        <v>49502.495499999997</v>
      </c>
      <c r="H25" s="70">
        <f>F22*H24/100</f>
        <v>2351.6600000000067</v>
      </c>
      <c r="J25" s="70">
        <f>J23*1.05</f>
        <v>218400</v>
      </c>
    </row>
    <row r="26" spans="3:10">
      <c r="H26" s="98">
        <f>H25+G22</f>
        <v>49384.91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76"/>
  <sheetViews>
    <sheetView workbookViewId="0">
      <selection activeCell="D9" sqref="D9"/>
    </sheetView>
  </sheetViews>
  <sheetFormatPr defaultRowHeight="15"/>
  <cols>
    <col min="1" max="1" width="10.5703125" style="2" customWidth="1"/>
    <col min="2" max="2" width="15" style="2" customWidth="1"/>
    <col min="3" max="3" width="31.42578125" style="2" customWidth="1"/>
    <col min="4" max="8" width="9.140625" style="2"/>
    <col min="9" max="9" width="12.42578125" style="2" customWidth="1"/>
    <col min="10" max="10" width="18.42578125" style="2" customWidth="1"/>
    <col min="11" max="11" width="12" style="2" customWidth="1"/>
    <col min="12" max="12" width="17.28515625" style="2" customWidth="1"/>
    <col min="13" max="16384" width="9.140625" style="2"/>
  </cols>
  <sheetData>
    <row r="1" spans="1:57" ht="15" customHeight="1">
      <c r="A1" s="213" t="s">
        <v>75</v>
      </c>
      <c r="B1" s="213"/>
      <c r="C1" s="213"/>
      <c r="D1" s="213"/>
      <c r="E1" s="213"/>
    </row>
    <row r="2" spans="1:57">
      <c r="A2" s="212" t="s">
        <v>84</v>
      </c>
      <c r="B2" s="212"/>
      <c r="C2" s="212"/>
      <c r="D2" s="211" t="s">
        <v>8</v>
      </c>
      <c r="E2" s="211"/>
      <c r="F2" s="211"/>
      <c r="G2" s="211"/>
      <c r="H2" s="211" t="s">
        <v>85</v>
      </c>
      <c r="I2" s="211"/>
      <c r="J2" s="211"/>
      <c r="K2" s="211" t="s">
        <v>38</v>
      </c>
      <c r="L2" s="211"/>
      <c r="M2" s="211"/>
    </row>
    <row r="3" spans="1:57" ht="51" customHeight="1">
      <c r="A3" s="211" t="s">
        <v>95</v>
      </c>
      <c r="B3" s="211"/>
      <c r="C3" s="211"/>
      <c r="D3" s="211" t="s">
        <v>97</v>
      </c>
      <c r="E3" s="211"/>
      <c r="F3" s="211"/>
      <c r="G3" s="211"/>
      <c r="H3" s="211" t="s">
        <v>96</v>
      </c>
      <c r="I3" s="211"/>
      <c r="J3" s="211"/>
      <c r="K3" s="212" t="s">
        <v>98</v>
      </c>
      <c r="L3" s="212"/>
      <c r="M3" s="212"/>
    </row>
    <row r="4" spans="1:57" ht="17.25" customHeight="1">
      <c r="A4" s="216" t="s">
        <v>92</v>
      </c>
      <c r="B4" s="216"/>
      <c r="C4" s="216"/>
      <c r="D4" s="216"/>
      <c r="E4" s="216"/>
      <c r="F4" s="216"/>
      <c r="G4" s="216"/>
      <c r="H4" s="216"/>
      <c r="I4" s="216"/>
      <c r="J4" s="216"/>
      <c r="K4" s="217" t="s">
        <v>5</v>
      </c>
      <c r="L4" s="217"/>
      <c r="M4" s="217"/>
      <c r="N4" s="217"/>
      <c r="O4" s="217" t="s">
        <v>2</v>
      </c>
      <c r="P4" s="217"/>
      <c r="Q4" s="217"/>
      <c r="R4" s="217"/>
      <c r="S4" s="217"/>
      <c r="T4" s="217"/>
      <c r="U4" s="217"/>
      <c r="V4" s="217"/>
      <c r="W4" s="217"/>
      <c r="X4" s="217"/>
      <c r="Y4" s="217" t="s">
        <v>78</v>
      </c>
      <c r="Z4" s="218"/>
      <c r="AA4" s="218"/>
      <c r="AB4" s="218"/>
      <c r="AC4" s="218"/>
      <c r="AD4" s="218"/>
      <c r="AE4" s="218"/>
      <c r="AF4" s="218"/>
      <c r="AG4" s="218"/>
      <c r="AH4" s="217" t="s">
        <v>3</v>
      </c>
      <c r="AI4" s="218"/>
      <c r="AJ4" s="218"/>
      <c r="AK4" s="218"/>
      <c r="AL4" s="218"/>
      <c r="AM4" s="218"/>
      <c r="AN4" s="218"/>
      <c r="AO4" s="218"/>
      <c r="AP4" s="218"/>
      <c r="AQ4" s="218"/>
      <c r="AR4" s="219" t="s">
        <v>79</v>
      </c>
      <c r="AS4" s="220"/>
      <c r="AT4" s="220"/>
      <c r="AU4" s="220"/>
      <c r="AV4" s="220"/>
      <c r="AW4" s="214" t="s">
        <v>80</v>
      </c>
      <c r="AX4" s="214"/>
      <c r="AY4" s="214"/>
      <c r="AZ4" s="214"/>
      <c r="BA4" s="214"/>
      <c r="BB4" s="215" t="s">
        <v>81</v>
      </c>
      <c r="BC4" s="215"/>
    </row>
    <row r="5" spans="1:57" ht="75.75" customHeight="1">
      <c r="A5" s="19" t="s">
        <v>6</v>
      </c>
      <c r="B5" s="19" t="s">
        <v>7</v>
      </c>
      <c r="C5" s="19" t="s">
        <v>8</v>
      </c>
      <c r="D5" s="19" t="s">
        <v>9</v>
      </c>
      <c r="E5" s="19" t="s">
        <v>10</v>
      </c>
      <c r="F5" s="19" t="s">
        <v>151</v>
      </c>
      <c r="G5" s="19" t="s">
        <v>12</v>
      </c>
      <c r="H5" s="19" t="s">
        <v>13</v>
      </c>
      <c r="I5" s="19" t="s">
        <v>88</v>
      </c>
      <c r="J5" s="19" t="s">
        <v>15</v>
      </c>
      <c r="K5" s="7" t="s">
        <v>37</v>
      </c>
      <c r="L5" s="7" t="s">
        <v>38</v>
      </c>
      <c r="M5" s="7" t="s">
        <v>39</v>
      </c>
      <c r="N5" s="8" t="s">
        <v>40</v>
      </c>
      <c r="O5" s="15" t="s">
        <v>6</v>
      </c>
      <c r="P5" s="15" t="s">
        <v>7</v>
      </c>
      <c r="Q5" s="15" t="s">
        <v>12</v>
      </c>
      <c r="R5" s="15" t="s">
        <v>16</v>
      </c>
      <c r="S5" s="15" t="s">
        <v>8</v>
      </c>
      <c r="T5" s="15" t="s">
        <v>9</v>
      </c>
      <c r="U5" s="15" t="s">
        <v>10</v>
      </c>
      <c r="V5" s="15" t="s">
        <v>11</v>
      </c>
      <c r="W5" s="15" t="s">
        <v>17</v>
      </c>
      <c r="X5" s="15" t="s">
        <v>18</v>
      </c>
      <c r="Y5" s="5" t="s">
        <v>19</v>
      </c>
      <c r="Z5" s="5" t="s">
        <v>20</v>
      </c>
      <c r="AA5" s="5" t="s">
        <v>21</v>
      </c>
      <c r="AB5" s="5" t="s">
        <v>22</v>
      </c>
      <c r="AC5" s="5" t="s">
        <v>23</v>
      </c>
      <c r="AD5" s="5" t="s">
        <v>24</v>
      </c>
      <c r="AE5" s="5" t="s">
        <v>25</v>
      </c>
      <c r="AF5" s="5" t="s">
        <v>26</v>
      </c>
      <c r="AG5" s="5" t="s">
        <v>27</v>
      </c>
      <c r="AH5" s="6" t="s">
        <v>6</v>
      </c>
      <c r="AI5" s="6" t="s">
        <v>28</v>
      </c>
      <c r="AJ5" s="6" t="s">
        <v>29</v>
      </c>
      <c r="AK5" s="6" t="s">
        <v>7</v>
      </c>
      <c r="AL5" s="6" t="s">
        <v>12</v>
      </c>
      <c r="AM5" s="6" t="s">
        <v>8</v>
      </c>
      <c r="AN5" s="6" t="s">
        <v>13</v>
      </c>
      <c r="AO5" s="6" t="s">
        <v>30</v>
      </c>
      <c r="AP5" s="6" t="s">
        <v>31</v>
      </c>
      <c r="AQ5" s="6" t="s">
        <v>32</v>
      </c>
      <c r="AR5" s="13" t="s">
        <v>33</v>
      </c>
      <c r="AS5" s="13" t="s">
        <v>34</v>
      </c>
      <c r="AT5" s="13" t="s">
        <v>4</v>
      </c>
      <c r="AU5" s="13" t="s">
        <v>35</v>
      </c>
      <c r="AV5" s="13" t="s">
        <v>36</v>
      </c>
      <c r="AW5" s="3" t="s">
        <v>43</v>
      </c>
      <c r="AX5" s="4" t="s">
        <v>44</v>
      </c>
      <c r="AY5" s="4" t="s">
        <v>45</v>
      </c>
      <c r="AZ5" s="4" t="s">
        <v>46</v>
      </c>
      <c r="BA5" s="4" t="s">
        <v>47</v>
      </c>
      <c r="BB5" s="28" t="s">
        <v>76</v>
      </c>
      <c r="BC5" s="28" t="s">
        <v>77</v>
      </c>
    </row>
    <row r="6" spans="1:57" ht="51">
      <c r="A6" s="21" t="s">
        <v>99</v>
      </c>
      <c r="B6" s="14" t="s">
        <v>89</v>
      </c>
      <c r="C6" s="25" t="s">
        <v>90</v>
      </c>
      <c r="D6" s="20"/>
      <c r="E6" s="20"/>
      <c r="F6" s="20"/>
      <c r="G6" s="21" t="s">
        <v>74</v>
      </c>
      <c r="H6" s="22">
        <v>10</v>
      </c>
      <c r="I6" s="21" t="s">
        <v>48</v>
      </c>
      <c r="J6" s="23"/>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8"/>
      <c r="BE6" s="18"/>
    </row>
    <row r="7" spans="1:57" ht="38.25">
      <c r="A7" s="21" t="s">
        <v>100</v>
      </c>
      <c r="B7" s="24" t="s">
        <v>108</v>
      </c>
      <c r="C7" s="25" t="s">
        <v>119</v>
      </c>
      <c r="D7" s="26"/>
      <c r="E7" s="26"/>
      <c r="F7" s="26"/>
      <c r="G7" s="23" t="s">
        <v>74</v>
      </c>
      <c r="H7" s="26">
        <v>16</v>
      </c>
      <c r="I7" s="26" t="s">
        <v>48</v>
      </c>
      <c r="J7" s="25"/>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8"/>
      <c r="BE7" s="18"/>
    </row>
    <row r="8" spans="1:57" ht="51">
      <c r="A8" s="21" t="s">
        <v>101</v>
      </c>
      <c r="B8" s="24" t="s">
        <v>109</v>
      </c>
      <c r="C8" s="26" t="s">
        <v>120</v>
      </c>
      <c r="D8" s="26"/>
      <c r="E8" s="26"/>
      <c r="F8" s="26"/>
      <c r="G8" s="24" t="s">
        <v>74</v>
      </c>
      <c r="H8" s="26">
        <v>12</v>
      </c>
      <c r="I8" s="26" t="s">
        <v>48</v>
      </c>
      <c r="J8" s="25"/>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8"/>
      <c r="BE8" s="18"/>
    </row>
    <row r="9" spans="1:57" s="16" customFormat="1" ht="51">
      <c r="A9" s="21" t="s">
        <v>102</v>
      </c>
      <c r="B9" s="24" t="s">
        <v>110</v>
      </c>
      <c r="C9" s="26" t="s">
        <v>121</v>
      </c>
      <c r="D9" s="26"/>
      <c r="E9" s="26"/>
      <c r="F9" s="26"/>
      <c r="G9" s="23" t="s">
        <v>74</v>
      </c>
      <c r="H9" s="26">
        <v>5</v>
      </c>
      <c r="I9" s="26" t="s">
        <v>56</v>
      </c>
      <c r="J9" s="25"/>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8"/>
      <c r="BE9" s="18"/>
    </row>
    <row r="10" spans="1:57">
      <c r="A10" s="21" t="s">
        <v>103</v>
      </c>
      <c r="B10" s="24" t="s">
        <v>93</v>
      </c>
      <c r="C10" s="26" t="s">
        <v>112</v>
      </c>
      <c r="D10" s="26"/>
      <c r="E10" s="26"/>
      <c r="F10" s="26"/>
      <c r="G10" s="23" t="s">
        <v>122</v>
      </c>
      <c r="H10" s="26" t="s">
        <v>87</v>
      </c>
      <c r="I10" s="26" t="s">
        <v>48</v>
      </c>
      <c r="J10" s="26"/>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8"/>
      <c r="BE10" s="18"/>
    </row>
    <row r="11" spans="1:57" ht="76.5">
      <c r="A11" s="21" t="s">
        <v>104</v>
      </c>
      <c r="B11" s="24" t="s">
        <v>111</v>
      </c>
      <c r="C11" s="26" t="s">
        <v>123</v>
      </c>
      <c r="D11" s="26"/>
      <c r="E11" s="26"/>
      <c r="F11" s="26"/>
      <c r="G11" s="24" t="s">
        <v>122</v>
      </c>
      <c r="H11" s="26" t="s">
        <v>87</v>
      </c>
      <c r="I11" s="26" t="s">
        <v>48</v>
      </c>
      <c r="J11" s="26"/>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8"/>
      <c r="BE11" s="18"/>
    </row>
    <row r="12" spans="1:57" ht="63.75">
      <c r="A12" s="21" t="s">
        <v>105</v>
      </c>
      <c r="B12" s="24" t="s">
        <v>113</v>
      </c>
      <c r="C12" s="26" t="s">
        <v>116</v>
      </c>
      <c r="D12" s="26"/>
      <c r="E12" s="26"/>
      <c r="F12" s="26"/>
      <c r="G12" s="24" t="s">
        <v>122</v>
      </c>
      <c r="H12" s="26" t="s">
        <v>94</v>
      </c>
      <c r="I12" s="26" t="s">
        <v>48</v>
      </c>
      <c r="J12" s="26"/>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8"/>
      <c r="BE12" s="18"/>
    </row>
    <row r="13" spans="1:57" ht="76.5">
      <c r="A13" s="21" t="s">
        <v>106</v>
      </c>
      <c r="B13" s="24" t="s">
        <v>114</v>
      </c>
      <c r="C13" s="26" t="s">
        <v>115</v>
      </c>
      <c r="D13" s="26"/>
      <c r="E13" s="26"/>
      <c r="F13" s="26"/>
      <c r="G13" s="24" t="s">
        <v>122</v>
      </c>
      <c r="H13" s="26" t="s">
        <v>94</v>
      </c>
      <c r="I13" s="26" t="s">
        <v>48</v>
      </c>
      <c r="J13" s="26"/>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row>
    <row r="14" spans="1:57" ht="25.5">
      <c r="A14" s="21" t="s">
        <v>107</v>
      </c>
      <c r="B14" s="24" t="s">
        <v>117</v>
      </c>
      <c r="C14" s="26" t="s">
        <v>118</v>
      </c>
      <c r="D14" s="26"/>
      <c r="E14" s="26"/>
      <c r="F14" s="26"/>
      <c r="G14" s="23" t="s">
        <v>74</v>
      </c>
      <c r="H14" s="26">
        <v>1</v>
      </c>
      <c r="I14" s="26" t="s">
        <v>48</v>
      </c>
      <c r="J14" s="26"/>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row>
    <row r="15" spans="1:57">
      <c r="A15" s="29"/>
      <c r="B15" s="29"/>
      <c r="C15" s="30"/>
      <c r="D15" s="29"/>
      <c r="E15" s="29"/>
      <c r="F15" s="29"/>
      <c r="G15" s="29"/>
      <c r="H15" s="29"/>
      <c r="I15" s="29"/>
      <c r="J15" s="30"/>
    </row>
    <row r="16" spans="1:57">
      <c r="A16" s="29"/>
      <c r="B16" s="29"/>
      <c r="C16" s="30"/>
      <c r="D16" s="29"/>
      <c r="E16" s="29"/>
      <c r="F16" s="29"/>
      <c r="G16" s="29"/>
      <c r="H16" s="29"/>
      <c r="I16" s="29"/>
      <c r="J16" s="30"/>
    </row>
    <row r="17" spans="1:10">
      <c r="A17" s="29"/>
      <c r="B17" s="29"/>
      <c r="C17" s="30"/>
      <c r="D17" s="29"/>
      <c r="E17" s="29"/>
      <c r="F17" s="29"/>
      <c r="G17" s="29"/>
      <c r="H17" s="29"/>
      <c r="I17" s="29"/>
      <c r="J17" s="30"/>
    </row>
    <row r="18" spans="1:10">
      <c r="A18" s="29"/>
      <c r="B18" s="29"/>
      <c r="C18" s="30"/>
      <c r="D18" s="29"/>
      <c r="E18" s="29"/>
      <c r="F18" s="29"/>
      <c r="G18" s="29"/>
      <c r="H18" s="29"/>
      <c r="I18" s="29"/>
      <c r="J18" s="30"/>
    </row>
    <row r="19" spans="1:10">
      <c r="A19" s="29"/>
      <c r="B19" s="29"/>
      <c r="C19" s="30"/>
      <c r="D19" s="29"/>
      <c r="E19" s="29"/>
      <c r="F19" s="29"/>
      <c r="G19" s="29"/>
      <c r="H19" s="29"/>
      <c r="I19" s="29"/>
      <c r="J19" s="30"/>
    </row>
    <row r="20" spans="1:10">
      <c r="A20" s="29"/>
      <c r="B20" s="29"/>
      <c r="C20" s="30"/>
      <c r="D20" s="29"/>
      <c r="E20" s="29"/>
      <c r="F20" s="29"/>
      <c r="G20" s="29"/>
      <c r="H20" s="29"/>
      <c r="I20" s="29"/>
      <c r="J20" s="30"/>
    </row>
    <row r="21" spans="1:10">
      <c r="A21" s="29"/>
      <c r="B21" s="29"/>
      <c r="C21" s="30"/>
      <c r="D21" s="29"/>
      <c r="E21" s="29"/>
      <c r="F21" s="29"/>
      <c r="G21" s="29"/>
      <c r="H21" s="29"/>
      <c r="I21" s="29"/>
      <c r="J21" s="30"/>
    </row>
    <row r="22" spans="1:10">
      <c r="A22" s="29"/>
      <c r="B22" s="29"/>
      <c r="C22" s="30"/>
      <c r="D22" s="29"/>
      <c r="E22" s="29"/>
      <c r="F22" s="29"/>
      <c r="G22" s="29"/>
      <c r="H22" s="29"/>
      <c r="I22" s="29"/>
      <c r="J22" s="30"/>
    </row>
    <row r="23" spans="1:10">
      <c r="A23" s="29"/>
      <c r="B23" s="29"/>
      <c r="C23" s="30"/>
      <c r="D23" s="29"/>
      <c r="E23" s="29"/>
      <c r="F23" s="29"/>
      <c r="G23" s="29"/>
      <c r="H23" s="29"/>
      <c r="I23" s="29"/>
      <c r="J23" s="30"/>
    </row>
    <row r="24" spans="1:10">
      <c r="A24" s="12"/>
      <c r="B24" s="12"/>
      <c r="C24" s="12"/>
      <c r="D24" s="12"/>
      <c r="E24" s="12"/>
      <c r="F24" s="12"/>
      <c r="G24" s="12"/>
      <c r="H24" s="12"/>
      <c r="I24" s="12"/>
      <c r="J24" s="12"/>
    </row>
    <row r="25" spans="1:10">
      <c r="A25" s="12"/>
      <c r="B25" s="12"/>
      <c r="C25" s="12"/>
      <c r="D25" s="12"/>
      <c r="E25" s="12"/>
      <c r="F25" s="12"/>
      <c r="G25" s="12"/>
      <c r="H25" s="12"/>
      <c r="I25" s="12"/>
      <c r="J25" s="12"/>
    </row>
    <row r="26" spans="1:10">
      <c r="A26" s="12"/>
      <c r="B26" s="12"/>
      <c r="C26" s="12"/>
      <c r="D26" s="12"/>
      <c r="E26" s="12"/>
      <c r="F26" s="12"/>
      <c r="G26" s="12"/>
      <c r="H26" s="12"/>
      <c r="I26" s="12"/>
      <c r="J26" s="12"/>
    </row>
    <row r="27" spans="1:10">
      <c r="A27" s="12"/>
      <c r="B27" s="12"/>
      <c r="C27" s="12"/>
      <c r="D27" s="12"/>
      <c r="E27" s="12"/>
      <c r="F27" s="12"/>
      <c r="G27" s="12"/>
      <c r="H27" s="12"/>
      <c r="I27" s="12"/>
      <c r="J27" s="12"/>
    </row>
    <row r="28" spans="1:10">
      <c r="A28" s="12"/>
      <c r="B28" s="12"/>
      <c r="C28" s="12"/>
      <c r="D28" s="12"/>
      <c r="E28" s="12"/>
      <c r="F28" s="12"/>
      <c r="G28" s="12"/>
      <c r="H28" s="12"/>
      <c r="I28" s="12"/>
      <c r="J28" s="12"/>
    </row>
    <row r="29" spans="1:10">
      <c r="A29" s="12"/>
      <c r="B29" s="12"/>
      <c r="C29" s="12"/>
      <c r="D29" s="12"/>
      <c r="E29" s="12"/>
      <c r="F29" s="12"/>
      <c r="G29" s="12"/>
      <c r="H29" s="12"/>
      <c r="I29" s="12"/>
      <c r="J29" s="12"/>
    </row>
    <row r="30" spans="1:10">
      <c r="A30" s="12"/>
      <c r="B30" s="12"/>
      <c r="C30" s="12"/>
      <c r="D30" s="12"/>
      <c r="E30" s="12"/>
      <c r="F30" s="12"/>
      <c r="G30" s="12"/>
      <c r="H30" s="12"/>
      <c r="I30" s="12"/>
      <c r="J30" s="12"/>
    </row>
    <row r="31" spans="1:10">
      <c r="A31" s="12"/>
      <c r="B31" s="12"/>
      <c r="C31" s="12"/>
      <c r="D31" s="12"/>
      <c r="E31" s="12"/>
      <c r="F31" s="12"/>
      <c r="G31" s="12"/>
      <c r="H31" s="12"/>
      <c r="I31" s="12"/>
      <c r="J31" s="12"/>
    </row>
    <row r="32" spans="1:10">
      <c r="A32" s="12"/>
      <c r="B32" s="12"/>
      <c r="C32" s="12"/>
      <c r="D32" s="12"/>
      <c r="E32" s="12"/>
      <c r="F32" s="12"/>
      <c r="G32" s="12"/>
      <c r="H32" s="12"/>
      <c r="I32" s="12"/>
      <c r="J32" s="12"/>
    </row>
    <row r="33" spans="1:10">
      <c r="A33" s="12"/>
      <c r="B33" s="12"/>
      <c r="C33" s="12"/>
      <c r="D33" s="12"/>
      <c r="E33" s="12"/>
      <c r="F33" s="12"/>
      <c r="G33" s="12"/>
      <c r="H33" s="12"/>
      <c r="I33" s="12"/>
      <c r="J33" s="12"/>
    </row>
    <row r="34" spans="1:10">
      <c r="A34" s="12"/>
      <c r="B34" s="12"/>
      <c r="C34" s="12"/>
      <c r="D34" s="12"/>
      <c r="E34" s="12"/>
      <c r="F34" s="12"/>
      <c r="G34" s="12"/>
      <c r="H34" s="12"/>
      <c r="I34" s="12"/>
      <c r="J34" s="12"/>
    </row>
    <row r="35" spans="1:10">
      <c r="A35" s="12"/>
      <c r="B35" s="12"/>
      <c r="C35" s="12"/>
      <c r="D35" s="12"/>
      <c r="E35" s="12"/>
      <c r="F35" s="12"/>
      <c r="G35" s="12"/>
      <c r="H35" s="12"/>
      <c r="I35" s="12"/>
      <c r="J35" s="12"/>
    </row>
    <row r="36" spans="1:10">
      <c r="A36" s="12"/>
      <c r="B36" s="12"/>
      <c r="C36" s="12"/>
      <c r="D36" s="12"/>
      <c r="E36" s="12"/>
      <c r="F36" s="12"/>
      <c r="G36" s="12"/>
      <c r="H36" s="12"/>
      <c r="I36" s="12"/>
      <c r="J36" s="12"/>
    </row>
    <row r="37" spans="1:10">
      <c r="A37" s="12"/>
      <c r="B37" s="12"/>
      <c r="C37" s="12"/>
      <c r="D37" s="12"/>
      <c r="E37" s="12"/>
      <c r="F37" s="12"/>
      <c r="G37" s="12"/>
      <c r="H37" s="12"/>
      <c r="I37" s="12"/>
      <c r="J37" s="12"/>
    </row>
    <row r="38" spans="1:10">
      <c r="A38" s="12"/>
      <c r="B38" s="12"/>
      <c r="C38" s="12"/>
      <c r="D38" s="12"/>
      <c r="E38" s="12"/>
      <c r="F38" s="12"/>
      <c r="G38" s="12"/>
      <c r="H38" s="12"/>
      <c r="I38" s="12"/>
      <c r="J38" s="12"/>
    </row>
    <row r="39" spans="1:10">
      <c r="A39" s="12"/>
      <c r="B39" s="12"/>
      <c r="C39" s="12"/>
      <c r="D39" s="12"/>
      <c r="E39" s="12"/>
      <c r="F39" s="12"/>
      <c r="G39" s="12"/>
      <c r="H39" s="12"/>
      <c r="I39" s="12"/>
      <c r="J39" s="12"/>
    </row>
    <row r="40" spans="1:10">
      <c r="A40" s="12"/>
      <c r="B40" s="12"/>
      <c r="C40" s="12"/>
      <c r="D40" s="12"/>
      <c r="E40" s="12"/>
      <c r="F40" s="12"/>
      <c r="G40" s="12"/>
      <c r="H40" s="12"/>
      <c r="I40" s="12"/>
      <c r="J40" s="12"/>
    </row>
    <row r="41" spans="1:10">
      <c r="A41" s="12"/>
      <c r="B41" s="12"/>
      <c r="C41" s="12"/>
      <c r="D41" s="12"/>
      <c r="E41" s="12"/>
      <c r="F41" s="12"/>
      <c r="G41" s="12"/>
      <c r="H41" s="12"/>
      <c r="I41" s="12"/>
      <c r="J41" s="12"/>
    </row>
    <row r="42" spans="1:10">
      <c r="A42" s="12"/>
      <c r="B42" s="12"/>
      <c r="C42" s="12"/>
      <c r="D42" s="12"/>
      <c r="E42" s="12"/>
      <c r="F42" s="12"/>
      <c r="G42" s="12"/>
      <c r="H42" s="12"/>
      <c r="I42" s="12"/>
      <c r="J42" s="12"/>
    </row>
    <row r="43" spans="1:10">
      <c r="A43" s="12"/>
      <c r="B43" s="12"/>
      <c r="C43" s="12"/>
      <c r="D43" s="12"/>
      <c r="E43" s="12"/>
      <c r="F43" s="12"/>
      <c r="G43" s="12"/>
      <c r="H43" s="12"/>
      <c r="I43" s="12"/>
      <c r="J43" s="12"/>
    </row>
    <row r="44" spans="1:10">
      <c r="A44" s="12"/>
      <c r="B44" s="12"/>
      <c r="C44" s="12"/>
      <c r="D44" s="12"/>
      <c r="E44" s="12"/>
      <c r="F44" s="12"/>
      <c r="G44" s="12"/>
      <c r="H44" s="12"/>
      <c r="I44" s="12"/>
      <c r="J44" s="12"/>
    </row>
    <row r="45" spans="1:10">
      <c r="A45" s="12"/>
      <c r="B45" s="12"/>
      <c r="C45" s="12"/>
      <c r="D45" s="12"/>
      <c r="E45" s="12"/>
      <c r="F45" s="12"/>
      <c r="G45" s="12"/>
      <c r="H45" s="12"/>
      <c r="I45" s="12"/>
      <c r="J45" s="12"/>
    </row>
    <row r="46" spans="1:10">
      <c r="A46" s="12"/>
      <c r="B46" s="12"/>
      <c r="C46" s="12"/>
      <c r="D46" s="12"/>
      <c r="E46" s="12"/>
      <c r="F46" s="12"/>
      <c r="G46" s="12"/>
      <c r="H46" s="12"/>
      <c r="I46" s="12"/>
      <c r="J46" s="12"/>
    </row>
    <row r="47" spans="1:10">
      <c r="A47" s="12"/>
      <c r="B47" s="12"/>
      <c r="C47" s="12"/>
      <c r="D47" s="12"/>
      <c r="E47" s="12"/>
      <c r="F47" s="12"/>
      <c r="G47" s="12"/>
      <c r="H47" s="12"/>
      <c r="I47" s="12"/>
      <c r="J47" s="12"/>
    </row>
    <row r="48" spans="1:10">
      <c r="A48" s="12"/>
      <c r="B48" s="12"/>
      <c r="C48" s="12"/>
      <c r="D48" s="12"/>
      <c r="E48" s="12"/>
      <c r="F48" s="12"/>
      <c r="G48" s="12"/>
      <c r="H48" s="12"/>
      <c r="I48" s="12"/>
      <c r="J48" s="12"/>
    </row>
    <row r="49" spans="1:10">
      <c r="A49" s="12"/>
      <c r="B49" s="12"/>
      <c r="C49" s="12"/>
      <c r="D49" s="12"/>
      <c r="E49" s="12"/>
      <c r="F49" s="12"/>
      <c r="G49" s="12"/>
      <c r="H49" s="12"/>
      <c r="I49" s="12"/>
      <c r="J49" s="12"/>
    </row>
    <row r="50" spans="1:10">
      <c r="A50" s="12"/>
      <c r="B50" s="12"/>
      <c r="C50" s="12"/>
      <c r="D50" s="12"/>
      <c r="E50" s="12"/>
      <c r="F50" s="12"/>
      <c r="G50" s="12"/>
      <c r="H50" s="12"/>
      <c r="I50" s="12"/>
      <c r="J50" s="12"/>
    </row>
    <row r="51" spans="1:10">
      <c r="A51" s="12"/>
      <c r="B51" s="12"/>
      <c r="C51" s="12"/>
      <c r="D51" s="12"/>
      <c r="E51" s="12"/>
      <c r="F51" s="12"/>
      <c r="G51" s="12"/>
      <c r="H51" s="12"/>
      <c r="I51" s="12"/>
      <c r="J51" s="12"/>
    </row>
    <row r="52" spans="1:10">
      <c r="A52" s="12"/>
      <c r="B52" s="12"/>
      <c r="C52" s="12"/>
      <c r="D52" s="12"/>
      <c r="E52" s="12"/>
      <c r="F52" s="12"/>
      <c r="G52" s="12"/>
      <c r="H52" s="12"/>
      <c r="I52" s="12"/>
      <c r="J52" s="12"/>
    </row>
    <row r="53" spans="1:10">
      <c r="A53" s="12"/>
      <c r="B53" s="12"/>
      <c r="C53" s="12"/>
      <c r="D53" s="12"/>
      <c r="E53" s="12"/>
      <c r="F53" s="12"/>
      <c r="G53" s="12"/>
      <c r="H53" s="12"/>
      <c r="I53" s="12"/>
      <c r="J53" s="12"/>
    </row>
    <row r="54" spans="1:10">
      <c r="A54" s="12"/>
      <c r="B54" s="12"/>
      <c r="C54" s="12"/>
      <c r="D54" s="12"/>
      <c r="E54" s="12"/>
      <c r="F54" s="12"/>
      <c r="G54" s="12"/>
      <c r="H54" s="12"/>
      <c r="I54" s="12"/>
      <c r="J54" s="12"/>
    </row>
    <row r="55" spans="1:10">
      <c r="A55" s="12"/>
      <c r="B55" s="12"/>
      <c r="C55" s="12"/>
      <c r="D55" s="12"/>
      <c r="E55" s="12"/>
      <c r="F55" s="12"/>
      <c r="G55" s="12"/>
      <c r="H55" s="12"/>
      <c r="I55" s="12"/>
      <c r="J55" s="12"/>
    </row>
    <row r="56" spans="1:10">
      <c r="A56" s="12"/>
      <c r="B56" s="12"/>
      <c r="C56" s="12"/>
      <c r="D56" s="12"/>
      <c r="E56" s="12"/>
      <c r="F56" s="12"/>
      <c r="G56" s="12"/>
      <c r="H56" s="12"/>
      <c r="I56" s="12"/>
      <c r="J56" s="12"/>
    </row>
    <row r="57" spans="1:10">
      <c r="A57" s="12"/>
      <c r="B57" s="12"/>
      <c r="C57" s="12"/>
      <c r="D57" s="12"/>
      <c r="E57" s="12"/>
      <c r="F57" s="12"/>
      <c r="G57" s="12"/>
      <c r="H57" s="12"/>
      <c r="I57" s="12"/>
      <c r="J57" s="12"/>
    </row>
    <row r="58" spans="1:10">
      <c r="A58" s="12"/>
      <c r="B58" s="12"/>
      <c r="C58" s="12"/>
      <c r="D58" s="12"/>
      <c r="E58" s="12"/>
      <c r="F58" s="12"/>
      <c r="G58" s="12"/>
      <c r="H58" s="12"/>
      <c r="I58" s="12"/>
      <c r="J58" s="12"/>
    </row>
    <row r="59" spans="1:10">
      <c r="A59" s="12"/>
      <c r="B59" s="12"/>
      <c r="C59" s="12"/>
      <c r="D59" s="12"/>
      <c r="E59" s="12"/>
      <c r="F59" s="12"/>
      <c r="G59" s="12"/>
      <c r="H59" s="12"/>
      <c r="I59" s="12"/>
      <c r="J59" s="12"/>
    </row>
    <row r="60" spans="1:10">
      <c r="A60" s="12"/>
      <c r="B60" s="12"/>
      <c r="C60" s="12"/>
      <c r="D60" s="12"/>
      <c r="E60" s="12"/>
      <c r="F60" s="12"/>
      <c r="G60" s="12"/>
      <c r="H60" s="12"/>
      <c r="I60" s="12"/>
      <c r="J60" s="12"/>
    </row>
    <row r="61" spans="1:10">
      <c r="A61" s="12"/>
      <c r="B61" s="12"/>
      <c r="C61" s="12"/>
      <c r="D61" s="12"/>
      <c r="E61" s="12"/>
      <c r="F61" s="12"/>
      <c r="G61" s="12"/>
      <c r="H61" s="12"/>
      <c r="I61" s="12"/>
      <c r="J61" s="12"/>
    </row>
    <row r="62" spans="1:10">
      <c r="A62" s="12"/>
      <c r="B62" s="12"/>
      <c r="C62" s="12"/>
      <c r="D62" s="12"/>
      <c r="E62" s="12"/>
      <c r="F62" s="12"/>
      <c r="G62" s="12"/>
      <c r="H62" s="12"/>
      <c r="I62" s="12"/>
      <c r="J62" s="12"/>
    </row>
    <row r="63" spans="1:10">
      <c r="A63" s="12"/>
      <c r="B63" s="12"/>
      <c r="C63" s="12"/>
      <c r="D63" s="12"/>
      <c r="E63" s="12"/>
      <c r="F63" s="12"/>
      <c r="G63" s="12"/>
      <c r="H63" s="12"/>
      <c r="I63" s="12"/>
      <c r="J63" s="12"/>
    </row>
    <row r="64" spans="1:10">
      <c r="A64" s="12"/>
      <c r="B64" s="12"/>
      <c r="C64" s="12"/>
      <c r="D64" s="12"/>
      <c r="E64" s="12"/>
      <c r="F64" s="12"/>
      <c r="G64" s="12"/>
      <c r="H64" s="12"/>
      <c r="I64" s="12"/>
      <c r="J64" s="12"/>
    </row>
    <row r="65" spans="1:10">
      <c r="A65" s="12"/>
      <c r="B65" s="12"/>
      <c r="C65" s="12"/>
      <c r="D65" s="12"/>
      <c r="E65" s="12"/>
      <c r="F65" s="12"/>
      <c r="G65" s="12"/>
      <c r="H65" s="12"/>
      <c r="I65" s="12"/>
      <c r="J65" s="12"/>
    </row>
    <row r="66" spans="1:10">
      <c r="A66" s="12"/>
      <c r="B66" s="12"/>
      <c r="C66" s="12"/>
      <c r="D66" s="12"/>
      <c r="E66" s="12"/>
      <c r="F66" s="12"/>
      <c r="G66" s="12"/>
      <c r="H66" s="12"/>
      <c r="I66" s="12"/>
      <c r="J66" s="12"/>
    </row>
    <row r="67" spans="1:10">
      <c r="A67" s="12"/>
      <c r="B67" s="12"/>
      <c r="C67" s="12"/>
      <c r="D67" s="12"/>
      <c r="E67" s="12"/>
      <c r="F67" s="12"/>
      <c r="G67" s="12"/>
      <c r="H67" s="12"/>
      <c r="I67" s="12"/>
      <c r="J67" s="12"/>
    </row>
    <row r="68" spans="1:10">
      <c r="A68" s="12"/>
      <c r="B68" s="12"/>
      <c r="C68" s="12"/>
      <c r="D68" s="12"/>
      <c r="E68" s="12"/>
      <c r="F68" s="12"/>
      <c r="G68" s="12"/>
      <c r="H68" s="12"/>
      <c r="I68" s="12"/>
      <c r="J68" s="12"/>
    </row>
    <row r="69" spans="1:10">
      <c r="A69" s="12"/>
      <c r="B69" s="12"/>
      <c r="C69" s="12"/>
      <c r="D69" s="12"/>
      <c r="E69" s="12"/>
      <c r="F69" s="12"/>
      <c r="G69" s="12"/>
      <c r="H69" s="12"/>
      <c r="I69" s="12"/>
      <c r="J69" s="12"/>
    </row>
    <row r="70" spans="1:10">
      <c r="A70" s="12"/>
      <c r="B70" s="12"/>
      <c r="C70" s="12"/>
      <c r="D70" s="12"/>
      <c r="E70" s="12"/>
      <c r="F70" s="12"/>
      <c r="G70" s="12"/>
      <c r="H70" s="12"/>
      <c r="I70" s="12"/>
      <c r="J70" s="12"/>
    </row>
    <row r="71" spans="1:10">
      <c r="A71" s="12"/>
      <c r="B71" s="12"/>
      <c r="C71" s="12"/>
      <c r="D71" s="12"/>
      <c r="E71" s="12"/>
      <c r="F71" s="12"/>
      <c r="G71" s="12"/>
      <c r="H71" s="12"/>
      <c r="I71" s="12"/>
      <c r="J71" s="12"/>
    </row>
    <row r="72" spans="1:10">
      <c r="A72" s="12"/>
      <c r="B72" s="12"/>
      <c r="C72" s="12"/>
      <c r="D72" s="12"/>
      <c r="E72" s="12"/>
      <c r="F72" s="12"/>
      <c r="G72" s="12"/>
      <c r="H72" s="12"/>
      <c r="I72" s="12"/>
      <c r="J72" s="12"/>
    </row>
    <row r="73" spans="1:10">
      <c r="A73" s="12"/>
      <c r="B73" s="12"/>
      <c r="C73" s="12"/>
      <c r="D73" s="12"/>
      <c r="E73" s="12"/>
      <c r="F73" s="12"/>
      <c r="G73" s="12"/>
      <c r="H73" s="12"/>
      <c r="I73" s="12"/>
      <c r="J73" s="12"/>
    </row>
    <row r="74" spans="1:10">
      <c r="A74" s="12"/>
      <c r="B74" s="12"/>
      <c r="C74" s="12"/>
      <c r="D74" s="12"/>
      <c r="E74" s="12"/>
      <c r="F74" s="12"/>
      <c r="G74" s="12"/>
      <c r="H74" s="12"/>
      <c r="I74" s="12"/>
      <c r="J74" s="12"/>
    </row>
    <row r="75" spans="1:10">
      <c r="A75" s="12"/>
      <c r="B75" s="12"/>
      <c r="C75" s="12"/>
      <c r="D75" s="12"/>
      <c r="E75" s="12"/>
      <c r="F75" s="12"/>
      <c r="G75" s="12"/>
      <c r="H75" s="12"/>
      <c r="I75" s="12"/>
      <c r="J75" s="12"/>
    </row>
    <row r="76" spans="1:10">
      <c r="A76" s="12"/>
      <c r="B76" s="12"/>
      <c r="C76" s="12"/>
      <c r="D76" s="12"/>
      <c r="E76" s="12"/>
      <c r="F76" s="12"/>
      <c r="G76" s="12"/>
      <c r="H76" s="12"/>
      <c r="I76" s="12"/>
      <c r="J76" s="12"/>
    </row>
    <row r="77" spans="1:10">
      <c r="A77" s="12"/>
      <c r="B77" s="12"/>
      <c r="C77" s="12"/>
      <c r="D77" s="12"/>
      <c r="E77" s="12"/>
      <c r="F77" s="12"/>
      <c r="G77" s="12"/>
      <c r="H77" s="12"/>
      <c r="I77" s="12"/>
      <c r="J77" s="12"/>
    </row>
    <row r="78" spans="1:10">
      <c r="A78" s="12"/>
      <c r="B78" s="12"/>
      <c r="C78" s="12"/>
      <c r="D78" s="12"/>
      <c r="E78" s="12"/>
      <c r="F78" s="12"/>
      <c r="G78" s="12"/>
      <c r="H78" s="12"/>
      <c r="I78" s="12"/>
      <c r="J78" s="12"/>
    </row>
    <row r="79" spans="1:10">
      <c r="A79" s="12"/>
      <c r="B79" s="12"/>
      <c r="C79" s="12"/>
      <c r="D79" s="12"/>
      <c r="E79" s="12"/>
      <c r="F79" s="12"/>
      <c r="G79" s="12"/>
      <c r="H79" s="12"/>
      <c r="I79" s="12"/>
      <c r="J79" s="12"/>
    </row>
    <row r="80" spans="1:10">
      <c r="A80" s="12"/>
      <c r="B80" s="12"/>
      <c r="C80" s="12"/>
      <c r="D80" s="12"/>
      <c r="E80" s="12"/>
      <c r="F80" s="12"/>
      <c r="G80" s="12"/>
      <c r="H80" s="12"/>
      <c r="I80" s="12"/>
      <c r="J80" s="12"/>
    </row>
    <row r="81" spans="1:10">
      <c r="A81" s="12"/>
      <c r="B81" s="12"/>
      <c r="C81" s="12"/>
      <c r="D81" s="12"/>
      <c r="E81" s="12"/>
      <c r="F81" s="12"/>
      <c r="G81" s="12"/>
      <c r="H81" s="12"/>
      <c r="I81" s="12"/>
      <c r="J81" s="12"/>
    </row>
    <row r="82" spans="1:10">
      <c r="A82" s="12"/>
      <c r="B82" s="12"/>
      <c r="C82" s="12"/>
      <c r="D82" s="12"/>
      <c r="E82" s="12"/>
      <c r="F82" s="12"/>
      <c r="G82" s="12"/>
      <c r="H82" s="12"/>
      <c r="I82" s="12"/>
      <c r="J82" s="12"/>
    </row>
    <row r="83" spans="1:10">
      <c r="A83" s="12"/>
      <c r="B83" s="12"/>
      <c r="C83" s="12"/>
      <c r="D83" s="12"/>
      <c r="E83" s="12"/>
      <c r="F83" s="12"/>
      <c r="G83" s="12"/>
      <c r="H83" s="12"/>
      <c r="I83" s="12"/>
      <c r="J83" s="12"/>
    </row>
    <row r="84" spans="1:10">
      <c r="A84" s="12"/>
      <c r="B84" s="12"/>
      <c r="C84" s="12"/>
      <c r="D84" s="12"/>
      <c r="E84" s="12"/>
      <c r="F84" s="12"/>
      <c r="G84" s="12"/>
      <c r="H84" s="12"/>
      <c r="I84" s="12"/>
      <c r="J84" s="12"/>
    </row>
    <row r="85" spans="1:10">
      <c r="A85" s="12"/>
      <c r="B85" s="12"/>
      <c r="C85" s="12"/>
      <c r="D85" s="12"/>
      <c r="E85" s="12"/>
      <c r="F85" s="12"/>
      <c r="G85" s="12"/>
      <c r="H85" s="12"/>
      <c r="I85" s="12"/>
      <c r="J85" s="12"/>
    </row>
    <row r="86" spans="1:10">
      <c r="A86" s="12"/>
      <c r="B86" s="12"/>
      <c r="C86" s="12"/>
      <c r="D86" s="12"/>
      <c r="E86" s="12"/>
      <c r="F86" s="12"/>
      <c r="G86" s="12"/>
      <c r="H86" s="12"/>
      <c r="I86" s="12"/>
      <c r="J86" s="12"/>
    </row>
    <row r="87" spans="1:10">
      <c r="A87" s="12"/>
      <c r="B87" s="12"/>
      <c r="C87" s="12"/>
      <c r="D87" s="12"/>
      <c r="E87" s="12"/>
      <c r="F87" s="12"/>
      <c r="G87" s="12"/>
      <c r="H87" s="12"/>
      <c r="I87" s="12"/>
      <c r="J87" s="12"/>
    </row>
    <row r="88" spans="1:10">
      <c r="A88" s="12"/>
      <c r="B88" s="12"/>
      <c r="C88" s="12"/>
      <c r="D88" s="12"/>
      <c r="E88" s="12"/>
      <c r="F88" s="12"/>
      <c r="G88" s="12"/>
      <c r="H88" s="12"/>
      <c r="I88" s="12"/>
      <c r="J88" s="12"/>
    </row>
    <row r="89" spans="1:10">
      <c r="A89" s="12"/>
      <c r="B89" s="12"/>
      <c r="C89" s="12"/>
      <c r="D89" s="12"/>
      <c r="E89" s="12"/>
      <c r="F89" s="12"/>
      <c r="G89" s="12"/>
      <c r="H89" s="12"/>
      <c r="I89" s="12"/>
      <c r="J89" s="12"/>
    </row>
    <row r="90" spans="1:10">
      <c r="A90" s="12"/>
      <c r="B90" s="12"/>
      <c r="C90" s="12"/>
      <c r="D90" s="12"/>
      <c r="E90" s="12"/>
      <c r="F90" s="12"/>
      <c r="G90" s="12"/>
      <c r="H90" s="12"/>
      <c r="I90" s="12"/>
      <c r="J90" s="12"/>
    </row>
    <row r="91" spans="1:10">
      <c r="A91" s="12"/>
      <c r="B91" s="12"/>
      <c r="C91" s="12"/>
      <c r="D91" s="12"/>
      <c r="E91" s="12"/>
      <c r="F91" s="12"/>
      <c r="G91" s="12"/>
      <c r="H91" s="12"/>
      <c r="I91" s="12"/>
      <c r="J91" s="12"/>
    </row>
    <row r="92" spans="1:10">
      <c r="A92" s="12"/>
      <c r="B92" s="12"/>
      <c r="C92" s="12"/>
      <c r="D92" s="12"/>
      <c r="E92" s="12"/>
      <c r="F92" s="12"/>
      <c r="G92" s="12"/>
      <c r="H92" s="12"/>
      <c r="I92" s="12"/>
      <c r="J92" s="12"/>
    </row>
    <row r="93" spans="1:10">
      <c r="A93" s="12"/>
      <c r="B93" s="12"/>
      <c r="C93" s="12"/>
      <c r="D93" s="12"/>
      <c r="E93" s="12"/>
      <c r="F93" s="12"/>
      <c r="G93" s="12"/>
      <c r="H93" s="12"/>
      <c r="I93" s="12"/>
      <c r="J93" s="12"/>
    </row>
    <row r="94" spans="1:10">
      <c r="A94" s="12"/>
      <c r="B94" s="12"/>
      <c r="C94" s="12"/>
      <c r="D94" s="12"/>
      <c r="E94" s="12"/>
      <c r="F94" s="12"/>
      <c r="G94" s="12"/>
      <c r="H94" s="12"/>
      <c r="I94" s="12"/>
      <c r="J94" s="12"/>
    </row>
    <row r="95" spans="1:10">
      <c r="A95" s="12"/>
      <c r="B95" s="12"/>
      <c r="C95" s="12"/>
      <c r="D95" s="12"/>
      <c r="E95" s="12"/>
      <c r="F95" s="12"/>
      <c r="G95" s="12"/>
      <c r="H95" s="12"/>
      <c r="I95" s="12"/>
      <c r="J95" s="12"/>
    </row>
    <row r="96" spans="1:10">
      <c r="A96" s="12"/>
      <c r="B96" s="12"/>
      <c r="C96" s="12"/>
      <c r="D96" s="12"/>
      <c r="E96" s="12"/>
      <c r="F96" s="12"/>
      <c r="G96" s="12"/>
      <c r="H96" s="12"/>
      <c r="I96" s="12"/>
      <c r="J96" s="12"/>
    </row>
    <row r="97" spans="1:10">
      <c r="A97" s="12"/>
      <c r="B97" s="12"/>
      <c r="C97" s="12"/>
      <c r="D97" s="12"/>
      <c r="E97" s="12"/>
      <c r="F97" s="12"/>
      <c r="G97" s="12"/>
      <c r="H97" s="12"/>
      <c r="I97" s="12"/>
      <c r="J97" s="12"/>
    </row>
    <row r="98" spans="1:10">
      <c r="A98" s="12"/>
      <c r="B98" s="12"/>
      <c r="C98" s="12"/>
      <c r="D98" s="12"/>
      <c r="E98" s="12"/>
      <c r="F98" s="12"/>
      <c r="G98" s="12"/>
      <c r="H98" s="12"/>
      <c r="I98" s="12"/>
      <c r="J98" s="12"/>
    </row>
    <row r="99" spans="1:10">
      <c r="A99" s="12"/>
      <c r="B99" s="12"/>
      <c r="C99" s="12"/>
      <c r="D99" s="12"/>
      <c r="E99" s="12"/>
      <c r="F99" s="12"/>
      <c r="G99" s="12"/>
      <c r="H99" s="12"/>
      <c r="I99" s="12"/>
      <c r="J99" s="12"/>
    </row>
    <row r="100" spans="1:10">
      <c r="A100" s="12"/>
      <c r="B100" s="12"/>
      <c r="C100" s="12"/>
      <c r="D100" s="12"/>
      <c r="E100" s="12"/>
      <c r="F100" s="12"/>
      <c r="G100" s="12"/>
      <c r="H100" s="12"/>
      <c r="I100" s="12"/>
      <c r="J100" s="12"/>
    </row>
    <row r="101" spans="1:10">
      <c r="A101" s="12"/>
      <c r="B101" s="12"/>
      <c r="C101" s="12"/>
      <c r="D101" s="12"/>
      <c r="E101" s="12"/>
      <c r="F101" s="12"/>
      <c r="G101" s="12"/>
      <c r="H101" s="12"/>
      <c r="I101" s="12"/>
      <c r="J101" s="12"/>
    </row>
    <row r="102" spans="1:10">
      <c r="A102" s="12"/>
      <c r="B102" s="12"/>
      <c r="C102" s="12"/>
      <c r="D102" s="12"/>
      <c r="E102" s="12"/>
      <c r="F102" s="12"/>
      <c r="G102" s="12"/>
      <c r="H102" s="12"/>
      <c r="I102" s="12"/>
      <c r="J102" s="12"/>
    </row>
    <row r="103" spans="1:10">
      <c r="A103" s="12"/>
      <c r="B103" s="12"/>
      <c r="C103" s="12"/>
      <c r="D103" s="12"/>
      <c r="E103" s="12"/>
      <c r="F103" s="12"/>
      <c r="G103" s="12"/>
      <c r="H103" s="12"/>
      <c r="I103" s="12"/>
      <c r="J103" s="12"/>
    </row>
    <row r="104" spans="1:10">
      <c r="A104" s="12"/>
      <c r="B104" s="12"/>
      <c r="C104" s="12"/>
      <c r="D104" s="12"/>
      <c r="E104" s="12"/>
      <c r="F104" s="12"/>
      <c r="G104" s="12"/>
      <c r="H104" s="12"/>
      <c r="I104" s="12"/>
      <c r="J104" s="12"/>
    </row>
    <row r="105" spans="1:10">
      <c r="A105" s="12"/>
      <c r="B105" s="12"/>
      <c r="C105" s="12"/>
      <c r="D105" s="12"/>
      <c r="E105" s="12"/>
      <c r="F105" s="12"/>
      <c r="G105" s="12"/>
      <c r="H105" s="12"/>
      <c r="I105" s="12"/>
      <c r="J105" s="12"/>
    </row>
    <row r="106" spans="1:10">
      <c r="A106" s="12"/>
      <c r="B106" s="12"/>
      <c r="C106" s="12"/>
      <c r="D106" s="12"/>
      <c r="E106" s="12"/>
      <c r="F106" s="12"/>
      <c r="G106" s="12"/>
      <c r="H106" s="12"/>
      <c r="I106" s="12"/>
      <c r="J106" s="12"/>
    </row>
    <row r="107" spans="1:10">
      <c r="A107" s="12"/>
      <c r="B107" s="12"/>
      <c r="C107" s="12"/>
      <c r="D107" s="12"/>
      <c r="E107" s="12"/>
      <c r="F107" s="12"/>
      <c r="G107" s="12"/>
      <c r="H107" s="12"/>
      <c r="I107" s="12"/>
      <c r="J107" s="12"/>
    </row>
    <row r="108" spans="1:10">
      <c r="A108" s="12"/>
      <c r="B108" s="12"/>
      <c r="C108" s="12"/>
      <c r="D108" s="12"/>
      <c r="E108" s="12"/>
      <c r="F108" s="12"/>
      <c r="G108" s="12"/>
      <c r="H108" s="12"/>
      <c r="I108" s="12"/>
      <c r="J108" s="12"/>
    </row>
    <row r="109" spans="1:10">
      <c r="A109" s="12"/>
      <c r="B109" s="12"/>
      <c r="C109" s="12"/>
      <c r="D109" s="12"/>
      <c r="E109" s="12"/>
      <c r="F109" s="12"/>
      <c r="G109" s="12"/>
      <c r="H109" s="12"/>
      <c r="I109" s="12"/>
      <c r="J109" s="12"/>
    </row>
    <row r="110" spans="1:10">
      <c r="A110" s="12"/>
      <c r="B110" s="12"/>
      <c r="C110" s="12"/>
      <c r="D110" s="12"/>
      <c r="E110" s="12"/>
      <c r="F110" s="12"/>
      <c r="G110" s="12"/>
      <c r="H110" s="12"/>
      <c r="I110" s="12"/>
      <c r="J110" s="12"/>
    </row>
    <row r="111" spans="1:10">
      <c r="A111" s="12"/>
      <c r="B111" s="12"/>
      <c r="C111" s="12"/>
      <c r="D111" s="12"/>
      <c r="E111" s="12"/>
      <c r="F111" s="12"/>
      <c r="G111" s="12"/>
      <c r="H111" s="12"/>
      <c r="I111" s="12"/>
      <c r="J111" s="12"/>
    </row>
    <row r="112" spans="1:10">
      <c r="A112" s="12"/>
      <c r="B112" s="12"/>
      <c r="C112" s="12"/>
      <c r="D112" s="12"/>
      <c r="E112" s="12"/>
      <c r="F112" s="12"/>
      <c r="G112" s="12"/>
      <c r="H112" s="12"/>
      <c r="I112" s="12"/>
      <c r="J112" s="12"/>
    </row>
    <row r="113" spans="1:10">
      <c r="A113" s="12"/>
      <c r="B113" s="12"/>
      <c r="C113" s="12"/>
      <c r="D113" s="12"/>
      <c r="E113" s="12"/>
      <c r="F113" s="12"/>
      <c r="G113" s="12"/>
      <c r="H113" s="12"/>
      <c r="I113" s="12"/>
      <c r="J113" s="12"/>
    </row>
    <row r="114" spans="1:10">
      <c r="A114" s="12"/>
      <c r="B114" s="12"/>
      <c r="C114" s="12"/>
      <c r="D114" s="12"/>
      <c r="E114" s="12"/>
      <c r="F114" s="12"/>
      <c r="G114" s="12"/>
      <c r="H114" s="12"/>
      <c r="I114" s="12"/>
      <c r="J114" s="12"/>
    </row>
    <row r="115" spans="1:10">
      <c r="A115" s="12"/>
      <c r="B115" s="12"/>
      <c r="C115" s="12"/>
      <c r="D115" s="12"/>
      <c r="E115" s="12"/>
      <c r="F115" s="12"/>
      <c r="G115" s="12"/>
      <c r="H115" s="12"/>
      <c r="I115" s="12"/>
      <c r="J115" s="12"/>
    </row>
    <row r="116" spans="1:10">
      <c r="A116" s="12"/>
      <c r="B116" s="12"/>
      <c r="C116" s="12"/>
      <c r="D116" s="12"/>
      <c r="E116" s="12"/>
      <c r="F116" s="12"/>
      <c r="G116" s="12"/>
      <c r="H116" s="12"/>
      <c r="I116" s="12"/>
      <c r="J116" s="12"/>
    </row>
    <row r="117" spans="1:10">
      <c r="A117" s="12"/>
      <c r="B117" s="12"/>
      <c r="C117" s="12"/>
      <c r="D117" s="12"/>
      <c r="E117" s="12"/>
      <c r="F117" s="12"/>
      <c r="G117" s="12"/>
      <c r="H117" s="12"/>
      <c r="I117" s="12"/>
      <c r="J117" s="12"/>
    </row>
    <row r="118" spans="1:10">
      <c r="A118" s="12"/>
      <c r="B118" s="12"/>
      <c r="C118" s="12"/>
      <c r="D118" s="12"/>
      <c r="E118" s="12"/>
      <c r="F118" s="12"/>
      <c r="G118" s="12"/>
      <c r="H118" s="12"/>
      <c r="I118" s="12"/>
      <c r="J118" s="12"/>
    </row>
    <row r="119" spans="1:10">
      <c r="A119" s="12"/>
      <c r="B119" s="12"/>
      <c r="C119" s="12"/>
      <c r="D119" s="12"/>
      <c r="E119" s="12"/>
      <c r="F119" s="12"/>
      <c r="G119" s="12"/>
      <c r="H119" s="12"/>
      <c r="I119" s="12"/>
      <c r="J119" s="12"/>
    </row>
    <row r="120" spans="1:10">
      <c r="A120" s="12"/>
      <c r="B120" s="12"/>
      <c r="C120" s="12"/>
      <c r="D120" s="12"/>
      <c r="E120" s="12"/>
      <c r="F120" s="12"/>
      <c r="G120" s="12"/>
      <c r="H120" s="12"/>
      <c r="I120" s="12"/>
      <c r="J120" s="12"/>
    </row>
    <row r="121" spans="1:10">
      <c r="A121" s="12"/>
      <c r="B121" s="12"/>
      <c r="C121" s="12"/>
      <c r="D121" s="12"/>
      <c r="E121" s="12"/>
      <c r="F121" s="12"/>
      <c r="G121" s="12"/>
      <c r="H121" s="12"/>
      <c r="I121" s="12"/>
      <c r="J121" s="12"/>
    </row>
    <row r="122" spans="1:10">
      <c r="A122" s="12"/>
      <c r="B122" s="12"/>
      <c r="C122" s="12"/>
      <c r="D122" s="12"/>
      <c r="E122" s="12"/>
      <c r="F122" s="12"/>
      <c r="G122" s="12"/>
      <c r="H122" s="12"/>
      <c r="I122" s="12"/>
      <c r="J122" s="12"/>
    </row>
    <row r="123" spans="1:10">
      <c r="A123" s="12"/>
      <c r="B123" s="12"/>
      <c r="C123" s="12"/>
      <c r="D123" s="12"/>
      <c r="E123" s="12"/>
      <c r="F123" s="12"/>
      <c r="G123" s="12"/>
      <c r="H123" s="12"/>
      <c r="I123" s="12"/>
      <c r="J123" s="12"/>
    </row>
    <row r="124" spans="1:10">
      <c r="A124" s="12"/>
      <c r="B124" s="12"/>
      <c r="C124" s="12"/>
      <c r="D124" s="12"/>
      <c r="E124" s="12"/>
      <c r="F124" s="12"/>
      <c r="G124" s="12"/>
      <c r="H124" s="12"/>
      <c r="I124" s="12"/>
      <c r="J124" s="12"/>
    </row>
    <row r="125" spans="1:10">
      <c r="A125" s="12"/>
      <c r="B125" s="12"/>
      <c r="C125" s="12"/>
      <c r="D125" s="12"/>
      <c r="E125" s="12"/>
      <c r="F125" s="12"/>
      <c r="G125" s="12"/>
      <c r="H125" s="12"/>
      <c r="I125" s="12"/>
      <c r="J125" s="12"/>
    </row>
    <row r="126" spans="1:10">
      <c r="A126" s="12"/>
      <c r="B126" s="12"/>
      <c r="C126" s="12"/>
      <c r="D126" s="12"/>
      <c r="E126" s="12"/>
      <c r="F126" s="12"/>
      <c r="G126" s="12"/>
      <c r="H126" s="12"/>
      <c r="I126" s="12"/>
      <c r="J126" s="12"/>
    </row>
    <row r="127" spans="1:10">
      <c r="A127" s="12"/>
      <c r="B127" s="12"/>
      <c r="C127" s="12"/>
      <c r="D127" s="12"/>
      <c r="E127" s="12"/>
      <c r="F127" s="12"/>
      <c r="G127" s="12"/>
      <c r="H127" s="12"/>
      <c r="I127" s="12"/>
      <c r="J127" s="12"/>
    </row>
    <row r="128" spans="1:10">
      <c r="A128" s="12"/>
      <c r="B128" s="12"/>
      <c r="C128" s="12"/>
      <c r="D128" s="12"/>
      <c r="E128" s="12"/>
      <c r="F128" s="12"/>
      <c r="G128" s="12"/>
      <c r="H128" s="12"/>
      <c r="I128" s="12"/>
      <c r="J128" s="12"/>
    </row>
    <row r="129" spans="1:10">
      <c r="A129" s="12"/>
      <c r="B129" s="12"/>
      <c r="C129" s="12"/>
      <c r="D129" s="12"/>
      <c r="E129" s="12"/>
      <c r="F129" s="12"/>
      <c r="G129" s="12"/>
      <c r="H129" s="12"/>
      <c r="I129" s="12"/>
      <c r="J129" s="12"/>
    </row>
    <row r="130" spans="1:10">
      <c r="A130" s="12"/>
      <c r="B130" s="12"/>
      <c r="C130" s="12"/>
      <c r="D130" s="12"/>
      <c r="E130" s="12"/>
      <c r="F130" s="12"/>
      <c r="G130" s="12"/>
      <c r="H130" s="12"/>
      <c r="I130" s="12"/>
      <c r="J130" s="12"/>
    </row>
    <row r="131" spans="1:10">
      <c r="A131" s="12"/>
      <c r="B131" s="12"/>
      <c r="C131" s="12"/>
      <c r="D131" s="12"/>
      <c r="E131" s="12"/>
      <c r="F131" s="12"/>
      <c r="G131" s="12"/>
      <c r="H131" s="12"/>
      <c r="I131" s="12"/>
      <c r="J131" s="12"/>
    </row>
    <row r="132" spans="1:10">
      <c r="A132" s="12"/>
      <c r="B132" s="12"/>
      <c r="C132" s="12"/>
      <c r="D132" s="12"/>
      <c r="E132" s="12"/>
      <c r="F132" s="12"/>
      <c r="G132" s="12"/>
      <c r="H132" s="12"/>
      <c r="I132" s="12"/>
      <c r="J132" s="12"/>
    </row>
    <row r="133" spans="1:10">
      <c r="A133" s="12"/>
      <c r="B133" s="12"/>
      <c r="C133" s="12"/>
      <c r="D133" s="12"/>
      <c r="E133" s="12"/>
      <c r="F133" s="12"/>
      <c r="G133" s="12"/>
      <c r="H133" s="12"/>
      <c r="I133" s="12"/>
      <c r="J133" s="12"/>
    </row>
    <row r="134" spans="1:10">
      <c r="A134" s="12"/>
      <c r="B134" s="12"/>
      <c r="C134" s="12"/>
      <c r="D134" s="12"/>
      <c r="E134" s="12"/>
      <c r="F134" s="12"/>
      <c r="G134" s="12"/>
      <c r="H134" s="12"/>
      <c r="I134" s="12"/>
      <c r="J134" s="12"/>
    </row>
    <row r="135" spans="1:10">
      <c r="A135" s="12"/>
      <c r="B135" s="12"/>
      <c r="C135" s="12"/>
      <c r="D135" s="12"/>
      <c r="E135" s="12"/>
      <c r="F135" s="12"/>
      <c r="G135" s="12"/>
      <c r="H135" s="12"/>
      <c r="I135" s="12"/>
      <c r="J135" s="12"/>
    </row>
    <row r="136" spans="1:10">
      <c r="A136" s="12"/>
      <c r="B136" s="12"/>
      <c r="C136" s="12"/>
      <c r="D136" s="12"/>
      <c r="E136" s="12"/>
      <c r="F136" s="12"/>
      <c r="G136" s="12"/>
      <c r="H136" s="12"/>
      <c r="I136" s="12"/>
      <c r="J136" s="12"/>
    </row>
    <row r="137" spans="1:10">
      <c r="A137" s="12"/>
      <c r="B137" s="12"/>
      <c r="C137" s="12"/>
      <c r="D137" s="12"/>
      <c r="E137" s="12"/>
      <c r="F137" s="12"/>
      <c r="G137" s="12"/>
      <c r="H137" s="12"/>
      <c r="I137" s="12"/>
      <c r="J137" s="12"/>
    </row>
    <row r="138" spans="1:10">
      <c r="A138" s="12"/>
      <c r="B138" s="12"/>
      <c r="C138" s="12"/>
      <c r="D138" s="12"/>
      <c r="E138" s="12"/>
      <c r="F138" s="12"/>
      <c r="G138" s="12"/>
      <c r="H138" s="12"/>
      <c r="I138" s="12"/>
      <c r="J138" s="12"/>
    </row>
    <row r="139" spans="1:10">
      <c r="A139" s="12"/>
      <c r="B139" s="12"/>
      <c r="C139" s="12"/>
      <c r="D139" s="12"/>
      <c r="E139" s="12"/>
      <c r="F139" s="12"/>
      <c r="G139" s="12"/>
      <c r="H139" s="12"/>
      <c r="I139" s="12"/>
      <c r="J139" s="12"/>
    </row>
    <row r="140" spans="1:10">
      <c r="A140" s="12"/>
      <c r="B140" s="12"/>
      <c r="C140" s="12"/>
      <c r="D140" s="12"/>
      <c r="E140" s="12"/>
      <c r="F140" s="12"/>
      <c r="G140" s="12"/>
      <c r="H140" s="12"/>
      <c r="I140" s="12"/>
      <c r="J140" s="12"/>
    </row>
    <row r="141" spans="1:10">
      <c r="A141" s="12"/>
      <c r="B141" s="12"/>
      <c r="C141" s="12"/>
      <c r="D141" s="12"/>
      <c r="E141" s="12"/>
      <c r="F141" s="12"/>
      <c r="G141" s="12"/>
      <c r="H141" s="12"/>
      <c r="I141" s="12"/>
      <c r="J141" s="12"/>
    </row>
    <row r="142" spans="1:10">
      <c r="A142" s="12"/>
      <c r="B142" s="12"/>
      <c r="C142" s="12"/>
      <c r="D142" s="12"/>
      <c r="E142" s="12"/>
      <c r="F142" s="12"/>
      <c r="G142" s="12"/>
      <c r="H142" s="12"/>
      <c r="I142" s="12"/>
      <c r="J142" s="12"/>
    </row>
    <row r="143" spans="1:10">
      <c r="A143" s="12"/>
      <c r="B143" s="12"/>
      <c r="C143" s="12"/>
      <c r="D143" s="12"/>
      <c r="E143" s="12"/>
      <c r="F143" s="12"/>
      <c r="G143" s="12"/>
      <c r="H143" s="12"/>
      <c r="I143" s="12"/>
      <c r="J143" s="12"/>
    </row>
    <row r="144" spans="1:10">
      <c r="A144" s="12"/>
      <c r="B144" s="12"/>
      <c r="C144" s="12"/>
      <c r="D144" s="12"/>
      <c r="E144" s="12"/>
      <c r="F144" s="12"/>
      <c r="G144" s="12"/>
      <c r="H144" s="12"/>
      <c r="I144" s="12"/>
      <c r="J144" s="12"/>
    </row>
    <row r="145" spans="1:10">
      <c r="A145" s="12"/>
      <c r="B145" s="12"/>
      <c r="C145" s="12"/>
      <c r="D145" s="12"/>
      <c r="E145" s="12"/>
      <c r="F145" s="12"/>
      <c r="G145" s="12"/>
      <c r="H145" s="12"/>
      <c r="I145" s="12"/>
      <c r="J145" s="12"/>
    </row>
    <row r="146" spans="1:10">
      <c r="A146" s="12"/>
      <c r="B146" s="12"/>
      <c r="C146" s="12"/>
      <c r="D146" s="12"/>
      <c r="E146" s="12"/>
      <c r="F146" s="12"/>
      <c r="G146" s="12"/>
      <c r="H146" s="12"/>
      <c r="I146" s="12"/>
      <c r="J146" s="12"/>
    </row>
    <row r="147" spans="1:10">
      <c r="A147" s="12"/>
      <c r="B147" s="12"/>
      <c r="C147" s="12"/>
      <c r="D147" s="12"/>
      <c r="E147" s="12"/>
      <c r="F147" s="12"/>
      <c r="G147" s="12"/>
      <c r="H147" s="12"/>
      <c r="I147" s="12"/>
      <c r="J147" s="12"/>
    </row>
    <row r="148" spans="1:10">
      <c r="A148" s="12"/>
      <c r="B148" s="12"/>
      <c r="C148" s="12"/>
      <c r="D148" s="12"/>
      <c r="E148" s="12"/>
      <c r="F148" s="12"/>
      <c r="G148" s="12"/>
      <c r="H148" s="12"/>
      <c r="I148" s="12"/>
      <c r="J148" s="12"/>
    </row>
    <row r="149" spans="1:10">
      <c r="A149" s="12"/>
      <c r="B149" s="12"/>
      <c r="C149" s="12"/>
      <c r="D149" s="12"/>
      <c r="E149" s="12"/>
      <c r="F149" s="12"/>
      <c r="G149" s="12"/>
      <c r="H149" s="12"/>
      <c r="I149" s="12"/>
      <c r="J149" s="12"/>
    </row>
    <row r="150" spans="1:10">
      <c r="A150" s="12"/>
      <c r="B150" s="12"/>
      <c r="C150" s="12"/>
      <c r="D150" s="12"/>
      <c r="E150" s="12"/>
      <c r="F150" s="12"/>
      <c r="G150" s="12"/>
      <c r="H150" s="12"/>
      <c r="I150" s="12"/>
      <c r="J150" s="12"/>
    </row>
    <row r="151" spans="1:10">
      <c r="A151" s="12"/>
      <c r="B151" s="12"/>
      <c r="C151" s="12"/>
      <c r="D151" s="12"/>
      <c r="E151" s="12"/>
      <c r="F151" s="12"/>
      <c r="G151" s="12"/>
      <c r="H151" s="12"/>
      <c r="I151" s="12"/>
      <c r="J151" s="12"/>
    </row>
    <row r="152" spans="1:10">
      <c r="A152" s="12"/>
      <c r="B152" s="12"/>
      <c r="C152" s="12"/>
      <c r="D152" s="12"/>
      <c r="E152" s="12"/>
      <c r="F152" s="12"/>
      <c r="G152" s="12"/>
      <c r="H152" s="12"/>
      <c r="I152" s="12"/>
      <c r="J152" s="12"/>
    </row>
    <row r="153" spans="1:10">
      <c r="A153" s="12"/>
      <c r="B153" s="12"/>
      <c r="C153" s="12"/>
      <c r="D153" s="12"/>
      <c r="E153" s="12"/>
      <c r="F153" s="12"/>
      <c r="G153" s="12"/>
      <c r="H153" s="12"/>
      <c r="I153" s="12"/>
      <c r="J153" s="12"/>
    </row>
    <row r="154" spans="1:10">
      <c r="A154" s="12"/>
      <c r="B154" s="12"/>
      <c r="C154" s="12"/>
      <c r="D154" s="12"/>
      <c r="E154" s="12"/>
      <c r="F154" s="12"/>
      <c r="G154" s="12"/>
      <c r="H154" s="12"/>
      <c r="I154" s="12"/>
      <c r="J154" s="12"/>
    </row>
    <row r="155" spans="1:10">
      <c r="A155" s="12"/>
      <c r="B155" s="12"/>
      <c r="C155" s="12"/>
      <c r="D155" s="12"/>
      <c r="E155" s="12"/>
      <c r="F155" s="12"/>
      <c r="G155" s="12"/>
      <c r="H155" s="12"/>
      <c r="I155" s="12"/>
      <c r="J155" s="12"/>
    </row>
    <row r="156" spans="1:10">
      <c r="A156" s="12"/>
      <c r="B156" s="12"/>
      <c r="C156" s="12"/>
      <c r="D156" s="12"/>
      <c r="E156" s="12"/>
      <c r="F156" s="12"/>
      <c r="G156" s="12"/>
      <c r="H156" s="12"/>
      <c r="I156" s="12"/>
      <c r="J156" s="12"/>
    </row>
    <row r="157" spans="1:10">
      <c r="A157" s="12"/>
      <c r="B157" s="12"/>
      <c r="C157" s="12"/>
      <c r="D157" s="12"/>
      <c r="E157" s="12"/>
      <c r="F157" s="12"/>
      <c r="G157" s="12"/>
      <c r="H157" s="12"/>
      <c r="I157" s="12"/>
      <c r="J157" s="12"/>
    </row>
    <row r="158" spans="1:10">
      <c r="A158" s="12"/>
      <c r="B158" s="12"/>
      <c r="C158" s="12"/>
      <c r="D158" s="12"/>
      <c r="E158" s="12"/>
      <c r="F158" s="12"/>
      <c r="G158" s="12"/>
      <c r="H158" s="12"/>
      <c r="I158" s="12"/>
      <c r="J158" s="12"/>
    </row>
    <row r="159" spans="1:10">
      <c r="A159" s="12"/>
      <c r="B159" s="12"/>
      <c r="C159" s="12"/>
      <c r="D159" s="12"/>
      <c r="E159" s="12"/>
      <c r="F159" s="12"/>
      <c r="G159" s="12"/>
      <c r="H159" s="12"/>
      <c r="I159" s="12"/>
      <c r="J159" s="12"/>
    </row>
    <row r="160" spans="1:10">
      <c r="A160" s="12"/>
      <c r="B160" s="12"/>
      <c r="C160" s="12"/>
      <c r="D160" s="12"/>
      <c r="E160" s="12"/>
      <c r="F160" s="12"/>
      <c r="G160" s="12"/>
      <c r="H160" s="12"/>
      <c r="I160" s="12"/>
      <c r="J160" s="12"/>
    </row>
    <row r="161" spans="1:10">
      <c r="A161" s="12"/>
      <c r="B161" s="12"/>
      <c r="C161" s="12"/>
      <c r="D161" s="12"/>
      <c r="E161" s="12"/>
      <c r="F161" s="12"/>
      <c r="G161" s="12"/>
      <c r="H161" s="12"/>
      <c r="I161" s="12"/>
      <c r="J161" s="12"/>
    </row>
    <row r="162" spans="1:10">
      <c r="A162" s="12"/>
      <c r="B162" s="12"/>
      <c r="C162" s="12"/>
      <c r="D162" s="12"/>
      <c r="E162" s="12"/>
      <c r="F162" s="12"/>
      <c r="G162" s="12"/>
      <c r="H162" s="12"/>
      <c r="I162" s="12"/>
      <c r="J162" s="12"/>
    </row>
    <row r="163" spans="1:10">
      <c r="A163" s="12"/>
      <c r="B163" s="12"/>
      <c r="C163" s="12"/>
      <c r="D163" s="12"/>
      <c r="E163" s="12"/>
      <c r="F163" s="12"/>
      <c r="G163" s="12"/>
      <c r="H163" s="12"/>
      <c r="I163" s="12"/>
      <c r="J163" s="12"/>
    </row>
    <row r="164" spans="1:10">
      <c r="A164" s="12"/>
      <c r="B164" s="12"/>
      <c r="C164" s="12"/>
      <c r="D164" s="12"/>
      <c r="E164" s="12"/>
      <c r="F164" s="12"/>
      <c r="G164" s="12"/>
      <c r="H164" s="12"/>
      <c r="I164" s="12"/>
      <c r="J164" s="12"/>
    </row>
    <row r="165" spans="1:10">
      <c r="A165" s="12"/>
      <c r="B165" s="12"/>
      <c r="C165" s="12"/>
      <c r="D165" s="12"/>
      <c r="E165" s="12"/>
      <c r="F165" s="12"/>
      <c r="G165" s="12"/>
      <c r="H165" s="12"/>
      <c r="I165" s="12"/>
      <c r="J165" s="12"/>
    </row>
    <row r="166" spans="1:10">
      <c r="A166" s="12"/>
      <c r="B166" s="12"/>
      <c r="C166" s="12"/>
      <c r="D166" s="12"/>
      <c r="E166" s="12"/>
      <c r="F166" s="12"/>
      <c r="G166" s="12"/>
      <c r="H166" s="12"/>
      <c r="I166" s="12"/>
      <c r="J166" s="12"/>
    </row>
    <row r="167" spans="1:10">
      <c r="A167" s="12"/>
      <c r="B167" s="12"/>
      <c r="C167" s="12"/>
      <c r="D167" s="12"/>
      <c r="E167" s="12"/>
      <c r="F167" s="12"/>
      <c r="G167" s="12"/>
      <c r="H167" s="12"/>
      <c r="I167" s="12"/>
      <c r="J167" s="12"/>
    </row>
    <row r="168" spans="1:10">
      <c r="A168" s="12"/>
      <c r="B168" s="12"/>
      <c r="C168" s="12"/>
      <c r="D168" s="12"/>
      <c r="E168" s="12"/>
      <c r="F168" s="12"/>
      <c r="G168" s="12"/>
      <c r="H168" s="12"/>
      <c r="I168" s="12"/>
      <c r="J168" s="12"/>
    </row>
    <row r="169" spans="1:10">
      <c r="A169" s="12"/>
      <c r="B169" s="12"/>
      <c r="C169" s="12"/>
      <c r="D169" s="12"/>
      <c r="E169" s="12"/>
      <c r="F169" s="12"/>
      <c r="G169" s="12"/>
      <c r="H169" s="12"/>
      <c r="I169" s="12"/>
      <c r="J169" s="12"/>
    </row>
    <row r="170" spans="1:10">
      <c r="A170" s="12"/>
      <c r="B170" s="12"/>
      <c r="C170" s="12"/>
      <c r="D170" s="12"/>
      <c r="E170" s="12"/>
      <c r="F170" s="12"/>
      <c r="G170" s="12"/>
      <c r="H170" s="12"/>
      <c r="I170" s="12"/>
      <c r="J170" s="12"/>
    </row>
    <row r="171" spans="1:10">
      <c r="A171" s="12"/>
      <c r="B171" s="12"/>
      <c r="C171" s="12"/>
      <c r="D171" s="12"/>
      <c r="E171" s="12"/>
      <c r="F171" s="12"/>
      <c r="G171" s="12"/>
      <c r="H171" s="12"/>
      <c r="I171" s="12"/>
      <c r="J171" s="12"/>
    </row>
    <row r="172" spans="1:10">
      <c r="A172" s="12"/>
      <c r="B172" s="12"/>
      <c r="C172" s="12"/>
      <c r="D172" s="12"/>
      <c r="E172" s="12"/>
      <c r="F172" s="12"/>
      <c r="G172" s="12"/>
      <c r="H172" s="12"/>
      <c r="I172" s="12"/>
      <c r="J172" s="12"/>
    </row>
    <row r="173" spans="1:10">
      <c r="A173" s="12"/>
      <c r="B173" s="12"/>
      <c r="C173" s="12"/>
      <c r="D173" s="12"/>
      <c r="E173" s="12"/>
      <c r="F173" s="12"/>
      <c r="G173" s="12"/>
      <c r="H173" s="12"/>
      <c r="I173" s="12"/>
      <c r="J173" s="12"/>
    </row>
    <row r="174" spans="1:10">
      <c r="A174" s="12"/>
      <c r="B174" s="12"/>
      <c r="C174" s="12"/>
      <c r="D174" s="12"/>
      <c r="E174" s="12"/>
      <c r="F174" s="12"/>
      <c r="G174" s="12"/>
      <c r="H174" s="12"/>
      <c r="I174" s="12"/>
      <c r="J174" s="12"/>
    </row>
    <row r="175" spans="1:10">
      <c r="A175" s="12"/>
      <c r="B175" s="12"/>
      <c r="C175" s="12"/>
      <c r="D175" s="12"/>
      <c r="E175" s="12"/>
      <c r="F175" s="12"/>
      <c r="G175" s="12"/>
      <c r="H175" s="12"/>
      <c r="I175" s="12"/>
      <c r="J175" s="12"/>
    </row>
    <row r="176" spans="1:10">
      <c r="A176" s="12"/>
      <c r="B176" s="12"/>
      <c r="C176" s="12"/>
      <c r="D176" s="12"/>
      <c r="E176" s="12"/>
      <c r="F176" s="12"/>
      <c r="G176" s="12"/>
      <c r="H176" s="12"/>
      <c r="I176" s="12"/>
      <c r="J176" s="12"/>
    </row>
    <row r="177" spans="1:10">
      <c r="A177" s="12"/>
      <c r="B177" s="12"/>
      <c r="C177" s="12"/>
      <c r="D177" s="12"/>
      <c r="E177" s="12"/>
      <c r="F177" s="12"/>
      <c r="G177" s="12"/>
      <c r="H177" s="12"/>
      <c r="I177" s="12"/>
      <c r="J177" s="12"/>
    </row>
    <row r="178" spans="1:10">
      <c r="A178" s="12"/>
      <c r="B178" s="12"/>
      <c r="C178" s="12"/>
      <c r="D178" s="12"/>
      <c r="E178" s="12"/>
      <c r="F178" s="12"/>
      <c r="G178" s="12"/>
      <c r="H178" s="12"/>
      <c r="I178" s="12"/>
      <c r="J178" s="12"/>
    </row>
    <row r="179" spans="1:10">
      <c r="A179" s="12"/>
      <c r="B179" s="12"/>
      <c r="C179" s="12"/>
      <c r="D179" s="12"/>
      <c r="E179" s="12"/>
      <c r="F179" s="12"/>
      <c r="G179" s="12"/>
      <c r="H179" s="12"/>
      <c r="I179" s="12"/>
      <c r="J179" s="12"/>
    </row>
    <row r="180" spans="1:10">
      <c r="A180" s="12"/>
      <c r="B180" s="12"/>
      <c r="C180" s="12"/>
      <c r="D180" s="12"/>
      <c r="E180" s="12"/>
      <c r="F180" s="12"/>
      <c r="G180" s="12"/>
      <c r="H180" s="12"/>
      <c r="I180" s="12"/>
      <c r="J180" s="12"/>
    </row>
    <row r="181" spans="1:10">
      <c r="A181" s="12"/>
      <c r="B181" s="12"/>
      <c r="C181" s="12"/>
      <c r="D181" s="12"/>
      <c r="E181" s="12"/>
      <c r="F181" s="12"/>
      <c r="G181" s="12"/>
      <c r="H181" s="12"/>
      <c r="I181" s="12"/>
      <c r="J181" s="12"/>
    </row>
    <row r="182" spans="1:10">
      <c r="A182" s="12"/>
      <c r="B182" s="12"/>
      <c r="C182" s="12"/>
      <c r="D182" s="12"/>
      <c r="E182" s="12"/>
      <c r="F182" s="12"/>
      <c r="G182" s="12"/>
      <c r="H182" s="12"/>
      <c r="I182" s="12"/>
      <c r="J182" s="12"/>
    </row>
    <row r="183" spans="1:10">
      <c r="A183" s="12"/>
      <c r="B183" s="12"/>
      <c r="C183" s="12"/>
      <c r="D183" s="12"/>
      <c r="E183" s="12"/>
      <c r="F183" s="12"/>
      <c r="G183" s="12"/>
      <c r="H183" s="12"/>
      <c r="I183" s="12"/>
      <c r="J183" s="12"/>
    </row>
    <row r="184" spans="1:10">
      <c r="A184" s="12"/>
      <c r="B184" s="12"/>
      <c r="C184" s="12"/>
      <c r="D184" s="12"/>
      <c r="E184" s="12"/>
      <c r="F184" s="12"/>
      <c r="G184" s="12"/>
      <c r="H184" s="12"/>
      <c r="I184" s="12"/>
      <c r="J184" s="12"/>
    </row>
    <row r="185" spans="1:10">
      <c r="A185" s="12"/>
      <c r="B185" s="12"/>
      <c r="C185" s="12"/>
      <c r="D185" s="12"/>
      <c r="E185" s="12"/>
      <c r="F185" s="12"/>
      <c r="G185" s="12"/>
      <c r="H185" s="12"/>
      <c r="I185" s="12"/>
      <c r="J185" s="12"/>
    </row>
    <row r="186" spans="1:10">
      <c r="A186" s="12"/>
      <c r="B186" s="12"/>
      <c r="C186" s="12"/>
      <c r="D186" s="12"/>
      <c r="E186" s="12"/>
      <c r="F186" s="12"/>
      <c r="G186" s="12"/>
      <c r="H186" s="12"/>
      <c r="I186" s="12"/>
      <c r="J186" s="12"/>
    </row>
    <row r="187" spans="1:10">
      <c r="A187" s="12"/>
      <c r="B187" s="12"/>
      <c r="C187" s="12"/>
      <c r="D187" s="12"/>
      <c r="E187" s="12"/>
      <c r="F187" s="12"/>
      <c r="G187" s="12"/>
      <c r="H187" s="12"/>
      <c r="I187" s="12"/>
      <c r="J187" s="12"/>
    </row>
    <row r="188" spans="1:10">
      <c r="A188" s="12"/>
      <c r="B188" s="12"/>
      <c r="C188" s="12"/>
      <c r="D188" s="12"/>
      <c r="E188" s="12"/>
      <c r="F188" s="12"/>
      <c r="G188" s="12"/>
      <c r="H188" s="12"/>
      <c r="I188" s="12"/>
      <c r="J188" s="12"/>
    </row>
    <row r="189" spans="1:10">
      <c r="A189" s="12"/>
      <c r="B189" s="12"/>
      <c r="C189" s="12"/>
      <c r="D189" s="12"/>
      <c r="E189" s="12"/>
      <c r="F189" s="12"/>
      <c r="G189" s="12"/>
      <c r="H189" s="12"/>
      <c r="I189" s="12"/>
      <c r="J189" s="12"/>
    </row>
    <row r="190" spans="1:10">
      <c r="A190" s="12"/>
      <c r="B190" s="12"/>
      <c r="C190" s="12"/>
      <c r="D190" s="12"/>
      <c r="E190" s="12"/>
      <c r="F190" s="12"/>
      <c r="G190" s="12"/>
      <c r="H190" s="12"/>
      <c r="I190" s="12"/>
      <c r="J190" s="12"/>
    </row>
    <row r="191" spans="1:10">
      <c r="A191" s="12"/>
      <c r="B191" s="12"/>
      <c r="C191" s="12"/>
      <c r="D191" s="12"/>
      <c r="E191" s="12"/>
      <c r="F191" s="12"/>
      <c r="G191" s="12"/>
      <c r="H191" s="12"/>
      <c r="I191" s="12"/>
      <c r="J191" s="12"/>
    </row>
    <row r="192" spans="1:10">
      <c r="A192" s="12"/>
      <c r="B192" s="12"/>
      <c r="C192" s="12"/>
      <c r="D192" s="12"/>
      <c r="E192" s="12"/>
      <c r="F192" s="12"/>
      <c r="G192" s="12"/>
      <c r="H192" s="12"/>
      <c r="I192" s="12"/>
      <c r="J192" s="12"/>
    </row>
    <row r="193" spans="1:10">
      <c r="A193" s="12"/>
      <c r="B193" s="12"/>
      <c r="C193" s="12"/>
      <c r="D193" s="12"/>
      <c r="E193" s="12"/>
      <c r="F193" s="12"/>
      <c r="G193" s="12"/>
      <c r="H193" s="12"/>
      <c r="I193" s="12"/>
      <c r="J193" s="12"/>
    </row>
    <row r="194" spans="1:10">
      <c r="A194" s="12"/>
      <c r="B194" s="12"/>
      <c r="C194" s="12"/>
      <c r="D194" s="12"/>
      <c r="E194" s="12"/>
      <c r="F194" s="12"/>
      <c r="G194" s="12"/>
      <c r="H194" s="12"/>
      <c r="I194" s="12"/>
      <c r="J194" s="12"/>
    </row>
    <row r="195" spans="1:10">
      <c r="A195" s="12"/>
      <c r="B195" s="12"/>
      <c r="C195" s="12"/>
      <c r="D195" s="12"/>
      <c r="E195" s="12"/>
      <c r="F195" s="12"/>
      <c r="G195" s="12"/>
      <c r="H195" s="12"/>
      <c r="I195" s="12"/>
      <c r="J195" s="12"/>
    </row>
    <row r="196" spans="1:10">
      <c r="A196" s="12"/>
      <c r="B196" s="12"/>
      <c r="C196" s="12"/>
      <c r="D196" s="12"/>
      <c r="E196" s="12"/>
      <c r="F196" s="12"/>
      <c r="G196" s="12"/>
      <c r="H196" s="12"/>
      <c r="I196" s="12"/>
      <c r="J196" s="12"/>
    </row>
    <row r="197" spans="1:10">
      <c r="A197" s="12"/>
      <c r="B197" s="12"/>
      <c r="C197" s="12"/>
      <c r="D197" s="12"/>
      <c r="E197" s="12"/>
      <c r="F197" s="12"/>
      <c r="G197" s="12"/>
      <c r="H197" s="12"/>
      <c r="I197" s="12"/>
      <c r="J197" s="12"/>
    </row>
    <row r="198" spans="1:10">
      <c r="A198" s="12"/>
      <c r="B198" s="12"/>
      <c r="C198" s="12"/>
      <c r="D198" s="12"/>
      <c r="E198" s="12"/>
      <c r="F198" s="12"/>
      <c r="G198" s="12"/>
      <c r="H198" s="12"/>
      <c r="I198" s="12"/>
      <c r="J198" s="12"/>
    </row>
    <row r="199" spans="1:10">
      <c r="A199" s="12"/>
      <c r="B199" s="12"/>
      <c r="C199" s="12"/>
      <c r="D199" s="12"/>
      <c r="E199" s="12"/>
      <c r="F199" s="12"/>
      <c r="G199" s="12"/>
      <c r="H199" s="12"/>
      <c r="I199" s="12"/>
      <c r="J199" s="12"/>
    </row>
    <row r="200" spans="1:10">
      <c r="A200" s="12"/>
      <c r="B200" s="12"/>
      <c r="C200" s="12"/>
      <c r="D200" s="12"/>
      <c r="E200" s="12"/>
      <c r="F200" s="12"/>
      <c r="G200" s="12"/>
      <c r="H200" s="12"/>
      <c r="I200" s="12"/>
      <c r="J200" s="12"/>
    </row>
    <row r="201" spans="1:10">
      <c r="A201" s="12"/>
      <c r="B201" s="12"/>
      <c r="C201" s="12"/>
      <c r="D201" s="12"/>
      <c r="E201" s="12"/>
      <c r="F201" s="12"/>
      <c r="G201" s="12"/>
      <c r="H201" s="12"/>
      <c r="I201" s="12"/>
      <c r="J201" s="12"/>
    </row>
    <row r="202" spans="1:10">
      <c r="A202" s="12"/>
      <c r="B202" s="12"/>
      <c r="C202" s="12"/>
      <c r="D202" s="12"/>
      <c r="E202" s="12"/>
      <c r="F202" s="12"/>
      <c r="G202" s="12"/>
      <c r="H202" s="12"/>
      <c r="I202" s="12"/>
      <c r="J202" s="12"/>
    </row>
    <row r="203" spans="1:10">
      <c r="A203" s="12"/>
      <c r="B203" s="12"/>
      <c r="C203" s="12"/>
      <c r="D203" s="12"/>
      <c r="E203" s="12"/>
      <c r="F203" s="12"/>
      <c r="G203" s="12"/>
      <c r="H203" s="12"/>
      <c r="I203" s="12"/>
      <c r="J203" s="12"/>
    </row>
    <row r="204" spans="1:10">
      <c r="A204" s="12"/>
      <c r="B204" s="12"/>
      <c r="C204" s="12"/>
      <c r="D204" s="12"/>
      <c r="E204" s="12"/>
      <c r="F204" s="12"/>
      <c r="G204" s="12"/>
      <c r="H204" s="12"/>
      <c r="I204" s="12"/>
      <c r="J204" s="12"/>
    </row>
    <row r="205" spans="1:10">
      <c r="A205" s="12"/>
      <c r="B205" s="12"/>
      <c r="C205" s="12"/>
      <c r="D205" s="12"/>
      <c r="E205" s="12"/>
      <c r="F205" s="12"/>
      <c r="G205" s="12"/>
      <c r="H205" s="12"/>
      <c r="I205" s="12"/>
      <c r="J205" s="12"/>
    </row>
    <row r="206" spans="1:10">
      <c r="A206" s="12"/>
      <c r="B206" s="12"/>
      <c r="C206" s="12"/>
      <c r="D206" s="12"/>
      <c r="E206" s="12"/>
      <c r="F206" s="12"/>
      <c r="G206" s="12"/>
      <c r="H206" s="12"/>
      <c r="I206" s="12"/>
      <c r="J206" s="12"/>
    </row>
    <row r="207" spans="1:10">
      <c r="A207" s="12"/>
      <c r="B207" s="12"/>
      <c r="C207" s="12"/>
      <c r="D207" s="12"/>
      <c r="E207" s="12"/>
      <c r="F207" s="12"/>
      <c r="G207" s="12"/>
      <c r="H207" s="12"/>
      <c r="I207" s="12"/>
      <c r="J207" s="12"/>
    </row>
    <row r="208" spans="1:10">
      <c r="A208" s="12"/>
      <c r="B208" s="12"/>
      <c r="C208" s="12"/>
      <c r="D208" s="12"/>
      <c r="E208" s="12"/>
      <c r="F208" s="12"/>
      <c r="G208" s="12"/>
      <c r="H208" s="12"/>
      <c r="I208" s="12"/>
      <c r="J208" s="12"/>
    </row>
    <row r="209" spans="1:10">
      <c r="A209" s="12"/>
      <c r="B209" s="12"/>
      <c r="C209" s="12"/>
      <c r="D209" s="12"/>
      <c r="E209" s="12"/>
      <c r="F209" s="12"/>
      <c r="G209" s="12"/>
      <c r="H209" s="12"/>
      <c r="I209" s="12"/>
      <c r="J209" s="12"/>
    </row>
    <row r="210" spans="1:10">
      <c r="A210" s="12"/>
      <c r="B210" s="12"/>
      <c r="C210" s="12"/>
      <c r="D210" s="12"/>
      <c r="E210" s="12"/>
      <c r="F210" s="12"/>
      <c r="G210" s="12"/>
      <c r="H210" s="12"/>
      <c r="I210" s="12"/>
      <c r="J210" s="12"/>
    </row>
    <row r="211" spans="1:10">
      <c r="A211" s="12"/>
      <c r="B211" s="12"/>
      <c r="C211" s="12"/>
      <c r="D211" s="12"/>
      <c r="E211" s="12"/>
      <c r="F211" s="12"/>
      <c r="G211" s="12"/>
      <c r="H211" s="12"/>
      <c r="I211" s="12"/>
      <c r="J211" s="12"/>
    </row>
    <row r="212" spans="1:10">
      <c r="A212" s="12"/>
      <c r="B212" s="12"/>
      <c r="C212" s="12"/>
      <c r="D212" s="12"/>
      <c r="E212" s="12"/>
      <c r="F212" s="12"/>
      <c r="G212" s="12"/>
      <c r="H212" s="12"/>
      <c r="I212" s="12"/>
      <c r="J212" s="12"/>
    </row>
    <row r="213" spans="1:10">
      <c r="A213" s="12"/>
      <c r="B213" s="12"/>
      <c r="C213" s="12"/>
      <c r="D213" s="12"/>
      <c r="E213" s="12"/>
      <c r="F213" s="12"/>
      <c r="G213" s="12"/>
      <c r="H213" s="12"/>
      <c r="I213" s="12"/>
      <c r="J213" s="12"/>
    </row>
    <row r="214" spans="1:10">
      <c r="A214" s="12"/>
      <c r="B214" s="12"/>
      <c r="C214" s="12"/>
      <c r="D214" s="12"/>
      <c r="E214" s="12"/>
      <c r="F214" s="12"/>
      <c r="G214" s="12"/>
      <c r="H214" s="12"/>
      <c r="I214" s="12"/>
      <c r="J214" s="12"/>
    </row>
    <row r="215" spans="1:10">
      <c r="A215" s="12"/>
      <c r="B215" s="12"/>
      <c r="C215" s="12"/>
      <c r="D215" s="12"/>
      <c r="E215" s="12"/>
      <c r="F215" s="12"/>
      <c r="G215" s="12"/>
      <c r="H215" s="12"/>
      <c r="I215" s="12"/>
      <c r="J215" s="12"/>
    </row>
    <row r="216" spans="1:10">
      <c r="A216" s="12"/>
      <c r="B216" s="12"/>
      <c r="C216" s="12"/>
      <c r="D216" s="12"/>
      <c r="E216" s="12"/>
      <c r="F216" s="12"/>
      <c r="G216" s="12"/>
      <c r="H216" s="12"/>
      <c r="I216" s="12"/>
      <c r="J216" s="12"/>
    </row>
    <row r="217" spans="1:10">
      <c r="A217" s="12"/>
      <c r="B217" s="12"/>
      <c r="C217" s="12"/>
      <c r="D217" s="12"/>
      <c r="E217" s="12"/>
      <c r="F217" s="12"/>
      <c r="G217" s="12"/>
      <c r="H217" s="12"/>
      <c r="I217" s="12"/>
      <c r="J217" s="12"/>
    </row>
    <row r="218" spans="1:10">
      <c r="A218" s="12"/>
      <c r="B218" s="12"/>
      <c r="C218" s="12"/>
      <c r="D218" s="12"/>
      <c r="E218" s="12"/>
      <c r="F218" s="12"/>
      <c r="G218" s="12"/>
      <c r="H218" s="12"/>
      <c r="I218" s="12"/>
      <c r="J218" s="12"/>
    </row>
    <row r="219" spans="1:10">
      <c r="A219" s="12"/>
      <c r="B219" s="12"/>
      <c r="C219" s="12"/>
      <c r="D219" s="12"/>
      <c r="E219" s="12"/>
      <c r="F219" s="12"/>
      <c r="G219" s="12"/>
      <c r="H219" s="12"/>
      <c r="I219" s="12"/>
      <c r="J219" s="12"/>
    </row>
    <row r="220" spans="1:10">
      <c r="A220" s="12"/>
      <c r="B220" s="12"/>
      <c r="C220" s="12"/>
      <c r="D220" s="12"/>
      <c r="E220" s="12"/>
      <c r="F220" s="12"/>
      <c r="G220" s="12"/>
      <c r="H220" s="12"/>
      <c r="I220" s="12"/>
      <c r="J220" s="12"/>
    </row>
    <row r="221" spans="1:10">
      <c r="A221" s="12"/>
      <c r="B221" s="12"/>
      <c r="C221" s="12"/>
      <c r="D221" s="12"/>
      <c r="E221" s="12"/>
      <c r="F221" s="12"/>
      <c r="G221" s="12"/>
      <c r="H221" s="12"/>
      <c r="I221" s="12"/>
      <c r="J221" s="12"/>
    </row>
    <row r="222" spans="1:10">
      <c r="A222" s="12"/>
      <c r="B222" s="12"/>
      <c r="C222" s="12"/>
      <c r="D222" s="12"/>
      <c r="E222" s="12"/>
      <c r="F222" s="12"/>
      <c r="G222" s="12"/>
      <c r="H222" s="12"/>
      <c r="I222" s="12"/>
      <c r="J222" s="12"/>
    </row>
    <row r="223" spans="1:10">
      <c r="A223" s="12"/>
      <c r="B223" s="12"/>
      <c r="C223" s="12"/>
      <c r="D223" s="12"/>
      <c r="E223" s="12"/>
      <c r="F223" s="12"/>
      <c r="G223" s="12"/>
      <c r="H223" s="12"/>
      <c r="I223" s="12"/>
      <c r="J223" s="12"/>
    </row>
    <row r="224" spans="1:10">
      <c r="A224" s="12"/>
      <c r="B224" s="12"/>
      <c r="C224" s="12"/>
      <c r="D224" s="12"/>
      <c r="E224" s="12"/>
      <c r="F224" s="12"/>
      <c r="G224" s="12"/>
      <c r="H224" s="12"/>
      <c r="I224" s="12"/>
      <c r="J224" s="12"/>
    </row>
    <row r="225" spans="1:10">
      <c r="A225" s="12"/>
      <c r="B225" s="12"/>
      <c r="C225" s="12"/>
      <c r="D225" s="12"/>
      <c r="E225" s="12"/>
      <c r="F225" s="12"/>
      <c r="G225" s="12"/>
      <c r="H225" s="12"/>
      <c r="I225" s="12"/>
      <c r="J225" s="12"/>
    </row>
    <row r="226" spans="1:10">
      <c r="A226" s="12"/>
      <c r="B226" s="12"/>
      <c r="C226" s="12"/>
      <c r="D226" s="12"/>
      <c r="E226" s="12"/>
      <c r="F226" s="12"/>
      <c r="G226" s="12"/>
      <c r="H226" s="12"/>
      <c r="I226" s="12"/>
      <c r="J226" s="12"/>
    </row>
    <row r="227" spans="1:10">
      <c r="A227" s="12"/>
      <c r="B227" s="12"/>
      <c r="C227" s="12"/>
      <c r="D227" s="12"/>
      <c r="E227" s="12"/>
      <c r="F227" s="12"/>
      <c r="G227" s="12"/>
      <c r="H227" s="12"/>
      <c r="I227" s="12"/>
      <c r="J227" s="12"/>
    </row>
    <row r="228" spans="1:10">
      <c r="A228" s="12"/>
      <c r="B228" s="12"/>
      <c r="C228" s="12"/>
      <c r="D228" s="12"/>
      <c r="E228" s="12"/>
      <c r="F228" s="12"/>
      <c r="G228" s="12"/>
      <c r="H228" s="12"/>
      <c r="I228" s="12"/>
      <c r="J228" s="12"/>
    </row>
    <row r="229" spans="1:10">
      <c r="A229" s="9" t="s">
        <v>41</v>
      </c>
      <c r="B229" s="9" t="s">
        <v>42</v>
      </c>
      <c r="C229" s="12"/>
      <c r="D229" s="12"/>
      <c r="E229" s="12"/>
      <c r="F229" s="12"/>
      <c r="G229" s="12"/>
      <c r="H229" s="12"/>
      <c r="I229" s="12"/>
      <c r="J229" s="12"/>
    </row>
    <row r="230" spans="1:10">
      <c r="A230" s="10" t="s">
        <v>61</v>
      </c>
      <c r="B230" s="10" t="s">
        <v>62</v>
      </c>
      <c r="C230" s="12"/>
      <c r="D230" s="12"/>
      <c r="E230" s="12"/>
      <c r="F230" s="12"/>
      <c r="G230" s="12"/>
      <c r="H230" s="12"/>
      <c r="I230" s="12"/>
      <c r="J230" s="12"/>
    </row>
    <row r="231" spans="1:10">
      <c r="A231" s="10" t="s">
        <v>57</v>
      </c>
      <c r="B231" s="10" t="s">
        <v>63</v>
      </c>
      <c r="C231" s="12"/>
      <c r="D231" s="12"/>
      <c r="E231" s="12"/>
      <c r="F231" s="12"/>
      <c r="G231" s="12"/>
      <c r="H231" s="12"/>
      <c r="I231" s="12"/>
      <c r="J231" s="12"/>
    </row>
    <row r="232" spans="1:10">
      <c r="A232" s="10" t="s">
        <v>49</v>
      </c>
      <c r="B232" s="10" t="s">
        <v>64</v>
      </c>
      <c r="C232" s="12"/>
      <c r="D232" s="12"/>
      <c r="E232" s="12"/>
      <c r="F232" s="12"/>
      <c r="G232" s="12"/>
      <c r="H232" s="12"/>
      <c r="I232" s="12"/>
      <c r="J232" s="12"/>
    </row>
    <row r="233" spans="1:10">
      <c r="A233" s="10" t="s">
        <v>54</v>
      </c>
      <c r="B233" s="10" t="s">
        <v>65</v>
      </c>
      <c r="C233" s="12"/>
      <c r="D233" s="12"/>
      <c r="E233" s="12"/>
      <c r="F233" s="12"/>
      <c r="G233" s="12"/>
      <c r="H233" s="12"/>
      <c r="I233" s="12"/>
      <c r="J233" s="12"/>
    </row>
    <row r="234" spans="1:10">
      <c r="A234" s="10" t="s">
        <v>66</v>
      </c>
      <c r="B234" s="10" t="s">
        <v>67</v>
      </c>
      <c r="C234" s="12"/>
      <c r="D234" s="12"/>
      <c r="E234" s="12"/>
      <c r="F234" s="12"/>
      <c r="G234" s="12"/>
      <c r="H234" s="12"/>
      <c r="I234" s="12"/>
      <c r="J234" s="12"/>
    </row>
    <row r="235" spans="1:10">
      <c r="A235" s="11"/>
      <c r="B235" s="10" t="s">
        <v>68</v>
      </c>
      <c r="C235" s="12"/>
      <c r="D235" s="12"/>
      <c r="E235" s="12"/>
      <c r="F235" s="12"/>
      <c r="G235" s="12"/>
      <c r="H235" s="12"/>
      <c r="I235" s="12"/>
      <c r="J235" s="12"/>
    </row>
    <row r="236" spans="1:10">
      <c r="A236" s="11"/>
      <c r="B236" s="10" t="s">
        <v>58</v>
      </c>
      <c r="C236" s="12"/>
      <c r="D236" s="12"/>
      <c r="E236" s="12"/>
      <c r="F236" s="12"/>
      <c r="G236" s="12"/>
      <c r="H236" s="12"/>
      <c r="I236" s="12"/>
      <c r="J236" s="12"/>
    </row>
    <row r="237" spans="1:10">
      <c r="A237" s="11"/>
      <c r="B237" s="10" t="s">
        <v>69</v>
      </c>
      <c r="C237" s="12"/>
      <c r="D237" s="12"/>
      <c r="E237" s="12"/>
      <c r="F237" s="12"/>
      <c r="G237" s="12"/>
      <c r="H237" s="12"/>
      <c r="I237" s="12"/>
      <c r="J237" s="12"/>
    </row>
    <row r="238" spans="1:10">
      <c r="A238" s="11"/>
      <c r="B238" s="10" t="s">
        <v>70</v>
      </c>
      <c r="C238" s="12"/>
      <c r="D238" s="12"/>
      <c r="E238" s="12"/>
      <c r="F238" s="12"/>
      <c r="G238" s="12"/>
      <c r="H238" s="12"/>
      <c r="I238" s="12"/>
      <c r="J238" s="12"/>
    </row>
    <row r="239" spans="1:10">
      <c r="A239" s="11"/>
      <c r="B239" s="10" t="s">
        <v>71</v>
      </c>
      <c r="C239" s="12"/>
      <c r="D239" s="12"/>
      <c r="E239" s="12"/>
      <c r="F239" s="12"/>
      <c r="G239" s="12"/>
      <c r="H239" s="12"/>
      <c r="I239" s="12"/>
      <c r="J239" s="12"/>
    </row>
    <row r="240" spans="1:10">
      <c r="A240" s="11"/>
      <c r="B240" s="10" t="s">
        <v>72</v>
      </c>
      <c r="C240" s="12"/>
      <c r="D240" s="12"/>
      <c r="E240" s="12"/>
      <c r="F240" s="12"/>
      <c r="G240" s="12"/>
      <c r="H240" s="12"/>
      <c r="I240" s="12"/>
      <c r="J240" s="12"/>
    </row>
    <row r="241" spans="1:10">
      <c r="A241" s="11"/>
      <c r="B241" s="10" t="s">
        <v>73</v>
      </c>
      <c r="C241" s="12"/>
      <c r="D241" s="12"/>
      <c r="E241" s="12"/>
      <c r="F241" s="12"/>
      <c r="G241" s="12"/>
      <c r="H241" s="12"/>
      <c r="I241" s="12"/>
      <c r="J241" s="12"/>
    </row>
    <row r="242" spans="1:10">
      <c r="A242" s="11"/>
      <c r="B242" s="10" t="s">
        <v>52</v>
      </c>
      <c r="C242" s="12"/>
      <c r="D242" s="12"/>
      <c r="E242" s="12"/>
      <c r="F242" s="12"/>
      <c r="G242" s="12"/>
      <c r="H242" s="12"/>
      <c r="I242" s="12"/>
      <c r="J242" s="12"/>
    </row>
    <row r="243" spans="1:10">
      <c r="A243" s="11"/>
      <c r="B243" s="10" t="s">
        <v>51</v>
      </c>
      <c r="C243" s="12"/>
      <c r="D243" s="12"/>
      <c r="E243" s="12"/>
      <c r="F243" s="12"/>
      <c r="G243" s="12"/>
      <c r="H243" s="12"/>
      <c r="I243" s="12"/>
      <c r="J243" s="12"/>
    </row>
    <row r="244" spans="1:10">
      <c r="A244" s="11"/>
      <c r="B244" s="10" t="s">
        <v>50</v>
      </c>
      <c r="C244" s="12"/>
      <c r="D244" s="12"/>
      <c r="E244" s="12"/>
      <c r="F244" s="12"/>
      <c r="G244" s="12"/>
      <c r="H244" s="12"/>
      <c r="I244" s="12"/>
      <c r="J244" s="12"/>
    </row>
    <row r="245" spans="1:10">
      <c r="A245" s="11"/>
      <c r="B245" s="10" t="s">
        <v>59</v>
      </c>
      <c r="C245" s="12"/>
      <c r="D245" s="12"/>
      <c r="E245" s="12"/>
      <c r="F245" s="12"/>
      <c r="G245" s="12"/>
      <c r="H245" s="12"/>
      <c r="I245" s="12"/>
      <c r="J245" s="12"/>
    </row>
    <row r="246" spans="1:10">
      <c r="A246" s="11"/>
      <c r="B246" s="10" t="s">
        <v>55</v>
      </c>
      <c r="C246" s="12"/>
      <c r="D246" s="12"/>
      <c r="E246" s="12"/>
      <c r="F246" s="12"/>
      <c r="G246" s="12"/>
      <c r="H246" s="12"/>
      <c r="I246" s="12"/>
      <c r="J246" s="12"/>
    </row>
    <row r="247" spans="1:10">
      <c r="A247" s="11"/>
      <c r="B247" s="10" t="s">
        <v>60</v>
      </c>
      <c r="C247" s="12"/>
      <c r="D247" s="12"/>
      <c r="E247" s="12"/>
      <c r="F247" s="12"/>
      <c r="G247" s="12"/>
      <c r="H247" s="12"/>
      <c r="I247" s="12"/>
      <c r="J247" s="12"/>
    </row>
    <row r="248" spans="1:10">
      <c r="A248" s="12"/>
      <c r="B248" s="12"/>
      <c r="C248" s="12"/>
      <c r="D248" s="12"/>
      <c r="E248" s="12"/>
      <c r="F248" s="12"/>
      <c r="G248" s="12"/>
      <c r="H248" s="12"/>
      <c r="I248" s="12"/>
      <c r="J248" s="12"/>
    </row>
    <row r="249" spans="1:10">
      <c r="A249" s="12"/>
      <c r="B249" s="12"/>
      <c r="C249" s="12"/>
      <c r="D249" s="12"/>
      <c r="E249" s="12"/>
      <c r="F249" s="12"/>
      <c r="G249" s="12"/>
      <c r="H249" s="12"/>
      <c r="I249" s="12"/>
      <c r="J249" s="12"/>
    </row>
    <row r="250" spans="1:10">
      <c r="A250" s="12"/>
      <c r="B250" s="12"/>
      <c r="C250" s="12"/>
      <c r="D250" s="12"/>
      <c r="E250" s="12"/>
      <c r="F250" s="12"/>
      <c r="G250" s="12"/>
      <c r="H250" s="12"/>
      <c r="I250" s="12"/>
      <c r="J250" s="12"/>
    </row>
    <row r="251" spans="1:10">
      <c r="A251" s="12"/>
      <c r="B251" s="12"/>
      <c r="C251" s="12"/>
      <c r="D251" s="12"/>
      <c r="E251" s="12"/>
      <c r="F251" s="12"/>
      <c r="G251" s="12"/>
      <c r="H251" s="12"/>
      <c r="I251" s="12"/>
      <c r="J251" s="12"/>
    </row>
    <row r="252" spans="1:10">
      <c r="A252" s="12"/>
      <c r="B252" s="12"/>
      <c r="C252" s="12"/>
      <c r="D252" s="12"/>
      <c r="E252" s="12"/>
      <c r="F252" s="12"/>
      <c r="G252" s="12"/>
      <c r="H252" s="12"/>
      <c r="I252" s="12"/>
      <c r="J252" s="12"/>
    </row>
    <row r="253" spans="1:10">
      <c r="A253" s="12"/>
      <c r="B253" s="12"/>
      <c r="C253" s="12"/>
      <c r="D253" s="12"/>
      <c r="E253" s="12"/>
      <c r="F253" s="12"/>
      <c r="G253" s="12"/>
      <c r="H253" s="12"/>
      <c r="I253" s="12"/>
      <c r="J253" s="12"/>
    </row>
    <row r="254" spans="1:10">
      <c r="A254" s="12"/>
      <c r="B254" s="12"/>
      <c r="C254" s="12"/>
      <c r="D254" s="12"/>
      <c r="E254" s="12"/>
      <c r="F254" s="12"/>
      <c r="G254" s="12"/>
      <c r="H254" s="12"/>
      <c r="I254" s="12"/>
      <c r="J254" s="12"/>
    </row>
    <row r="255" spans="1:10">
      <c r="A255" s="12"/>
      <c r="B255" s="12"/>
      <c r="C255" s="12"/>
      <c r="D255" s="12"/>
      <c r="E255" s="12"/>
      <c r="F255" s="12"/>
      <c r="G255" s="12"/>
      <c r="H255" s="12"/>
      <c r="I255" s="12"/>
      <c r="J255" s="12"/>
    </row>
    <row r="256" spans="1:10">
      <c r="A256" s="12"/>
      <c r="B256" s="12"/>
      <c r="C256" s="12"/>
      <c r="D256" s="12"/>
      <c r="E256" s="12"/>
      <c r="F256" s="12"/>
      <c r="G256" s="12"/>
      <c r="H256" s="12"/>
      <c r="I256" s="12"/>
      <c r="J256" s="12"/>
    </row>
    <row r="257" spans="1:10">
      <c r="A257" s="12"/>
      <c r="B257" s="12"/>
      <c r="C257" s="12"/>
      <c r="D257" s="12"/>
      <c r="E257" s="12"/>
      <c r="F257" s="12"/>
      <c r="G257" s="12"/>
      <c r="H257" s="12"/>
      <c r="I257" s="12"/>
      <c r="J257" s="12"/>
    </row>
    <row r="258" spans="1:10">
      <c r="A258" s="12"/>
      <c r="B258" s="12"/>
      <c r="C258" s="12"/>
      <c r="D258" s="12"/>
      <c r="E258" s="12"/>
      <c r="F258" s="12"/>
      <c r="G258" s="12"/>
      <c r="H258" s="12"/>
      <c r="I258" s="12"/>
      <c r="J258" s="12"/>
    </row>
    <row r="259" spans="1:10">
      <c r="A259" s="12"/>
      <c r="B259" s="12"/>
      <c r="C259" s="12"/>
      <c r="D259" s="12"/>
      <c r="E259" s="12"/>
      <c r="F259" s="12"/>
      <c r="G259" s="12"/>
      <c r="H259" s="12"/>
      <c r="I259" s="12"/>
      <c r="J259" s="12"/>
    </row>
    <row r="260" spans="1:10">
      <c r="A260" s="12"/>
      <c r="B260" s="12"/>
      <c r="C260" s="12"/>
      <c r="D260" s="12"/>
      <c r="E260" s="12"/>
      <c r="F260" s="12"/>
      <c r="G260" s="12"/>
      <c r="H260" s="12"/>
      <c r="I260" s="12"/>
      <c r="J260" s="12"/>
    </row>
    <row r="261" spans="1:10">
      <c r="A261" s="12"/>
      <c r="B261" s="12"/>
      <c r="C261" s="12"/>
      <c r="D261" s="12"/>
      <c r="E261" s="12"/>
      <c r="F261" s="12"/>
      <c r="G261" s="12"/>
      <c r="H261" s="12"/>
      <c r="I261" s="12"/>
      <c r="J261" s="12"/>
    </row>
    <row r="262" spans="1:10">
      <c r="A262" s="12"/>
      <c r="B262" s="12"/>
      <c r="C262" s="12"/>
      <c r="D262" s="12"/>
      <c r="E262" s="12"/>
      <c r="F262" s="12"/>
      <c r="G262" s="12"/>
      <c r="H262" s="12"/>
      <c r="I262" s="12"/>
      <c r="J262" s="12"/>
    </row>
    <row r="263" spans="1:10">
      <c r="A263" s="12"/>
      <c r="B263" s="12"/>
      <c r="C263" s="12"/>
      <c r="D263" s="12"/>
      <c r="E263" s="12"/>
      <c r="F263" s="12"/>
      <c r="G263" s="12"/>
      <c r="H263" s="12"/>
      <c r="I263" s="12"/>
      <c r="J263" s="12"/>
    </row>
    <row r="264" spans="1:10">
      <c r="A264" s="12"/>
      <c r="B264" s="12"/>
      <c r="C264" s="12"/>
      <c r="D264" s="12"/>
      <c r="E264" s="12"/>
      <c r="F264" s="12"/>
      <c r="G264" s="12"/>
      <c r="H264" s="12"/>
      <c r="I264" s="12"/>
      <c r="J264" s="12"/>
    </row>
    <row r="265" spans="1:10">
      <c r="A265" s="12"/>
      <c r="B265" s="12"/>
      <c r="C265" s="12"/>
      <c r="D265" s="12"/>
      <c r="E265" s="12"/>
      <c r="F265" s="12"/>
      <c r="G265" s="12"/>
      <c r="H265" s="12"/>
      <c r="I265" s="12"/>
      <c r="J265" s="12"/>
    </row>
    <row r="266" spans="1:10">
      <c r="A266" s="12"/>
      <c r="B266" s="12"/>
      <c r="C266" s="12"/>
      <c r="D266" s="12"/>
      <c r="E266" s="12"/>
      <c r="F266" s="12"/>
      <c r="G266" s="12"/>
      <c r="H266" s="12"/>
      <c r="I266" s="12"/>
      <c r="J266" s="12"/>
    </row>
    <row r="267" spans="1:10">
      <c r="A267" s="12"/>
      <c r="B267" s="12"/>
      <c r="C267" s="12"/>
      <c r="D267" s="12"/>
      <c r="E267" s="12"/>
      <c r="F267" s="12"/>
      <c r="G267" s="12"/>
      <c r="H267" s="12"/>
      <c r="I267" s="12"/>
      <c r="J267" s="12"/>
    </row>
    <row r="268" spans="1:10">
      <c r="A268" s="12"/>
      <c r="B268" s="12"/>
      <c r="C268" s="12"/>
      <c r="D268" s="12"/>
      <c r="E268" s="12"/>
      <c r="F268" s="12"/>
      <c r="G268" s="12"/>
      <c r="H268" s="12"/>
      <c r="I268" s="12"/>
      <c r="J268" s="12"/>
    </row>
    <row r="269" spans="1:10">
      <c r="A269" s="12"/>
      <c r="B269" s="12"/>
      <c r="C269" s="12"/>
      <c r="D269" s="12"/>
      <c r="E269" s="12"/>
      <c r="F269" s="12"/>
      <c r="G269" s="12"/>
      <c r="H269" s="12"/>
      <c r="I269" s="12"/>
      <c r="J269" s="12"/>
    </row>
    <row r="270" spans="1:10">
      <c r="A270" s="12"/>
      <c r="B270" s="12"/>
      <c r="C270" s="12"/>
      <c r="D270" s="12"/>
      <c r="E270" s="12"/>
      <c r="F270" s="12"/>
      <c r="G270" s="12"/>
      <c r="H270" s="12"/>
      <c r="I270" s="12"/>
      <c r="J270" s="12"/>
    </row>
    <row r="271" spans="1:10">
      <c r="A271" s="12"/>
      <c r="B271" s="12"/>
      <c r="C271" s="12"/>
      <c r="D271" s="12"/>
      <c r="E271" s="12"/>
      <c r="F271" s="12"/>
      <c r="G271" s="12"/>
      <c r="H271" s="12"/>
      <c r="I271" s="12"/>
      <c r="J271" s="12"/>
    </row>
    <row r="272" spans="1:10">
      <c r="A272" s="12"/>
      <c r="B272" s="12"/>
      <c r="C272" s="12"/>
      <c r="D272" s="12"/>
      <c r="E272" s="12"/>
      <c r="F272" s="12"/>
      <c r="G272" s="12"/>
      <c r="H272" s="12"/>
      <c r="I272" s="12"/>
      <c r="J272" s="12"/>
    </row>
    <row r="273" spans="1:10">
      <c r="A273" s="12"/>
      <c r="B273" s="12"/>
      <c r="C273" s="12"/>
      <c r="D273" s="12"/>
      <c r="E273" s="12"/>
      <c r="F273" s="12"/>
      <c r="G273" s="12"/>
      <c r="H273" s="12"/>
      <c r="I273" s="12"/>
      <c r="J273" s="12"/>
    </row>
    <row r="274" spans="1:10">
      <c r="A274" s="12"/>
      <c r="B274" s="12"/>
      <c r="C274" s="12"/>
      <c r="D274" s="12"/>
      <c r="E274" s="12"/>
      <c r="F274" s="12"/>
      <c r="G274" s="12"/>
      <c r="H274" s="12"/>
      <c r="I274" s="12"/>
      <c r="J274" s="12"/>
    </row>
    <row r="275" spans="1:10">
      <c r="A275" s="12"/>
      <c r="B275" s="12"/>
      <c r="C275" s="12"/>
      <c r="D275" s="12"/>
      <c r="E275" s="12"/>
      <c r="F275" s="12"/>
      <c r="G275" s="12"/>
      <c r="H275" s="12"/>
      <c r="I275" s="12"/>
      <c r="J275" s="12"/>
    </row>
    <row r="276" spans="1:10">
      <c r="A276" s="12"/>
      <c r="B276" s="12"/>
      <c r="C276" s="12"/>
      <c r="D276" s="12"/>
      <c r="E276" s="12"/>
      <c r="F276" s="12"/>
      <c r="G276" s="12"/>
      <c r="H276" s="12"/>
      <c r="I276" s="12"/>
      <c r="J276" s="12"/>
    </row>
    <row r="277" spans="1:10">
      <c r="A277" s="12"/>
      <c r="B277" s="12"/>
      <c r="C277" s="12"/>
      <c r="D277" s="12"/>
      <c r="E277" s="12"/>
      <c r="F277" s="12"/>
      <c r="G277" s="12"/>
      <c r="H277" s="12"/>
      <c r="I277" s="12"/>
      <c r="J277" s="12"/>
    </row>
    <row r="278" spans="1:10">
      <c r="A278" s="12"/>
      <c r="B278" s="12"/>
      <c r="C278" s="12"/>
      <c r="D278" s="12"/>
      <c r="E278" s="12"/>
      <c r="F278" s="12"/>
      <c r="G278" s="12"/>
      <c r="H278" s="12"/>
      <c r="I278" s="12"/>
      <c r="J278" s="12"/>
    </row>
    <row r="279" spans="1:10">
      <c r="A279" s="12"/>
      <c r="B279" s="12"/>
      <c r="C279" s="12"/>
      <c r="D279" s="12"/>
      <c r="E279" s="12"/>
      <c r="F279" s="12"/>
      <c r="G279" s="12"/>
      <c r="H279" s="12"/>
      <c r="I279" s="12"/>
      <c r="J279" s="12"/>
    </row>
    <row r="280" spans="1:10">
      <c r="A280" s="12"/>
      <c r="B280" s="12"/>
      <c r="C280" s="12"/>
      <c r="D280" s="12"/>
      <c r="E280" s="12"/>
      <c r="F280" s="12"/>
      <c r="G280" s="12"/>
      <c r="H280" s="12"/>
      <c r="I280" s="12"/>
      <c r="J280" s="12"/>
    </row>
    <row r="281" spans="1:10">
      <c r="A281" s="12"/>
      <c r="B281" s="12"/>
      <c r="C281" s="12"/>
      <c r="D281" s="12"/>
      <c r="E281" s="12"/>
      <c r="F281" s="12"/>
      <c r="G281" s="12"/>
      <c r="H281" s="12"/>
      <c r="I281" s="12"/>
      <c r="J281" s="12"/>
    </row>
    <row r="282" spans="1:10">
      <c r="A282" s="12"/>
      <c r="B282" s="12"/>
      <c r="C282" s="12"/>
      <c r="D282" s="12"/>
      <c r="E282" s="12"/>
      <c r="F282" s="12"/>
      <c r="G282" s="12"/>
      <c r="H282" s="12"/>
      <c r="I282" s="12"/>
      <c r="J282" s="12"/>
    </row>
    <row r="283" spans="1:10">
      <c r="A283" s="12"/>
      <c r="B283" s="12"/>
      <c r="C283" s="12"/>
      <c r="D283" s="12"/>
      <c r="E283" s="12"/>
      <c r="F283" s="12"/>
      <c r="G283" s="12"/>
      <c r="H283" s="12"/>
      <c r="I283" s="12"/>
      <c r="J283" s="12"/>
    </row>
    <row r="284" spans="1:10">
      <c r="A284" s="12"/>
      <c r="B284" s="12"/>
      <c r="C284" s="12"/>
      <c r="D284" s="12"/>
      <c r="E284" s="12"/>
      <c r="F284" s="12"/>
      <c r="G284" s="12"/>
      <c r="H284" s="12"/>
      <c r="I284" s="12"/>
      <c r="J284" s="12"/>
    </row>
    <row r="285" spans="1:10">
      <c r="A285" s="12"/>
      <c r="B285" s="12"/>
      <c r="C285" s="12"/>
      <c r="D285" s="12"/>
      <c r="E285" s="12"/>
      <c r="F285" s="12"/>
      <c r="G285" s="12"/>
      <c r="H285" s="12"/>
      <c r="I285" s="12"/>
      <c r="J285" s="12"/>
    </row>
    <row r="286" spans="1:10">
      <c r="A286" s="12"/>
      <c r="B286" s="12"/>
      <c r="C286" s="12"/>
      <c r="D286" s="12"/>
      <c r="E286" s="12"/>
      <c r="F286" s="12"/>
      <c r="G286" s="12"/>
      <c r="H286" s="12"/>
      <c r="I286" s="12"/>
      <c r="J286" s="12"/>
    </row>
    <row r="287" spans="1:10">
      <c r="A287" s="12"/>
      <c r="B287" s="12"/>
      <c r="C287" s="12"/>
      <c r="D287" s="12"/>
      <c r="E287" s="12"/>
      <c r="F287" s="12"/>
      <c r="G287" s="12"/>
      <c r="H287" s="12"/>
      <c r="I287" s="12"/>
      <c r="J287" s="12"/>
    </row>
    <row r="288" spans="1:10">
      <c r="A288" s="12"/>
      <c r="B288" s="12"/>
      <c r="C288" s="12"/>
      <c r="D288" s="12"/>
      <c r="E288" s="12"/>
      <c r="F288" s="12"/>
      <c r="G288" s="12"/>
      <c r="H288" s="12"/>
      <c r="I288" s="12"/>
      <c r="J288" s="12"/>
    </row>
    <row r="289" spans="1:10">
      <c r="A289" s="12"/>
      <c r="B289" s="12"/>
      <c r="C289" s="12"/>
      <c r="D289" s="12"/>
      <c r="E289" s="12"/>
      <c r="F289" s="12"/>
      <c r="G289" s="12"/>
      <c r="H289" s="12"/>
      <c r="I289" s="12"/>
      <c r="J289" s="12"/>
    </row>
    <row r="290" spans="1:10">
      <c r="A290" s="12"/>
      <c r="B290" s="12"/>
      <c r="C290" s="12"/>
      <c r="D290" s="12"/>
      <c r="E290" s="12"/>
      <c r="F290" s="12"/>
      <c r="G290" s="12"/>
      <c r="H290" s="12"/>
      <c r="I290" s="12"/>
      <c r="J290" s="12"/>
    </row>
    <row r="291" spans="1:10">
      <c r="A291" s="12"/>
      <c r="B291" s="12"/>
      <c r="C291" s="12"/>
      <c r="D291" s="12"/>
      <c r="E291" s="12"/>
      <c r="F291" s="12"/>
      <c r="G291" s="12"/>
      <c r="H291" s="12"/>
      <c r="I291" s="12"/>
      <c r="J291" s="12"/>
    </row>
    <row r="292" spans="1:10">
      <c r="A292" s="12"/>
      <c r="B292" s="12"/>
      <c r="C292" s="12"/>
      <c r="D292" s="12"/>
      <c r="E292" s="12"/>
      <c r="F292" s="12"/>
      <c r="G292" s="12"/>
      <c r="H292" s="12"/>
      <c r="I292" s="12"/>
      <c r="J292" s="12"/>
    </row>
    <row r="293" spans="1:10">
      <c r="A293" s="12"/>
      <c r="B293" s="12"/>
      <c r="C293" s="12"/>
      <c r="D293" s="12"/>
      <c r="E293" s="12"/>
      <c r="F293" s="12"/>
      <c r="G293" s="12"/>
      <c r="H293" s="12"/>
      <c r="I293" s="12"/>
      <c r="J293" s="12"/>
    </row>
    <row r="294" spans="1:10">
      <c r="A294" s="12"/>
      <c r="B294" s="12"/>
      <c r="C294" s="12"/>
      <c r="D294" s="12"/>
      <c r="E294" s="12"/>
      <c r="F294" s="12"/>
      <c r="G294" s="12"/>
      <c r="H294" s="12"/>
      <c r="I294" s="12"/>
      <c r="J294" s="12"/>
    </row>
    <row r="295" spans="1:10">
      <c r="A295" s="12"/>
      <c r="B295" s="12"/>
      <c r="C295" s="12"/>
      <c r="D295" s="12"/>
      <c r="E295" s="12"/>
      <c r="F295" s="12"/>
      <c r="G295" s="12"/>
      <c r="H295" s="12"/>
      <c r="I295" s="12"/>
      <c r="J295" s="12"/>
    </row>
    <row r="296" spans="1:10">
      <c r="A296" s="12"/>
      <c r="B296" s="12"/>
      <c r="C296" s="12"/>
      <c r="D296" s="12"/>
      <c r="E296" s="12"/>
      <c r="F296" s="12"/>
      <c r="G296" s="12"/>
      <c r="H296" s="12"/>
      <c r="I296" s="12"/>
      <c r="J296" s="12"/>
    </row>
    <row r="297" spans="1:10">
      <c r="A297" s="12"/>
      <c r="B297" s="12"/>
      <c r="C297" s="12"/>
      <c r="D297" s="12"/>
      <c r="E297" s="12"/>
      <c r="F297" s="12"/>
      <c r="G297" s="12"/>
      <c r="H297" s="12"/>
      <c r="I297" s="12"/>
      <c r="J297" s="12"/>
    </row>
    <row r="298" spans="1:10">
      <c r="A298" s="12"/>
      <c r="B298" s="12"/>
      <c r="C298" s="12"/>
      <c r="D298" s="12"/>
      <c r="E298" s="12"/>
      <c r="F298" s="12"/>
      <c r="G298" s="12"/>
      <c r="H298" s="12"/>
      <c r="I298" s="12"/>
      <c r="J298" s="12"/>
    </row>
    <row r="299" spans="1:10">
      <c r="A299" s="12"/>
      <c r="B299" s="12"/>
      <c r="C299" s="12"/>
      <c r="D299" s="12"/>
      <c r="E299" s="12"/>
      <c r="F299" s="12"/>
      <c r="G299" s="12"/>
      <c r="H299" s="12"/>
      <c r="I299" s="12"/>
      <c r="J299" s="12"/>
    </row>
    <row r="300" spans="1:10">
      <c r="A300" s="12"/>
      <c r="B300" s="12"/>
      <c r="C300" s="12"/>
      <c r="D300" s="12"/>
      <c r="E300" s="12"/>
      <c r="F300" s="12"/>
      <c r="G300" s="12"/>
      <c r="H300" s="12"/>
      <c r="I300" s="12"/>
      <c r="J300" s="12"/>
    </row>
    <row r="301" spans="1:10">
      <c r="A301" s="12"/>
      <c r="B301" s="12"/>
      <c r="C301" s="12"/>
      <c r="D301" s="12"/>
      <c r="E301" s="12"/>
      <c r="F301" s="12"/>
      <c r="G301" s="12"/>
      <c r="H301" s="12"/>
      <c r="I301" s="12"/>
      <c r="J301" s="12"/>
    </row>
    <row r="302" spans="1:10">
      <c r="A302" s="12"/>
      <c r="B302" s="12"/>
      <c r="C302" s="12"/>
      <c r="D302" s="12"/>
      <c r="E302" s="12"/>
      <c r="F302" s="12"/>
      <c r="G302" s="12"/>
      <c r="H302" s="12"/>
      <c r="I302" s="12"/>
      <c r="J302" s="12"/>
    </row>
    <row r="303" spans="1:10">
      <c r="A303" s="12"/>
      <c r="B303" s="12"/>
      <c r="C303" s="12"/>
      <c r="D303" s="12"/>
      <c r="E303" s="12"/>
      <c r="F303" s="12"/>
      <c r="G303" s="12"/>
      <c r="H303" s="12"/>
      <c r="I303" s="12"/>
      <c r="J303" s="12"/>
    </row>
    <row r="304" spans="1:10">
      <c r="A304" s="12"/>
      <c r="B304" s="12"/>
      <c r="C304" s="12"/>
      <c r="D304" s="12"/>
      <c r="E304" s="12"/>
      <c r="F304" s="12"/>
      <c r="G304" s="12"/>
      <c r="H304" s="12"/>
      <c r="I304" s="12"/>
      <c r="J304" s="12"/>
    </row>
    <row r="305" spans="1:10">
      <c r="A305" s="12"/>
      <c r="B305" s="12"/>
      <c r="C305" s="12"/>
      <c r="D305" s="12"/>
      <c r="E305" s="12"/>
      <c r="F305" s="12"/>
      <c r="G305" s="12"/>
      <c r="H305" s="12"/>
      <c r="I305" s="12"/>
      <c r="J305" s="12"/>
    </row>
    <row r="306" spans="1:10">
      <c r="A306" s="12"/>
      <c r="B306" s="12"/>
      <c r="C306" s="12"/>
      <c r="D306" s="12"/>
      <c r="E306" s="12"/>
      <c r="F306" s="12"/>
      <c r="G306" s="12"/>
      <c r="H306" s="12"/>
      <c r="I306" s="12"/>
      <c r="J306" s="12"/>
    </row>
    <row r="307" spans="1:10">
      <c r="A307" s="12"/>
      <c r="B307" s="12"/>
      <c r="C307" s="12"/>
      <c r="D307" s="12"/>
      <c r="E307" s="12"/>
      <c r="F307" s="12"/>
      <c r="G307" s="12"/>
      <c r="H307" s="12"/>
      <c r="I307" s="12"/>
      <c r="J307" s="12"/>
    </row>
    <row r="308" spans="1:10">
      <c r="A308" s="12"/>
      <c r="B308" s="12"/>
      <c r="C308" s="12"/>
      <c r="D308" s="12"/>
      <c r="E308" s="12"/>
      <c r="F308" s="12"/>
      <c r="G308" s="12"/>
      <c r="H308" s="12"/>
      <c r="I308" s="12"/>
      <c r="J308" s="12"/>
    </row>
    <row r="309" spans="1:10">
      <c r="A309" s="12"/>
      <c r="B309" s="12"/>
      <c r="C309" s="12"/>
      <c r="D309" s="12"/>
      <c r="E309" s="12"/>
      <c r="F309" s="12"/>
      <c r="G309" s="12"/>
      <c r="H309" s="12"/>
      <c r="I309" s="12"/>
      <c r="J309" s="12"/>
    </row>
    <row r="310" spans="1:10">
      <c r="A310" s="12"/>
      <c r="B310" s="12"/>
      <c r="C310" s="12"/>
      <c r="D310" s="12"/>
      <c r="E310" s="12"/>
      <c r="F310" s="12"/>
      <c r="G310" s="12"/>
      <c r="H310" s="12"/>
      <c r="I310" s="12"/>
      <c r="J310" s="12"/>
    </row>
    <row r="311" spans="1:10">
      <c r="A311" s="12"/>
      <c r="B311" s="12"/>
      <c r="C311" s="12"/>
      <c r="D311" s="12"/>
      <c r="E311" s="12"/>
      <c r="F311" s="12"/>
      <c r="G311" s="12"/>
      <c r="H311" s="12"/>
      <c r="I311" s="12"/>
      <c r="J311" s="12"/>
    </row>
    <row r="312" spans="1:10">
      <c r="A312" s="12"/>
      <c r="B312" s="12"/>
      <c r="C312" s="12"/>
      <c r="D312" s="12"/>
      <c r="E312" s="12"/>
      <c r="F312" s="12"/>
      <c r="G312" s="12"/>
      <c r="H312" s="12"/>
      <c r="I312" s="12"/>
      <c r="J312" s="12"/>
    </row>
    <row r="313" spans="1:10">
      <c r="A313" s="12"/>
      <c r="B313" s="12"/>
      <c r="C313" s="12"/>
      <c r="D313" s="12"/>
      <c r="E313" s="12"/>
      <c r="F313" s="12"/>
      <c r="G313" s="12"/>
      <c r="H313" s="12"/>
      <c r="I313" s="12"/>
      <c r="J313" s="12"/>
    </row>
    <row r="314" spans="1:10">
      <c r="A314" s="12"/>
      <c r="B314" s="12"/>
      <c r="C314" s="12"/>
      <c r="D314" s="12"/>
      <c r="E314" s="12"/>
      <c r="F314" s="12"/>
      <c r="G314" s="12"/>
      <c r="H314" s="12"/>
      <c r="I314" s="12"/>
      <c r="J314" s="12"/>
    </row>
    <row r="315" spans="1:10">
      <c r="A315" s="12"/>
      <c r="B315" s="12"/>
      <c r="C315" s="12"/>
      <c r="D315" s="12"/>
      <c r="E315" s="12"/>
      <c r="F315" s="12"/>
      <c r="G315" s="12"/>
      <c r="H315" s="12"/>
      <c r="I315" s="12"/>
      <c r="J315" s="12"/>
    </row>
    <row r="316" spans="1:10">
      <c r="A316" s="12"/>
      <c r="B316" s="12"/>
      <c r="C316" s="12"/>
      <c r="D316" s="12"/>
      <c r="E316" s="12"/>
      <c r="F316" s="12"/>
      <c r="G316" s="12"/>
      <c r="H316" s="12"/>
      <c r="I316" s="12"/>
      <c r="J316" s="12"/>
    </row>
    <row r="317" spans="1:10">
      <c r="A317" s="12"/>
      <c r="B317" s="12"/>
      <c r="C317" s="12"/>
      <c r="D317" s="12"/>
      <c r="E317" s="12"/>
      <c r="F317" s="12"/>
      <c r="G317" s="12"/>
      <c r="H317" s="12"/>
      <c r="I317" s="12"/>
      <c r="J317" s="12"/>
    </row>
    <row r="318" spans="1:10">
      <c r="A318" s="12"/>
      <c r="B318" s="12"/>
      <c r="C318" s="12"/>
      <c r="D318" s="12"/>
      <c r="E318" s="12"/>
      <c r="F318" s="12"/>
      <c r="G318" s="12"/>
      <c r="H318" s="12"/>
      <c r="I318" s="12"/>
      <c r="J318" s="12"/>
    </row>
    <row r="319" spans="1:10">
      <c r="A319" s="12"/>
      <c r="B319" s="12"/>
      <c r="C319" s="12"/>
      <c r="D319" s="12"/>
      <c r="E319" s="12"/>
      <c r="F319" s="12"/>
      <c r="G319" s="12"/>
      <c r="H319" s="12"/>
      <c r="I319" s="12"/>
      <c r="J319" s="12"/>
    </row>
    <row r="320" spans="1:10">
      <c r="A320" s="12"/>
      <c r="B320" s="12"/>
      <c r="C320" s="12"/>
      <c r="D320" s="12"/>
      <c r="E320" s="12"/>
      <c r="F320" s="12"/>
      <c r="G320" s="12"/>
      <c r="H320" s="12"/>
      <c r="I320" s="12"/>
      <c r="J320" s="12"/>
    </row>
    <row r="321" spans="1:10">
      <c r="A321" s="12"/>
      <c r="B321" s="12"/>
      <c r="C321" s="12"/>
      <c r="D321" s="12"/>
      <c r="E321" s="12"/>
      <c r="F321" s="12"/>
      <c r="G321" s="12"/>
      <c r="H321" s="12"/>
      <c r="I321" s="12"/>
      <c r="J321" s="12"/>
    </row>
    <row r="322" spans="1:10">
      <c r="A322" s="12"/>
      <c r="B322" s="12"/>
      <c r="C322" s="12"/>
      <c r="D322" s="12"/>
      <c r="E322" s="12"/>
      <c r="F322" s="12"/>
      <c r="G322" s="12"/>
      <c r="H322" s="12"/>
      <c r="I322" s="12"/>
      <c r="J322" s="12"/>
    </row>
    <row r="323" spans="1:10">
      <c r="A323" s="12"/>
      <c r="B323" s="12"/>
      <c r="C323" s="12"/>
      <c r="D323" s="12"/>
      <c r="E323" s="12"/>
      <c r="F323" s="12"/>
      <c r="G323" s="12"/>
      <c r="H323" s="12"/>
      <c r="I323" s="12"/>
      <c r="J323" s="12"/>
    </row>
    <row r="324" spans="1:10">
      <c r="A324" s="12"/>
      <c r="B324" s="12"/>
      <c r="C324" s="12"/>
      <c r="D324" s="12"/>
      <c r="E324" s="12"/>
      <c r="F324" s="12"/>
      <c r="G324" s="12"/>
      <c r="H324" s="12"/>
      <c r="I324" s="12"/>
      <c r="J324" s="12"/>
    </row>
    <row r="325" spans="1:10">
      <c r="A325" s="12"/>
      <c r="B325" s="12"/>
      <c r="C325" s="12"/>
      <c r="D325" s="12"/>
      <c r="E325" s="12"/>
      <c r="F325" s="12"/>
      <c r="G325" s="12"/>
      <c r="H325" s="12"/>
      <c r="I325" s="12"/>
      <c r="J325" s="12"/>
    </row>
    <row r="326" spans="1:10">
      <c r="A326" s="12"/>
      <c r="B326" s="12"/>
      <c r="C326" s="12"/>
      <c r="D326" s="12"/>
      <c r="E326" s="12"/>
      <c r="F326" s="12"/>
      <c r="G326" s="12"/>
      <c r="H326" s="12"/>
      <c r="I326" s="12"/>
      <c r="J326" s="12"/>
    </row>
    <row r="327" spans="1:10">
      <c r="A327" s="12"/>
      <c r="B327" s="12"/>
      <c r="C327" s="12"/>
      <c r="D327" s="12"/>
      <c r="E327" s="12"/>
      <c r="F327" s="12"/>
      <c r="G327" s="12"/>
      <c r="H327" s="12"/>
      <c r="I327" s="12"/>
      <c r="J327" s="12"/>
    </row>
    <row r="328" spans="1:10">
      <c r="A328" s="12"/>
      <c r="B328" s="12"/>
      <c r="C328" s="12"/>
      <c r="D328" s="12"/>
      <c r="E328" s="12"/>
      <c r="F328" s="12"/>
      <c r="G328" s="12"/>
      <c r="H328" s="12"/>
      <c r="I328" s="12"/>
      <c r="J328" s="12"/>
    </row>
    <row r="329" spans="1:10">
      <c r="A329" s="12"/>
      <c r="B329" s="12"/>
      <c r="C329" s="12"/>
      <c r="D329" s="12"/>
      <c r="E329" s="12"/>
      <c r="F329" s="12"/>
      <c r="G329" s="12"/>
      <c r="H329" s="12"/>
      <c r="I329" s="12"/>
      <c r="J329" s="12"/>
    </row>
    <row r="330" spans="1:10">
      <c r="A330" s="12"/>
      <c r="B330" s="12"/>
      <c r="C330" s="12"/>
      <c r="D330" s="12"/>
      <c r="E330" s="12"/>
      <c r="F330" s="12"/>
      <c r="G330" s="12"/>
      <c r="H330" s="12"/>
      <c r="I330" s="12"/>
      <c r="J330" s="12"/>
    </row>
    <row r="331" spans="1:10">
      <c r="A331" s="12"/>
      <c r="B331" s="12"/>
      <c r="C331" s="12"/>
      <c r="D331" s="12"/>
      <c r="E331" s="12"/>
      <c r="F331" s="12"/>
      <c r="G331" s="12"/>
      <c r="H331" s="12"/>
      <c r="I331" s="12"/>
      <c r="J331" s="12"/>
    </row>
    <row r="332" spans="1:10">
      <c r="A332" s="12"/>
      <c r="B332" s="12"/>
      <c r="C332" s="12"/>
      <c r="D332" s="12"/>
      <c r="E332" s="12"/>
      <c r="F332" s="12"/>
      <c r="G332" s="12"/>
      <c r="H332" s="12"/>
      <c r="I332" s="12"/>
      <c r="J332" s="12"/>
    </row>
    <row r="333" spans="1:10">
      <c r="A333" s="12"/>
      <c r="B333" s="12"/>
      <c r="C333" s="12"/>
      <c r="D333" s="12"/>
      <c r="E333" s="12"/>
      <c r="F333" s="12"/>
      <c r="G333" s="12"/>
      <c r="H333" s="12"/>
      <c r="I333" s="12"/>
      <c r="J333" s="12"/>
    </row>
    <row r="334" spans="1:10">
      <c r="A334" s="12"/>
      <c r="B334" s="12"/>
      <c r="C334" s="12"/>
      <c r="D334" s="12"/>
      <c r="E334" s="12"/>
      <c r="F334" s="12"/>
      <c r="G334" s="12"/>
      <c r="H334" s="12"/>
      <c r="I334" s="12"/>
      <c r="J334" s="12"/>
    </row>
    <row r="335" spans="1:10">
      <c r="A335" s="12"/>
      <c r="B335" s="12"/>
      <c r="C335" s="12"/>
      <c r="D335" s="12"/>
      <c r="E335" s="12"/>
      <c r="F335" s="12"/>
      <c r="G335" s="12"/>
      <c r="H335" s="12"/>
      <c r="I335" s="12"/>
      <c r="J335" s="12"/>
    </row>
    <row r="336" spans="1:10">
      <c r="A336" s="12"/>
      <c r="B336" s="12"/>
      <c r="C336" s="12"/>
      <c r="D336" s="12"/>
      <c r="E336" s="12"/>
      <c r="F336" s="12"/>
      <c r="G336" s="12"/>
      <c r="H336" s="12"/>
      <c r="I336" s="12"/>
      <c r="J336" s="12"/>
    </row>
    <row r="337" spans="1:10">
      <c r="A337" s="12"/>
      <c r="B337" s="12"/>
      <c r="C337" s="12"/>
      <c r="D337" s="12"/>
      <c r="E337" s="12"/>
      <c r="F337" s="12"/>
      <c r="G337" s="12"/>
      <c r="H337" s="12"/>
      <c r="I337" s="12"/>
      <c r="J337" s="12"/>
    </row>
    <row r="338" spans="1:10">
      <c r="A338" s="12"/>
      <c r="B338" s="12"/>
      <c r="C338" s="12"/>
      <c r="D338" s="12"/>
      <c r="E338" s="12"/>
      <c r="F338" s="12"/>
      <c r="G338" s="12"/>
      <c r="H338" s="12"/>
      <c r="I338" s="12"/>
      <c r="J338" s="12"/>
    </row>
    <row r="339" spans="1:10">
      <c r="A339" s="12"/>
      <c r="B339" s="12"/>
      <c r="C339" s="12"/>
      <c r="D339" s="12"/>
      <c r="E339" s="12"/>
      <c r="F339" s="12"/>
      <c r="G339" s="12"/>
      <c r="H339" s="12"/>
      <c r="I339" s="12"/>
      <c r="J339" s="12"/>
    </row>
    <row r="340" spans="1:10">
      <c r="A340" s="12"/>
      <c r="B340" s="12"/>
      <c r="C340" s="12"/>
      <c r="D340" s="12"/>
      <c r="E340" s="12"/>
      <c r="F340" s="12"/>
      <c r="G340" s="12"/>
      <c r="H340" s="12"/>
      <c r="I340" s="12"/>
      <c r="J340" s="12"/>
    </row>
    <row r="341" spans="1:10">
      <c r="A341" s="12"/>
      <c r="B341" s="12"/>
      <c r="C341" s="12"/>
      <c r="D341" s="12"/>
      <c r="E341" s="12"/>
      <c r="F341" s="12"/>
      <c r="G341" s="12"/>
      <c r="H341" s="12"/>
      <c r="I341" s="12"/>
      <c r="J341" s="12"/>
    </row>
    <row r="342" spans="1:10">
      <c r="A342" s="12"/>
      <c r="B342" s="12"/>
      <c r="C342" s="12"/>
      <c r="D342" s="12"/>
      <c r="E342" s="12"/>
      <c r="F342" s="12"/>
      <c r="G342" s="12"/>
      <c r="H342" s="12"/>
      <c r="I342" s="12"/>
      <c r="J342" s="12"/>
    </row>
    <row r="343" spans="1:10">
      <c r="A343" s="12"/>
      <c r="B343" s="12"/>
      <c r="C343" s="12"/>
      <c r="D343" s="12"/>
      <c r="E343" s="12"/>
      <c r="F343" s="12"/>
      <c r="G343" s="12"/>
      <c r="H343" s="12"/>
      <c r="I343" s="12"/>
      <c r="J343" s="12"/>
    </row>
    <row r="344" spans="1:10">
      <c r="A344" s="12"/>
      <c r="B344" s="12"/>
      <c r="C344" s="12"/>
      <c r="D344" s="12"/>
      <c r="E344" s="12"/>
      <c r="F344" s="12"/>
      <c r="G344" s="12"/>
      <c r="H344" s="12"/>
      <c r="I344" s="12"/>
      <c r="J344" s="12"/>
    </row>
    <row r="345" spans="1:10">
      <c r="A345" s="12"/>
      <c r="B345" s="12"/>
      <c r="C345" s="12"/>
      <c r="D345" s="12"/>
      <c r="E345" s="12"/>
      <c r="F345" s="12"/>
      <c r="G345" s="12"/>
      <c r="H345" s="12"/>
      <c r="I345" s="12"/>
      <c r="J345" s="12"/>
    </row>
    <row r="346" spans="1:10">
      <c r="A346" s="12"/>
      <c r="B346" s="12"/>
      <c r="C346" s="12"/>
      <c r="D346" s="12"/>
      <c r="E346" s="12"/>
      <c r="F346" s="12"/>
      <c r="G346" s="12"/>
      <c r="H346" s="12"/>
      <c r="I346" s="12"/>
      <c r="J346" s="12"/>
    </row>
    <row r="347" spans="1:10">
      <c r="A347" s="12"/>
      <c r="B347" s="12"/>
      <c r="C347" s="12"/>
      <c r="D347" s="12"/>
      <c r="E347" s="12"/>
      <c r="F347" s="12"/>
      <c r="G347" s="12"/>
      <c r="H347" s="12"/>
      <c r="I347" s="12"/>
      <c r="J347" s="12"/>
    </row>
    <row r="348" spans="1:10">
      <c r="A348" s="12"/>
      <c r="B348" s="12"/>
      <c r="C348" s="12"/>
      <c r="D348" s="12"/>
      <c r="E348" s="12"/>
      <c r="F348" s="12"/>
      <c r="G348" s="12"/>
      <c r="H348" s="12"/>
      <c r="I348" s="12"/>
      <c r="J348" s="12"/>
    </row>
    <row r="349" spans="1:10">
      <c r="A349" s="12"/>
      <c r="B349" s="12"/>
      <c r="C349" s="12"/>
      <c r="D349" s="12"/>
      <c r="E349" s="12"/>
      <c r="F349" s="12"/>
      <c r="G349" s="12"/>
      <c r="H349" s="12"/>
      <c r="I349" s="12"/>
      <c r="J349" s="12"/>
    </row>
    <row r="350" spans="1:10">
      <c r="A350" s="12"/>
      <c r="B350" s="12"/>
      <c r="C350" s="12"/>
      <c r="D350" s="12"/>
      <c r="E350" s="12"/>
      <c r="F350" s="12"/>
      <c r="G350" s="12"/>
      <c r="H350" s="12"/>
      <c r="I350" s="12"/>
      <c r="J350" s="12"/>
    </row>
    <row r="351" spans="1:10">
      <c r="A351" s="12"/>
      <c r="B351" s="12"/>
      <c r="C351" s="12"/>
      <c r="D351" s="12"/>
      <c r="E351" s="12"/>
      <c r="F351" s="12"/>
      <c r="G351" s="12"/>
      <c r="H351" s="12"/>
      <c r="I351" s="12"/>
      <c r="J351" s="12"/>
    </row>
    <row r="352" spans="1:10">
      <c r="A352" s="12"/>
      <c r="B352" s="12"/>
      <c r="C352" s="12"/>
      <c r="D352" s="12"/>
      <c r="E352" s="12"/>
      <c r="F352" s="12"/>
      <c r="G352" s="12"/>
      <c r="H352" s="12"/>
      <c r="I352" s="12"/>
      <c r="J352" s="12"/>
    </row>
    <row r="353" spans="1:10">
      <c r="A353" s="12"/>
      <c r="B353" s="12"/>
      <c r="C353" s="12"/>
      <c r="D353" s="12"/>
      <c r="E353" s="12"/>
      <c r="F353" s="12"/>
      <c r="G353" s="12"/>
      <c r="H353" s="12"/>
      <c r="I353" s="12"/>
      <c r="J353" s="12"/>
    </row>
    <row r="354" spans="1:10">
      <c r="A354" s="12"/>
      <c r="B354" s="12"/>
      <c r="C354" s="12"/>
      <c r="D354" s="12"/>
      <c r="E354" s="12"/>
      <c r="F354" s="12"/>
      <c r="G354" s="12"/>
      <c r="H354" s="12"/>
      <c r="I354" s="12"/>
      <c r="J354" s="12"/>
    </row>
    <row r="355" spans="1:10">
      <c r="A355" s="12"/>
      <c r="B355" s="12"/>
      <c r="C355" s="12"/>
      <c r="D355" s="12"/>
      <c r="E355" s="12"/>
      <c r="F355" s="12"/>
      <c r="G355" s="12"/>
      <c r="H355" s="12"/>
      <c r="I355" s="12"/>
      <c r="J355" s="12"/>
    </row>
    <row r="356" spans="1:10">
      <c r="A356" s="12"/>
      <c r="B356" s="12"/>
      <c r="C356" s="12"/>
      <c r="D356" s="12"/>
      <c r="E356" s="12"/>
      <c r="F356" s="12"/>
      <c r="G356" s="12"/>
      <c r="H356" s="12"/>
      <c r="I356" s="12"/>
      <c r="J356" s="12"/>
    </row>
    <row r="357" spans="1:10">
      <c r="A357" s="12"/>
      <c r="B357" s="12"/>
      <c r="C357" s="12"/>
      <c r="D357" s="12"/>
      <c r="E357" s="12"/>
      <c r="F357" s="12"/>
      <c r="G357" s="12"/>
      <c r="H357" s="12"/>
      <c r="I357" s="12"/>
      <c r="J357" s="12"/>
    </row>
    <row r="358" spans="1:10">
      <c r="A358" s="12"/>
      <c r="B358" s="12"/>
      <c r="C358" s="12"/>
      <c r="D358" s="12"/>
      <c r="E358" s="12"/>
      <c r="F358" s="12"/>
      <c r="G358" s="12"/>
      <c r="H358" s="12"/>
      <c r="I358" s="12"/>
      <c r="J358" s="12"/>
    </row>
    <row r="359" spans="1:10">
      <c r="A359" s="12"/>
      <c r="B359" s="12"/>
      <c r="C359" s="12"/>
      <c r="D359" s="12"/>
      <c r="E359" s="12"/>
      <c r="F359" s="12"/>
      <c r="G359" s="12"/>
      <c r="H359" s="12"/>
      <c r="I359" s="12"/>
      <c r="J359" s="12"/>
    </row>
    <row r="360" spans="1:10">
      <c r="A360" s="12"/>
      <c r="B360" s="12"/>
      <c r="C360" s="12"/>
      <c r="D360" s="12"/>
      <c r="E360" s="12"/>
      <c r="F360" s="12"/>
      <c r="G360" s="12"/>
      <c r="H360" s="12"/>
      <c r="I360" s="12"/>
      <c r="J360" s="12"/>
    </row>
    <row r="361" spans="1:10">
      <c r="A361" s="12"/>
      <c r="B361" s="12"/>
      <c r="C361" s="12"/>
      <c r="D361" s="12"/>
      <c r="E361" s="12"/>
      <c r="F361" s="12"/>
      <c r="G361" s="12"/>
      <c r="H361" s="12"/>
      <c r="I361" s="12"/>
      <c r="J361" s="12"/>
    </row>
    <row r="362" spans="1:10">
      <c r="A362" s="12"/>
      <c r="B362" s="12"/>
      <c r="C362" s="12"/>
      <c r="D362" s="12"/>
      <c r="E362" s="12"/>
      <c r="F362" s="12"/>
      <c r="G362" s="12"/>
      <c r="H362" s="12"/>
      <c r="I362" s="12"/>
      <c r="J362" s="12"/>
    </row>
    <row r="363" spans="1:10">
      <c r="A363" s="12"/>
      <c r="B363" s="12"/>
      <c r="C363" s="12"/>
      <c r="D363" s="12"/>
      <c r="E363" s="12"/>
      <c r="F363" s="12"/>
      <c r="G363" s="12"/>
      <c r="H363" s="12"/>
      <c r="I363" s="12"/>
      <c r="J363" s="12"/>
    </row>
    <row r="364" spans="1:10">
      <c r="A364" s="12"/>
      <c r="B364" s="12"/>
      <c r="C364" s="12"/>
      <c r="D364" s="12"/>
      <c r="E364" s="12"/>
      <c r="F364" s="12"/>
      <c r="G364" s="12"/>
      <c r="H364" s="12"/>
      <c r="I364" s="12"/>
      <c r="J364" s="12"/>
    </row>
    <row r="365" spans="1:10">
      <c r="A365" s="12"/>
      <c r="B365" s="12"/>
      <c r="C365" s="12"/>
      <c r="D365" s="12"/>
      <c r="E365" s="12"/>
      <c r="F365" s="12"/>
      <c r="G365" s="12"/>
      <c r="H365" s="12"/>
      <c r="I365" s="12"/>
      <c r="J365" s="12"/>
    </row>
    <row r="366" spans="1:10">
      <c r="A366" s="12"/>
      <c r="B366" s="12"/>
      <c r="C366" s="12"/>
      <c r="D366" s="12"/>
      <c r="E366" s="12"/>
      <c r="F366" s="12"/>
      <c r="G366" s="12"/>
      <c r="H366" s="12"/>
      <c r="I366" s="12"/>
      <c r="J366" s="12"/>
    </row>
    <row r="367" spans="1:10">
      <c r="A367" s="12"/>
      <c r="B367" s="12"/>
      <c r="C367" s="12"/>
      <c r="D367" s="12"/>
      <c r="E367" s="12"/>
      <c r="F367" s="12"/>
      <c r="G367" s="12"/>
      <c r="H367" s="12"/>
      <c r="I367" s="12"/>
      <c r="J367" s="12"/>
    </row>
    <row r="368" spans="1:10">
      <c r="A368" s="12"/>
      <c r="B368" s="12"/>
      <c r="C368" s="12"/>
      <c r="D368" s="12"/>
      <c r="E368" s="12"/>
      <c r="F368" s="12"/>
      <c r="G368" s="12"/>
      <c r="H368" s="12"/>
      <c r="I368" s="12"/>
      <c r="J368" s="12"/>
    </row>
    <row r="369" spans="1:10">
      <c r="A369" s="12"/>
      <c r="B369" s="12"/>
      <c r="C369" s="12"/>
      <c r="D369" s="12"/>
      <c r="E369" s="12"/>
      <c r="F369" s="12"/>
      <c r="G369" s="12"/>
      <c r="H369" s="12"/>
      <c r="I369" s="12"/>
      <c r="J369" s="12"/>
    </row>
    <row r="370" spans="1:10">
      <c r="A370" s="12"/>
      <c r="B370" s="12"/>
      <c r="C370" s="12"/>
      <c r="D370" s="12"/>
      <c r="E370" s="12"/>
      <c r="F370" s="12"/>
      <c r="G370" s="12"/>
      <c r="H370" s="12"/>
      <c r="I370" s="12"/>
      <c r="J370" s="12"/>
    </row>
    <row r="371" spans="1:10">
      <c r="A371" s="12"/>
      <c r="B371" s="12"/>
      <c r="C371" s="12"/>
      <c r="D371" s="12"/>
      <c r="E371" s="12"/>
      <c r="F371" s="12"/>
      <c r="G371" s="12"/>
      <c r="H371" s="12"/>
      <c r="I371" s="12"/>
      <c r="J371" s="12"/>
    </row>
    <row r="372" spans="1:10">
      <c r="A372" s="12"/>
      <c r="B372" s="12"/>
      <c r="C372" s="12"/>
      <c r="D372" s="12"/>
      <c r="E372" s="12"/>
      <c r="F372" s="12"/>
      <c r="G372" s="12"/>
      <c r="H372" s="12"/>
      <c r="I372" s="12"/>
      <c r="J372" s="12"/>
    </row>
    <row r="373" spans="1:10">
      <c r="A373" s="12"/>
      <c r="B373" s="12"/>
      <c r="C373" s="12"/>
      <c r="D373" s="12"/>
      <c r="E373" s="12"/>
      <c r="F373" s="12"/>
      <c r="G373" s="12"/>
      <c r="H373" s="12"/>
      <c r="I373" s="12"/>
      <c r="J373" s="12"/>
    </row>
    <row r="374" spans="1:10">
      <c r="A374" s="12"/>
      <c r="B374" s="12"/>
      <c r="C374" s="12"/>
      <c r="D374" s="12"/>
      <c r="E374" s="12"/>
      <c r="F374" s="12"/>
      <c r="G374" s="12"/>
      <c r="H374" s="12"/>
      <c r="I374" s="12"/>
      <c r="J374" s="12"/>
    </row>
    <row r="375" spans="1:10">
      <c r="A375" s="12"/>
      <c r="B375" s="12"/>
      <c r="C375" s="12"/>
      <c r="D375" s="12"/>
      <c r="E375" s="12"/>
      <c r="F375" s="12"/>
      <c r="G375" s="12"/>
      <c r="H375" s="12"/>
      <c r="I375" s="12"/>
      <c r="J375" s="12"/>
    </row>
    <row r="376" spans="1:10">
      <c r="A376" s="12"/>
      <c r="B376" s="12"/>
      <c r="C376" s="12"/>
      <c r="D376" s="12"/>
      <c r="E376" s="12"/>
      <c r="F376" s="12"/>
      <c r="G376" s="12"/>
      <c r="H376" s="12"/>
      <c r="I376" s="12"/>
      <c r="J376" s="12"/>
    </row>
    <row r="377" spans="1:10">
      <c r="A377" s="12"/>
      <c r="B377" s="12"/>
      <c r="C377" s="12"/>
      <c r="D377" s="12"/>
      <c r="E377" s="12"/>
      <c r="F377" s="12"/>
      <c r="G377" s="12"/>
      <c r="H377" s="12"/>
      <c r="I377" s="12"/>
      <c r="J377" s="12"/>
    </row>
    <row r="378" spans="1:10">
      <c r="A378" s="12"/>
      <c r="B378" s="12"/>
      <c r="C378" s="12"/>
      <c r="D378" s="12"/>
      <c r="E378" s="12"/>
      <c r="F378" s="12"/>
      <c r="G378" s="12"/>
      <c r="H378" s="12"/>
      <c r="I378" s="12"/>
      <c r="J378" s="12"/>
    </row>
    <row r="379" spans="1:10">
      <c r="A379" s="12"/>
      <c r="B379" s="12"/>
      <c r="C379" s="12"/>
      <c r="D379" s="12"/>
      <c r="E379" s="12"/>
      <c r="F379" s="12"/>
      <c r="G379" s="12"/>
      <c r="H379" s="12"/>
      <c r="I379" s="12"/>
      <c r="J379" s="12"/>
    </row>
    <row r="380" spans="1:10">
      <c r="A380" s="12"/>
      <c r="B380" s="12"/>
      <c r="C380" s="12"/>
      <c r="D380" s="12"/>
      <c r="E380" s="12"/>
      <c r="F380" s="12"/>
      <c r="G380" s="12"/>
      <c r="H380" s="12"/>
      <c r="I380" s="12"/>
      <c r="J380" s="12"/>
    </row>
    <row r="381" spans="1:10">
      <c r="A381" s="12"/>
      <c r="B381" s="12"/>
      <c r="C381" s="12"/>
      <c r="D381" s="12"/>
      <c r="E381" s="12"/>
      <c r="F381" s="12"/>
      <c r="G381" s="12"/>
      <c r="H381" s="12"/>
      <c r="I381" s="12"/>
      <c r="J381" s="12"/>
    </row>
    <row r="382" spans="1:10">
      <c r="A382" s="12"/>
      <c r="B382" s="12"/>
      <c r="C382" s="12"/>
      <c r="D382" s="12"/>
      <c r="E382" s="12"/>
      <c r="F382" s="12"/>
      <c r="G382" s="12"/>
      <c r="H382" s="12"/>
      <c r="I382" s="12"/>
      <c r="J382" s="12"/>
    </row>
    <row r="383" spans="1:10">
      <c r="A383" s="12"/>
      <c r="B383" s="12"/>
      <c r="C383" s="12"/>
      <c r="D383" s="12"/>
      <c r="E383" s="12"/>
      <c r="F383" s="12"/>
      <c r="G383" s="12"/>
      <c r="H383" s="12"/>
      <c r="I383" s="12"/>
      <c r="J383" s="12"/>
    </row>
    <row r="384" spans="1:10">
      <c r="A384" s="12"/>
      <c r="B384" s="12"/>
      <c r="C384" s="12"/>
      <c r="D384" s="12"/>
      <c r="E384" s="12"/>
      <c r="F384" s="12"/>
      <c r="G384" s="12"/>
      <c r="H384" s="12"/>
      <c r="I384" s="12"/>
      <c r="J384" s="12"/>
    </row>
    <row r="385" spans="1:10">
      <c r="A385" s="12"/>
      <c r="B385" s="12"/>
      <c r="C385" s="12"/>
      <c r="D385" s="12"/>
      <c r="E385" s="12"/>
      <c r="F385" s="12"/>
      <c r="G385" s="12"/>
      <c r="H385" s="12"/>
      <c r="I385" s="12"/>
      <c r="J385" s="12"/>
    </row>
    <row r="386" spans="1:10">
      <c r="A386" s="12"/>
      <c r="B386" s="12"/>
      <c r="C386" s="12"/>
      <c r="D386" s="12"/>
      <c r="E386" s="12"/>
      <c r="F386" s="12"/>
      <c r="G386" s="12"/>
      <c r="H386" s="12"/>
      <c r="I386" s="12"/>
      <c r="J386" s="12"/>
    </row>
    <row r="387" spans="1:10">
      <c r="A387" s="12"/>
      <c r="B387" s="12"/>
      <c r="C387" s="12"/>
      <c r="D387" s="12"/>
      <c r="E387" s="12"/>
      <c r="F387" s="12"/>
      <c r="G387" s="12"/>
      <c r="H387" s="12"/>
      <c r="I387" s="12"/>
      <c r="J387" s="12"/>
    </row>
    <row r="388" spans="1:10">
      <c r="A388" s="12"/>
      <c r="B388" s="12"/>
      <c r="C388" s="12"/>
      <c r="D388" s="12"/>
      <c r="E388" s="12"/>
      <c r="F388" s="12"/>
      <c r="G388" s="12"/>
      <c r="H388" s="12"/>
      <c r="I388" s="12"/>
      <c r="J388" s="12"/>
    </row>
    <row r="389" spans="1:10">
      <c r="A389" s="12"/>
      <c r="B389" s="12"/>
      <c r="C389" s="12"/>
      <c r="D389" s="12"/>
      <c r="E389" s="12"/>
      <c r="F389" s="12"/>
      <c r="G389" s="12"/>
      <c r="H389" s="12"/>
      <c r="I389" s="12"/>
      <c r="J389" s="12"/>
    </row>
    <row r="390" spans="1:10">
      <c r="A390" s="12"/>
      <c r="B390" s="12"/>
      <c r="C390" s="12"/>
      <c r="D390" s="12"/>
      <c r="E390" s="12"/>
      <c r="F390" s="12"/>
      <c r="G390" s="12"/>
      <c r="H390" s="12"/>
      <c r="I390" s="12"/>
      <c r="J390" s="12"/>
    </row>
    <row r="391" spans="1:10">
      <c r="A391" s="12"/>
      <c r="B391" s="12"/>
      <c r="C391" s="12"/>
      <c r="D391" s="12"/>
      <c r="E391" s="12"/>
      <c r="F391" s="12"/>
      <c r="G391" s="12"/>
      <c r="H391" s="12"/>
      <c r="I391" s="12"/>
      <c r="J391" s="12"/>
    </row>
    <row r="392" spans="1:10">
      <c r="A392" s="12"/>
      <c r="B392" s="12"/>
      <c r="C392" s="12"/>
      <c r="D392" s="12"/>
      <c r="E392" s="12"/>
      <c r="F392" s="12"/>
      <c r="G392" s="12"/>
      <c r="H392" s="12"/>
      <c r="I392" s="12"/>
      <c r="J392" s="12"/>
    </row>
    <row r="393" spans="1:10">
      <c r="A393" s="12"/>
      <c r="B393" s="12"/>
      <c r="C393" s="12"/>
      <c r="D393" s="12"/>
      <c r="E393" s="12"/>
      <c r="F393" s="12"/>
      <c r="G393" s="12"/>
      <c r="H393" s="12"/>
      <c r="I393" s="12"/>
      <c r="J393" s="12"/>
    </row>
    <row r="394" spans="1:10">
      <c r="A394" s="12"/>
      <c r="B394" s="12"/>
      <c r="C394" s="12"/>
      <c r="D394" s="12"/>
      <c r="E394" s="12"/>
      <c r="F394" s="12"/>
      <c r="G394" s="12"/>
      <c r="H394" s="12"/>
      <c r="I394" s="12"/>
      <c r="J394" s="12"/>
    </row>
    <row r="395" spans="1:10">
      <c r="A395" s="12"/>
      <c r="B395" s="12"/>
      <c r="C395" s="12"/>
      <c r="D395" s="12"/>
      <c r="E395" s="12"/>
      <c r="F395" s="12"/>
      <c r="G395" s="12"/>
      <c r="H395" s="12"/>
      <c r="I395" s="12"/>
      <c r="J395" s="12"/>
    </row>
    <row r="396" spans="1:10">
      <c r="A396" s="12"/>
      <c r="B396" s="12"/>
      <c r="C396" s="12"/>
      <c r="D396" s="12"/>
      <c r="E396" s="12"/>
      <c r="F396" s="12"/>
      <c r="G396" s="12"/>
      <c r="H396" s="12"/>
      <c r="I396" s="12"/>
      <c r="J396" s="12"/>
    </row>
    <row r="397" spans="1:10">
      <c r="A397" s="12"/>
      <c r="B397" s="12"/>
      <c r="C397" s="12"/>
      <c r="D397" s="12"/>
      <c r="E397" s="12"/>
      <c r="F397" s="12"/>
      <c r="G397" s="12"/>
      <c r="H397" s="12"/>
      <c r="I397" s="12"/>
      <c r="J397" s="12"/>
    </row>
    <row r="398" spans="1:10">
      <c r="A398" s="12"/>
      <c r="B398" s="12"/>
      <c r="C398" s="12"/>
      <c r="D398" s="12"/>
      <c r="E398" s="12"/>
      <c r="F398" s="12"/>
      <c r="G398" s="12"/>
      <c r="H398" s="12"/>
      <c r="I398" s="12"/>
      <c r="J398" s="12"/>
    </row>
    <row r="399" spans="1:10">
      <c r="A399" s="12"/>
      <c r="B399" s="12"/>
      <c r="C399" s="12"/>
      <c r="D399" s="12"/>
      <c r="E399" s="12"/>
      <c r="F399" s="12"/>
      <c r="G399" s="12"/>
      <c r="H399" s="12"/>
      <c r="I399" s="12"/>
      <c r="J399" s="12"/>
    </row>
    <row r="400" spans="1:10">
      <c r="A400" s="12"/>
      <c r="B400" s="12"/>
      <c r="C400" s="12"/>
      <c r="D400" s="12"/>
      <c r="E400" s="12"/>
      <c r="F400" s="12"/>
      <c r="G400" s="12"/>
      <c r="H400" s="12"/>
      <c r="I400" s="12"/>
      <c r="J400" s="12"/>
    </row>
    <row r="401" spans="1:10">
      <c r="A401" s="12"/>
      <c r="B401" s="12"/>
      <c r="C401" s="12"/>
      <c r="D401" s="12"/>
      <c r="E401" s="12"/>
      <c r="F401" s="12"/>
      <c r="G401" s="12"/>
      <c r="H401" s="12"/>
      <c r="I401" s="12"/>
      <c r="J401" s="12"/>
    </row>
    <row r="402" spans="1:10">
      <c r="A402" s="12"/>
      <c r="B402" s="12"/>
      <c r="C402" s="12"/>
      <c r="D402" s="12"/>
      <c r="E402" s="12"/>
      <c r="F402" s="12"/>
      <c r="G402" s="12"/>
      <c r="H402" s="12"/>
      <c r="I402" s="12"/>
      <c r="J402" s="12"/>
    </row>
    <row r="403" spans="1:10">
      <c r="A403" s="12"/>
      <c r="B403" s="12"/>
      <c r="C403" s="12"/>
      <c r="D403" s="12"/>
      <c r="E403" s="12"/>
      <c r="F403" s="12"/>
      <c r="G403" s="12"/>
      <c r="H403" s="12"/>
      <c r="I403" s="12"/>
      <c r="J403" s="12"/>
    </row>
    <row r="404" spans="1:10">
      <c r="A404" s="12"/>
      <c r="B404" s="12"/>
      <c r="C404" s="12"/>
      <c r="D404" s="12"/>
      <c r="E404" s="12"/>
      <c r="F404" s="12"/>
      <c r="G404" s="12"/>
      <c r="H404" s="12"/>
      <c r="I404" s="12"/>
      <c r="J404" s="12"/>
    </row>
    <row r="405" spans="1:10">
      <c r="A405" s="12"/>
      <c r="B405" s="12"/>
      <c r="C405" s="12"/>
      <c r="D405" s="12"/>
      <c r="E405" s="12"/>
      <c r="F405" s="12"/>
      <c r="G405" s="12"/>
      <c r="H405" s="12"/>
      <c r="I405" s="12"/>
      <c r="J405" s="12"/>
    </row>
    <row r="406" spans="1:10">
      <c r="A406" s="12"/>
      <c r="B406" s="12"/>
      <c r="C406" s="12"/>
      <c r="D406" s="12"/>
      <c r="E406" s="12"/>
      <c r="F406" s="12"/>
      <c r="G406" s="12"/>
      <c r="H406" s="12"/>
      <c r="I406" s="12"/>
      <c r="J406" s="12"/>
    </row>
    <row r="407" spans="1:10">
      <c r="A407" s="12"/>
      <c r="B407" s="12"/>
      <c r="C407" s="12"/>
      <c r="D407" s="12"/>
      <c r="E407" s="12"/>
      <c r="F407" s="12"/>
      <c r="G407" s="12"/>
      <c r="H407" s="12"/>
      <c r="I407" s="12"/>
      <c r="J407" s="12"/>
    </row>
    <row r="408" spans="1:10">
      <c r="A408" s="12"/>
      <c r="B408" s="12"/>
      <c r="C408" s="12"/>
      <c r="D408" s="12"/>
      <c r="E408" s="12"/>
      <c r="F408" s="12"/>
      <c r="G408" s="12"/>
      <c r="H408" s="12"/>
      <c r="I408" s="12"/>
      <c r="J408" s="12"/>
    </row>
    <row r="409" spans="1:10">
      <c r="A409" s="12"/>
      <c r="B409" s="12"/>
      <c r="C409" s="12"/>
      <c r="D409" s="12"/>
      <c r="E409" s="12"/>
      <c r="F409" s="12"/>
      <c r="G409" s="12"/>
      <c r="H409" s="12"/>
      <c r="I409" s="12"/>
      <c r="J409" s="12"/>
    </row>
    <row r="410" spans="1:10">
      <c r="A410" s="12"/>
      <c r="B410" s="12"/>
      <c r="C410" s="12"/>
      <c r="D410" s="12"/>
      <c r="E410" s="12"/>
      <c r="F410" s="12"/>
      <c r="G410" s="12"/>
      <c r="H410" s="12"/>
      <c r="I410" s="12"/>
      <c r="J410" s="12"/>
    </row>
    <row r="411" spans="1:10">
      <c r="A411" s="12"/>
      <c r="B411" s="12"/>
      <c r="C411" s="12"/>
      <c r="D411" s="12"/>
      <c r="E411" s="12"/>
      <c r="F411" s="12"/>
      <c r="G411" s="12"/>
      <c r="H411" s="12"/>
      <c r="I411" s="12"/>
      <c r="J411" s="12"/>
    </row>
    <row r="412" spans="1:10">
      <c r="A412" s="12"/>
      <c r="B412" s="12"/>
      <c r="C412" s="12"/>
      <c r="D412" s="12"/>
      <c r="E412" s="12"/>
      <c r="F412" s="12"/>
      <c r="G412" s="12"/>
      <c r="H412" s="12"/>
      <c r="I412" s="12"/>
      <c r="J412" s="12"/>
    </row>
    <row r="413" spans="1:10">
      <c r="A413" s="12"/>
      <c r="B413" s="12"/>
      <c r="C413" s="12"/>
      <c r="D413" s="12"/>
      <c r="E413" s="12"/>
      <c r="F413" s="12"/>
      <c r="G413" s="12"/>
      <c r="H413" s="12"/>
      <c r="I413" s="12"/>
      <c r="J413" s="12"/>
    </row>
    <row r="414" spans="1:10">
      <c r="A414" s="12"/>
      <c r="B414" s="12"/>
      <c r="C414" s="12"/>
      <c r="D414" s="12"/>
      <c r="E414" s="12"/>
      <c r="F414" s="12"/>
      <c r="G414" s="12"/>
      <c r="H414" s="12"/>
      <c r="I414" s="12"/>
      <c r="J414" s="12"/>
    </row>
    <row r="415" spans="1:10">
      <c r="A415" s="12"/>
      <c r="B415" s="12"/>
      <c r="C415" s="12"/>
      <c r="D415" s="12"/>
      <c r="E415" s="12"/>
      <c r="F415" s="12"/>
      <c r="G415" s="12"/>
      <c r="H415" s="12"/>
      <c r="I415" s="12"/>
      <c r="J415" s="12"/>
    </row>
    <row r="416" spans="1:10">
      <c r="A416" s="12"/>
      <c r="B416" s="12"/>
      <c r="C416" s="12"/>
      <c r="D416" s="12"/>
      <c r="E416" s="12"/>
      <c r="F416" s="12"/>
      <c r="G416" s="12"/>
      <c r="H416" s="12"/>
      <c r="I416" s="12"/>
      <c r="J416" s="12"/>
    </row>
    <row r="417" spans="1:10">
      <c r="A417" s="12"/>
      <c r="B417" s="12"/>
      <c r="C417" s="12"/>
      <c r="D417" s="12"/>
      <c r="E417" s="12"/>
      <c r="F417" s="12"/>
      <c r="G417" s="12"/>
      <c r="H417" s="12"/>
      <c r="I417" s="12"/>
      <c r="J417" s="12"/>
    </row>
    <row r="418" spans="1:10">
      <c r="A418" s="12"/>
      <c r="B418" s="12"/>
      <c r="C418" s="12"/>
      <c r="D418" s="12"/>
      <c r="E418" s="12"/>
      <c r="F418" s="12"/>
      <c r="G418" s="12"/>
      <c r="H418" s="12"/>
      <c r="I418" s="12"/>
      <c r="J418" s="12"/>
    </row>
    <row r="419" spans="1:10">
      <c r="A419" s="12"/>
      <c r="B419" s="12"/>
      <c r="C419" s="12"/>
      <c r="D419" s="12"/>
      <c r="E419" s="12"/>
      <c r="F419" s="12"/>
      <c r="G419" s="12"/>
      <c r="H419" s="12"/>
      <c r="I419" s="12"/>
      <c r="J419" s="12"/>
    </row>
    <row r="420" spans="1:10">
      <c r="A420" s="12"/>
      <c r="B420" s="12"/>
      <c r="C420" s="12"/>
      <c r="D420" s="12"/>
      <c r="E420" s="12"/>
      <c r="F420" s="12"/>
      <c r="G420" s="12"/>
      <c r="H420" s="12"/>
      <c r="I420" s="12"/>
      <c r="J420" s="12"/>
    </row>
    <row r="421" spans="1:10">
      <c r="A421" s="12"/>
      <c r="B421" s="12"/>
      <c r="C421" s="12"/>
      <c r="D421" s="12"/>
      <c r="E421" s="12"/>
      <c r="F421" s="12"/>
      <c r="G421" s="12"/>
      <c r="H421" s="12"/>
      <c r="I421" s="12"/>
      <c r="J421" s="12"/>
    </row>
    <row r="422" spans="1:10">
      <c r="A422" s="12"/>
      <c r="B422" s="12"/>
      <c r="C422" s="12"/>
      <c r="D422" s="12"/>
      <c r="E422" s="12"/>
      <c r="F422" s="12"/>
      <c r="G422" s="12"/>
      <c r="H422" s="12"/>
      <c r="I422" s="12"/>
      <c r="J422" s="12"/>
    </row>
    <row r="423" spans="1:10">
      <c r="A423" s="12"/>
      <c r="B423" s="12"/>
      <c r="C423" s="12"/>
      <c r="D423" s="12"/>
      <c r="E423" s="12"/>
      <c r="F423" s="12"/>
      <c r="G423" s="12"/>
      <c r="H423" s="12"/>
      <c r="I423" s="12"/>
      <c r="J423" s="12"/>
    </row>
    <row r="424" spans="1:10">
      <c r="A424" s="12"/>
      <c r="B424" s="12"/>
      <c r="C424" s="12"/>
      <c r="D424" s="12"/>
      <c r="E424" s="12"/>
      <c r="F424" s="12"/>
      <c r="G424" s="12"/>
      <c r="H424" s="12"/>
      <c r="I424" s="12"/>
      <c r="J424" s="12"/>
    </row>
    <row r="425" spans="1:10">
      <c r="A425" s="12"/>
      <c r="B425" s="12"/>
      <c r="C425" s="12"/>
      <c r="D425" s="12"/>
      <c r="E425" s="12"/>
      <c r="F425" s="12"/>
      <c r="G425" s="12"/>
      <c r="H425" s="12"/>
      <c r="I425" s="12"/>
      <c r="J425" s="12"/>
    </row>
    <row r="426" spans="1:10">
      <c r="A426" s="12"/>
      <c r="B426" s="12"/>
      <c r="C426" s="12"/>
      <c r="D426" s="12"/>
      <c r="E426" s="12"/>
      <c r="F426" s="12"/>
      <c r="G426" s="12"/>
      <c r="H426" s="12"/>
      <c r="I426" s="12"/>
      <c r="J426" s="12"/>
    </row>
    <row r="427" spans="1:10">
      <c r="A427" s="12"/>
      <c r="B427" s="12"/>
      <c r="C427" s="12"/>
      <c r="D427" s="12"/>
      <c r="E427" s="12"/>
      <c r="F427" s="12"/>
      <c r="G427" s="12"/>
      <c r="H427" s="12"/>
      <c r="I427" s="12"/>
      <c r="J427" s="12"/>
    </row>
    <row r="428" spans="1:10">
      <c r="A428" s="12"/>
      <c r="B428" s="12"/>
      <c r="C428" s="12"/>
      <c r="D428" s="12"/>
      <c r="E428" s="12"/>
      <c r="F428" s="12"/>
      <c r="G428" s="12"/>
      <c r="H428" s="12"/>
      <c r="I428" s="12"/>
      <c r="J428" s="12"/>
    </row>
    <row r="429" spans="1:10">
      <c r="A429" s="12"/>
      <c r="B429" s="12"/>
      <c r="C429" s="12"/>
      <c r="D429" s="12"/>
      <c r="E429" s="12"/>
      <c r="F429" s="12"/>
      <c r="G429" s="12"/>
      <c r="H429" s="12"/>
      <c r="I429" s="12"/>
      <c r="J429" s="12"/>
    </row>
    <row r="430" spans="1:10">
      <c r="A430" s="12"/>
      <c r="B430" s="12"/>
      <c r="C430" s="12"/>
      <c r="D430" s="12"/>
      <c r="E430" s="12"/>
      <c r="F430" s="12"/>
      <c r="G430" s="12"/>
      <c r="H430" s="12"/>
      <c r="I430" s="12"/>
      <c r="J430" s="12"/>
    </row>
    <row r="431" spans="1:10">
      <c r="A431" s="12"/>
      <c r="B431" s="12"/>
      <c r="C431" s="12"/>
      <c r="D431" s="12"/>
      <c r="E431" s="12"/>
      <c r="F431" s="12"/>
      <c r="G431" s="12"/>
      <c r="H431" s="12"/>
      <c r="I431" s="12"/>
      <c r="J431" s="12"/>
    </row>
    <row r="432" spans="1:10">
      <c r="A432" s="12"/>
      <c r="B432" s="12"/>
      <c r="C432" s="12"/>
      <c r="D432" s="12"/>
      <c r="E432" s="12"/>
      <c r="F432" s="12"/>
      <c r="G432" s="12"/>
      <c r="H432" s="12"/>
      <c r="I432" s="12"/>
      <c r="J432" s="12"/>
    </row>
    <row r="433" spans="1:10">
      <c r="A433" s="12"/>
      <c r="B433" s="12"/>
      <c r="C433" s="12"/>
      <c r="D433" s="12"/>
      <c r="E433" s="12"/>
      <c r="F433" s="12"/>
      <c r="G433" s="12"/>
      <c r="H433" s="12"/>
      <c r="I433" s="12"/>
      <c r="J433" s="12"/>
    </row>
    <row r="434" spans="1:10">
      <c r="A434" s="12"/>
      <c r="B434" s="12"/>
      <c r="C434" s="12"/>
      <c r="D434" s="12"/>
      <c r="E434" s="12"/>
      <c r="F434" s="12"/>
      <c r="G434" s="12"/>
      <c r="H434" s="12"/>
      <c r="I434" s="12"/>
      <c r="J434" s="12"/>
    </row>
    <row r="435" spans="1:10">
      <c r="A435" s="12"/>
      <c r="B435" s="12"/>
      <c r="C435" s="12"/>
      <c r="D435" s="12"/>
      <c r="E435" s="12"/>
      <c r="F435" s="12"/>
      <c r="G435" s="12"/>
      <c r="H435" s="12"/>
      <c r="I435" s="12"/>
      <c r="J435" s="12"/>
    </row>
    <row r="436" spans="1:10">
      <c r="A436" s="12"/>
      <c r="B436" s="12"/>
      <c r="C436" s="12"/>
      <c r="D436" s="12"/>
      <c r="E436" s="12"/>
      <c r="F436" s="12"/>
      <c r="G436" s="12"/>
      <c r="H436" s="12"/>
      <c r="I436" s="12"/>
      <c r="J436" s="12"/>
    </row>
    <row r="437" spans="1:10">
      <c r="A437" s="12"/>
      <c r="B437" s="12"/>
      <c r="C437" s="12"/>
      <c r="D437" s="12"/>
      <c r="E437" s="12"/>
      <c r="F437" s="12"/>
      <c r="G437" s="12"/>
      <c r="H437" s="12"/>
      <c r="I437" s="12"/>
      <c r="J437" s="12"/>
    </row>
    <row r="438" spans="1:10">
      <c r="A438" s="12"/>
      <c r="B438" s="12"/>
      <c r="C438" s="12"/>
      <c r="D438" s="12"/>
      <c r="E438" s="12"/>
      <c r="F438" s="12"/>
      <c r="G438" s="12"/>
      <c r="H438" s="12"/>
      <c r="I438" s="12"/>
      <c r="J438" s="12"/>
    </row>
    <row r="439" spans="1:10">
      <c r="A439" s="12"/>
      <c r="B439" s="12"/>
      <c r="C439" s="12"/>
      <c r="D439" s="12"/>
      <c r="E439" s="12"/>
      <c r="F439" s="12"/>
      <c r="G439" s="12"/>
      <c r="H439" s="12"/>
      <c r="I439" s="12"/>
      <c r="J439" s="12"/>
    </row>
    <row r="440" spans="1:10">
      <c r="A440" s="12"/>
      <c r="B440" s="12"/>
      <c r="C440" s="12"/>
      <c r="D440" s="12"/>
      <c r="E440" s="12"/>
      <c r="F440" s="12"/>
      <c r="G440" s="12"/>
      <c r="H440" s="12"/>
      <c r="I440" s="12"/>
      <c r="J440" s="12"/>
    </row>
    <row r="441" spans="1:10">
      <c r="A441" s="12"/>
      <c r="B441" s="12"/>
      <c r="C441" s="12"/>
      <c r="D441" s="12"/>
      <c r="E441" s="12"/>
      <c r="F441" s="12"/>
      <c r="G441" s="12"/>
      <c r="H441" s="12"/>
      <c r="I441" s="12"/>
      <c r="J441" s="12"/>
    </row>
    <row r="442" spans="1:10">
      <c r="A442" s="12"/>
      <c r="B442" s="12"/>
      <c r="C442" s="12"/>
      <c r="D442" s="12"/>
      <c r="E442" s="12"/>
      <c r="F442" s="12"/>
      <c r="G442" s="12"/>
      <c r="H442" s="12"/>
      <c r="I442" s="12"/>
      <c r="J442" s="12"/>
    </row>
    <row r="443" spans="1:10">
      <c r="A443" s="12"/>
      <c r="B443" s="12"/>
      <c r="C443" s="12"/>
      <c r="D443" s="12"/>
      <c r="E443" s="12"/>
      <c r="F443" s="12"/>
      <c r="G443" s="12"/>
      <c r="H443" s="12"/>
      <c r="I443" s="12"/>
      <c r="J443" s="12"/>
    </row>
    <row r="444" spans="1:10">
      <c r="A444" s="12"/>
      <c r="B444" s="12"/>
      <c r="C444" s="12"/>
      <c r="D444" s="12"/>
      <c r="E444" s="12"/>
      <c r="F444" s="12"/>
      <c r="G444" s="12"/>
      <c r="H444" s="12"/>
      <c r="I444" s="12"/>
      <c r="J444" s="12"/>
    </row>
    <row r="445" spans="1:10">
      <c r="A445" s="12"/>
      <c r="B445" s="12"/>
      <c r="C445" s="12"/>
      <c r="D445" s="12"/>
      <c r="E445" s="12"/>
      <c r="F445" s="12"/>
      <c r="G445" s="12"/>
      <c r="H445" s="12"/>
      <c r="I445" s="12"/>
      <c r="J445" s="12"/>
    </row>
    <row r="446" spans="1:10">
      <c r="A446" s="12"/>
      <c r="B446" s="12"/>
      <c r="C446" s="12"/>
      <c r="D446" s="12"/>
      <c r="E446" s="12"/>
      <c r="F446" s="12"/>
      <c r="G446" s="12"/>
      <c r="H446" s="12"/>
      <c r="I446" s="12"/>
      <c r="J446" s="12"/>
    </row>
    <row r="447" spans="1:10">
      <c r="A447" s="12"/>
      <c r="B447" s="12"/>
      <c r="C447" s="12"/>
      <c r="D447" s="12"/>
      <c r="E447" s="12"/>
      <c r="F447" s="12"/>
      <c r="G447" s="12"/>
      <c r="H447" s="12"/>
      <c r="I447" s="12"/>
      <c r="J447" s="12"/>
    </row>
    <row r="448" spans="1:10">
      <c r="A448" s="12"/>
      <c r="B448" s="12"/>
      <c r="C448" s="12"/>
      <c r="D448" s="12"/>
      <c r="E448" s="12"/>
      <c r="F448" s="12"/>
      <c r="G448" s="12"/>
      <c r="H448" s="12"/>
      <c r="I448" s="12"/>
      <c r="J448" s="12"/>
    </row>
    <row r="449" spans="1:10">
      <c r="A449" s="12"/>
      <c r="B449" s="12"/>
      <c r="C449" s="12"/>
      <c r="D449" s="12"/>
      <c r="E449" s="12"/>
      <c r="F449" s="12"/>
      <c r="G449" s="12"/>
      <c r="H449" s="12"/>
      <c r="I449" s="12"/>
      <c r="J449" s="12"/>
    </row>
    <row r="450" spans="1:10">
      <c r="A450" s="12"/>
      <c r="B450" s="12"/>
      <c r="C450" s="12"/>
      <c r="D450" s="12"/>
      <c r="E450" s="12"/>
      <c r="F450" s="12"/>
      <c r="G450" s="12"/>
      <c r="H450" s="12"/>
      <c r="I450" s="12"/>
      <c r="J450" s="12"/>
    </row>
    <row r="451" spans="1:10">
      <c r="A451" s="12"/>
      <c r="B451" s="12"/>
      <c r="C451" s="12"/>
      <c r="D451" s="12"/>
      <c r="E451" s="12"/>
      <c r="F451" s="12"/>
      <c r="G451" s="12"/>
      <c r="H451" s="12"/>
      <c r="I451" s="12"/>
      <c r="J451" s="12"/>
    </row>
    <row r="452" spans="1:10">
      <c r="A452" s="12"/>
      <c r="B452" s="12"/>
      <c r="C452" s="12"/>
      <c r="D452" s="12"/>
      <c r="E452" s="12"/>
      <c r="F452" s="12"/>
      <c r="G452" s="12"/>
      <c r="H452" s="12"/>
      <c r="I452" s="12"/>
      <c r="J452" s="12"/>
    </row>
    <row r="453" spans="1:10">
      <c r="A453" s="12"/>
      <c r="B453" s="12"/>
      <c r="C453" s="12"/>
      <c r="D453" s="12"/>
      <c r="E453" s="12"/>
      <c r="F453" s="12"/>
      <c r="G453" s="12"/>
      <c r="H453" s="12"/>
      <c r="I453" s="12"/>
      <c r="J453" s="12"/>
    </row>
    <row r="454" spans="1:10">
      <c r="A454" s="12"/>
      <c r="B454" s="12"/>
      <c r="C454" s="12"/>
      <c r="D454" s="12"/>
      <c r="E454" s="12"/>
      <c r="F454" s="12"/>
      <c r="G454" s="12"/>
      <c r="H454" s="12"/>
      <c r="I454" s="12"/>
      <c r="J454" s="12"/>
    </row>
    <row r="455" spans="1:10">
      <c r="A455" s="12"/>
      <c r="B455" s="12"/>
      <c r="C455" s="12"/>
      <c r="D455" s="12"/>
      <c r="E455" s="12"/>
      <c r="F455" s="12"/>
      <c r="G455" s="12"/>
      <c r="H455" s="12"/>
      <c r="I455" s="12"/>
      <c r="J455" s="12"/>
    </row>
    <row r="456" spans="1:10">
      <c r="A456" s="12"/>
      <c r="B456" s="12"/>
      <c r="C456" s="12"/>
      <c r="D456" s="12"/>
      <c r="E456" s="12"/>
      <c r="F456" s="12"/>
      <c r="G456" s="12"/>
      <c r="H456" s="12"/>
      <c r="I456" s="12"/>
      <c r="J456" s="12"/>
    </row>
    <row r="457" spans="1:10">
      <c r="A457" s="12"/>
      <c r="B457" s="12"/>
      <c r="C457" s="12"/>
      <c r="D457" s="12"/>
      <c r="E457" s="12"/>
      <c r="F457" s="12"/>
      <c r="G457" s="12"/>
      <c r="H457" s="12"/>
      <c r="I457" s="12"/>
      <c r="J457" s="12"/>
    </row>
    <row r="458" spans="1:10">
      <c r="A458" s="12"/>
      <c r="B458" s="12"/>
      <c r="C458" s="12"/>
      <c r="D458" s="12"/>
      <c r="E458" s="12"/>
      <c r="F458" s="12"/>
      <c r="G458" s="12"/>
      <c r="H458" s="12"/>
      <c r="I458" s="12"/>
      <c r="J458" s="12"/>
    </row>
    <row r="459" spans="1:10">
      <c r="A459" s="12"/>
      <c r="B459" s="12"/>
      <c r="C459" s="12"/>
      <c r="D459" s="12"/>
      <c r="E459" s="12"/>
      <c r="F459" s="12"/>
      <c r="G459" s="12"/>
      <c r="H459" s="12"/>
      <c r="I459" s="12"/>
      <c r="J459" s="12"/>
    </row>
    <row r="460" spans="1:10">
      <c r="A460" s="12"/>
      <c r="B460" s="12"/>
      <c r="C460" s="12"/>
      <c r="D460" s="12"/>
      <c r="E460" s="12"/>
      <c r="F460" s="12"/>
      <c r="G460" s="12"/>
      <c r="H460" s="12"/>
      <c r="I460" s="12"/>
      <c r="J460" s="12"/>
    </row>
    <row r="461" spans="1:10">
      <c r="A461" s="12"/>
      <c r="B461" s="12"/>
      <c r="C461" s="12"/>
      <c r="D461" s="12"/>
      <c r="E461" s="12"/>
      <c r="F461" s="12"/>
      <c r="G461" s="12"/>
      <c r="H461" s="12"/>
      <c r="I461" s="12"/>
      <c r="J461" s="12"/>
    </row>
    <row r="462" spans="1:10">
      <c r="A462" s="12"/>
      <c r="B462" s="12"/>
      <c r="C462" s="12"/>
      <c r="D462" s="12"/>
      <c r="E462" s="12"/>
      <c r="F462" s="12"/>
      <c r="G462" s="12"/>
      <c r="H462" s="12"/>
      <c r="I462" s="12"/>
      <c r="J462" s="12"/>
    </row>
    <row r="463" spans="1:10">
      <c r="A463" s="12"/>
      <c r="B463" s="12"/>
      <c r="C463" s="12"/>
      <c r="D463" s="12"/>
      <c r="E463" s="12"/>
      <c r="F463" s="12"/>
      <c r="G463" s="12"/>
      <c r="H463" s="12"/>
      <c r="I463" s="12"/>
      <c r="J463" s="12"/>
    </row>
    <row r="464" spans="1:10">
      <c r="A464" s="12"/>
      <c r="B464" s="12"/>
      <c r="C464" s="12"/>
      <c r="D464" s="12"/>
      <c r="E464" s="12"/>
      <c r="F464" s="12"/>
      <c r="G464" s="12"/>
      <c r="H464" s="12"/>
      <c r="I464" s="12"/>
      <c r="J464" s="12"/>
    </row>
    <row r="465" spans="1:10">
      <c r="A465" s="12"/>
      <c r="B465" s="12"/>
      <c r="C465" s="12"/>
      <c r="D465" s="12"/>
      <c r="E465" s="12"/>
      <c r="F465" s="12"/>
      <c r="G465" s="12"/>
      <c r="H465" s="12"/>
      <c r="I465" s="12"/>
      <c r="J465" s="12"/>
    </row>
    <row r="466" spans="1:10">
      <c r="A466" s="12"/>
      <c r="B466" s="12"/>
      <c r="C466" s="12"/>
      <c r="D466" s="12"/>
      <c r="E466" s="12"/>
      <c r="F466" s="12"/>
      <c r="G466" s="12"/>
      <c r="H466" s="12"/>
      <c r="I466" s="12"/>
      <c r="J466" s="12"/>
    </row>
    <row r="467" spans="1:10">
      <c r="A467" s="12"/>
      <c r="B467" s="12"/>
      <c r="C467" s="12"/>
      <c r="D467" s="12"/>
      <c r="E467" s="12"/>
      <c r="F467" s="12"/>
      <c r="G467" s="12"/>
      <c r="H467" s="12"/>
      <c r="I467" s="12"/>
      <c r="J467" s="12"/>
    </row>
    <row r="468" spans="1:10">
      <c r="A468" s="12"/>
      <c r="B468" s="12"/>
      <c r="C468" s="12"/>
      <c r="D468" s="12"/>
      <c r="E468" s="12"/>
      <c r="F468" s="12"/>
      <c r="G468" s="12"/>
      <c r="H468" s="12"/>
      <c r="I468" s="12"/>
      <c r="J468" s="12"/>
    </row>
    <row r="469" spans="1:10">
      <c r="A469" s="12"/>
      <c r="B469" s="12"/>
      <c r="C469" s="12"/>
      <c r="D469" s="12"/>
      <c r="E469" s="12"/>
      <c r="F469" s="12"/>
      <c r="G469" s="12"/>
      <c r="H469" s="12"/>
      <c r="I469" s="12"/>
      <c r="J469" s="12"/>
    </row>
    <row r="470" spans="1:10">
      <c r="A470" s="12"/>
      <c r="B470" s="12"/>
      <c r="C470" s="12"/>
      <c r="D470" s="12"/>
      <c r="E470" s="12"/>
      <c r="F470" s="12"/>
      <c r="G470" s="12"/>
      <c r="H470" s="12"/>
      <c r="I470" s="12"/>
      <c r="J470" s="12"/>
    </row>
    <row r="471" spans="1:10">
      <c r="A471" s="12"/>
      <c r="B471" s="12"/>
      <c r="C471" s="12"/>
      <c r="D471" s="12"/>
      <c r="E471" s="12"/>
      <c r="F471" s="12"/>
      <c r="G471" s="12"/>
      <c r="H471" s="12"/>
      <c r="I471" s="12"/>
      <c r="J471" s="12"/>
    </row>
    <row r="472" spans="1:10">
      <c r="A472" s="12"/>
      <c r="B472" s="12"/>
      <c r="C472" s="12"/>
      <c r="D472" s="12"/>
      <c r="E472" s="12"/>
      <c r="F472" s="12"/>
      <c r="G472" s="12"/>
      <c r="H472" s="12"/>
      <c r="I472" s="12"/>
      <c r="J472" s="12"/>
    </row>
    <row r="473" spans="1:10">
      <c r="A473" s="12"/>
      <c r="B473" s="12"/>
      <c r="C473" s="12"/>
      <c r="D473" s="12"/>
      <c r="E473" s="12"/>
      <c r="F473" s="12"/>
      <c r="G473" s="12"/>
      <c r="H473" s="12"/>
      <c r="I473" s="12"/>
      <c r="J473" s="12"/>
    </row>
    <row r="474" spans="1:10">
      <c r="A474" s="12"/>
      <c r="B474" s="12"/>
      <c r="C474" s="12"/>
      <c r="D474" s="12"/>
      <c r="E474" s="12"/>
      <c r="F474" s="12"/>
      <c r="G474" s="12"/>
      <c r="H474" s="12"/>
      <c r="I474" s="12"/>
      <c r="J474" s="12"/>
    </row>
    <row r="475" spans="1:10">
      <c r="A475" s="12"/>
      <c r="B475" s="12"/>
      <c r="C475" s="12"/>
      <c r="D475" s="12"/>
      <c r="E475" s="12"/>
      <c r="F475" s="12"/>
      <c r="G475" s="12"/>
      <c r="H475" s="12"/>
      <c r="I475" s="12"/>
      <c r="J475" s="12"/>
    </row>
    <row r="476" spans="1:10">
      <c r="A476" s="12"/>
      <c r="B476" s="12"/>
      <c r="C476" s="12"/>
      <c r="D476" s="12"/>
      <c r="E476" s="12"/>
      <c r="F476" s="12"/>
      <c r="G476" s="12"/>
      <c r="H476" s="12"/>
      <c r="I476" s="12"/>
      <c r="J476" s="12"/>
    </row>
    <row r="477" spans="1:10">
      <c r="A477" s="12"/>
      <c r="B477" s="12"/>
      <c r="C477" s="12"/>
      <c r="D477" s="12"/>
      <c r="E477" s="12"/>
      <c r="F477" s="12"/>
      <c r="G477" s="12"/>
      <c r="H477" s="12"/>
      <c r="I477" s="12"/>
      <c r="J477" s="12"/>
    </row>
    <row r="478" spans="1:10">
      <c r="A478" s="12"/>
      <c r="B478" s="12"/>
      <c r="C478" s="12"/>
      <c r="D478" s="12"/>
      <c r="E478" s="12"/>
      <c r="F478" s="12"/>
      <c r="G478" s="12"/>
      <c r="H478" s="12"/>
      <c r="I478" s="12"/>
      <c r="J478" s="12"/>
    </row>
    <row r="479" spans="1:10">
      <c r="A479" s="12"/>
      <c r="B479" s="12"/>
      <c r="C479" s="12"/>
      <c r="D479" s="12"/>
      <c r="E479" s="12"/>
      <c r="F479" s="12"/>
      <c r="G479" s="12"/>
      <c r="H479" s="12"/>
      <c r="I479" s="12"/>
      <c r="J479" s="12"/>
    </row>
    <row r="480" spans="1:10">
      <c r="A480" s="12"/>
      <c r="B480" s="12"/>
      <c r="C480" s="12"/>
      <c r="D480" s="12"/>
      <c r="E480" s="12"/>
      <c r="F480" s="12"/>
      <c r="G480" s="12"/>
      <c r="H480" s="12"/>
      <c r="I480" s="12"/>
      <c r="J480" s="12"/>
    </row>
    <row r="481" spans="1:10">
      <c r="A481" s="12"/>
      <c r="B481" s="12"/>
      <c r="C481" s="12"/>
      <c r="D481" s="12"/>
      <c r="E481" s="12"/>
      <c r="F481" s="12"/>
      <c r="G481" s="12"/>
      <c r="H481" s="12"/>
      <c r="I481" s="12"/>
      <c r="J481" s="12"/>
    </row>
    <row r="482" spans="1:10">
      <c r="A482" s="12"/>
      <c r="B482" s="12"/>
      <c r="C482" s="12"/>
      <c r="D482" s="12"/>
      <c r="E482" s="12"/>
      <c r="F482" s="12"/>
      <c r="G482" s="12"/>
      <c r="H482" s="12"/>
      <c r="I482" s="12"/>
      <c r="J482" s="12"/>
    </row>
    <row r="483" spans="1:10">
      <c r="A483" s="12"/>
      <c r="B483" s="12"/>
      <c r="C483" s="12"/>
      <c r="D483" s="12"/>
      <c r="E483" s="12"/>
      <c r="F483" s="12"/>
      <c r="G483" s="12"/>
      <c r="H483" s="12"/>
      <c r="I483" s="12"/>
      <c r="J483" s="12"/>
    </row>
    <row r="484" spans="1:10">
      <c r="A484" s="12"/>
      <c r="B484" s="12"/>
      <c r="C484" s="12"/>
      <c r="D484" s="12"/>
      <c r="E484" s="12"/>
      <c r="F484" s="12"/>
      <c r="G484" s="12"/>
      <c r="H484" s="12"/>
      <c r="I484" s="12"/>
      <c r="J484" s="12"/>
    </row>
    <row r="485" spans="1:10">
      <c r="A485" s="12"/>
      <c r="B485" s="12"/>
      <c r="C485" s="12"/>
      <c r="D485" s="12"/>
      <c r="E485" s="12"/>
      <c r="F485" s="12"/>
      <c r="G485" s="12"/>
      <c r="H485" s="12"/>
      <c r="I485" s="12"/>
      <c r="J485" s="12"/>
    </row>
    <row r="486" spans="1:10">
      <c r="A486" s="12"/>
      <c r="B486" s="12"/>
      <c r="C486" s="12"/>
      <c r="D486" s="12"/>
      <c r="E486" s="12"/>
      <c r="F486" s="12"/>
      <c r="G486" s="12"/>
      <c r="H486" s="12"/>
      <c r="I486" s="12"/>
      <c r="J486" s="12"/>
    </row>
    <row r="487" spans="1:10">
      <c r="A487" s="12"/>
      <c r="B487" s="12"/>
      <c r="C487" s="12"/>
      <c r="D487" s="12"/>
      <c r="E487" s="12"/>
      <c r="F487" s="12"/>
      <c r="G487" s="12"/>
      <c r="H487" s="12"/>
      <c r="I487" s="12"/>
      <c r="J487" s="12"/>
    </row>
    <row r="488" spans="1:10">
      <c r="A488" s="12"/>
      <c r="B488" s="12"/>
      <c r="C488" s="12"/>
      <c r="D488" s="12"/>
      <c r="E488" s="12"/>
      <c r="F488" s="12"/>
      <c r="G488" s="12"/>
      <c r="H488" s="12"/>
      <c r="I488" s="12"/>
      <c r="J488" s="12"/>
    </row>
    <row r="489" spans="1:10">
      <c r="A489" s="12"/>
      <c r="B489" s="12"/>
      <c r="C489" s="12"/>
      <c r="D489" s="12"/>
      <c r="E489" s="12"/>
      <c r="F489" s="12"/>
      <c r="G489" s="12"/>
      <c r="H489" s="12"/>
      <c r="I489" s="12"/>
      <c r="J489" s="12"/>
    </row>
    <row r="490" spans="1:10">
      <c r="A490" s="12"/>
      <c r="B490" s="12"/>
      <c r="C490" s="12"/>
      <c r="D490" s="12"/>
      <c r="E490" s="12"/>
      <c r="F490" s="12"/>
      <c r="G490" s="12"/>
      <c r="H490" s="12"/>
      <c r="I490" s="12"/>
      <c r="J490" s="12"/>
    </row>
    <row r="491" spans="1:10">
      <c r="A491" s="12"/>
      <c r="B491" s="12"/>
      <c r="C491" s="12"/>
      <c r="D491" s="12"/>
      <c r="E491" s="12"/>
      <c r="F491" s="12"/>
      <c r="G491" s="12"/>
      <c r="H491" s="12"/>
      <c r="I491" s="12"/>
      <c r="J491" s="12"/>
    </row>
    <row r="492" spans="1:10">
      <c r="A492" s="12"/>
      <c r="B492" s="12"/>
      <c r="C492" s="12"/>
      <c r="D492" s="12"/>
      <c r="E492" s="12"/>
      <c r="F492" s="12"/>
      <c r="G492" s="12"/>
      <c r="H492" s="12"/>
      <c r="I492" s="12"/>
      <c r="J492" s="12"/>
    </row>
    <row r="493" spans="1:10">
      <c r="A493" s="12"/>
      <c r="B493" s="12"/>
      <c r="C493" s="12"/>
      <c r="D493" s="12"/>
      <c r="E493" s="12"/>
      <c r="F493" s="12"/>
      <c r="G493" s="12"/>
      <c r="H493" s="12"/>
      <c r="I493" s="12"/>
      <c r="J493" s="12"/>
    </row>
    <row r="494" spans="1:10">
      <c r="A494" s="12"/>
      <c r="B494" s="12"/>
      <c r="C494" s="12"/>
      <c r="D494" s="12"/>
      <c r="E494" s="12"/>
      <c r="F494" s="12"/>
      <c r="G494" s="12"/>
      <c r="H494" s="12"/>
      <c r="I494" s="12"/>
      <c r="J494" s="12"/>
    </row>
    <row r="495" spans="1:10">
      <c r="A495" s="12"/>
      <c r="B495" s="12"/>
      <c r="C495" s="12"/>
      <c r="D495" s="12"/>
      <c r="E495" s="12"/>
      <c r="F495" s="12"/>
      <c r="G495" s="12"/>
      <c r="H495" s="12"/>
      <c r="I495" s="12"/>
      <c r="J495" s="12"/>
    </row>
    <row r="496" spans="1:10">
      <c r="A496" s="12"/>
      <c r="B496" s="12"/>
      <c r="C496" s="12"/>
      <c r="D496" s="12"/>
      <c r="E496" s="12"/>
      <c r="F496" s="12"/>
      <c r="G496" s="12"/>
      <c r="H496" s="12"/>
      <c r="I496" s="12"/>
      <c r="J496" s="12"/>
    </row>
    <row r="497" spans="1:10">
      <c r="A497" s="12"/>
      <c r="B497" s="12"/>
      <c r="C497" s="12"/>
      <c r="D497" s="12"/>
      <c r="E497" s="12"/>
      <c r="F497" s="12"/>
      <c r="G497" s="12"/>
      <c r="H497" s="12"/>
      <c r="I497" s="12"/>
      <c r="J497" s="12"/>
    </row>
    <row r="498" spans="1:10">
      <c r="A498" s="12"/>
      <c r="B498" s="12"/>
      <c r="C498" s="12"/>
      <c r="D498" s="12"/>
      <c r="E498" s="12"/>
      <c r="F498" s="12"/>
      <c r="G498" s="12"/>
      <c r="H498" s="12"/>
      <c r="I498" s="12"/>
      <c r="J498" s="12"/>
    </row>
    <row r="499" spans="1:10">
      <c r="A499" s="12"/>
      <c r="B499" s="12"/>
      <c r="C499" s="12"/>
      <c r="D499" s="12"/>
      <c r="E499" s="12"/>
      <c r="F499" s="12"/>
      <c r="G499" s="12"/>
      <c r="H499" s="12"/>
      <c r="I499" s="12"/>
      <c r="J499" s="12"/>
    </row>
    <row r="500" spans="1:10">
      <c r="A500" s="12"/>
      <c r="B500" s="12"/>
      <c r="C500" s="12"/>
      <c r="D500" s="12"/>
      <c r="E500" s="12"/>
      <c r="F500" s="12"/>
      <c r="G500" s="12"/>
      <c r="H500" s="12"/>
      <c r="I500" s="12"/>
      <c r="J500" s="12"/>
    </row>
    <row r="501" spans="1:10">
      <c r="A501" s="12"/>
      <c r="B501" s="12"/>
      <c r="C501" s="12"/>
      <c r="D501" s="12"/>
      <c r="E501" s="12"/>
      <c r="F501" s="12"/>
      <c r="G501" s="12"/>
      <c r="H501" s="12"/>
      <c r="I501" s="12"/>
      <c r="J501" s="12"/>
    </row>
    <row r="502" spans="1:10">
      <c r="A502" s="12"/>
      <c r="B502" s="12"/>
      <c r="C502" s="12"/>
      <c r="D502" s="12"/>
      <c r="E502" s="12"/>
      <c r="F502" s="12"/>
      <c r="G502" s="12"/>
      <c r="H502" s="12"/>
      <c r="I502" s="12"/>
      <c r="J502" s="12"/>
    </row>
    <row r="503" spans="1:10">
      <c r="A503" s="12"/>
      <c r="B503" s="12"/>
      <c r="C503" s="12"/>
      <c r="D503" s="12"/>
      <c r="E503" s="12"/>
      <c r="F503" s="12"/>
      <c r="G503" s="12"/>
      <c r="H503" s="12"/>
      <c r="I503" s="12"/>
      <c r="J503" s="12"/>
    </row>
    <row r="504" spans="1:10">
      <c r="A504" s="12"/>
      <c r="B504" s="12"/>
      <c r="C504" s="12"/>
      <c r="D504" s="12"/>
      <c r="E504" s="12"/>
      <c r="F504" s="12"/>
      <c r="G504" s="12"/>
      <c r="H504" s="12"/>
      <c r="I504" s="12"/>
      <c r="J504" s="12"/>
    </row>
    <row r="505" spans="1:10">
      <c r="A505" s="12"/>
      <c r="B505" s="12"/>
      <c r="C505" s="12"/>
      <c r="D505" s="12"/>
      <c r="E505" s="12"/>
      <c r="F505" s="12"/>
      <c r="G505" s="12"/>
      <c r="H505" s="12"/>
      <c r="I505" s="12"/>
      <c r="J505" s="12"/>
    </row>
    <row r="506" spans="1:10">
      <c r="A506" s="12"/>
      <c r="B506" s="12"/>
      <c r="C506" s="12"/>
      <c r="D506" s="12"/>
      <c r="E506" s="12"/>
      <c r="F506" s="12"/>
      <c r="G506" s="12"/>
      <c r="H506" s="12"/>
      <c r="I506" s="12"/>
      <c r="J506" s="12"/>
    </row>
    <row r="507" spans="1:10">
      <c r="A507" s="12"/>
      <c r="B507" s="12"/>
      <c r="C507" s="12"/>
      <c r="D507" s="12"/>
      <c r="E507" s="12"/>
      <c r="F507" s="12"/>
      <c r="G507" s="12"/>
      <c r="H507" s="12"/>
      <c r="I507" s="12"/>
      <c r="J507" s="12"/>
    </row>
    <row r="508" spans="1:10">
      <c r="A508" s="12"/>
      <c r="B508" s="12"/>
      <c r="C508" s="12"/>
      <c r="D508" s="12"/>
      <c r="E508" s="12"/>
      <c r="F508" s="12"/>
      <c r="G508" s="12"/>
      <c r="H508" s="12"/>
      <c r="I508" s="12"/>
      <c r="J508" s="12"/>
    </row>
    <row r="509" spans="1:10">
      <c r="A509" s="12"/>
      <c r="B509" s="12"/>
      <c r="C509" s="12"/>
      <c r="D509" s="12"/>
      <c r="E509" s="12"/>
      <c r="F509" s="12"/>
      <c r="G509" s="12"/>
      <c r="H509" s="12"/>
      <c r="I509" s="12"/>
      <c r="J509" s="12"/>
    </row>
    <row r="510" spans="1:10">
      <c r="A510" s="12"/>
      <c r="B510" s="12"/>
      <c r="C510" s="12"/>
      <c r="D510" s="12"/>
      <c r="E510" s="12"/>
      <c r="F510" s="12"/>
      <c r="G510" s="12"/>
      <c r="H510" s="12"/>
      <c r="I510" s="12"/>
      <c r="J510" s="12"/>
    </row>
    <row r="511" spans="1:10">
      <c r="A511" s="12"/>
      <c r="B511" s="12"/>
      <c r="C511" s="12"/>
      <c r="D511" s="12"/>
      <c r="E511" s="12"/>
      <c r="F511" s="12"/>
      <c r="G511" s="12"/>
      <c r="H511" s="12"/>
      <c r="I511" s="12"/>
      <c r="J511" s="12"/>
    </row>
    <row r="512" spans="1:10">
      <c r="A512" s="12"/>
      <c r="B512" s="12"/>
      <c r="C512" s="12"/>
      <c r="D512" s="12"/>
      <c r="E512" s="12"/>
      <c r="F512" s="12"/>
      <c r="G512" s="12"/>
      <c r="H512" s="12"/>
      <c r="I512" s="12"/>
      <c r="J512" s="12"/>
    </row>
    <row r="513" spans="1:10">
      <c r="A513" s="12"/>
      <c r="B513" s="12"/>
      <c r="C513" s="12"/>
      <c r="D513" s="12"/>
      <c r="E513" s="12"/>
      <c r="F513" s="12"/>
      <c r="G513" s="12"/>
      <c r="H513" s="12"/>
      <c r="I513" s="12"/>
      <c r="J513" s="12"/>
    </row>
    <row r="514" spans="1:10">
      <c r="A514" s="12"/>
      <c r="B514" s="12"/>
      <c r="C514" s="12"/>
      <c r="D514" s="12"/>
      <c r="E514" s="12"/>
      <c r="F514" s="12"/>
      <c r="G514" s="12"/>
      <c r="H514" s="12"/>
      <c r="I514" s="12"/>
      <c r="J514" s="12"/>
    </row>
    <row r="515" spans="1:10">
      <c r="A515" s="12"/>
      <c r="B515" s="12"/>
      <c r="C515" s="12"/>
      <c r="D515" s="12"/>
      <c r="E515" s="12"/>
      <c r="F515" s="12"/>
      <c r="G515" s="12"/>
      <c r="H515" s="12"/>
      <c r="I515" s="12"/>
      <c r="J515" s="12"/>
    </row>
    <row r="516" spans="1:10">
      <c r="A516" s="12"/>
      <c r="B516" s="12"/>
      <c r="C516" s="12"/>
      <c r="D516" s="12"/>
      <c r="E516" s="12"/>
      <c r="F516" s="12"/>
      <c r="G516" s="12"/>
      <c r="H516" s="12"/>
      <c r="I516" s="12"/>
      <c r="J516" s="12"/>
    </row>
    <row r="517" spans="1:10">
      <c r="A517" s="12"/>
      <c r="B517" s="12"/>
      <c r="C517" s="12"/>
      <c r="D517" s="12"/>
      <c r="E517" s="12"/>
      <c r="F517" s="12"/>
      <c r="G517" s="12"/>
      <c r="H517" s="12"/>
      <c r="I517" s="12"/>
      <c r="J517" s="12"/>
    </row>
    <row r="518" spans="1:10">
      <c r="A518" s="12"/>
      <c r="B518" s="12"/>
      <c r="C518" s="12"/>
      <c r="D518" s="12"/>
      <c r="E518" s="12"/>
      <c r="F518" s="12"/>
      <c r="G518" s="12"/>
      <c r="H518" s="12"/>
      <c r="I518" s="12"/>
      <c r="J518" s="12"/>
    </row>
    <row r="519" spans="1:10">
      <c r="A519" s="12"/>
      <c r="B519" s="12"/>
      <c r="C519" s="12"/>
      <c r="D519" s="12"/>
      <c r="E519" s="12"/>
      <c r="F519" s="12"/>
      <c r="G519" s="12"/>
      <c r="H519" s="12"/>
      <c r="I519" s="12"/>
      <c r="J519" s="12"/>
    </row>
    <row r="520" spans="1:10">
      <c r="A520" s="12"/>
      <c r="B520" s="12"/>
      <c r="C520" s="12"/>
      <c r="D520" s="12"/>
      <c r="E520" s="12"/>
      <c r="F520" s="12"/>
      <c r="G520" s="12"/>
      <c r="H520" s="12"/>
      <c r="I520" s="12"/>
      <c r="J520" s="12"/>
    </row>
    <row r="521" spans="1:10">
      <c r="A521" s="12"/>
      <c r="B521" s="12"/>
      <c r="C521" s="12"/>
      <c r="D521" s="12"/>
      <c r="E521" s="12"/>
      <c r="F521" s="12"/>
      <c r="G521" s="12"/>
      <c r="H521" s="12"/>
      <c r="I521" s="12"/>
      <c r="J521" s="12"/>
    </row>
    <row r="522" spans="1:10">
      <c r="A522" s="12"/>
      <c r="B522" s="12"/>
      <c r="C522" s="12"/>
      <c r="D522" s="12"/>
      <c r="E522" s="12"/>
      <c r="F522" s="12"/>
      <c r="G522" s="12"/>
      <c r="H522" s="12"/>
      <c r="I522" s="12"/>
      <c r="J522" s="12"/>
    </row>
    <row r="523" spans="1:10">
      <c r="A523" s="12"/>
      <c r="B523" s="12"/>
      <c r="C523" s="12"/>
      <c r="D523" s="12"/>
      <c r="E523" s="12"/>
      <c r="F523" s="12"/>
      <c r="G523" s="12"/>
      <c r="H523" s="12"/>
      <c r="I523" s="12"/>
      <c r="J523" s="12"/>
    </row>
    <row r="524" spans="1:10">
      <c r="A524" s="12"/>
      <c r="B524" s="12"/>
      <c r="C524" s="12"/>
      <c r="D524" s="12"/>
      <c r="E524" s="12"/>
      <c r="F524" s="12"/>
      <c r="G524" s="12"/>
      <c r="H524" s="12"/>
      <c r="I524" s="12"/>
      <c r="J524" s="12"/>
    </row>
    <row r="525" spans="1:10">
      <c r="A525" s="12"/>
      <c r="B525" s="12"/>
      <c r="C525" s="12"/>
      <c r="D525" s="12"/>
      <c r="E525" s="12"/>
      <c r="F525" s="12"/>
      <c r="G525" s="12"/>
      <c r="H525" s="12"/>
      <c r="I525" s="12"/>
      <c r="J525" s="12"/>
    </row>
    <row r="526" spans="1:10">
      <c r="A526" s="12"/>
      <c r="B526" s="12"/>
      <c r="C526" s="12"/>
      <c r="D526" s="12"/>
      <c r="E526" s="12"/>
      <c r="F526" s="12"/>
      <c r="G526" s="12"/>
      <c r="H526" s="12"/>
      <c r="I526" s="12"/>
      <c r="J526" s="12"/>
    </row>
    <row r="527" spans="1:10">
      <c r="A527" s="12"/>
      <c r="B527" s="12"/>
      <c r="C527" s="12"/>
      <c r="D527" s="12"/>
      <c r="E527" s="12"/>
      <c r="F527" s="12"/>
      <c r="G527" s="12"/>
      <c r="H527" s="12"/>
      <c r="I527" s="12"/>
      <c r="J527" s="12"/>
    </row>
    <row r="528" spans="1:10">
      <c r="A528" s="12"/>
      <c r="B528" s="12"/>
      <c r="C528" s="12"/>
      <c r="D528" s="12"/>
      <c r="E528" s="12"/>
      <c r="F528" s="12"/>
      <c r="G528" s="12"/>
      <c r="H528" s="12"/>
      <c r="I528" s="12"/>
      <c r="J528" s="12"/>
    </row>
    <row r="529" spans="1:10">
      <c r="A529" s="12"/>
      <c r="B529" s="12"/>
      <c r="C529" s="12"/>
      <c r="D529" s="12"/>
      <c r="E529" s="12"/>
      <c r="F529" s="12"/>
      <c r="G529" s="12"/>
      <c r="H529" s="12"/>
      <c r="I529" s="12"/>
      <c r="J529" s="12"/>
    </row>
    <row r="530" spans="1:10">
      <c r="A530" s="12"/>
      <c r="B530" s="12"/>
      <c r="C530" s="12"/>
      <c r="D530" s="12"/>
      <c r="E530" s="12"/>
      <c r="F530" s="12"/>
      <c r="G530" s="12"/>
      <c r="H530" s="12"/>
      <c r="I530" s="12"/>
      <c r="J530" s="12"/>
    </row>
    <row r="531" spans="1:10">
      <c r="A531" s="12"/>
      <c r="B531" s="12"/>
      <c r="C531" s="12"/>
      <c r="D531" s="12"/>
      <c r="E531" s="12"/>
      <c r="F531" s="12"/>
      <c r="G531" s="12"/>
      <c r="H531" s="12"/>
      <c r="I531" s="12"/>
      <c r="J531" s="12"/>
    </row>
    <row r="532" spans="1:10">
      <c r="A532" s="12"/>
      <c r="B532" s="12"/>
      <c r="C532" s="12"/>
      <c r="D532" s="12"/>
      <c r="E532" s="12"/>
      <c r="F532" s="12"/>
      <c r="G532" s="12"/>
      <c r="H532" s="12"/>
      <c r="I532" s="12"/>
      <c r="J532" s="12"/>
    </row>
    <row r="533" spans="1:10">
      <c r="A533" s="12"/>
      <c r="B533" s="12"/>
      <c r="C533" s="12"/>
      <c r="D533" s="12"/>
      <c r="E533" s="12"/>
      <c r="F533" s="12"/>
      <c r="G533" s="12"/>
      <c r="H533" s="12"/>
      <c r="I533" s="12"/>
      <c r="J533" s="12"/>
    </row>
    <row r="534" spans="1:10">
      <c r="A534" s="12"/>
      <c r="B534" s="12"/>
      <c r="C534" s="12"/>
      <c r="D534" s="12"/>
      <c r="E534" s="12"/>
      <c r="F534" s="12"/>
      <c r="G534" s="12"/>
      <c r="H534" s="12"/>
      <c r="I534" s="12"/>
      <c r="J534" s="12"/>
    </row>
    <row r="535" spans="1:10">
      <c r="A535" s="12"/>
      <c r="B535" s="12"/>
      <c r="C535" s="12"/>
      <c r="D535" s="12"/>
      <c r="E535" s="12"/>
      <c r="F535" s="12"/>
      <c r="G535" s="12"/>
      <c r="H535" s="12"/>
      <c r="I535" s="12"/>
      <c r="J535" s="12"/>
    </row>
    <row r="536" spans="1:10">
      <c r="A536" s="12"/>
      <c r="B536" s="12"/>
      <c r="C536" s="12"/>
      <c r="D536" s="12"/>
      <c r="E536" s="12"/>
      <c r="F536" s="12"/>
      <c r="G536" s="12"/>
      <c r="H536" s="12"/>
      <c r="I536" s="12"/>
      <c r="J536" s="12"/>
    </row>
    <row r="537" spans="1:10">
      <c r="A537" s="12"/>
      <c r="B537" s="12"/>
      <c r="C537" s="12"/>
      <c r="D537" s="12"/>
      <c r="E537" s="12"/>
      <c r="F537" s="12"/>
      <c r="G537" s="12"/>
      <c r="H537" s="12"/>
      <c r="I537" s="12"/>
      <c r="J537" s="12"/>
    </row>
    <row r="538" spans="1:10">
      <c r="A538" s="12"/>
      <c r="B538" s="12"/>
      <c r="C538" s="12"/>
      <c r="D538" s="12"/>
      <c r="E538" s="12"/>
      <c r="F538" s="12"/>
      <c r="G538" s="12"/>
      <c r="H538" s="12"/>
      <c r="I538" s="12"/>
      <c r="J538" s="12"/>
    </row>
    <row r="539" spans="1:10">
      <c r="A539" s="12"/>
      <c r="B539" s="12"/>
      <c r="C539" s="12"/>
      <c r="D539" s="12"/>
      <c r="E539" s="12"/>
      <c r="F539" s="12"/>
      <c r="G539" s="12"/>
      <c r="H539" s="12"/>
      <c r="I539" s="12"/>
      <c r="J539" s="12"/>
    </row>
    <row r="540" spans="1:10">
      <c r="A540" s="12"/>
      <c r="B540" s="12"/>
      <c r="C540" s="12"/>
      <c r="D540" s="12"/>
      <c r="E540" s="12"/>
      <c r="F540" s="12"/>
      <c r="G540" s="12"/>
      <c r="H540" s="12"/>
      <c r="I540" s="12"/>
      <c r="J540" s="12"/>
    </row>
    <row r="541" spans="1:10">
      <c r="A541" s="12"/>
      <c r="B541" s="12"/>
      <c r="C541" s="12"/>
      <c r="D541" s="12"/>
      <c r="E541" s="12"/>
      <c r="F541" s="12"/>
      <c r="G541" s="12"/>
      <c r="H541" s="12"/>
      <c r="I541" s="12"/>
      <c r="J541" s="12"/>
    </row>
    <row r="542" spans="1:10">
      <c r="A542" s="12"/>
      <c r="B542" s="12"/>
      <c r="C542" s="12"/>
      <c r="D542" s="12"/>
      <c r="E542" s="12"/>
      <c r="F542" s="12"/>
      <c r="G542" s="12"/>
      <c r="H542" s="12"/>
      <c r="I542" s="12"/>
      <c r="J542" s="12"/>
    </row>
    <row r="543" spans="1:10">
      <c r="A543" s="12"/>
      <c r="B543" s="12"/>
      <c r="C543" s="12"/>
      <c r="D543" s="12"/>
      <c r="E543" s="12"/>
      <c r="F543" s="12"/>
      <c r="G543" s="12"/>
      <c r="H543" s="12"/>
      <c r="I543" s="12"/>
      <c r="J543" s="12"/>
    </row>
    <row r="544" spans="1:10">
      <c r="A544" s="12"/>
      <c r="B544" s="12"/>
      <c r="C544" s="12"/>
      <c r="D544" s="12"/>
      <c r="E544" s="12"/>
      <c r="F544" s="12"/>
      <c r="G544" s="12"/>
      <c r="H544" s="12"/>
      <c r="I544" s="12"/>
      <c r="J544" s="12"/>
    </row>
    <row r="545" spans="1:10">
      <c r="A545" s="12"/>
      <c r="B545" s="12"/>
      <c r="C545" s="12"/>
      <c r="D545" s="12"/>
      <c r="E545" s="12"/>
      <c r="F545" s="12"/>
      <c r="G545" s="12"/>
      <c r="H545" s="12"/>
      <c r="I545" s="12"/>
      <c r="J545" s="12"/>
    </row>
    <row r="546" spans="1:10">
      <c r="A546" s="12"/>
      <c r="B546" s="12"/>
      <c r="C546" s="12"/>
      <c r="D546" s="12"/>
      <c r="E546" s="12"/>
      <c r="F546" s="12"/>
      <c r="G546" s="12"/>
      <c r="H546" s="12"/>
      <c r="I546" s="12"/>
      <c r="J546" s="12"/>
    </row>
    <row r="547" spans="1:10">
      <c r="A547" s="12"/>
      <c r="B547" s="12"/>
      <c r="C547" s="12"/>
      <c r="D547" s="12"/>
      <c r="E547" s="12"/>
      <c r="F547" s="12"/>
      <c r="G547" s="12"/>
      <c r="H547" s="12"/>
      <c r="I547" s="12"/>
      <c r="J547" s="12"/>
    </row>
    <row r="548" spans="1:10">
      <c r="A548" s="12"/>
      <c r="B548" s="12"/>
      <c r="C548" s="12"/>
      <c r="D548" s="12"/>
      <c r="E548" s="12"/>
      <c r="F548" s="12"/>
      <c r="G548" s="12"/>
      <c r="H548" s="12"/>
      <c r="I548" s="12"/>
      <c r="J548" s="12"/>
    </row>
    <row r="549" spans="1:10">
      <c r="A549" s="12"/>
      <c r="B549" s="12"/>
      <c r="C549" s="12"/>
      <c r="D549" s="12"/>
      <c r="E549" s="12"/>
      <c r="F549" s="12"/>
      <c r="G549" s="12"/>
      <c r="H549" s="12"/>
      <c r="I549" s="12"/>
      <c r="J549" s="12"/>
    </row>
    <row r="550" spans="1:10">
      <c r="A550" s="12"/>
      <c r="B550" s="12"/>
      <c r="C550" s="12"/>
      <c r="D550" s="12"/>
      <c r="E550" s="12"/>
      <c r="F550" s="12"/>
      <c r="G550" s="12"/>
      <c r="H550" s="12"/>
      <c r="I550" s="12"/>
      <c r="J550" s="12"/>
    </row>
    <row r="551" spans="1:10">
      <c r="A551" s="12"/>
      <c r="B551" s="12"/>
      <c r="C551" s="12"/>
      <c r="D551" s="12"/>
      <c r="E551" s="12"/>
      <c r="F551" s="12"/>
      <c r="G551" s="12"/>
      <c r="H551" s="12"/>
      <c r="I551" s="12"/>
      <c r="J551" s="12"/>
    </row>
    <row r="552" spans="1:10">
      <c r="A552" s="12"/>
      <c r="B552" s="12"/>
      <c r="C552" s="12"/>
      <c r="D552" s="12"/>
      <c r="E552" s="12"/>
      <c r="F552" s="12"/>
      <c r="G552" s="12"/>
      <c r="H552" s="12"/>
      <c r="I552" s="12"/>
      <c r="J552" s="12"/>
    </row>
    <row r="553" spans="1:10">
      <c r="A553" s="12"/>
      <c r="B553" s="12"/>
      <c r="C553" s="12"/>
      <c r="D553" s="12"/>
      <c r="E553" s="12"/>
      <c r="F553" s="12"/>
      <c r="G553" s="12"/>
      <c r="H553" s="12"/>
      <c r="I553" s="12"/>
      <c r="J553" s="12"/>
    </row>
    <row r="554" spans="1:10">
      <c r="A554" s="12"/>
      <c r="B554" s="12"/>
      <c r="C554" s="12"/>
      <c r="D554" s="12"/>
      <c r="E554" s="12"/>
      <c r="F554" s="12"/>
      <c r="G554" s="12"/>
      <c r="H554" s="12"/>
      <c r="I554" s="12"/>
      <c r="J554" s="12"/>
    </row>
    <row r="555" spans="1:10">
      <c r="A555" s="12"/>
      <c r="B555" s="12"/>
      <c r="C555" s="12"/>
      <c r="D555" s="12"/>
      <c r="E555" s="12"/>
      <c r="F555" s="12"/>
      <c r="G555" s="12"/>
      <c r="H555" s="12"/>
      <c r="I555" s="12"/>
      <c r="J555" s="12"/>
    </row>
    <row r="556" spans="1:10">
      <c r="A556" s="12"/>
      <c r="B556" s="12"/>
      <c r="C556" s="12"/>
      <c r="D556" s="12"/>
      <c r="E556" s="12"/>
      <c r="F556" s="12"/>
      <c r="G556" s="12"/>
      <c r="H556" s="12"/>
      <c r="I556" s="12"/>
      <c r="J556" s="12"/>
    </row>
    <row r="557" spans="1:10">
      <c r="A557" s="12"/>
      <c r="B557" s="12"/>
      <c r="C557" s="12"/>
      <c r="D557" s="12"/>
      <c r="E557" s="12"/>
      <c r="F557" s="12"/>
      <c r="G557" s="12"/>
      <c r="H557" s="12"/>
      <c r="I557" s="12"/>
      <c r="J557" s="12"/>
    </row>
    <row r="558" spans="1:10">
      <c r="A558" s="12"/>
      <c r="B558" s="12"/>
      <c r="C558" s="12"/>
      <c r="D558" s="12"/>
      <c r="E558" s="12"/>
      <c r="F558" s="12"/>
      <c r="G558" s="12"/>
      <c r="H558" s="12"/>
      <c r="I558" s="12"/>
      <c r="J558" s="12"/>
    </row>
    <row r="559" spans="1:10">
      <c r="A559" s="12"/>
      <c r="B559" s="12"/>
      <c r="C559" s="12"/>
      <c r="D559" s="12"/>
      <c r="E559" s="12"/>
      <c r="F559" s="12"/>
      <c r="G559" s="12"/>
      <c r="H559" s="12"/>
      <c r="I559" s="12"/>
      <c r="J559" s="12"/>
    </row>
    <row r="560" spans="1:10">
      <c r="A560" s="12"/>
      <c r="B560" s="12"/>
      <c r="C560" s="12"/>
      <c r="D560" s="12"/>
      <c r="E560" s="12"/>
      <c r="F560" s="12"/>
      <c r="G560" s="12"/>
      <c r="H560" s="12"/>
      <c r="I560" s="12"/>
      <c r="J560" s="12"/>
    </row>
    <row r="561" spans="1:10">
      <c r="A561" s="12"/>
      <c r="B561" s="12"/>
      <c r="C561" s="12"/>
      <c r="D561" s="12"/>
      <c r="E561" s="12"/>
      <c r="F561" s="12"/>
      <c r="G561" s="12"/>
      <c r="H561" s="12"/>
      <c r="I561" s="12"/>
      <c r="J561" s="12"/>
    </row>
    <row r="562" spans="1:10">
      <c r="A562" s="12"/>
      <c r="B562" s="12"/>
      <c r="C562" s="12"/>
      <c r="D562" s="12"/>
      <c r="E562" s="12"/>
      <c r="F562" s="12"/>
      <c r="G562" s="12"/>
      <c r="H562" s="12"/>
      <c r="I562" s="12"/>
      <c r="J562" s="12"/>
    </row>
    <row r="563" spans="1:10">
      <c r="A563" s="12"/>
      <c r="B563" s="12"/>
      <c r="C563" s="12"/>
      <c r="D563" s="12"/>
      <c r="E563" s="12"/>
      <c r="F563" s="12"/>
      <c r="G563" s="12"/>
      <c r="H563" s="12"/>
      <c r="I563" s="12"/>
      <c r="J563" s="12"/>
    </row>
    <row r="564" spans="1:10">
      <c r="A564" s="12"/>
      <c r="B564" s="12"/>
      <c r="C564" s="12"/>
      <c r="D564" s="12"/>
      <c r="E564" s="12"/>
      <c r="F564" s="12"/>
      <c r="G564" s="12"/>
      <c r="H564" s="12"/>
      <c r="I564" s="12"/>
      <c r="J564" s="12"/>
    </row>
    <row r="565" spans="1:10">
      <c r="A565" s="12"/>
      <c r="B565" s="12"/>
      <c r="C565" s="12"/>
      <c r="D565" s="12"/>
      <c r="E565" s="12"/>
      <c r="F565" s="12"/>
      <c r="G565" s="12"/>
      <c r="H565" s="12"/>
      <c r="I565" s="12"/>
      <c r="J565" s="12"/>
    </row>
    <row r="566" spans="1:10">
      <c r="A566" s="12"/>
      <c r="B566" s="12"/>
      <c r="C566" s="12"/>
      <c r="D566" s="12"/>
      <c r="E566" s="12"/>
      <c r="F566" s="12"/>
      <c r="G566" s="12"/>
      <c r="H566" s="12"/>
      <c r="I566" s="12"/>
      <c r="J566" s="12"/>
    </row>
    <row r="567" spans="1:10">
      <c r="A567" s="12"/>
      <c r="B567" s="12"/>
      <c r="C567" s="12"/>
      <c r="D567" s="12"/>
      <c r="E567" s="12"/>
      <c r="F567" s="12"/>
      <c r="G567" s="12"/>
      <c r="H567" s="12"/>
      <c r="I567" s="12"/>
      <c r="J567" s="12"/>
    </row>
    <row r="568" spans="1:10">
      <c r="A568" s="12"/>
      <c r="B568" s="12"/>
      <c r="C568" s="12"/>
      <c r="D568" s="12"/>
      <c r="E568" s="12"/>
      <c r="F568" s="12"/>
      <c r="G568" s="12"/>
      <c r="H568" s="12"/>
      <c r="I568" s="12"/>
      <c r="J568" s="12"/>
    </row>
    <row r="569" spans="1:10">
      <c r="A569" s="12"/>
      <c r="B569" s="12"/>
      <c r="C569" s="12"/>
      <c r="D569" s="12"/>
      <c r="E569" s="12"/>
      <c r="F569" s="12"/>
      <c r="G569" s="12"/>
      <c r="H569" s="12"/>
      <c r="I569" s="12"/>
      <c r="J569" s="12"/>
    </row>
    <row r="570" spans="1:10">
      <c r="A570" s="12"/>
      <c r="B570" s="12"/>
      <c r="C570" s="12"/>
      <c r="D570" s="12"/>
      <c r="E570" s="12"/>
      <c r="F570" s="12"/>
      <c r="G570" s="12"/>
      <c r="H570" s="12"/>
      <c r="I570" s="12"/>
      <c r="J570" s="12"/>
    </row>
    <row r="571" spans="1:10">
      <c r="A571" s="12"/>
      <c r="B571" s="12"/>
      <c r="C571" s="12"/>
      <c r="D571" s="12"/>
      <c r="E571" s="12"/>
      <c r="F571" s="12"/>
      <c r="G571" s="12"/>
      <c r="H571" s="12"/>
      <c r="I571" s="12"/>
      <c r="J571" s="12"/>
    </row>
    <row r="572" spans="1:10">
      <c r="A572" s="12"/>
      <c r="B572" s="12"/>
      <c r="C572" s="12"/>
      <c r="D572" s="12"/>
      <c r="E572" s="12"/>
      <c r="F572" s="12"/>
      <c r="G572" s="12"/>
      <c r="H572" s="12"/>
      <c r="I572" s="12"/>
      <c r="J572" s="12"/>
    </row>
    <row r="573" spans="1:10">
      <c r="A573" s="12"/>
      <c r="B573" s="12"/>
      <c r="C573" s="12"/>
      <c r="D573" s="12"/>
      <c r="E573" s="12"/>
      <c r="F573" s="12"/>
      <c r="G573" s="12"/>
      <c r="H573" s="12"/>
      <c r="I573" s="12"/>
      <c r="J573" s="12"/>
    </row>
    <row r="574" spans="1:10">
      <c r="A574" s="12"/>
      <c r="B574" s="12"/>
      <c r="C574" s="12"/>
      <c r="D574" s="12"/>
      <c r="E574" s="12"/>
      <c r="F574" s="12"/>
      <c r="G574" s="12"/>
      <c r="H574" s="12"/>
      <c r="I574" s="12"/>
      <c r="J574" s="12"/>
    </row>
    <row r="575" spans="1:10">
      <c r="A575" s="12"/>
      <c r="B575" s="12"/>
      <c r="C575" s="12"/>
      <c r="D575" s="12"/>
      <c r="E575" s="12"/>
      <c r="F575" s="12"/>
      <c r="G575" s="12"/>
      <c r="H575" s="12"/>
      <c r="I575" s="12"/>
      <c r="J575" s="12"/>
    </row>
    <row r="576" spans="1:10">
      <c r="A576" s="12"/>
      <c r="B576" s="12"/>
      <c r="C576" s="12"/>
      <c r="D576" s="12"/>
      <c r="E576" s="12"/>
      <c r="F576" s="12"/>
      <c r="G576" s="12"/>
      <c r="H576" s="12"/>
      <c r="I576" s="12"/>
      <c r="J576" s="12"/>
    </row>
    <row r="577" spans="1:10">
      <c r="A577" s="12"/>
      <c r="B577" s="12"/>
      <c r="C577" s="12"/>
      <c r="D577" s="12"/>
      <c r="E577" s="12"/>
      <c r="F577" s="12"/>
      <c r="G577" s="12"/>
      <c r="H577" s="12"/>
      <c r="I577" s="12"/>
      <c r="J577" s="12"/>
    </row>
    <row r="578" spans="1:10">
      <c r="A578" s="12"/>
      <c r="B578" s="12"/>
      <c r="C578" s="12"/>
      <c r="D578" s="12"/>
      <c r="E578" s="12"/>
      <c r="F578" s="12"/>
      <c r="G578" s="12"/>
      <c r="H578" s="12"/>
      <c r="I578" s="12"/>
      <c r="J578" s="12"/>
    </row>
    <row r="579" spans="1:10">
      <c r="A579" s="12"/>
      <c r="B579" s="12"/>
      <c r="C579" s="12"/>
      <c r="D579" s="12"/>
      <c r="E579" s="12"/>
      <c r="F579" s="12"/>
      <c r="G579" s="12"/>
      <c r="H579" s="12"/>
      <c r="I579" s="12"/>
      <c r="J579" s="12"/>
    </row>
    <row r="580" spans="1:10">
      <c r="A580" s="12"/>
      <c r="B580" s="12"/>
      <c r="C580" s="12"/>
      <c r="D580" s="12"/>
      <c r="E580" s="12"/>
      <c r="F580" s="12"/>
      <c r="G580" s="12"/>
      <c r="H580" s="12"/>
      <c r="I580" s="12"/>
      <c r="J580" s="12"/>
    </row>
    <row r="581" spans="1:10">
      <c r="A581" s="12"/>
      <c r="B581" s="12"/>
      <c r="C581" s="12"/>
      <c r="D581" s="12"/>
      <c r="E581" s="12"/>
      <c r="F581" s="12"/>
      <c r="G581" s="12"/>
      <c r="H581" s="12"/>
      <c r="I581" s="12"/>
      <c r="J581" s="12"/>
    </row>
    <row r="582" spans="1:10">
      <c r="A582" s="12"/>
      <c r="B582" s="12"/>
      <c r="C582" s="12"/>
      <c r="D582" s="12"/>
      <c r="E582" s="12"/>
      <c r="F582" s="12"/>
      <c r="G582" s="12"/>
      <c r="H582" s="12"/>
      <c r="I582" s="12"/>
      <c r="J582" s="12"/>
    </row>
    <row r="583" spans="1:10">
      <c r="A583" s="12"/>
      <c r="B583" s="12"/>
      <c r="C583" s="12"/>
      <c r="D583" s="12"/>
      <c r="E583" s="12"/>
      <c r="F583" s="12"/>
      <c r="G583" s="12"/>
      <c r="H583" s="12"/>
      <c r="I583" s="12"/>
      <c r="J583" s="12"/>
    </row>
    <row r="584" spans="1:10">
      <c r="A584" s="12"/>
      <c r="B584" s="12"/>
      <c r="C584" s="12"/>
      <c r="D584" s="12"/>
      <c r="E584" s="12"/>
      <c r="F584" s="12"/>
      <c r="G584" s="12"/>
      <c r="H584" s="12"/>
      <c r="I584" s="12"/>
      <c r="J584" s="12"/>
    </row>
    <row r="585" spans="1:10">
      <c r="A585" s="12"/>
      <c r="B585" s="12"/>
      <c r="C585" s="12"/>
      <c r="D585" s="12"/>
      <c r="E585" s="12"/>
      <c r="F585" s="12"/>
      <c r="G585" s="12"/>
      <c r="H585" s="12"/>
      <c r="I585" s="12"/>
      <c r="J585" s="12"/>
    </row>
    <row r="586" spans="1:10">
      <c r="A586" s="12"/>
      <c r="B586" s="12"/>
      <c r="C586" s="12"/>
      <c r="D586" s="12"/>
      <c r="E586" s="12"/>
      <c r="F586" s="12"/>
      <c r="G586" s="12"/>
      <c r="H586" s="12"/>
      <c r="I586" s="12"/>
      <c r="J586" s="12"/>
    </row>
    <row r="587" spans="1:10">
      <c r="A587" s="12"/>
      <c r="B587" s="12"/>
      <c r="C587" s="12"/>
      <c r="D587" s="12"/>
      <c r="E587" s="12"/>
      <c r="F587" s="12"/>
      <c r="G587" s="12"/>
      <c r="H587" s="12"/>
      <c r="I587" s="12"/>
      <c r="J587" s="12"/>
    </row>
    <row r="588" spans="1:10">
      <c r="A588" s="12"/>
      <c r="B588" s="12"/>
      <c r="C588" s="12"/>
      <c r="D588" s="12"/>
      <c r="E588" s="12"/>
      <c r="F588" s="12"/>
      <c r="G588" s="12"/>
      <c r="H588" s="12"/>
      <c r="I588" s="12"/>
      <c r="J588" s="12"/>
    </row>
    <row r="589" spans="1:10">
      <c r="A589" s="12"/>
      <c r="B589" s="12"/>
      <c r="C589" s="12"/>
      <c r="D589" s="12"/>
      <c r="E589" s="12"/>
      <c r="F589" s="12"/>
      <c r="G589" s="12"/>
      <c r="H589" s="12"/>
      <c r="I589" s="12"/>
      <c r="J589" s="12"/>
    </row>
    <row r="590" spans="1:10">
      <c r="A590" s="12"/>
      <c r="B590" s="12"/>
      <c r="C590" s="12"/>
      <c r="D590" s="12"/>
      <c r="E590" s="12"/>
      <c r="F590" s="12"/>
      <c r="G590" s="12"/>
      <c r="H590" s="12"/>
      <c r="I590" s="12"/>
      <c r="J590" s="12"/>
    </row>
    <row r="591" spans="1:10">
      <c r="A591" s="12"/>
      <c r="B591" s="12"/>
      <c r="C591" s="12"/>
      <c r="D591" s="12"/>
      <c r="E591" s="12"/>
      <c r="F591" s="12"/>
      <c r="G591" s="12"/>
      <c r="H591" s="12"/>
      <c r="I591" s="12"/>
      <c r="J591" s="12"/>
    </row>
    <row r="592" spans="1:10">
      <c r="A592" s="12"/>
      <c r="B592" s="12"/>
      <c r="C592" s="12"/>
      <c r="D592" s="12"/>
      <c r="E592" s="12"/>
      <c r="F592" s="12"/>
      <c r="G592" s="12"/>
      <c r="H592" s="12"/>
      <c r="I592" s="12"/>
      <c r="J592" s="12"/>
    </row>
    <row r="593" spans="1:10">
      <c r="A593" s="12"/>
      <c r="B593" s="12"/>
      <c r="C593" s="12"/>
      <c r="D593" s="12"/>
      <c r="E593" s="12"/>
      <c r="F593" s="12"/>
      <c r="G593" s="12"/>
      <c r="H593" s="12"/>
      <c r="I593" s="12"/>
      <c r="J593" s="12"/>
    </row>
    <row r="594" spans="1:10">
      <c r="A594" s="12"/>
      <c r="B594" s="12"/>
      <c r="C594" s="12"/>
      <c r="D594" s="12"/>
      <c r="E594" s="12"/>
      <c r="F594" s="12"/>
      <c r="G594" s="12"/>
      <c r="H594" s="12"/>
      <c r="I594" s="12"/>
      <c r="J594" s="12"/>
    </row>
    <row r="595" spans="1:10">
      <c r="A595" s="12"/>
      <c r="B595" s="12"/>
      <c r="C595" s="12"/>
      <c r="D595" s="12"/>
      <c r="E595" s="12"/>
      <c r="F595" s="12"/>
      <c r="G595" s="12"/>
      <c r="H595" s="12"/>
      <c r="I595" s="12"/>
      <c r="J595" s="12"/>
    </row>
    <row r="596" spans="1:10">
      <c r="A596" s="12"/>
      <c r="B596" s="12"/>
      <c r="C596" s="12"/>
      <c r="D596" s="12"/>
      <c r="E596" s="12"/>
      <c r="F596" s="12"/>
      <c r="G596" s="12"/>
      <c r="H596" s="12"/>
      <c r="I596" s="12"/>
      <c r="J596" s="12"/>
    </row>
    <row r="597" spans="1:10">
      <c r="A597" s="12"/>
      <c r="B597" s="12"/>
      <c r="C597" s="12"/>
      <c r="D597" s="12"/>
      <c r="E597" s="12"/>
      <c r="F597" s="12"/>
      <c r="G597" s="12"/>
      <c r="H597" s="12"/>
      <c r="I597" s="12"/>
      <c r="J597" s="12"/>
    </row>
    <row r="598" spans="1:10">
      <c r="A598" s="12"/>
      <c r="B598" s="12"/>
      <c r="C598" s="12"/>
      <c r="D598" s="12"/>
      <c r="E598" s="12"/>
      <c r="F598" s="12"/>
      <c r="G598" s="12"/>
      <c r="H598" s="12"/>
      <c r="I598" s="12"/>
      <c r="J598" s="12"/>
    </row>
    <row r="599" spans="1:10">
      <c r="A599" s="12"/>
      <c r="B599" s="12"/>
      <c r="C599" s="12"/>
      <c r="D599" s="12"/>
      <c r="E599" s="12"/>
      <c r="F599" s="12"/>
      <c r="G599" s="12"/>
      <c r="H599" s="12"/>
      <c r="I599" s="12"/>
      <c r="J599" s="12"/>
    </row>
    <row r="600" spans="1:10">
      <c r="A600" s="12"/>
      <c r="B600" s="12"/>
      <c r="C600" s="12"/>
      <c r="D600" s="12"/>
      <c r="E600" s="12"/>
      <c r="F600" s="12"/>
      <c r="G600" s="12"/>
      <c r="H600" s="12"/>
      <c r="I600" s="12"/>
      <c r="J600" s="12"/>
    </row>
    <row r="601" spans="1:10">
      <c r="A601" s="12"/>
      <c r="B601" s="12"/>
      <c r="C601" s="12"/>
      <c r="D601" s="12"/>
      <c r="E601" s="12"/>
      <c r="F601" s="12"/>
      <c r="G601" s="12"/>
      <c r="H601" s="12"/>
      <c r="I601" s="12"/>
      <c r="J601" s="12"/>
    </row>
    <row r="602" spans="1:10">
      <c r="A602" s="12"/>
      <c r="B602" s="12"/>
      <c r="C602" s="12"/>
      <c r="D602" s="12"/>
      <c r="E602" s="12"/>
      <c r="F602" s="12"/>
      <c r="G602" s="12"/>
      <c r="H602" s="12"/>
      <c r="I602" s="12"/>
      <c r="J602" s="12"/>
    </row>
    <row r="603" spans="1:10">
      <c r="A603" s="12"/>
      <c r="B603" s="12"/>
      <c r="C603" s="12"/>
      <c r="D603" s="12"/>
      <c r="E603" s="12"/>
      <c r="F603" s="12"/>
      <c r="G603" s="12"/>
      <c r="H603" s="12"/>
      <c r="I603" s="12"/>
      <c r="J603" s="12"/>
    </row>
    <row r="604" spans="1:10">
      <c r="A604" s="12"/>
      <c r="B604" s="12"/>
      <c r="C604" s="12"/>
      <c r="D604" s="12"/>
      <c r="E604" s="12"/>
      <c r="F604" s="12"/>
      <c r="G604" s="12"/>
      <c r="H604" s="12"/>
      <c r="I604" s="12"/>
      <c r="J604" s="12"/>
    </row>
    <row r="605" spans="1:10">
      <c r="A605" s="12"/>
      <c r="B605" s="12"/>
      <c r="C605" s="12"/>
      <c r="D605" s="12"/>
      <c r="E605" s="12"/>
      <c r="F605" s="12"/>
      <c r="G605" s="12"/>
      <c r="H605" s="12"/>
      <c r="I605" s="12"/>
      <c r="J605" s="12"/>
    </row>
    <row r="606" spans="1:10">
      <c r="A606" s="12"/>
      <c r="B606" s="12"/>
      <c r="C606" s="12"/>
      <c r="D606" s="12"/>
      <c r="E606" s="12"/>
      <c r="F606" s="12"/>
      <c r="G606" s="12"/>
      <c r="H606" s="12"/>
      <c r="I606" s="12"/>
      <c r="J606" s="12"/>
    </row>
    <row r="607" spans="1:10">
      <c r="A607" s="12"/>
      <c r="B607" s="12"/>
      <c r="C607" s="12"/>
      <c r="D607" s="12"/>
      <c r="E607" s="12"/>
      <c r="F607" s="12"/>
      <c r="G607" s="12"/>
      <c r="H607" s="12"/>
      <c r="I607" s="12"/>
      <c r="J607" s="12"/>
    </row>
    <row r="608" spans="1:10">
      <c r="A608" s="12"/>
      <c r="B608" s="12"/>
      <c r="C608" s="12"/>
      <c r="D608" s="12"/>
      <c r="E608" s="12"/>
      <c r="F608" s="12"/>
      <c r="G608" s="12"/>
      <c r="H608" s="12"/>
      <c r="I608" s="12"/>
      <c r="J608" s="12"/>
    </row>
    <row r="609" spans="1:10">
      <c r="A609" s="12"/>
      <c r="B609" s="12"/>
      <c r="C609" s="12"/>
      <c r="D609" s="12"/>
      <c r="E609" s="12"/>
      <c r="F609" s="12"/>
      <c r="G609" s="12"/>
      <c r="H609" s="12"/>
      <c r="I609" s="12"/>
      <c r="J609" s="12"/>
    </row>
    <row r="610" spans="1:10">
      <c r="A610" s="12"/>
      <c r="B610" s="12"/>
      <c r="C610" s="12"/>
      <c r="D610" s="12"/>
      <c r="E610" s="12"/>
      <c r="F610" s="12"/>
      <c r="G610" s="12"/>
      <c r="H610" s="12"/>
      <c r="I610" s="12"/>
      <c r="J610" s="12"/>
    </row>
    <row r="611" spans="1:10">
      <c r="A611" s="12"/>
      <c r="B611" s="12"/>
      <c r="C611" s="12"/>
      <c r="D611" s="12"/>
      <c r="E611" s="12"/>
      <c r="F611" s="12"/>
      <c r="G611" s="12"/>
      <c r="H611" s="12"/>
      <c r="I611" s="12"/>
      <c r="J611" s="12"/>
    </row>
    <row r="612" spans="1:10">
      <c r="A612" s="12"/>
      <c r="B612" s="12"/>
      <c r="C612" s="12"/>
      <c r="D612" s="12"/>
      <c r="E612" s="12"/>
      <c r="F612" s="12"/>
      <c r="G612" s="12"/>
      <c r="H612" s="12"/>
      <c r="I612" s="12"/>
      <c r="J612" s="12"/>
    </row>
    <row r="613" spans="1:10">
      <c r="A613" s="12"/>
      <c r="B613" s="12"/>
      <c r="C613" s="12"/>
      <c r="D613" s="12"/>
      <c r="E613" s="12"/>
      <c r="F613" s="12"/>
      <c r="G613" s="12"/>
      <c r="H613" s="12"/>
      <c r="I613" s="12"/>
      <c r="J613" s="12"/>
    </row>
    <row r="614" spans="1:10">
      <c r="A614" s="12"/>
      <c r="B614" s="12"/>
      <c r="C614" s="12"/>
      <c r="D614" s="12"/>
      <c r="E614" s="12"/>
      <c r="F614" s="12"/>
      <c r="G614" s="12"/>
      <c r="H614" s="12"/>
      <c r="I614" s="12"/>
      <c r="J614" s="12"/>
    </row>
    <row r="615" spans="1:10">
      <c r="A615" s="12"/>
      <c r="B615" s="12"/>
      <c r="C615" s="12"/>
      <c r="D615" s="12"/>
      <c r="E615" s="12"/>
      <c r="F615" s="12"/>
      <c r="G615" s="12"/>
      <c r="H615" s="12"/>
      <c r="I615" s="12"/>
      <c r="J615" s="12"/>
    </row>
    <row r="616" spans="1:10">
      <c r="A616" s="12"/>
      <c r="B616" s="12"/>
      <c r="C616" s="12"/>
      <c r="D616" s="12"/>
      <c r="E616" s="12"/>
      <c r="F616" s="12"/>
      <c r="G616" s="12"/>
      <c r="H616" s="12"/>
      <c r="I616" s="12"/>
      <c r="J616" s="12"/>
    </row>
    <row r="617" spans="1:10">
      <c r="A617" s="12"/>
      <c r="B617" s="12"/>
      <c r="C617" s="12"/>
      <c r="D617" s="12"/>
      <c r="E617" s="12"/>
      <c r="F617" s="12"/>
      <c r="G617" s="12"/>
      <c r="H617" s="12"/>
      <c r="I617" s="12"/>
      <c r="J617" s="12"/>
    </row>
    <row r="618" spans="1:10">
      <c r="A618" s="12"/>
      <c r="B618" s="12"/>
      <c r="C618" s="12"/>
      <c r="D618" s="12"/>
      <c r="E618" s="12"/>
      <c r="F618" s="12"/>
      <c r="G618" s="12"/>
      <c r="H618" s="12"/>
      <c r="I618" s="12"/>
      <c r="J618" s="12"/>
    </row>
    <row r="619" spans="1:10">
      <c r="A619" s="12"/>
      <c r="B619" s="12"/>
      <c r="C619" s="12"/>
      <c r="D619" s="12"/>
      <c r="E619" s="12"/>
      <c r="F619" s="12"/>
      <c r="G619" s="12"/>
      <c r="H619" s="12"/>
      <c r="I619" s="12"/>
      <c r="J619" s="12"/>
    </row>
    <row r="620" spans="1:10">
      <c r="A620" s="12"/>
      <c r="B620" s="12"/>
      <c r="C620" s="12"/>
      <c r="D620" s="12"/>
      <c r="E620" s="12"/>
      <c r="F620" s="12"/>
      <c r="G620" s="12"/>
      <c r="H620" s="12"/>
      <c r="I620" s="12"/>
      <c r="J620" s="12"/>
    </row>
    <row r="621" spans="1:10">
      <c r="A621" s="12"/>
      <c r="B621" s="12"/>
      <c r="C621" s="12"/>
      <c r="D621" s="12"/>
      <c r="E621" s="12"/>
      <c r="F621" s="12"/>
      <c r="G621" s="12"/>
      <c r="H621" s="12"/>
      <c r="I621" s="12"/>
      <c r="J621" s="12"/>
    </row>
    <row r="622" spans="1:10">
      <c r="A622" s="12"/>
      <c r="B622" s="12"/>
      <c r="C622" s="12"/>
      <c r="D622" s="12"/>
      <c r="E622" s="12"/>
      <c r="F622" s="12"/>
      <c r="G622" s="12"/>
      <c r="H622" s="12"/>
      <c r="I622" s="12"/>
      <c r="J622" s="12"/>
    </row>
    <row r="623" spans="1:10">
      <c r="A623" s="12"/>
      <c r="B623" s="12"/>
      <c r="C623" s="12"/>
      <c r="D623" s="12"/>
      <c r="E623" s="12"/>
      <c r="F623" s="12"/>
      <c r="G623" s="12"/>
      <c r="H623" s="12"/>
      <c r="I623" s="12"/>
      <c r="J623" s="12"/>
    </row>
    <row r="624" spans="1:10">
      <c r="A624" s="12"/>
      <c r="B624" s="12"/>
      <c r="C624" s="12"/>
      <c r="D624" s="12"/>
      <c r="E624" s="12"/>
      <c r="F624" s="12"/>
      <c r="G624" s="12"/>
      <c r="H624" s="12"/>
      <c r="I624" s="12"/>
      <c r="J624" s="12"/>
    </row>
    <row r="625" spans="1:10">
      <c r="A625" s="12"/>
      <c r="B625" s="12"/>
      <c r="C625" s="12"/>
      <c r="D625" s="12"/>
      <c r="E625" s="12"/>
      <c r="F625" s="12"/>
      <c r="G625" s="12"/>
      <c r="H625" s="12"/>
      <c r="I625" s="12"/>
      <c r="J625" s="12"/>
    </row>
    <row r="626" spans="1:10">
      <c r="A626" s="12"/>
      <c r="B626" s="12"/>
      <c r="C626" s="12"/>
      <c r="D626" s="12"/>
      <c r="E626" s="12"/>
      <c r="F626" s="12"/>
      <c r="G626" s="12"/>
      <c r="H626" s="12"/>
      <c r="I626" s="12"/>
      <c r="J626" s="12"/>
    </row>
    <row r="627" spans="1:10">
      <c r="A627" s="12"/>
      <c r="B627" s="12"/>
      <c r="C627" s="12"/>
      <c r="D627" s="12"/>
      <c r="E627" s="12"/>
      <c r="F627" s="12"/>
      <c r="G627" s="12"/>
      <c r="H627" s="12"/>
      <c r="I627" s="12"/>
      <c r="J627" s="12"/>
    </row>
    <row r="628" spans="1:10">
      <c r="A628" s="12"/>
      <c r="B628" s="12"/>
      <c r="C628" s="12"/>
      <c r="D628" s="12"/>
      <c r="E628" s="12"/>
      <c r="F628" s="12"/>
      <c r="G628" s="12"/>
      <c r="H628" s="12"/>
      <c r="I628" s="12"/>
      <c r="J628" s="12"/>
    </row>
    <row r="629" spans="1:10">
      <c r="A629" s="12"/>
      <c r="B629" s="12"/>
      <c r="C629" s="12"/>
      <c r="D629" s="12"/>
      <c r="E629" s="12"/>
      <c r="F629" s="12"/>
      <c r="G629" s="12"/>
      <c r="H629" s="12"/>
      <c r="I629" s="12"/>
      <c r="J629" s="12"/>
    </row>
    <row r="630" spans="1:10">
      <c r="A630" s="12"/>
      <c r="B630" s="12"/>
      <c r="C630" s="12"/>
      <c r="D630" s="12"/>
      <c r="E630" s="12"/>
      <c r="F630" s="12"/>
      <c r="G630" s="12"/>
      <c r="H630" s="12"/>
      <c r="I630" s="12"/>
      <c r="J630" s="12"/>
    </row>
    <row r="631" spans="1:10">
      <c r="A631" s="12"/>
      <c r="B631" s="12"/>
      <c r="C631" s="12"/>
      <c r="D631" s="12"/>
      <c r="E631" s="12"/>
      <c r="F631" s="12"/>
      <c r="G631" s="12"/>
      <c r="H631" s="12"/>
      <c r="I631" s="12"/>
      <c r="J631" s="12"/>
    </row>
    <row r="632" spans="1:10">
      <c r="A632" s="12"/>
      <c r="B632" s="12"/>
      <c r="C632" s="12"/>
      <c r="D632" s="12"/>
      <c r="E632" s="12"/>
      <c r="F632" s="12"/>
      <c r="G632" s="12"/>
      <c r="H632" s="12"/>
      <c r="I632" s="12"/>
      <c r="J632" s="12"/>
    </row>
    <row r="633" spans="1:10">
      <c r="A633" s="12"/>
      <c r="B633" s="12"/>
      <c r="C633" s="12"/>
      <c r="D633" s="12"/>
      <c r="E633" s="12"/>
      <c r="F633" s="12"/>
      <c r="G633" s="12"/>
      <c r="H633" s="12"/>
      <c r="I633" s="12"/>
      <c r="J633" s="12"/>
    </row>
    <row r="634" spans="1:10">
      <c r="A634" s="12"/>
      <c r="B634" s="12"/>
      <c r="C634" s="12"/>
      <c r="D634" s="12"/>
      <c r="E634" s="12"/>
      <c r="F634" s="12"/>
      <c r="G634" s="12"/>
      <c r="H634" s="12"/>
      <c r="I634" s="12"/>
      <c r="J634" s="12"/>
    </row>
    <row r="635" spans="1:10">
      <c r="A635" s="12"/>
      <c r="B635" s="12"/>
      <c r="C635" s="12"/>
      <c r="D635" s="12"/>
      <c r="E635" s="12"/>
      <c r="F635" s="12"/>
      <c r="G635" s="12"/>
      <c r="H635" s="12"/>
      <c r="I635" s="12"/>
      <c r="J635" s="12"/>
    </row>
    <row r="636" spans="1:10">
      <c r="A636" s="12"/>
      <c r="B636" s="12"/>
      <c r="C636" s="12"/>
      <c r="D636" s="12"/>
      <c r="E636" s="12"/>
      <c r="F636" s="12"/>
      <c r="G636" s="12"/>
      <c r="H636" s="12"/>
      <c r="I636" s="12"/>
      <c r="J636" s="12"/>
    </row>
    <row r="637" spans="1:10">
      <c r="A637" s="12"/>
      <c r="B637" s="12"/>
      <c r="C637" s="12"/>
      <c r="D637" s="12"/>
      <c r="E637" s="12"/>
      <c r="F637" s="12"/>
      <c r="G637" s="12"/>
      <c r="H637" s="12"/>
      <c r="I637" s="12"/>
      <c r="J637" s="12"/>
    </row>
    <row r="638" spans="1:10">
      <c r="A638" s="12"/>
      <c r="B638" s="12"/>
      <c r="C638" s="12"/>
      <c r="D638" s="12"/>
      <c r="E638" s="12"/>
      <c r="F638" s="12"/>
      <c r="G638" s="12"/>
      <c r="H638" s="12"/>
      <c r="I638" s="12"/>
      <c r="J638" s="12"/>
    </row>
    <row r="639" spans="1:10">
      <c r="A639" s="12"/>
      <c r="B639" s="12"/>
      <c r="C639" s="12"/>
      <c r="D639" s="12"/>
      <c r="E639" s="12"/>
      <c r="F639" s="12"/>
      <c r="G639" s="12"/>
      <c r="H639" s="12"/>
      <c r="I639" s="12"/>
      <c r="J639" s="12"/>
    </row>
    <row r="640" spans="1:10">
      <c r="A640" s="12"/>
      <c r="B640" s="12"/>
      <c r="C640" s="12"/>
      <c r="D640" s="12"/>
      <c r="E640" s="12"/>
      <c r="F640" s="12"/>
      <c r="G640" s="12"/>
      <c r="H640" s="12"/>
      <c r="I640" s="12"/>
      <c r="J640" s="12"/>
    </row>
    <row r="641" spans="1:10">
      <c r="A641" s="12"/>
      <c r="B641" s="12"/>
      <c r="C641" s="12"/>
      <c r="D641" s="12"/>
      <c r="E641" s="12"/>
      <c r="F641" s="12"/>
      <c r="G641" s="12"/>
      <c r="H641" s="12"/>
      <c r="I641" s="12"/>
      <c r="J641" s="12"/>
    </row>
    <row r="642" spans="1:10">
      <c r="A642" s="12"/>
      <c r="B642" s="12"/>
      <c r="C642" s="12"/>
      <c r="D642" s="12"/>
      <c r="E642" s="12"/>
      <c r="F642" s="12"/>
      <c r="G642" s="12"/>
      <c r="H642" s="12"/>
      <c r="I642" s="12"/>
      <c r="J642" s="12"/>
    </row>
    <row r="643" spans="1:10">
      <c r="A643" s="12"/>
      <c r="B643" s="12"/>
      <c r="C643" s="12"/>
      <c r="D643" s="12"/>
      <c r="E643" s="12"/>
      <c r="F643" s="12"/>
      <c r="G643" s="12"/>
      <c r="H643" s="12"/>
      <c r="I643" s="12"/>
      <c r="J643" s="12"/>
    </row>
    <row r="644" spans="1:10">
      <c r="A644" s="12"/>
      <c r="B644" s="12"/>
      <c r="C644" s="12"/>
      <c r="D644" s="12"/>
      <c r="E644" s="12"/>
      <c r="F644" s="12"/>
      <c r="G644" s="12"/>
      <c r="H644" s="12"/>
      <c r="I644" s="12"/>
      <c r="J644" s="12"/>
    </row>
    <row r="645" spans="1:10">
      <c r="A645" s="12"/>
      <c r="B645" s="12"/>
      <c r="C645" s="12"/>
      <c r="D645" s="12"/>
      <c r="E645" s="12"/>
      <c r="F645" s="12"/>
      <c r="G645" s="12"/>
      <c r="H645" s="12"/>
      <c r="I645" s="12"/>
      <c r="J645" s="12"/>
    </row>
    <row r="646" spans="1:10">
      <c r="A646" s="12"/>
      <c r="B646" s="12"/>
      <c r="C646" s="12"/>
      <c r="D646" s="12"/>
      <c r="E646" s="12"/>
      <c r="F646" s="12"/>
      <c r="G646" s="12"/>
      <c r="H646" s="12"/>
      <c r="I646" s="12"/>
      <c r="J646" s="12"/>
    </row>
    <row r="647" spans="1:10">
      <c r="A647" s="12"/>
      <c r="B647" s="12"/>
      <c r="C647" s="12"/>
      <c r="D647" s="12"/>
      <c r="E647" s="12"/>
      <c r="F647" s="12"/>
      <c r="G647" s="12"/>
      <c r="H647" s="12"/>
      <c r="I647" s="12"/>
      <c r="J647" s="12"/>
    </row>
    <row r="648" spans="1:10">
      <c r="A648" s="12"/>
      <c r="B648" s="12"/>
      <c r="C648" s="12"/>
      <c r="D648" s="12"/>
      <c r="E648" s="12"/>
      <c r="F648" s="12"/>
      <c r="G648" s="12"/>
      <c r="H648" s="12"/>
      <c r="I648" s="12"/>
      <c r="J648" s="12"/>
    </row>
    <row r="649" spans="1:10">
      <c r="A649" s="12"/>
      <c r="B649" s="12"/>
      <c r="C649" s="12"/>
      <c r="D649" s="12"/>
      <c r="E649" s="12"/>
      <c r="F649" s="12"/>
      <c r="G649" s="12"/>
      <c r="H649" s="12"/>
      <c r="I649" s="12"/>
      <c r="J649" s="12"/>
    </row>
    <row r="650" spans="1:10">
      <c r="A650" s="12"/>
      <c r="B650" s="12"/>
      <c r="C650" s="12"/>
      <c r="D650" s="12"/>
      <c r="E650" s="12"/>
      <c r="F650" s="12"/>
      <c r="G650" s="12"/>
      <c r="H650" s="12"/>
      <c r="I650" s="12"/>
      <c r="J650" s="12"/>
    </row>
    <row r="651" spans="1:10">
      <c r="A651" s="12"/>
      <c r="B651" s="12"/>
      <c r="C651" s="12"/>
      <c r="D651" s="12"/>
      <c r="E651" s="12"/>
      <c r="F651" s="12"/>
      <c r="G651" s="12"/>
      <c r="H651" s="12"/>
      <c r="I651" s="12"/>
      <c r="J651" s="12"/>
    </row>
    <row r="652" spans="1:10">
      <c r="A652" s="12"/>
      <c r="B652" s="12"/>
      <c r="C652" s="12"/>
      <c r="D652" s="12"/>
      <c r="E652" s="12"/>
      <c r="F652" s="12"/>
      <c r="G652" s="12"/>
      <c r="H652" s="12"/>
      <c r="I652" s="12"/>
      <c r="J652" s="12"/>
    </row>
    <row r="653" spans="1:10">
      <c r="A653" s="12"/>
      <c r="B653" s="12"/>
      <c r="C653" s="12"/>
      <c r="D653" s="12"/>
      <c r="E653" s="12"/>
      <c r="F653" s="12"/>
      <c r="G653" s="12"/>
      <c r="H653" s="12"/>
      <c r="I653" s="12"/>
      <c r="J653" s="12"/>
    </row>
    <row r="654" spans="1:10">
      <c r="A654" s="12"/>
      <c r="B654" s="12"/>
      <c r="C654" s="12"/>
      <c r="D654" s="12"/>
      <c r="E654" s="12"/>
      <c r="F654" s="12"/>
      <c r="G654" s="12"/>
      <c r="H654" s="12"/>
      <c r="I654" s="12"/>
      <c r="J654" s="12"/>
    </row>
    <row r="655" spans="1:10">
      <c r="A655" s="12"/>
      <c r="B655" s="12"/>
      <c r="C655" s="12"/>
      <c r="D655" s="12"/>
      <c r="E655" s="12"/>
      <c r="F655" s="12"/>
      <c r="G655" s="12"/>
      <c r="H655" s="12"/>
      <c r="I655" s="12"/>
      <c r="J655" s="12"/>
    </row>
    <row r="656" spans="1:10">
      <c r="A656" s="12"/>
      <c r="B656" s="12"/>
      <c r="C656" s="12"/>
      <c r="D656" s="12"/>
      <c r="E656" s="12"/>
      <c r="F656" s="12"/>
      <c r="G656" s="12"/>
      <c r="H656" s="12"/>
      <c r="I656" s="12"/>
      <c r="J656" s="12"/>
    </row>
    <row r="657" spans="1:10">
      <c r="A657" s="12"/>
      <c r="B657" s="12"/>
      <c r="C657" s="12"/>
      <c r="D657" s="12"/>
      <c r="E657" s="12"/>
      <c r="F657" s="12"/>
      <c r="G657" s="12"/>
      <c r="H657" s="12"/>
      <c r="I657" s="12"/>
      <c r="J657" s="12"/>
    </row>
    <row r="658" spans="1:10">
      <c r="A658" s="12"/>
      <c r="B658" s="12"/>
      <c r="C658" s="12"/>
      <c r="D658" s="12"/>
      <c r="E658" s="12"/>
      <c r="F658" s="12"/>
      <c r="G658" s="12"/>
      <c r="H658" s="12"/>
      <c r="I658" s="12"/>
      <c r="J658" s="12"/>
    </row>
    <row r="659" spans="1:10">
      <c r="A659" s="12"/>
      <c r="B659" s="12"/>
      <c r="C659" s="12"/>
      <c r="D659" s="12"/>
      <c r="E659" s="12"/>
      <c r="F659" s="12"/>
      <c r="G659" s="12"/>
      <c r="H659" s="12"/>
      <c r="I659" s="12"/>
      <c r="J659" s="12"/>
    </row>
    <row r="660" spans="1:10">
      <c r="A660" s="12"/>
      <c r="B660" s="12"/>
      <c r="C660" s="12"/>
      <c r="D660" s="12"/>
      <c r="E660" s="12"/>
      <c r="F660" s="12"/>
      <c r="G660" s="12"/>
      <c r="H660" s="12"/>
      <c r="I660" s="12"/>
      <c r="J660" s="12"/>
    </row>
    <row r="661" spans="1:10">
      <c r="A661" s="12"/>
      <c r="B661" s="12"/>
      <c r="C661" s="12"/>
      <c r="D661" s="12"/>
      <c r="E661" s="12"/>
      <c r="F661" s="12"/>
      <c r="G661" s="12"/>
      <c r="H661" s="12"/>
      <c r="I661" s="12"/>
      <c r="J661" s="12"/>
    </row>
    <row r="662" spans="1:10">
      <c r="A662" s="12"/>
      <c r="B662" s="12"/>
      <c r="C662" s="12"/>
      <c r="D662" s="12"/>
      <c r="E662" s="12"/>
      <c r="F662" s="12"/>
      <c r="G662" s="12"/>
      <c r="H662" s="12"/>
      <c r="I662" s="12"/>
      <c r="J662" s="12"/>
    </row>
    <row r="663" spans="1:10">
      <c r="A663" s="12"/>
      <c r="B663" s="12"/>
      <c r="C663" s="12"/>
      <c r="D663" s="12"/>
      <c r="E663" s="12"/>
      <c r="F663" s="12"/>
      <c r="G663" s="12"/>
      <c r="H663" s="12"/>
      <c r="I663" s="12"/>
      <c r="J663" s="12"/>
    </row>
    <row r="664" spans="1:10">
      <c r="A664" s="12"/>
      <c r="B664" s="12"/>
      <c r="C664" s="12"/>
      <c r="D664" s="12"/>
      <c r="E664" s="12"/>
      <c r="F664" s="12"/>
      <c r="G664" s="12"/>
      <c r="H664" s="12"/>
      <c r="I664" s="12"/>
      <c r="J664" s="12"/>
    </row>
    <row r="665" spans="1:10">
      <c r="A665" s="12"/>
      <c r="B665" s="12"/>
      <c r="C665" s="12"/>
      <c r="D665" s="12"/>
      <c r="E665" s="12"/>
      <c r="F665" s="12"/>
      <c r="G665" s="12"/>
      <c r="H665" s="12"/>
      <c r="I665" s="12"/>
      <c r="J665" s="12"/>
    </row>
    <row r="666" spans="1:10">
      <c r="A666" s="12"/>
      <c r="B666" s="12"/>
      <c r="C666" s="12"/>
      <c r="D666" s="12"/>
      <c r="E666" s="12"/>
      <c r="F666" s="12"/>
      <c r="G666" s="12"/>
      <c r="H666" s="12"/>
      <c r="I666" s="12"/>
      <c r="J666" s="12"/>
    </row>
    <row r="667" spans="1:10">
      <c r="A667" s="12"/>
      <c r="B667" s="12"/>
      <c r="C667" s="12"/>
      <c r="D667" s="12"/>
      <c r="E667" s="12"/>
      <c r="F667" s="12"/>
      <c r="G667" s="12"/>
      <c r="H667" s="12"/>
      <c r="I667" s="12"/>
      <c r="J667" s="12"/>
    </row>
    <row r="668" spans="1:10">
      <c r="A668" s="12"/>
      <c r="B668" s="12"/>
      <c r="C668" s="12"/>
      <c r="D668" s="12"/>
      <c r="E668" s="12"/>
      <c r="F668" s="12"/>
      <c r="G668" s="12"/>
      <c r="H668" s="12"/>
      <c r="I668" s="12"/>
      <c r="J668" s="12"/>
    </row>
    <row r="669" spans="1:10">
      <c r="A669" s="12"/>
      <c r="B669" s="12"/>
      <c r="C669" s="12"/>
      <c r="D669" s="12"/>
      <c r="E669" s="12"/>
      <c r="F669" s="12"/>
      <c r="G669" s="12"/>
      <c r="H669" s="12"/>
      <c r="I669" s="12"/>
      <c r="J669" s="12"/>
    </row>
    <row r="670" spans="1:10">
      <c r="A670" s="12"/>
      <c r="B670" s="12"/>
      <c r="C670" s="12"/>
      <c r="D670" s="12"/>
      <c r="E670" s="12"/>
      <c r="F670" s="12"/>
      <c r="G670" s="12"/>
      <c r="H670" s="12"/>
      <c r="I670" s="12"/>
      <c r="J670" s="12"/>
    </row>
    <row r="671" spans="1:10">
      <c r="A671" s="12"/>
      <c r="B671" s="12"/>
      <c r="C671" s="12"/>
      <c r="D671" s="12"/>
      <c r="E671" s="12"/>
      <c r="F671" s="12"/>
      <c r="G671" s="12"/>
      <c r="H671" s="12"/>
      <c r="I671" s="12"/>
      <c r="J671" s="12"/>
    </row>
    <row r="672" spans="1:10">
      <c r="A672" s="12"/>
      <c r="B672" s="12"/>
      <c r="C672" s="12"/>
      <c r="D672" s="12"/>
      <c r="E672" s="12"/>
      <c r="F672" s="12"/>
      <c r="G672" s="12"/>
      <c r="H672" s="12"/>
      <c r="I672" s="12"/>
      <c r="J672" s="12"/>
    </row>
    <row r="673" spans="1:10">
      <c r="A673" s="12"/>
      <c r="B673" s="12"/>
      <c r="C673" s="12"/>
      <c r="D673" s="12"/>
      <c r="E673" s="12"/>
      <c r="F673" s="12"/>
      <c r="G673" s="12"/>
      <c r="H673" s="12"/>
      <c r="I673" s="12"/>
      <c r="J673" s="12"/>
    </row>
    <row r="674" spans="1:10">
      <c r="A674" s="12"/>
      <c r="B674" s="12"/>
      <c r="C674" s="12"/>
      <c r="D674" s="12"/>
      <c r="E674" s="12"/>
      <c r="F674" s="12"/>
      <c r="G674" s="12"/>
      <c r="H674" s="12"/>
      <c r="I674" s="12"/>
      <c r="J674" s="12"/>
    </row>
    <row r="675" spans="1:10">
      <c r="A675" s="12"/>
      <c r="B675" s="12"/>
      <c r="C675" s="12"/>
      <c r="D675" s="12"/>
      <c r="E675" s="12"/>
      <c r="F675" s="12"/>
      <c r="G675" s="12"/>
      <c r="H675" s="12"/>
      <c r="I675" s="12"/>
      <c r="J675" s="12"/>
    </row>
    <row r="676" spans="1:10">
      <c r="A676" s="12"/>
      <c r="B676" s="12"/>
      <c r="C676" s="12"/>
      <c r="D676" s="12"/>
      <c r="E676" s="12"/>
      <c r="F676" s="12"/>
      <c r="G676" s="12"/>
      <c r="H676" s="12"/>
      <c r="I676" s="12"/>
      <c r="J676" s="12"/>
    </row>
  </sheetData>
  <mergeCells count="17">
    <mergeCell ref="AW4:BA4"/>
    <mergeCell ref="BB4:BC4"/>
    <mergeCell ref="A4:J4"/>
    <mergeCell ref="K4:N4"/>
    <mergeCell ref="O4:X4"/>
    <mergeCell ref="Y4:AG4"/>
    <mergeCell ref="AH4:AQ4"/>
    <mergeCell ref="AR4:AV4"/>
    <mergeCell ref="A3:C3"/>
    <mergeCell ref="D3:G3"/>
    <mergeCell ref="H3:J3"/>
    <mergeCell ref="K3:M3"/>
    <mergeCell ref="A1:E1"/>
    <mergeCell ref="A2:C2"/>
    <mergeCell ref="D2:G2"/>
    <mergeCell ref="H2:J2"/>
    <mergeCell ref="K2:M2"/>
  </mergeCells>
  <dataValidations count="1">
    <dataValidation type="list" allowBlank="1" showInputMessage="1" showErrorMessage="1" sqref="K6:K12">
      <formula1>Action</formula1>
    </dataValidation>
  </dataValidations>
  <hyperlinks>
    <hyperlink ref="A1:E1" location="Index!A5" display="GO BACK TO INDEX TAB CLICK HER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09"/>
  <sheetViews>
    <sheetView workbookViewId="0"/>
  </sheetViews>
  <sheetFormatPr defaultRowHeight="15" customHeight="1"/>
  <cols>
    <col min="1" max="1" width="9.140625" style="106"/>
    <col min="2" max="2" width="18.7109375" style="106" customWidth="1"/>
    <col min="3" max="3" width="22.140625" style="106" customWidth="1"/>
    <col min="4" max="12" width="9.140625" style="106"/>
    <col min="13" max="14" width="0" style="106" hidden="1" customWidth="1"/>
    <col min="15" max="15" width="9.140625" style="106"/>
    <col min="16" max="21" width="0" style="106" hidden="1" customWidth="1"/>
    <col min="22" max="23" width="9.140625" style="106"/>
    <col min="24" max="24" width="17.140625" style="106" customWidth="1"/>
    <col min="25" max="27" width="9.140625" style="106"/>
    <col min="28" max="30" width="0" style="106" hidden="1" customWidth="1"/>
    <col min="31" max="31" width="9.140625" style="106"/>
    <col min="32" max="32" width="27" style="106" customWidth="1"/>
    <col min="33" max="16384" width="9.140625" style="106"/>
  </cols>
  <sheetData>
    <row r="1" spans="1:52" ht="15" customHeight="1">
      <c r="A1" s="104" t="s">
        <v>1533</v>
      </c>
      <c r="B1" s="105"/>
    </row>
    <row r="2" spans="1:52" ht="15" customHeight="1">
      <c r="A2" s="107" t="s">
        <v>1532</v>
      </c>
      <c r="B2" s="105"/>
    </row>
    <row r="3" spans="1:52" ht="15" customHeight="1">
      <c r="A3" s="108" t="s">
        <v>380</v>
      </c>
      <c r="B3" s="105"/>
    </row>
    <row r="4" spans="1:52" ht="15" customHeight="1">
      <c r="A4" s="104"/>
      <c r="B4" s="105"/>
    </row>
    <row r="5" spans="1:52" ht="15" customHeight="1" thickBot="1">
      <c r="A5" s="163" t="s">
        <v>147</v>
      </c>
      <c r="B5" s="164"/>
      <c r="C5" s="164"/>
      <c r="D5" s="164"/>
      <c r="E5" s="164"/>
      <c r="F5" s="164"/>
      <c r="G5" s="164"/>
      <c r="H5" s="164"/>
      <c r="I5" s="164"/>
      <c r="J5" s="164"/>
      <c r="K5" s="165"/>
      <c r="L5" s="166" t="s">
        <v>146</v>
      </c>
      <c r="M5" s="167"/>
      <c r="N5" s="167"/>
      <c r="O5" s="167"/>
      <c r="P5" s="167"/>
      <c r="Q5" s="167"/>
      <c r="R5" s="167"/>
      <c r="S5" s="167"/>
      <c r="T5" s="168"/>
      <c r="U5" s="169" t="s">
        <v>145</v>
      </c>
      <c r="V5" s="170"/>
      <c r="W5" s="170"/>
      <c r="X5" s="170"/>
      <c r="Y5" s="170"/>
      <c r="Z5" s="170"/>
      <c r="AA5" s="170"/>
      <c r="AB5" s="170"/>
      <c r="AC5" s="170"/>
      <c r="AD5" s="170"/>
      <c r="AE5" s="170"/>
      <c r="AF5" s="171"/>
      <c r="AG5" s="172" t="s">
        <v>144</v>
      </c>
      <c r="AH5" s="173"/>
      <c r="AI5" s="173"/>
      <c r="AJ5" s="174"/>
      <c r="AK5" s="163" t="s">
        <v>125</v>
      </c>
      <c r="AL5" s="175"/>
      <c r="AM5" s="175"/>
      <c r="AN5" s="176"/>
      <c r="AO5" s="163" t="s">
        <v>4</v>
      </c>
      <c r="AP5" s="164"/>
      <c r="AQ5" s="165"/>
      <c r="AR5" s="177" t="s">
        <v>143</v>
      </c>
      <c r="AS5" s="178"/>
      <c r="AT5" s="178"/>
      <c r="AU5" s="179"/>
      <c r="AV5" s="160" t="s">
        <v>142</v>
      </c>
      <c r="AW5" s="161"/>
      <c r="AX5" s="161"/>
      <c r="AY5" s="161"/>
      <c r="AZ5" s="162"/>
    </row>
    <row r="6" spans="1:52" ht="15" customHeight="1" thickBot="1">
      <c r="A6" s="109" t="s">
        <v>6</v>
      </c>
      <c r="B6" s="109" t="s">
        <v>7</v>
      </c>
      <c r="C6" s="109" t="s">
        <v>8</v>
      </c>
      <c r="D6" s="109" t="s">
        <v>13</v>
      </c>
      <c r="E6" s="109" t="s">
        <v>9</v>
      </c>
      <c r="F6" s="109" t="s">
        <v>10</v>
      </c>
      <c r="G6" s="109" t="s">
        <v>12</v>
      </c>
      <c r="H6" s="109" t="s">
        <v>141</v>
      </c>
      <c r="I6" s="109" t="s">
        <v>14</v>
      </c>
      <c r="J6" s="109" t="s">
        <v>140</v>
      </c>
      <c r="K6" s="109" t="s">
        <v>139</v>
      </c>
      <c r="L6" s="110" t="s">
        <v>19</v>
      </c>
      <c r="M6" s="111" t="s">
        <v>20</v>
      </c>
      <c r="N6" s="111" t="s">
        <v>21</v>
      </c>
      <c r="O6" s="111" t="s">
        <v>22</v>
      </c>
      <c r="P6" s="112" t="s">
        <v>23</v>
      </c>
      <c r="Q6" s="111" t="s">
        <v>24</v>
      </c>
      <c r="R6" s="111" t="s">
        <v>25</v>
      </c>
      <c r="S6" s="111" t="s">
        <v>26</v>
      </c>
      <c r="T6" s="111" t="s">
        <v>27</v>
      </c>
      <c r="U6" s="113" t="s">
        <v>6</v>
      </c>
      <c r="V6" s="113" t="s">
        <v>28</v>
      </c>
      <c r="W6" s="113" t="s">
        <v>29</v>
      </c>
      <c r="X6" s="113" t="s">
        <v>7</v>
      </c>
      <c r="Y6" s="113" t="s">
        <v>8</v>
      </c>
      <c r="Z6" s="113" t="s">
        <v>12</v>
      </c>
      <c r="AA6" s="113" t="s">
        <v>13</v>
      </c>
      <c r="AB6" s="113" t="s">
        <v>30</v>
      </c>
      <c r="AC6" s="113" t="s">
        <v>14</v>
      </c>
      <c r="AD6" s="113" t="s">
        <v>32</v>
      </c>
      <c r="AE6" s="113" t="s">
        <v>33</v>
      </c>
      <c r="AF6" s="113" t="s">
        <v>138</v>
      </c>
      <c r="AG6" s="114" t="s">
        <v>137</v>
      </c>
      <c r="AH6" s="114" t="s">
        <v>20</v>
      </c>
      <c r="AI6" s="114" t="s">
        <v>136</v>
      </c>
      <c r="AJ6" s="114" t="s">
        <v>135</v>
      </c>
      <c r="AK6" s="113" t="s">
        <v>134</v>
      </c>
      <c r="AL6" s="113" t="s">
        <v>133</v>
      </c>
      <c r="AM6" s="115" t="s">
        <v>132</v>
      </c>
      <c r="AN6" s="113" t="s">
        <v>131</v>
      </c>
      <c r="AO6" s="109" t="s">
        <v>4</v>
      </c>
      <c r="AP6" s="109" t="s">
        <v>35</v>
      </c>
      <c r="AQ6" s="116" t="s">
        <v>36</v>
      </c>
      <c r="AR6" s="117" t="s">
        <v>130</v>
      </c>
      <c r="AS6" s="117" t="s">
        <v>129</v>
      </c>
      <c r="AT6" s="117" t="s">
        <v>39</v>
      </c>
      <c r="AU6" s="118" t="s">
        <v>40</v>
      </c>
      <c r="AV6" s="119" t="s">
        <v>128</v>
      </c>
      <c r="AW6" s="120" t="s">
        <v>41</v>
      </c>
      <c r="AX6" s="120" t="s">
        <v>42</v>
      </c>
      <c r="AY6" s="120" t="s">
        <v>127</v>
      </c>
      <c r="AZ6" s="120" t="s">
        <v>126</v>
      </c>
    </row>
    <row r="7" spans="1:52" ht="15" customHeight="1" thickBot="1">
      <c r="A7" s="121">
        <v>1</v>
      </c>
      <c r="B7" s="122" t="s">
        <v>175</v>
      </c>
      <c r="C7" s="122" t="s">
        <v>1245</v>
      </c>
      <c r="D7" s="122">
        <v>1</v>
      </c>
      <c r="E7" s="122">
        <v>1</v>
      </c>
      <c r="F7" s="122">
        <f>E7+D7-1</f>
        <v>1</v>
      </c>
      <c r="G7" s="122" t="s">
        <v>124</v>
      </c>
      <c r="H7" s="122"/>
      <c r="I7" s="122" t="s">
        <v>149</v>
      </c>
      <c r="J7" s="123"/>
      <c r="K7" s="123"/>
      <c r="L7" s="124"/>
      <c r="M7" s="123"/>
      <c r="N7" s="123"/>
      <c r="O7" s="125"/>
      <c r="P7" s="123"/>
      <c r="Q7" s="126"/>
      <c r="R7" s="126"/>
      <c r="S7" s="126"/>
      <c r="T7" s="126"/>
      <c r="U7" s="126"/>
      <c r="V7" s="124"/>
      <c r="W7" s="127"/>
      <c r="X7" s="127"/>
      <c r="Y7" s="127"/>
      <c r="Z7" s="123"/>
      <c r="AA7" s="127"/>
      <c r="AB7" s="123"/>
      <c r="AC7" s="123"/>
      <c r="AD7" s="123"/>
      <c r="AE7" s="123"/>
      <c r="AF7" s="123"/>
      <c r="AG7" s="123"/>
      <c r="AH7" s="123"/>
      <c r="AI7" s="123"/>
      <c r="AJ7" s="123"/>
      <c r="AK7" s="123"/>
      <c r="AL7" s="123"/>
      <c r="AM7" s="123"/>
      <c r="AN7" s="123"/>
      <c r="AO7" s="123"/>
      <c r="AP7" s="123"/>
      <c r="AQ7" s="123"/>
      <c r="AR7" s="123"/>
      <c r="AS7" s="123"/>
      <c r="AT7" s="123"/>
      <c r="AU7" s="123"/>
      <c r="AV7" s="123"/>
      <c r="AW7" s="123"/>
      <c r="AX7" s="123"/>
      <c r="AY7" s="123"/>
      <c r="AZ7" s="123"/>
    </row>
    <row r="8" spans="1:52" ht="15" customHeight="1" thickBot="1">
      <c r="A8" s="121">
        <v>2</v>
      </c>
      <c r="B8" s="122" t="s">
        <v>176</v>
      </c>
      <c r="C8" s="122" t="s">
        <v>276</v>
      </c>
      <c r="D8" s="122">
        <v>8</v>
      </c>
      <c r="E8" s="122">
        <f>F7+1</f>
        <v>2</v>
      </c>
      <c r="F8" s="122">
        <f t="shared" ref="F8:F71" si="0">E8+D8-1</f>
        <v>9</v>
      </c>
      <c r="G8" s="122" t="s">
        <v>74</v>
      </c>
      <c r="H8" s="122"/>
      <c r="I8" s="122" t="s">
        <v>149</v>
      </c>
      <c r="J8" s="123"/>
      <c r="K8" s="123"/>
      <c r="L8" s="124"/>
      <c r="M8" s="123"/>
      <c r="N8" s="123"/>
      <c r="O8" s="123"/>
      <c r="P8" s="123"/>
      <c r="Q8" s="126"/>
      <c r="R8" s="126"/>
      <c r="S8" s="126"/>
      <c r="T8" s="126"/>
      <c r="U8" s="126"/>
      <c r="V8" s="124"/>
      <c r="W8" s="127"/>
      <c r="X8" s="127"/>
      <c r="Y8" s="127"/>
      <c r="Z8" s="123"/>
      <c r="AA8" s="127"/>
      <c r="AB8" s="123"/>
      <c r="AC8" s="123"/>
      <c r="AD8" s="123"/>
      <c r="AE8" s="123"/>
      <c r="AF8" s="123"/>
      <c r="AG8" s="123"/>
      <c r="AH8" s="123"/>
      <c r="AI8" s="123"/>
      <c r="AJ8" s="123"/>
      <c r="AK8" s="123"/>
      <c r="AL8" s="123"/>
      <c r="AM8" s="123"/>
      <c r="AN8" s="123"/>
      <c r="AO8" s="123"/>
      <c r="AP8" s="123"/>
      <c r="AQ8" s="123"/>
      <c r="AR8" s="123"/>
      <c r="AS8" s="123"/>
      <c r="AT8" s="123"/>
      <c r="AU8" s="123"/>
      <c r="AV8" s="123"/>
      <c r="AW8" s="123"/>
      <c r="AX8" s="123"/>
      <c r="AY8" s="123"/>
      <c r="AZ8" s="123"/>
    </row>
    <row r="9" spans="1:52" ht="15" customHeight="1" thickBot="1">
      <c r="A9" s="121">
        <v>3</v>
      </c>
      <c r="B9" s="122" t="s">
        <v>177</v>
      </c>
      <c r="C9" s="122" t="s">
        <v>277</v>
      </c>
      <c r="D9" s="122">
        <v>16</v>
      </c>
      <c r="E9" s="122">
        <f t="shared" ref="E9:E72" si="1">F8+1</f>
        <v>10</v>
      </c>
      <c r="F9" s="122">
        <f t="shared" si="0"/>
        <v>25</v>
      </c>
      <c r="G9" s="122" t="s">
        <v>74</v>
      </c>
      <c r="H9" s="122"/>
      <c r="I9" s="122" t="s">
        <v>150</v>
      </c>
      <c r="J9" s="123"/>
      <c r="K9" s="123"/>
      <c r="L9" s="124"/>
      <c r="M9" s="123"/>
      <c r="N9" s="123"/>
      <c r="O9" s="123"/>
      <c r="P9" s="123"/>
      <c r="Q9" s="126"/>
      <c r="R9" s="126"/>
      <c r="S9" s="126"/>
      <c r="T9" s="126"/>
      <c r="U9" s="126"/>
      <c r="V9" s="124"/>
      <c r="W9" s="127"/>
      <c r="X9" s="127"/>
      <c r="Y9" s="127"/>
      <c r="Z9" s="123"/>
      <c r="AA9" s="127"/>
      <c r="AB9" s="123"/>
      <c r="AC9" s="123"/>
      <c r="AD9" s="123"/>
      <c r="AE9" s="123"/>
      <c r="AF9" s="123"/>
      <c r="AG9" s="123"/>
      <c r="AH9" s="123"/>
      <c r="AI9" s="123"/>
      <c r="AJ9" s="123"/>
      <c r="AK9" s="123"/>
      <c r="AL9" s="123"/>
      <c r="AM9" s="123"/>
      <c r="AN9" s="123"/>
      <c r="AO9" s="123"/>
      <c r="AP9" s="123"/>
      <c r="AQ9" s="123"/>
      <c r="AR9" s="123"/>
      <c r="AS9" s="123"/>
      <c r="AT9" s="123"/>
      <c r="AU9" s="123"/>
      <c r="AV9" s="123"/>
      <c r="AW9" s="123"/>
      <c r="AX9" s="123"/>
      <c r="AY9" s="123"/>
      <c r="AZ9" s="123"/>
    </row>
    <row r="10" spans="1:52" s="134" customFormat="1" ht="15" customHeight="1" thickBot="1">
      <c r="A10" s="128">
        <v>4</v>
      </c>
      <c r="B10" s="129" t="s">
        <v>178</v>
      </c>
      <c r="C10" s="129" t="s">
        <v>278</v>
      </c>
      <c r="D10" s="129">
        <v>17</v>
      </c>
      <c r="E10" s="129">
        <f t="shared" si="1"/>
        <v>26</v>
      </c>
      <c r="F10" s="129">
        <f t="shared" si="0"/>
        <v>42</v>
      </c>
      <c r="G10" s="129" t="s">
        <v>152</v>
      </c>
      <c r="H10" s="129"/>
      <c r="I10" s="129" t="s">
        <v>150</v>
      </c>
      <c r="J10" s="130"/>
      <c r="K10" s="130"/>
      <c r="L10" s="131"/>
      <c r="M10" s="130"/>
      <c r="N10" s="130"/>
      <c r="O10" s="130"/>
      <c r="P10" s="130"/>
      <c r="Q10" s="132"/>
      <c r="R10" s="132"/>
      <c r="S10" s="132"/>
      <c r="T10" s="132"/>
      <c r="U10" s="132"/>
      <c r="V10" s="131"/>
      <c r="W10" s="133"/>
      <c r="X10" s="133"/>
      <c r="Y10" s="133"/>
      <c r="Z10" s="130"/>
      <c r="AA10" s="133"/>
      <c r="AB10" s="130"/>
      <c r="AC10" s="130"/>
      <c r="AD10" s="130"/>
      <c r="AE10" s="130"/>
      <c r="AF10" s="130"/>
      <c r="AG10" s="130"/>
      <c r="AH10" s="130"/>
      <c r="AI10" s="130"/>
      <c r="AJ10" s="130"/>
      <c r="AK10" s="130"/>
      <c r="AL10" s="130"/>
      <c r="AM10" s="130"/>
      <c r="AN10" s="130"/>
      <c r="AO10" s="130"/>
      <c r="AP10" s="130"/>
      <c r="AQ10" s="130"/>
      <c r="AR10" s="130"/>
      <c r="AS10" s="130"/>
      <c r="AT10" s="130"/>
      <c r="AU10" s="130"/>
      <c r="AV10" s="130"/>
      <c r="AW10" s="130"/>
      <c r="AX10" s="130"/>
      <c r="AY10" s="130"/>
      <c r="AZ10" s="130"/>
    </row>
    <row r="11" spans="1:52" ht="15" customHeight="1" thickBot="1">
      <c r="A11" s="121">
        <v>5</v>
      </c>
      <c r="B11" s="122" t="s">
        <v>179</v>
      </c>
      <c r="C11" s="122" t="s">
        <v>279</v>
      </c>
      <c r="D11" s="122">
        <v>3</v>
      </c>
      <c r="E11" s="122">
        <f t="shared" si="1"/>
        <v>43</v>
      </c>
      <c r="F11" s="122">
        <f t="shared" si="0"/>
        <v>45</v>
      </c>
      <c r="G11" s="122" t="s">
        <v>91</v>
      </c>
      <c r="H11" s="122"/>
      <c r="I11" s="122" t="s">
        <v>150</v>
      </c>
      <c r="J11" s="123"/>
      <c r="K11" s="123"/>
      <c r="L11" s="124"/>
      <c r="M11" s="123"/>
      <c r="N11" s="123"/>
      <c r="O11" s="123"/>
      <c r="P11" s="123"/>
      <c r="Q11" s="126"/>
      <c r="R11" s="126"/>
      <c r="S11" s="126"/>
      <c r="T11" s="126"/>
      <c r="U11" s="126"/>
      <c r="V11" s="124"/>
      <c r="W11" s="127"/>
      <c r="X11" s="127"/>
      <c r="Y11" s="127"/>
      <c r="Z11" s="123"/>
      <c r="AA11" s="127"/>
      <c r="AB11" s="123"/>
      <c r="AC11" s="123"/>
      <c r="AD11" s="123"/>
      <c r="AE11" s="123"/>
      <c r="AF11" s="123"/>
      <c r="AG11" s="123"/>
      <c r="AH11" s="123"/>
      <c r="AI11" s="123"/>
      <c r="AJ11" s="123"/>
      <c r="AK11" s="123"/>
      <c r="AL11" s="123"/>
      <c r="AM11" s="123"/>
      <c r="AN11" s="123"/>
      <c r="AO11" s="123"/>
      <c r="AP11" s="123"/>
      <c r="AQ11" s="123"/>
      <c r="AR11" s="123"/>
      <c r="AS11" s="123"/>
      <c r="AT11" s="123"/>
      <c r="AU11" s="123"/>
      <c r="AV11" s="123"/>
      <c r="AW11" s="123"/>
      <c r="AX11" s="123"/>
      <c r="AY11" s="123"/>
      <c r="AZ11" s="123"/>
    </row>
    <row r="12" spans="1:52" ht="15" customHeight="1" thickBot="1">
      <c r="A12" s="121">
        <v>6</v>
      </c>
      <c r="B12" s="122" t="s">
        <v>180</v>
      </c>
      <c r="C12" s="122" t="s">
        <v>280</v>
      </c>
      <c r="D12" s="122">
        <v>3</v>
      </c>
      <c r="E12" s="122">
        <f t="shared" si="1"/>
        <v>46</v>
      </c>
      <c r="F12" s="122">
        <f t="shared" si="0"/>
        <v>48</v>
      </c>
      <c r="G12" s="122" t="s">
        <v>91</v>
      </c>
      <c r="H12" s="122"/>
      <c r="I12" s="122" t="s">
        <v>150</v>
      </c>
      <c r="J12" s="123"/>
      <c r="K12" s="123"/>
      <c r="L12" s="124"/>
      <c r="M12" s="123"/>
      <c r="N12" s="123"/>
      <c r="O12" s="123"/>
      <c r="P12" s="123"/>
      <c r="Q12" s="126"/>
      <c r="R12" s="126"/>
      <c r="S12" s="126"/>
      <c r="T12" s="126"/>
      <c r="U12" s="126"/>
      <c r="V12" s="124"/>
      <c r="W12" s="127"/>
      <c r="X12" s="127"/>
      <c r="Y12" s="127"/>
      <c r="Z12" s="123"/>
      <c r="AA12" s="127"/>
      <c r="AB12" s="123"/>
      <c r="AC12" s="123"/>
      <c r="AD12" s="123"/>
      <c r="AE12" s="123"/>
      <c r="AF12" s="123"/>
      <c r="AG12" s="123"/>
      <c r="AH12" s="123"/>
      <c r="AI12" s="123"/>
      <c r="AJ12" s="123"/>
      <c r="AK12" s="123"/>
      <c r="AL12" s="123"/>
      <c r="AM12" s="123"/>
      <c r="AN12" s="123"/>
      <c r="AO12" s="123"/>
      <c r="AP12" s="123"/>
      <c r="AQ12" s="123"/>
      <c r="AR12" s="123"/>
      <c r="AS12" s="123"/>
      <c r="AT12" s="123"/>
      <c r="AU12" s="123"/>
      <c r="AV12" s="123"/>
      <c r="AW12" s="123"/>
      <c r="AX12" s="123"/>
      <c r="AY12" s="123"/>
      <c r="AZ12" s="123"/>
    </row>
    <row r="13" spans="1:52" ht="15" customHeight="1" thickBot="1">
      <c r="A13" s="121">
        <v>7</v>
      </c>
      <c r="B13" s="122" t="s">
        <v>181</v>
      </c>
      <c r="C13" s="122" t="s">
        <v>281</v>
      </c>
      <c r="D13" s="122">
        <v>10</v>
      </c>
      <c r="E13" s="122">
        <f t="shared" si="1"/>
        <v>49</v>
      </c>
      <c r="F13" s="122">
        <f t="shared" si="0"/>
        <v>58</v>
      </c>
      <c r="G13" s="122" t="s">
        <v>376</v>
      </c>
      <c r="H13" s="122"/>
      <c r="I13" s="122" t="s">
        <v>150</v>
      </c>
      <c r="J13" s="123"/>
      <c r="K13" s="123"/>
      <c r="L13" s="124"/>
      <c r="M13" s="123"/>
      <c r="N13" s="123"/>
      <c r="O13" s="123"/>
      <c r="P13" s="123"/>
      <c r="Q13" s="126"/>
      <c r="R13" s="126"/>
      <c r="S13" s="126"/>
      <c r="T13" s="126"/>
      <c r="U13" s="126"/>
      <c r="V13" s="124"/>
      <c r="W13" s="127"/>
      <c r="X13" s="127"/>
      <c r="Y13" s="127"/>
      <c r="Z13" s="123"/>
      <c r="AA13" s="127"/>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row>
    <row r="14" spans="1:52" ht="15" customHeight="1" thickBot="1">
      <c r="A14" s="121">
        <v>8</v>
      </c>
      <c r="B14" s="122" t="s">
        <v>182</v>
      </c>
      <c r="C14" s="122" t="s">
        <v>282</v>
      </c>
      <c r="D14" s="122">
        <v>3</v>
      </c>
      <c r="E14" s="122">
        <f t="shared" si="1"/>
        <v>59</v>
      </c>
      <c r="F14" s="122">
        <f t="shared" si="0"/>
        <v>61</v>
      </c>
      <c r="G14" s="122" t="s">
        <v>91</v>
      </c>
      <c r="H14" s="122"/>
      <c r="I14" s="122" t="s">
        <v>150</v>
      </c>
      <c r="J14" s="123"/>
      <c r="K14" s="123"/>
      <c r="L14" s="124"/>
      <c r="M14" s="123"/>
      <c r="N14" s="123"/>
      <c r="O14" s="123"/>
      <c r="P14" s="123"/>
      <c r="Q14" s="126"/>
      <c r="R14" s="126"/>
      <c r="S14" s="126"/>
      <c r="T14" s="126"/>
      <c r="U14" s="126"/>
      <c r="V14" s="124"/>
      <c r="W14" s="127"/>
      <c r="X14" s="127"/>
      <c r="Y14" s="127"/>
      <c r="Z14" s="123"/>
      <c r="AA14" s="127"/>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row>
    <row r="15" spans="1:52" ht="15" customHeight="1" thickBot="1">
      <c r="A15" s="121">
        <v>9</v>
      </c>
      <c r="B15" s="122" t="s">
        <v>183</v>
      </c>
      <c r="C15" s="122" t="s">
        <v>283</v>
      </c>
      <c r="D15" s="122">
        <v>3</v>
      </c>
      <c r="E15" s="122">
        <f t="shared" si="1"/>
        <v>62</v>
      </c>
      <c r="F15" s="122">
        <f t="shared" si="0"/>
        <v>64</v>
      </c>
      <c r="G15" s="122" t="s">
        <v>91</v>
      </c>
      <c r="H15" s="122"/>
      <c r="I15" s="122" t="s">
        <v>150</v>
      </c>
      <c r="J15" s="123"/>
      <c r="K15" s="123"/>
      <c r="L15" s="124"/>
      <c r="M15" s="123"/>
      <c r="N15" s="123"/>
      <c r="O15" s="123"/>
      <c r="P15" s="123"/>
      <c r="Q15" s="126"/>
      <c r="R15" s="126"/>
      <c r="S15" s="126"/>
      <c r="T15" s="126"/>
      <c r="U15" s="126"/>
      <c r="V15" s="124"/>
      <c r="W15" s="127"/>
      <c r="X15" s="127"/>
      <c r="Y15" s="127"/>
      <c r="Z15" s="123"/>
      <c r="AA15" s="127"/>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row>
    <row r="16" spans="1:52" ht="15" customHeight="1" thickBot="1">
      <c r="A16" s="121">
        <v>10</v>
      </c>
      <c r="B16" s="122" t="s">
        <v>184</v>
      </c>
      <c r="C16" s="122" t="s">
        <v>283</v>
      </c>
      <c r="D16" s="122">
        <v>10</v>
      </c>
      <c r="E16" s="122">
        <f t="shared" si="1"/>
        <v>65</v>
      </c>
      <c r="F16" s="122">
        <f t="shared" si="0"/>
        <v>74</v>
      </c>
      <c r="G16" s="122" t="s">
        <v>376</v>
      </c>
      <c r="H16" s="122"/>
      <c r="I16" s="122" t="s">
        <v>150</v>
      </c>
      <c r="J16" s="123"/>
      <c r="K16" s="123"/>
      <c r="L16" s="124"/>
      <c r="M16" s="123"/>
      <c r="N16" s="123"/>
      <c r="O16" s="123"/>
      <c r="P16" s="123"/>
      <c r="Q16" s="126"/>
      <c r="R16" s="126"/>
      <c r="S16" s="126"/>
      <c r="T16" s="126"/>
      <c r="U16" s="126"/>
      <c r="V16" s="124"/>
      <c r="W16" s="127"/>
      <c r="X16" s="127"/>
      <c r="Y16" s="127"/>
      <c r="Z16" s="123"/>
      <c r="AA16" s="127"/>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row>
    <row r="17" spans="1:52" ht="15" customHeight="1" thickBot="1">
      <c r="A17" s="121">
        <v>11</v>
      </c>
      <c r="B17" s="122" t="s">
        <v>185</v>
      </c>
      <c r="C17" s="122" t="s">
        <v>284</v>
      </c>
      <c r="D17" s="122">
        <v>1</v>
      </c>
      <c r="E17" s="122">
        <f t="shared" si="1"/>
        <v>75</v>
      </c>
      <c r="F17" s="122">
        <f t="shared" si="0"/>
        <v>75</v>
      </c>
      <c r="G17" s="122" t="s">
        <v>124</v>
      </c>
      <c r="H17" s="122"/>
      <c r="I17" s="122" t="s">
        <v>150</v>
      </c>
      <c r="J17" s="123"/>
      <c r="K17" s="123"/>
      <c r="L17" s="124"/>
      <c r="M17" s="123"/>
      <c r="N17" s="123"/>
      <c r="O17" s="125"/>
      <c r="P17" s="123"/>
      <c r="Q17" s="126"/>
      <c r="R17" s="126"/>
      <c r="S17" s="126"/>
      <c r="T17" s="126"/>
      <c r="U17" s="126"/>
      <c r="V17" s="124"/>
      <c r="W17" s="127"/>
      <c r="X17" s="127"/>
      <c r="Y17" s="127"/>
      <c r="Z17" s="123"/>
      <c r="AA17" s="127"/>
      <c r="AB17" s="123"/>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row>
    <row r="18" spans="1:52" s="134" customFormat="1" ht="15" customHeight="1" thickBot="1">
      <c r="A18" s="128">
        <v>12</v>
      </c>
      <c r="B18" s="129" t="s">
        <v>186</v>
      </c>
      <c r="C18" s="129" t="s">
        <v>285</v>
      </c>
      <c r="D18" s="129">
        <v>5</v>
      </c>
      <c r="E18" s="129">
        <f t="shared" si="1"/>
        <v>76</v>
      </c>
      <c r="F18" s="129">
        <f t="shared" si="0"/>
        <v>80</v>
      </c>
      <c r="G18" s="129" t="s">
        <v>74</v>
      </c>
      <c r="H18" s="129"/>
      <c r="I18" s="129" t="s">
        <v>150</v>
      </c>
      <c r="J18" s="130"/>
      <c r="K18" s="130"/>
      <c r="L18" s="131"/>
      <c r="M18" s="130"/>
      <c r="N18" s="130"/>
      <c r="O18" s="130"/>
      <c r="P18" s="130"/>
      <c r="Q18" s="132"/>
      <c r="R18" s="132"/>
      <c r="S18" s="132"/>
      <c r="T18" s="132"/>
      <c r="U18" s="132"/>
      <c r="V18" s="131"/>
      <c r="W18" s="133"/>
      <c r="X18" s="133"/>
      <c r="Y18" s="133"/>
      <c r="Z18" s="130"/>
      <c r="AA18" s="133"/>
      <c r="AB18" s="130"/>
      <c r="AC18" s="130"/>
      <c r="AD18" s="130"/>
      <c r="AE18" s="130"/>
      <c r="AF18" s="130"/>
      <c r="AG18" s="130"/>
      <c r="AH18" s="130"/>
      <c r="AI18" s="130"/>
      <c r="AJ18" s="130"/>
      <c r="AK18" s="130"/>
      <c r="AL18" s="130"/>
      <c r="AM18" s="130"/>
      <c r="AN18" s="130"/>
      <c r="AO18" s="130"/>
      <c r="AP18" s="130"/>
      <c r="AQ18" s="130"/>
      <c r="AR18" s="130"/>
      <c r="AS18" s="130"/>
      <c r="AT18" s="130"/>
      <c r="AU18" s="130"/>
      <c r="AV18" s="130"/>
      <c r="AW18" s="130"/>
      <c r="AX18" s="130"/>
      <c r="AY18" s="130"/>
      <c r="AZ18" s="130"/>
    </row>
    <row r="19" spans="1:52" ht="15" customHeight="1" thickBot="1">
      <c r="A19" s="121">
        <v>13</v>
      </c>
      <c r="B19" s="122" t="s">
        <v>187</v>
      </c>
      <c r="C19" s="122" t="s">
        <v>286</v>
      </c>
      <c r="D19" s="122">
        <v>3</v>
      </c>
      <c r="E19" s="122">
        <f t="shared" si="1"/>
        <v>81</v>
      </c>
      <c r="F19" s="122">
        <f t="shared" si="0"/>
        <v>83</v>
      </c>
      <c r="G19" s="122" t="s">
        <v>74</v>
      </c>
      <c r="H19" s="122"/>
      <c r="I19" s="122" t="s">
        <v>150</v>
      </c>
      <c r="J19" s="123"/>
      <c r="K19" s="123"/>
      <c r="L19" s="124"/>
      <c r="M19" s="123"/>
      <c r="N19" s="123"/>
      <c r="O19" s="123"/>
      <c r="P19" s="123"/>
      <c r="Q19" s="126"/>
      <c r="R19" s="126"/>
      <c r="S19" s="126"/>
      <c r="T19" s="126"/>
      <c r="U19" s="126"/>
      <c r="V19" s="124"/>
      <c r="W19" s="127"/>
      <c r="X19" s="127"/>
      <c r="Y19" s="127"/>
      <c r="Z19" s="123"/>
      <c r="AA19" s="127"/>
      <c r="AB19" s="123"/>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row>
    <row r="20" spans="1:52" ht="15" customHeight="1" thickBot="1">
      <c r="A20" s="121">
        <v>14</v>
      </c>
      <c r="B20" s="122" t="s">
        <v>188</v>
      </c>
      <c r="C20" s="122" t="s">
        <v>287</v>
      </c>
      <c r="D20" s="122">
        <v>32</v>
      </c>
      <c r="E20" s="122">
        <f t="shared" si="1"/>
        <v>84</v>
      </c>
      <c r="F20" s="122">
        <f t="shared" si="0"/>
        <v>115</v>
      </c>
      <c r="G20" s="122" t="s">
        <v>74</v>
      </c>
      <c r="H20" s="122"/>
      <c r="I20" s="122" t="s">
        <v>150</v>
      </c>
      <c r="J20" s="123"/>
      <c r="K20" s="123"/>
      <c r="L20" s="124"/>
      <c r="M20" s="123"/>
      <c r="N20" s="123"/>
      <c r="O20" s="123"/>
      <c r="P20" s="123"/>
      <c r="Q20" s="126"/>
      <c r="R20" s="126"/>
      <c r="S20" s="126"/>
      <c r="T20" s="126"/>
      <c r="U20" s="126"/>
      <c r="V20" s="124"/>
      <c r="W20" s="127"/>
      <c r="X20" s="127"/>
      <c r="Y20" s="127"/>
      <c r="Z20" s="123"/>
      <c r="AA20" s="127"/>
      <c r="AB20" s="123"/>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row>
    <row r="21" spans="1:52" ht="15" customHeight="1" thickBot="1">
      <c r="A21" s="121">
        <v>15</v>
      </c>
      <c r="B21" s="122" t="s">
        <v>189</v>
      </c>
      <c r="C21" s="122" t="s">
        <v>288</v>
      </c>
      <c r="D21" s="122">
        <v>10</v>
      </c>
      <c r="E21" s="122">
        <f t="shared" si="1"/>
        <v>116</v>
      </c>
      <c r="F21" s="122">
        <f t="shared" si="0"/>
        <v>125</v>
      </c>
      <c r="G21" s="122" t="s">
        <v>376</v>
      </c>
      <c r="H21" s="122"/>
      <c r="I21" s="122" t="s">
        <v>149</v>
      </c>
      <c r="J21" s="123"/>
      <c r="K21" s="123"/>
      <c r="L21" s="124"/>
      <c r="M21" s="123"/>
      <c r="N21" s="123"/>
      <c r="O21" s="123"/>
      <c r="P21" s="123"/>
      <c r="Q21" s="126"/>
      <c r="R21" s="126"/>
      <c r="S21" s="126"/>
      <c r="T21" s="126"/>
      <c r="U21" s="126"/>
      <c r="V21" s="124"/>
      <c r="W21" s="127"/>
      <c r="X21" s="127"/>
      <c r="Y21" s="127"/>
      <c r="Z21" s="123"/>
      <c r="AA21" s="127"/>
      <c r="AB21" s="123"/>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row>
    <row r="22" spans="1:52" ht="15" customHeight="1" thickBot="1">
      <c r="A22" s="121">
        <v>16</v>
      </c>
      <c r="B22" s="122" t="s">
        <v>190</v>
      </c>
      <c r="C22" s="122" t="s">
        <v>289</v>
      </c>
      <c r="D22" s="122">
        <v>39</v>
      </c>
      <c r="E22" s="122">
        <f t="shared" si="1"/>
        <v>126</v>
      </c>
      <c r="F22" s="122">
        <f t="shared" si="0"/>
        <v>164</v>
      </c>
      <c r="G22" s="122" t="s">
        <v>74</v>
      </c>
      <c r="H22" s="122"/>
      <c r="I22" s="122" t="s">
        <v>150</v>
      </c>
      <c r="J22" s="123"/>
      <c r="K22" s="123"/>
      <c r="L22" s="124"/>
      <c r="M22" s="123"/>
      <c r="N22" s="123"/>
      <c r="O22" s="123"/>
      <c r="P22" s="123"/>
      <c r="Q22" s="126"/>
      <c r="R22" s="126"/>
      <c r="S22" s="126"/>
      <c r="T22" s="126"/>
      <c r="U22" s="126"/>
      <c r="V22" s="124"/>
      <c r="W22" s="127"/>
      <c r="X22" s="127"/>
      <c r="Y22" s="127"/>
      <c r="Z22" s="123"/>
      <c r="AA22" s="127"/>
      <c r="AB22" s="123"/>
      <c r="AC22" s="123"/>
      <c r="AD22" s="123"/>
      <c r="AE22" s="123"/>
      <c r="AF22" s="123"/>
      <c r="AG22" s="123"/>
      <c r="AH22" s="123"/>
      <c r="AI22" s="123"/>
      <c r="AJ22" s="123"/>
      <c r="AK22" s="123"/>
      <c r="AL22" s="123"/>
      <c r="AM22" s="123"/>
      <c r="AN22" s="123"/>
      <c r="AO22" s="123"/>
      <c r="AP22" s="123"/>
      <c r="AQ22" s="123"/>
      <c r="AR22" s="123"/>
      <c r="AS22" s="123"/>
      <c r="AT22" s="123"/>
      <c r="AU22" s="123"/>
      <c r="AV22" s="123"/>
      <c r="AW22" s="123"/>
      <c r="AX22" s="123"/>
      <c r="AY22" s="123"/>
      <c r="AZ22" s="123"/>
    </row>
    <row r="23" spans="1:52" s="134" customFormat="1" ht="15" customHeight="1" thickBot="1">
      <c r="A23" s="128">
        <v>17</v>
      </c>
      <c r="B23" s="129" t="s">
        <v>191</v>
      </c>
      <c r="C23" s="129" t="s">
        <v>290</v>
      </c>
      <c r="D23" s="129">
        <v>5</v>
      </c>
      <c r="E23" s="129">
        <f t="shared" si="1"/>
        <v>165</v>
      </c>
      <c r="F23" s="129">
        <f t="shared" si="0"/>
        <v>169</v>
      </c>
      <c r="G23" s="129" t="s">
        <v>74</v>
      </c>
      <c r="H23" s="129"/>
      <c r="I23" s="129" t="s">
        <v>150</v>
      </c>
      <c r="J23" s="130"/>
      <c r="K23" s="130"/>
      <c r="L23" s="131"/>
      <c r="M23" s="130"/>
      <c r="N23" s="130"/>
      <c r="O23" s="130"/>
      <c r="P23" s="130"/>
      <c r="Q23" s="132"/>
      <c r="R23" s="132"/>
      <c r="S23" s="132"/>
      <c r="T23" s="132"/>
      <c r="U23" s="132"/>
      <c r="V23" s="131"/>
      <c r="W23" s="133"/>
      <c r="X23" s="133"/>
      <c r="Y23" s="133"/>
      <c r="Z23" s="130"/>
      <c r="AA23" s="133"/>
      <c r="AB23" s="130"/>
      <c r="AC23" s="130"/>
      <c r="AD23" s="130"/>
      <c r="AE23" s="130"/>
      <c r="AF23" s="130"/>
      <c r="AG23" s="130"/>
      <c r="AH23" s="130"/>
      <c r="AI23" s="130"/>
      <c r="AJ23" s="130"/>
      <c r="AK23" s="130"/>
      <c r="AL23" s="130"/>
      <c r="AM23" s="130"/>
      <c r="AN23" s="130"/>
      <c r="AO23" s="130"/>
      <c r="AP23" s="130"/>
      <c r="AQ23" s="130"/>
      <c r="AR23" s="130"/>
      <c r="AS23" s="130"/>
      <c r="AT23" s="130"/>
      <c r="AU23" s="130"/>
      <c r="AV23" s="130"/>
      <c r="AW23" s="130"/>
      <c r="AX23" s="130"/>
      <c r="AY23" s="130"/>
      <c r="AZ23" s="130"/>
    </row>
    <row r="24" spans="1:52" ht="15" customHeight="1" thickBot="1">
      <c r="A24" s="121">
        <v>18</v>
      </c>
      <c r="B24" s="122" t="s">
        <v>192</v>
      </c>
      <c r="C24" s="122" t="s">
        <v>291</v>
      </c>
      <c r="D24" s="122">
        <v>10</v>
      </c>
      <c r="E24" s="122">
        <f t="shared" si="1"/>
        <v>170</v>
      </c>
      <c r="F24" s="122">
        <f t="shared" si="0"/>
        <v>179</v>
      </c>
      <c r="G24" s="122" t="s">
        <v>376</v>
      </c>
      <c r="H24" s="122"/>
      <c r="I24" s="122" t="s">
        <v>150</v>
      </c>
      <c r="J24" s="123"/>
      <c r="K24" s="123"/>
      <c r="L24" s="124"/>
      <c r="M24" s="123"/>
      <c r="N24" s="123"/>
      <c r="O24" s="123"/>
      <c r="P24" s="123"/>
      <c r="Q24" s="126"/>
      <c r="R24" s="126"/>
      <c r="S24" s="126"/>
      <c r="T24" s="126"/>
      <c r="U24" s="126"/>
      <c r="V24" s="124"/>
      <c r="W24" s="127"/>
      <c r="X24" s="127"/>
      <c r="Y24" s="127"/>
      <c r="Z24" s="123"/>
      <c r="AA24" s="127"/>
      <c r="AB24" s="123"/>
      <c r="AC24" s="123"/>
      <c r="AD24" s="123"/>
      <c r="AE24" s="123"/>
      <c r="AF24" s="123"/>
      <c r="AG24" s="123"/>
      <c r="AH24" s="123"/>
      <c r="AI24" s="123"/>
      <c r="AJ24" s="123"/>
      <c r="AK24" s="123"/>
      <c r="AL24" s="123"/>
      <c r="AM24" s="123"/>
      <c r="AN24" s="123"/>
      <c r="AO24" s="123"/>
      <c r="AP24" s="123"/>
      <c r="AQ24" s="123"/>
      <c r="AR24" s="123"/>
      <c r="AS24" s="123"/>
      <c r="AT24" s="123"/>
      <c r="AU24" s="123"/>
      <c r="AV24" s="123"/>
      <c r="AW24" s="123"/>
      <c r="AX24" s="123"/>
      <c r="AY24" s="123"/>
      <c r="AZ24" s="123"/>
    </row>
    <row r="25" spans="1:52" ht="15" customHeight="1" thickBot="1">
      <c r="A25" s="121">
        <v>19</v>
      </c>
      <c r="B25" s="122" t="s">
        <v>193</v>
      </c>
      <c r="C25" s="122" t="s">
        <v>292</v>
      </c>
      <c r="D25" s="122">
        <v>36</v>
      </c>
      <c r="E25" s="122">
        <f t="shared" si="1"/>
        <v>180</v>
      </c>
      <c r="F25" s="122">
        <f t="shared" si="0"/>
        <v>215</v>
      </c>
      <c r="G25" s="122" t="s">
        <v>74</v>
      </c>
      <c r="H25" s="122"/>
      <c r="I25" s="122" t="s">
        <v>150</v>
      </c>
      <c r="J25" s="123"/>
      <c r="K25" s="123"/>
      <c r="L25" s="124"/>
      <c r="M25" s="123"/>
      <c r="N25" s="123"/>
      <c r="O25" s="123"/>
      <c r="P25" s="123"/>
      <c r="Q25" s="126"/>
      <c r="R25" s="126"/>
      <c r="S25" s="126"/>
      <c r="T25" s="126"/>
      <c r="U25" s="126"/>
      <c r="V25" s="124"/>
      <c r="W25" s="127"/>
      <c r="X25" s="127"/>
      <c r="Y25" s="127"/>
      <c r="Z25" s="123"/>
      <c r="AA25" s="127"/>
      <c r="AB25" s="123"/>
      <c r="AC25" s="123"/>
      <c r="AD25" s="123"/>
      <c r="AE25" s="123"/>
      <c r="AF25" s="123"/>
      <c r="AG25" s="123"/>
      <c r="AH25" s="123"/>
      <c r="AI25" s="123"/>
      <c r="AJ25" s="123"/>
      <c r="AK25" s="123"/>
      <c r="AL25" s="123"/>
      <c r="AM25" s="123"/>
      <c r="AN25" s="123"/>
      <c r="AO25" s="123"/>
      <c r="AP25" s="123"/>
      <c r="AQ25" s="123"/>
      <c r="AR25" s="123"/>
      <c r="AS25" s="123"/>
      <c r="AT25" s="123"/>
      <c r="AU25" s="123"/>
      <c r="AV25" s="123"/>
      <c r="AW25" s="123"/>
      <c r="AX25" s="123"/>
      <c r="AY25" s="123"/>
      <c r="AZ25" s="123"/>
    </row>
    <row r="26" spans="1:52" ht="15" customHeight="1" thickBot="1">
      <c r="A26" s="121">
        <v>20</v>
      </c>
      <c r="B26" s="122" t="s">
        <v>194</v>
      </c>
      <c r="C26" s="122" t="s">
        <v>293</v>
      </c>
      <c r="D26" s="122">
        <v>36</v>
      </c>
      <c r="E26" s="122">
        <f t="shared" si="1"/>
        <v>216</v>
      </c>
      <c r="F26" s="122">
        <f t="shared" si="0"/>
        <v>251</v>
      </c>
      <c r="G26" s="122" t="s">
        <v>74</v>
      </c>
      <c r="H26" s="122"/>
      <c r="I26" s="122" t="s">
        <v>150</v>
      </c>
      <c r="J26" s="123"/>
      <c r="K26" s="123"/>
      <c r="L26" s="124"/>
      <c r="M26" s="123"/>
      <c r="N26" s="123"/>
      <c r="O26" s="123"/>
      <c r="P26" s="123"/>
      <c r="Q26" s="126"/>
      <c r="R26" s="126"/>
      <c r="S26" s="126"/>
      <c r="T26" s="126"/>
      <c r="U26" s="126"/>
      <c r="V26" s="124"/>
      <c r="W26" s="127"/>
      <c r="X26" s="127"/>
      <c r="Y26" s="127"/>
      <c r="Z26" s="123"/>
      <c r="AA26" s="127"/>
      <c r="AB26" s="123"/>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row>
    <row r="27" spans="1:52" ht="15" customHeight="1" thickBot="1">
      <c r="A27" s="121">
        <v>21</v>
      </c>
      <c r="B27" s="122" t="s">
        <v>195</v>
      </c>
      <c r="C27" s="122" t="s">
        <v>294</v>
      </c>
      <c r="D27" s="122">
        <v>17</v>
      </c>
      <c r="E27" s="122">
        <f t="shared" si="1"/>
        <v>252</v>
      </c>
      <c r="F27" s="122">
        <f t="shared" si="0"/>
        <v>268</v>
      </c>
      <c r="G27" s="122" t="s">
        <v>152</v>
      </c>
      <c r="H27" s="122"/>
      <c r="I27" s="122" t="s">
        <v>150</v>
      </c>
      <c r="J27" s="123"/>
      <c r="K27" s="123"/>
      <c r="L27" s="124"/>
      <c r="M27" s="123"/>
      <c r="N27" s="123"/>
      <c r="O27" s="123"/>
      <c r="P27" s="123"/>
      <c r="Q27" s="126"/>
      <c r="R27" s="126"/>
      <c r="S27" s="126"/>
      <c r="T27" s="126"/>
      <c r="U27" s="126"/>
      <c r="V27" s="124"/>
      <c r="W27" s="127"/>
      <c r="X27" s="127"/>
      <c r="Y27" s="127"/>
      <c r="Z27" s="123"/>
      <c r="AA27" s="127"/>
      <c r="AB27" s="123"/>
      <c r="AC27" s="123"/>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123"/>
      <c r="AZ27" s="123"/>
    </row>
    <row r="28" spans="1:52" ht="15" customHeight="1" thickBot="1">
      <c r="A28" s="121">
        <v>22</v>
      </c>
      <c r="B28" s="122" t="s">
        <v>196</v>
      </c>
      <c r="C28" s="122" t="s">
        <v>295</v>
      </c>
      <c r="D28" s="122">
        <v>1</v>
      </c>
      <c r="E28" s="122">
        <f t="shared" si="1"/>
        <v>269</v>
      </c>
      <c r="F28" s="122">
        <f t="shared" si="0"/>
        <v>269</v>
      </c>
      <c r="G28" s="122" t="s">
        <v>124</v>
      </c>
      <c r="H28" s="122"/>
      <c r="I28" s="122" t="s">
        <v>150</v>
      </c>
      <c r="J28" s="123"/>
      <c r="K28" s="123"/>
      <c r="L28" s="124"/>
      <c r="M28" s="123"/>
      <c r="N28" s="123"/>
      <c r="O28" s="123"/>
      <c r="P28" s="123"/>
      <c r="Q28" s="126"/>
      <c r="R28" s="126"/>
      <c r="S28" s="126"/>
      <c r="T28" s="126"/>
      <c r="U28" s="126"/>
      <c r="V28" s="124"/>
      <c r="W28" s="127"/>
      <c r="X28" s="127"/>
      <c r="Y28" s="127"/>
      <c r="Z28" s="123"/>
      <c r="AA28" s="127"/>
      <c r="AB28" s="123"/>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row>
    <row r="29" spans="1:52" ht="15" customHeight="1" thickBot="1">
      <c r="A29" s="121">
        <v>23</v>
      </c>
      <c r="B29" s="122" t="s">
        <v>197</v>
      </c>
      <c r="C29" s="122" t="s">
        <v>296</v>
      </c>
      <c r="D29" s="122">
        <v>100</v>
      </c>
      <c r="E29" s="122">
        <f t="shared" si="1"/>
        <v>270</v>
      </c>
      <c r="F29" s="122">
        <f t="shared" si="0"/>
        <v>369</v>
      </c>
      <c r="G29" s="122" t="s">
        <v>74</v>
      </c>
      <c r="H29" s="122"/>
      <c r="I29" s="122" t="s">
        <v>150</v>
      </c>
      <c r="J29" s="123"/>
      <c r="K29" s="123"/>
      <c r="L29" s="124"/>
      <c r="M29" s="123"/>
      <c r="N29" s="123"/>
      <c r="O29" s="123"/>
      <c r="P29" s="123"/>
      <c r="Q29" s="126"/>
      <c r="R29" s="126"/>
      <c r="S29" s="126"/>
      <c r="T29" s="126"/>
      <c r="U29" s="126"/>
      <c r="V29" s="124"/>
      <c r="W29" s="127"/>
      <c r="X29" s="127"/>
      <c r="Y29" s="127"/>
      <c r="Z29" s="123"/>
      <c r="AA29" s="127"/>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row>
    <row r="30" spans="1:52" ht="15" customHeight="1" thickBot="1">
      <c r="A30" s="121">
        <v>24</v>
      </c>
      <c r="B30" s="122" t="s">
        <v>198</v>
      </c>
      <c r="C30" s="122" t="s">
        <v>297</v>
      </c>
      <c r="D30" s="122">
        <v>16</v>
      </c>
      <c r="E30" s="122">
        <f t="shared" si="1"/>
        <v>370</v>
      </c>
      <c r="F30" s="122">
        <f t="shared" si="0"/>
        <v>385</v>
      </c>
      <c r="G30" s="122" t="s">
        <v>74</v>
      </c>
      <c r="H30" s="122"/>
      <c r="I30" s="122" t="s">
        <v>150</v>
      </c>
      <c r="J30" s="123"/>
      <c r="K30" s="123"/>
      <c r="L30" s="124"/>
      <c r="M30" s="123"/>
      <c r="N30" s="123"/>
      <c r="O30" s="123"/>
      <c r="P30" s="123"/>
      <c r="Q30" s="126"/>
      <c r="R30" s="126"/>
      <c r="S30" s="126"/>
      <c r="T30" s="126"/>
      <c r="U30" s="126"/>
      <c r="V30" s="124"/>
      <c r="W30" s="127"/>
      <c r="X30" s="127"/>
      <c r="Y30" s="127"/>
      <c r="Z30" s="123"/>
      <c r="AA30" s="127"/>
      <c r="AB30" s="123"/>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row>
    <row r="31" spans="1:52" ht="15" customHeight="1" thickBot="1">
      <c r="A31" s="121">
        <v>25</v>
      </c>
      <c r="B31" s="122" t="s">
        <v>199</v>
      </c>
      <c r="C31" s="122" t="s">
        <v>298</v>
      </c>
      <c r="D31" s="122">
        <v>15</v>
      </c>
      <c r="E31" s="122">
        <f t="shared" si="1"/>
        <v>386</v>
      </c>
      <c r="F31" s="122">
        <f t="shared" si="0"/>
        <v>400</v>
      </c>
      <c r="G31" s="122" t="s">
        <v>74</v>
      </c>
      <c r="H31" s="122"/>
      <c r="I31" s="122" t="s">
        <v>150</v>
      </c>
      <c r="J31" s="123"/>
      <c r="K31" s="123"/>
      <c r="L31" s="124"/>
      <c r="M31" s="123"/>
      <c r="N31" s="123"/>
      <c r="O31" s="123"/>
      <c r="P31" s="123"/>
      <c r="Q31" s="126"/>
      <c r="R31" s="126"/>
      <c r="S31" s="126"/>
      <c r="T31" s="126"/>
      <c r="U31" s="126"/>
      <c r="V31" s="124"/>
      <c r="W31" s="127"/>
      <c r="X31" s="127"/>
      <c r="Y31" s="127"/>
      <c r="Z31" s="123"/>
      <c r="AA31" s="127"/>
      <c r="AB31" s="123"/>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row>
    <row r="32" spans="1:52" ht="15" customHeight="1" thickBot="1">
      <c r="A32" s="121">
        <v>26</v>
      </c>
      <c r="B32" s="122" t="s">
        <v>200</v>
      </c>
      <c r="C32" s="122" t="s">
        <v>299</v>
      </c>
      <c r="D32" s="122">
        <v>10</v>
      </c>
      <c r="E32" s="122">
        <f t="shared" si="1"/>
        <v>401</v>
      </c>
      <c r="F32" s="122">
        <f t="shared" si="0"/>
        <v>410</v>
      </c>
      <c r="G32" s="122" t="s">
        <v>376</v>
      </c>
      <c r="H32" s="122"/>
      <c r="I32" s="122" t="s">
        <v>150</v>
      </c>
      <c r="J32" s="123"/>
      <c r="K32" s="123"/>
      <c r="L32" s="124"/>
      <c r="M32" s="123"/>
      <c r="N32" s="123"/>
      <c r="O32" s="123"/>
      <c r="P32" s="123"/>
      <c r="Q32" s="126"/>
      <c r="R32" s="126"/>
      <c r="S32" s="126"/>
      <c r="T32" s="126"/>
      <c r="U32" s="126"/>
      <c r="V32" s="124"/>
      <c r="W32" s="127"/>
      <c r="X32" s="127"/>
      <c r="Y32" s="127"/>
      <c r="Z32" s="123"/>
      <c r="AA32" s="127"/>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row>
    <row r="33" spans="1:52" ht="15" customHeight="1" thickBot="1">
      <c r="A33" s="121">
        <v>27</v>
      </c>
      <c r="B33" s="122" t="s">
        <v>201</v>
      </c>
      <c r="C33" s="122" t="s">
        <v>300</v>
      </c>
      <c r="D33" s="122">
        <v>5</v>
      </c>
      <c r="E33" s="122">
        <f t="shared" si="1"/>
        <v>411</v>
      </c>
      <c r="F33" s="122">
        <f t="shared" si="0"/>
        <v>415</v>
      </c>
      <c r="G33" s="122" t="s">
        <v>74</v>
      </c>
      <c r="H33" s="122"/>
      <c r="I33" s="122" t="s">
        <v>150</v>
      </c>
      <c r="J33" s="123"/>
      <c r="K33" s="123"/>
      <c r="L33" s="124"/>
      <c r="M33" s="123"/>
      <c r="N33" s="123"/>
      <c r="O33" s="123"/>
      <c r="P33" s="123"/>
      <c r="Q33" s="126"/>
      <c r="R33" s="126"/>
      <c r="S33" s="126"/>
      <c r="T33" s="126"/>
      <c r="U33" s="126"/>
      <c r="V33" s="124"/>
      <c r="W33" s="127"/>
      <c r="X33" s="127"/>
      <c r="Y33" s="127"/>
      <c r="Z33" s="123"/>
      <c r="AA33" s="127"/>
      <c r="AB33" s="123"/>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row>
    <row r="34" spans="1:52" s="136" customFormat="1" ht="15" customHeight="1" thickBot="1">
      <c r="A34" s="135">
        <v>28</v>
      </c>
      <c r="B34" s="122" t="s">
        <v>202</v>
      </c>
      <c r="C34" s="122" t="s">
        <v>301</v>
      </c>
      <c r="D34" s="122">
        <v>17</v>
      </c>
      <c r="E34" s="122">
        <f t="shared" si="1"/>
        <v>416</v>
      </c>
      <c r="F34" s="122">
        <f t="shared" si="0"/>
        <v>432</v>
      </c>
      <c r="G34" s="122" t="s">
        <v>152</v>
      </c>
      <c r="H34" s="122"/>
      <c r="I34" s="122" t="s">
        <v>150</v>
      </c>
      <c r="J34" s="123"/>
      <c r="K34" s="123"/>
      <c r="L34" s="124"/>
      <c r="M34" s="123"/>
      <c r="N34" s="123"/>
      <c r="O34" s="123"/>
      <c r="P34" s="123"/>
      <c r="Q34" s="126"/>
      <c r="R34" s="126"/>
      <c r="S34" s="126"/>
      <c r="T34" s="126"/>
      <c r="U34" s="126"/>
      <c r="V34" s="124"/>
      <c r="W34" s="127"/>
      <c r="X34" s="127"/>
      <c r="Y34" s="127"/>
      <c r="Z34" s="123"/>
      <c r="AA34" s="127"/>
      <c r="AB34" s="123"/>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row>
    <row r="35" spans="1:52" ht="15" customHeight="1" thickBot="1">
      <c r="A35" s="121">
        <v>29</v>
      </c>
      <c r="B35" s="122" t="s">
        <v>203</v>
      </c>
      <c r="C35" s="122" t="s">
        <v>302</v>
      </c>
      <c r="D35" s="122">
        <v>8</v>
      </c>
      <c r="E35" s="122">
        <f t="shared" si="1"/>
        <v>433</v>
      </c>
      <c r="F35" s="122">
        <f t="shared" si="0"/>
        <v>440</v>
      </c>
      <c r="G35" s="122" t="s">
        <v>74</v>
      </c>
      <c r="H35" s="122"/>
      <c r="I35" s="122" t="s">
        <v>150</v>
      </c>
      <c r="J35" s="123"/>
      <c r="K35" s="123"/>
      <c r="L35" s="124"/>
      <c r="M35" s="123"/>
      <c r="N35" s="123"/>
      <c r="O35" s="123"/>
      <c r="P35" s="123"/>
      <c r="Q35" s="126"/>
      <c r="R35" s="126"/>
      <c r="S35" s="126"/>
      <c r="T35" s="126"/>
      <c r="U35" s="126"/>
      <c r="V35" s="124"/>
      <c r="W35" s="127"/>
      <c r="X35" s="127"/>
      <c r="Y35" s="127"/>
      <c r="Z35" s="123"/>
      <c r="AA35" s="127"/>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row>
    <row r="36" spans="1:52" ht="15" customHeight="1" thickBot="1">
      <c r="A36" s="121">
        <v>30</v>
      </c>
      <c r="B36" s="122" t="s">
        <v>204</v>
      </c>
      <c r="C36" s="122" t="s">
        <v>303</v>
      </c>
      <c r="D36" s="122">
        <v>8</v>
      </c>
      <c r="E36" s="122">
        <f t="shared" si="1"/>
        <v>441</v>
      </c>
      <c r="F36" s="122">
        <f t="shared" si="0"/>
        <v>448</v>
      </c>
      <c r="G36" s="122" t="s">
        <v>74</v>
      </c>
      <c r="H36" s="122"/>
      <c r="I36" s="122" t="s">
        <v>150</v>
      </c>
      <c r="J36" s="123"/>
      <c r="K36" s="123"/>
      <c r="L36" s="124"/>
      <c r="M36" s="123"/>
      <c r="N36" s="123"/>
      <c r="O36" s="123"/>
      <c r="P36" s="123"/>
      <c r="Q36" s="126"/>
      <c r="R36" s="126"/>
      <c r="S36" s="126"/>
      <c r="T36" s="126"/>
      <c r="U36" s="126"/>
      <c r="V36" s="124"/>
      <c r="W36" s="127"/>
      <c r="X36" s="127"/>
      <c r="Y36" s="127"/>
      <c r="Z36" s="123"/>
      <c r="AA36" s="127"/>
      <c r="AB36" s="123"/>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row>
    <row r="37" spans="1:52" ht="15" customHeight="1" thickBot="1">
      <c r="A37" s="121">
        <v>31</v>
      </c>
      <c r="B37" s="122" t="s">
        <v>205</v>
      </c>
      <c r="C37" s="122" t="s">
        <v>304</v>
      </c>
      <c r="D37" s="122">
        <v>8</v>
      </c>
      <c r="E37" s="122">
        <f t="shared" si="1"/>
        <v>449</v>
      </c>
      <c r="F37" s="122">
        <f t="shared" si="0"/>
        <v>456</v>
      </c>
      <c r="G37" s="122" t="s">
        <v>74</v>
      </c>
      <c r="H37" s="122"/>
      <c r="I37" s="122" t="s">
        <v>150</v>
      </c>
      <c r="J37" s="123"/>
      <c r="K37" s="123"/>
      <c r="L37" s="124"/>
      <c r="M37" s="123"/>
      <c r="N37" s="123"/>
      <c r="O37" s="123"/>
      <c r="P37" s="123"/>
      <c r="Q37" s="126"/>
      <c r="R37" s="126"/>
      <c r="S37" s="126"/>
      <c r="T37" s="126"/>
      <c r="U37" s="126"/>
      <c r="V37" s="124"/>
      <c r="W37" s="127"/>
      <c r="X37" s="127"/>
      <c r="Y37" s="127"/>
      <c r="Z37" s="123"/>
      <c r="AA37" s="127"/>
      <c r="AB37" s="123"/>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row>
    <row r="38" spans="1:52" ht="15" customHeight="1" thickBot="1">
      <c r="A38" s="121">
        <v>32</v>
      </c>
      <c r="B38" s="122" t="s">
        <v>206</v>
      </c>
      <c r="C38" s="122" t="s">
        <v>305</v>
      </c>
      <c r="D38" s="122">
        <v>16</v>
      </c>
      <c r="E38" s="122">
        <f t="shared" si="1"/>
        <v>457</v>
      </c>
      <c r="F38" s="122">
        <f t="shared" si="0"/>
        <v>472</v>
      </c>
      <c r="G38" s="122" t="s">
        <v>74</v>
      </c>
      <c r="H38" s="122"/>
      <c r="I38" s="122" t="s">
        <v>150</v>
      </c>
      <c r="J38" s="123"/>
      <c r="K38" s="123"/>
      <c r="L38" s="124"/>
      <c r="M38" s="123"/>
      <c r="N38" s="123"/>
      <c r="O38" s="123"/>
      <c r="P38" s="123"/>
      <c r="Q38" s="126"/>
      <c r="R38" s="126"/>
      <c r="S38" s="126"/>
      <c r="T38" s="126"/>
      <c r="U38" s="126"/>
      <c r="V38" s="124"/>
      <c r="W38" s="127"/>
      <c r="X38" s="127"/>
      <c r="Y38" s="127"/>
      <c r="Z38" s="123"/>
      <c r="AA38" s="127"/>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row>
    <row r="39" spans="1:52" ht="15" customHeight="1" thickBot="1">
      <c r="A39" s="121">
        <v>33</v>
      </c>
      <c r="B39" s="122" t="s">
        <v>207</v>
      </c>
      <c r="C39" s="122" t="s">
        <v>306</v>
      </c>
      <c r="D39" s="122">
        <v>80</v>
      </c>
      <c r="E39" s="122">
        <f t="shared" si="1"/>
        <v>473</v>
      </c>
      <c r="F39" s="122">
        <f t="shared" si="0"/>
        <v>552</v>
      </c>
      <c r="G39" s="122" t="s">
        <v>74</v>
      </c>
      <c r="H39" s="122"/>
      <c r="I39" s="122" t="s">
        <v>150</v>
      </c>
      <c r="J39" s="123"/>
      <c r="K39" s="123"/>
      <c r="L39" s="124"/>
      <c r="M39" s="123"/>
      <c r="N39" s="123"/>
      <c r="O39" s="123"/>
      <c r="P39" s="123"/>
      <c r="Q39" s="126"/>
      <c r="R39" s="126"/>
      <c r="S39" s="126"/>
      <c r="T39" s="126"/>
      <c r="U39" s="126"/>
      <c r="V39" s="124"/>
      <c r="W39" s="127"/>
      <c r="X39" s="127"/>
      <c r="Y39" s="127"/>
      <c r="Z39" s="123"/>
      <c r="AA39" s="127"/>
      <c r="AB39" s="123"/>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row>
    <row r="40" spans="1:52" ht="15" customHeight="1" thickBot="1">
      <c r="A40" s="121">
        <v>34</v>
      </c>
      <c r="B40" s="122" t="s">
        <v>208</v>
      </c>
      <c r="C40" s="122" t="s">
        <v>307</v>
      </c>
      <c r="D40" s="122">
        <v>45</v>
      </c>
      <c r="E40" s="122">
        <f t="shared" si="1"/>
        <v>553</v>
      </c>
      <c r="F40" s="122">
        <f t="shared" si="0"/>
        <v>597</v>
      </c>
      <c r="G40" s="122" t="s">
        <v>74</v>
      </c>
      <c r="H40" s="122"/>
      <c r="I40" s="122" t="s">
        <v>150</v>
      </c>
      <c r="J40" s="123"/>
      <c r="K40" s="123"/>
      <c r="L40" s="124"/>
      <c r="M40" s="123"/>
      <c r="N40" s="123"/>
      <c r="O40" s="123"/>
      <c r="P40" s="123"/>
      <c r="Q40" s="126"/>
      <c r="R40" s="126"/>
      <c r="S40" s="126"/>
      <c r="T40" s="126"/>
      <c r="U40" s="126"/>
      <c r="V40" s="124"/>
      <c r="W40" s="127"/>
      <c r="X40" s="127"/>
      <c r="Y40" s="127"/>
      <c r="Z40" s="123"/>
      <c r="AA40" s="127"/>
      <c r="AB40" s="123"/>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row>
    <row r="41" spans="1:52" ht="15" customHeight="1" thickBot="1">
      <c r="A41" s="121">
        <v>35</v>
      </c>
      <c r="B41" s="122" t="s">
        <v>209</v>
      </c>
      <c r="C41" s="122" t="s">
        <v>308</v>
      </c>
      <c r="D41" s="122">
        <v>45</v>
      </c>
      <c r="E41" s="122">
        <f t="shared" si="1"/>
        <v>598</v>
      </c>
      <c r="F41" s="122">
        <f t="shared" si="0"/>
        <v>642</v>
      </c>
      <c r="G41" s="122" t="s">
        <v>74</v>
      </c>
      <c r="H41" s="122"/>
      <c r="I41" s="122" t="s">
        <v>150</v>
      </c>
      <c r="J41" s="123"/>
      <c r="K41" s="123"/>
      <c r="L41" s="124"/>
      <c r="M41" s="123"/>
      <c r="N41" s="123"/>
      <c r="O41" s="123"/>
      <c r="P41" s="123"/>
      <c r="Q41" s="126"/>
      <c r="R41" s="126"/>
      <c r="S41" s="126"/>
      <c r="T41" s="126"/>
      <c r="U41" s="126"/>
      <c r="V41" s="124"/>
      <c r="W41" s="127"/>
      <c r="X41" s="127"/>
      <c r="Y41" s="127"/>
      <c r="Z41" s="123"/>
      <c r="AA41" s="127"/>
      <c r="AB41" s="123"/>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row>
    <row r="42" spans="1:52" ht="15" customHeight="1" thickBot="1">
      <c r="A42" s="121">
        <v>36</v>
      </c>
      <c r="B42" s="122" t="s">
        <v>210</v>
      </c>
      <c r="C42" s="122" t="s">
        <v>309</v>
      </c>
      <c r="D42" s="122">
        <v>45</v>
      </c>
      <c r="E42" s="122">
        <f t="shared" si="1"/>
        <v>643</v>
      </c>
      <c r="F42" s="122">
        <f t="shared" si="0"/>
        <v>687</v>
      </c>
      <c r="G42" s="122" t="s">
        <v>74</v>
      </c>
      <c r="H42" s="122"/>
      <c r="I42" s="122" t="s">
        <v>150</v>
      </c>
      <c r="J42" s="123"/>
      <c r="K42" s="123"/>
      <c r="L42" s="124"/>
      <c r="M42" s="123"/>
      <c r="N42" s="123"/>
      <c r="O42" s="123"/>
      <c r="P42" s="123"/>
      <c r="Q42" s="126"/>
      <c r="R42" s="126"/>
      <c r="S42" s="126"/>
      <c r="T42" s="126"/>
      <c r="U42" s="126"/>
      <c r="V42" s="124"/>
      <c r="W42" s="127"/>
      <c r="X42" s="127"/>
      <c r="Y42" s="127"/>
      <c r="Z42" s="123"/>
      <c r="AA42" s="127"/>
      <c r="AB42" s="123"/>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row>
    <row r="43" spans="1:52" ht="15" customHeight="1" thickBot="1">
      <c r="A43" s="121">
        <v>37</v>
      </c>
      <c r="B43" s="122" t="s">
        <v>211</v>
      </c>
      <c r="C43" s="122" t="s">
        <v>310</v>
      </c>
      <c r="D43" s="122">
        <v>5</v>
      </c>
      <c r="E43" s="122">
        <f t="shared" si="1"/>
        <v>688</v>
      </c>
      <c r="F43" s="122">
        <f t="shared" si="0"/>
        <v>692</v>
      </c>
      <c r="G43" s="122" t="s">
        <v>74</v>
      </c>
      <c r="H43" s="122"/>
      <c r="I43" s="122" t="s">
        <v>150</v>
      </c>
      <c r="J43" s="123"/>
      <c r="K43" s="123"/>
      <c r="L43" s="124"/>
      <c r="M43" s="123"/>
      <c r="N43" s="123"/>
      <c r="O43" s="123"/>
      <c r="P43" s="123"/>
      <c r="Q43" s="126"/>
      <c r="R43" s="126"/>
      <c r="S43" s="126"/>
      <c r="T43" s="126"/>
      <c r="U43" s="126"/>
      <c r="V43" s="124"/>
      <c r="W43" s="127"/>
      <c r="X43" s="127"/>
      <c r="Y43" s="127"/>
      <c r="Z43" s="123"/>
      <c r="AA43" s="127"/>
      <c r="AB43" s="123"/>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row>
    <row r="44" spans="1:52" ht="15" customHeight="1" thickBot="1">
      <c r="A44" s="121">
        <v>38</v>
      </c>
      <c r="B44" s="122" t="s">
        <v>212</v>
      </c>
      <c r="C44" s="122" t="s">
        <v>311</v>
      </c>
      <c r="D44" s="122">
        <v>5</v>
      </c>
      <c r="E44" s="122">
        <f t="shared" si="1"/>
        <v>693</v>
      </c>
      <c r="F44" s="122">
        <f t="shared" si="0"/>
        <v>697</v>
      </c>
      <c r="G44" s="122" t="s">
        <v>74</v>
      </c>
      <c r="H44" s="122"/>
      <c r="I44" s="122" t="s">
        <v>150</v>
      </c>
      <c r="J44" s="123"/>
      <c r="K44" s="123"/>
      <c r="L44" s="124"/>
      <c r="M44" s="123"/>
      <c r="N44" s="123"/>
      <c r="O44" s="123"/>
      <c r="P44" s="123"/>
      <c r="Q44" s="126"/>
      <c r="R44" s="126"/>
      <c r="S44" s="126"/>
      <c r="T44" s="126"/>
      <c r="U44" s="126"/>
      <c r="V44" s="124"/>
      <c r="W44" s="127"/>
      <c r="X44" s="127"/>
      <c r="Y44" s="127"/>
      <c r="Z44" s="123"/>
      <c r="AA44" s="127"/>
      <c r="AB44" s="123"/>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row>
    <row r="45" spans="1:52" s="134" customFormat="1" ht="15" customHeight="1" thickBot="1">
      <c r="A45" s="128">
        <v>39</v>
      </c>
      <c r="B45" s="129" t="s">
        <v>213</v>
      </c>
      <c r="C45" s="129" t="s">
        <v>312</v>
      </c>
      <c r="D45" s="129">
        <v>5</v>
      </c>
      <c r="E45" s="129">
        <f t="shared" si="1"/>
        <v>698</v>
      </c>
      <c r="F45" s="129">
        <f t="shared" si="0"/>
        <v>702</v>
      </c>
      <c r="G45" s="129" t="s">
        <v>74</v>
      </c>
      <c r="H45" s="129"/>
      <c r="I45" s="129" t="s">
        <v>150</v>
      </c>
      <c r="J45" s="130"/>
      <c r="K45" s="130"/>
      <c r="L45" s="131"/>
      <c r="M45" s="130"/>
      <c r="N45" s="130"/>
      <c r="O45" s="130"/>
      <c r="P45" s="130"/>
      <c r="Q45" s="132"/>
      <c r="R45" s="132"/>
      <c r="S45" s="132"/>
      <c r="T45" s="132"/>
      <c r="U45" s="132"/>
      <c r="V45" s="131"/>
      <c r="W45" s="133"/>
      <c r="X45" s="133"/>
      <c r="Y45" s="133"/>
      <c r="Z45" s="130"/>
      <c r="AA45" s="133"/>
      <c r="AB45" s="130"/>
      <c r="AC45" s="130"/>
      <c r="AD45" s="130"/>
      <c r="AE45" s="130"/>
      <c r="AF45" s="130"/>
      <c r="AG45" s="130"/>
      <c r="AH45" s="130"/>
      <c r="AI45" s="130"/>
      <c r="AJ45" s="130"/>
      <c r="AK45" s="130"/>
      <c r="AL45" s="130"/>
      <c r="AM45" s="130"/>
      <c r="AN45" s="130"/>
      <c r="AO45" s="130"/>
      <c r="AP45" s="130"/>
      <c r="AQ45" s="130"/>
      <c r="AR45" s="130"/>
      <c r="AS45" s="130"/>
      <c r="AT45" s="130"/>
      <c r="AU45" s="130"/>
      <c r="AV45" s="130"/>
      <c r="AW45" s="130"/>
      <c r="AX45" s="130"/>
      <c r="AY45" s="130"/>
      <c r="AZ45" s="130"/>
    </row>
    <row r="46" spans="1:52" ht="15" customHeight="1" thickBot="1">
      <c r="A46" s="121">
        <v>40</v>
      </c>
      <c r="B46" s="122" t="s">
        <v>214</v>
      </c>
      <c r="C46" s="122" t="s">
        <v>313</v>
      </c>
      <c r="D46" s="122">
        <v>10</v>
      </c>
      <c r="E46" s="122">
        <f t="shared" si="1"/>
        <v>703</v>
      </c>
      <c r="F46" s="122">
        <f t="shared" si="0"/>
        <v>712</v>
      </c>
      <c r="G46" s="122" t="s">
        <v>74</v>
      </c>
      <c r="H46" s="122"/>
      <c r="I46" s="122" t="s">
        <v>150</v>
      </c>
      <c r="J46" s="123"/>
      <c r="K46" s="123"/>
      <c r="L46" s="124"/>
      <c r="M46" s="123"/>
      <c r="N46" s="123"/>
      <c r="O46" s="123"/>
      <c r="P46" s="123"/>
      <c r="Q46" s="126"/>
      <c r="R46" s="126"/>
      <c r="S46" s="126"/>
      <c r="T46" s="126"/>
      <c r="U46" s="126"/>
      <c r="V46" s="124"/>
      <c r="W46" s="127"/>
      <c r="X46" s="127"/>
      <c r="Y46" s="127"/>
      <c r="Z46" s="123"/>
      <c r="AA46" s="127"/>
      <c r="AB46" s="123"/>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row>
    <row r="47" spans="1:52" ht="15" customHeight="1" thickBot="1">
      <c r="A47" s="121">
        <v>41</v>
      </c>
      <c r="B47" s="122" t="s">
        <v>215</v>
      </c>
      <c r="C47" s="122" t="s">
        <v>314</v>
      </c>
      <c r="D47" s="122">
        <v>8</v>
      </c>
      <c r="E47" s="122">
        <f t="shared" si="1"/>
        <v>713</v>
      </c>
      <c r="F47" s="122">
        <f t="shared" si="0"/>
        <v>720</v>
      </c>
      <c r="G47" s="122" t="s">
        <v>74</v>
      </c>
      <c r="H47" s="122"/>
      <c r="I47" s="122" t="s">
        <v>150</v>
      </c>
      <c r="J47" s="123"/>
      <c r="K47" s="123"/>
      <c r="L47" s="124"/>
      <c r="M47" s="123"/>
      <c r="N47" s="123"/>
      <c r="O47" s="123"/>
      <c r="P47" s="123"/>
      <c r="Q47" s="126"/>
      <c r="R47" s="126"/>
      <c r="S47" s="126"/>
      <c r="T47" s="126"/>
      <c r="U47" s="126"/>
      <c r="V47" s="124"/>
      <c r="W47" s="127"/>
      <c r="X47" s="127"/>
      <c r="Y47" s="127"/>
      <c r="Z47" s="123"/>
      <c r="AA47" s="127"/>
      <c r="AB47" s="123"/>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row>
    <row r="48" spans="1:52" ht="15" customHeight="1" thickBot="1">
      <c r="A48" s="121">
        <v>42</v>
      </c>
      <c r="B48" s="122" t="s">
        <v>216</v>
      </c>
      <c r="C48" s="122" t="s">
        <v>315</v>
      </c>
      <c r="D48" s="122">
        <v>5</v>
      </c>
      <c r="E48" s="122">
        <f t="shared" si="1"/>
        <v>721</v>
      </c>
      <c r="F48" s="122">
        <f t="shared" si="0"/>
        <v>725</v>
      </c>
      <c r="G48" s="122" t="s">
        <v>74</v>
      </c>
      <c r="H48" s="122"/>
      <c r="I48" s="122" t="s">
        <v>150</v>
      </c>
      <c r="J48" s="123"/>
      <c r="K48" s="123"/>
      <c r="L48" s="124"/>
      <c r="M48" s="123"/>
      <c r="N48" s="123"/>
      <c r="O48" s="123"/>
      <c r="P48" s="123"/>
      <c r="Q48" s="126"/>
      <c r="R48" s="126"/>
      <c r="S48" s="126"/>
      <c r="T48" s="126"/>
      <c r="U48" s="126"/>
      <c r="V48" s="124"/>
      <c r="W48" s="127"/>
      <c r="X48" s="127"/>
      <c r="Y48" s="127"/>
      <c r="Z48" s="123"/>
      <c r="AA48" s="127"/>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row>
    <row r="49" spans="1:52" s="136" customFormat="1" ht="15" customHeight="1" thickBot="1">
      <c r="A49" s="135">
        <v>43</v>
      </c>
      <c r="B49" s="122" t="s">
        <v>217</v>
      </c>
      <c r="C49" s="122" t="s">
        <v>316</v>
      </c>
      <c r="D49" s="122">
        <v>10</v>
      </c>
      <c r="E49" s="122">
        <f t="shared" si="1"/>
        <v>726</v>
      </c>
      <c r="F49" s="122">
        <f t="shared" si="0"/>
        <v>735</v>
      </c>
      <c r="G49" s="122" t="s">
        <v>377</v>
      </c>
      <c r="H49" s="122"/>
      <c r="I49" s="122" t="s">
        <v>150</v>
      </c>
      <c r="J49" s="123"/>
      <c r="K49" s="123"/>
      <c r="L49" s="124"/>
      <c r="M49" s="123"/>
      <c r="N49" s="123"/>
      <c r="O49" s="123"/>
      <c r="P49" s="123"/>
      <c r="Q49" s="126"/>
      <c r="R49" s="126"/>
      <c r="S49" s="126"/>
      <c r="T49" s="126"/>
      <c r="U49" s="126"/>
      <c r="V49" s="124"/>
      <c r="W49" s="127"/>
      <c r="X49" s="127"/>
      <c r="Y49" s="127"/>
      <c r="Z49" s="123"/>
      <c r="AA49" s="127"/>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row>
    <row r="50" spans="1:52" s="136" customFormat="1" ht="15" customHeight="1" thickBot="1">
      <c r="A50" s="135">
        <v>44</v>
      </c>
      <c r="B50" s="122" t="s">
        <v>218</v>
      </c>
      <c r="C50" s="122" t="s">
        <v>317</v>
      </c>
      <c r="D50" s="122">
        <v>16</v>
      </c>
      <c r="E50" s="122">
        <f t="shared" si="1"/>
        <v>736</v>
      </c>
      <c r="F50" s="122">
        <f t="shared" si="0"/>
        <v>751</v>
      </c>
      <c r="G50" s="122" t="s">
        <v>74</v>
      </c>
      <c r="H50" s="122"/>
      <c r="I50" s="122" t="s">
        <v>150</v>
      </c>
      <c r="J50" s="123"/>
      <c r="K50" s="123"/>
      <c r="L50" s="124"/>
      <c r="M50" s="123"/>
      <c r="N50" s="123"/>
      <c r="O50" s="123"/>
      <c r="P50" s="123"/>
      <c r="Q50" s="126"/>
      <c r="R50" s="126"/>
      <c r="S50" s="126"/>
      <c r="T50" s="126"/>
      <c r="U50" s="126"/>
      <c r="V50" s="124"/>
      <c r="W50" s="127"/>
      <c r="X50" s="127"/>
      <c r="Y50" s="127"/>
      <c r="Z50" s="123"/>
      <c r="AA50" s="127"/>
      <c r="AB50" s="123"/>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row>
    <row r="51" spans="1:52" s="136" customFormat="1" ht="15" customHeight="1" thickBot="1">
      <c r="A51" s="135">
        <v>45</v>
      </c>
      <c r="B51" s="122" t="s">
        <v>219</v>
      </c>
      <c r="C51" s="122" t="s">
        <v>318</v>
      </c>
      <c r="D51" s="122">
        <v>5</v>
      </c>
      <c r="E51" s="122">
        <f t="shared" si="1"/>
        <v>752</v>
      </c>
      <c r="F51" s="122">
        <f t="shared" si="0"/>
        <v>756</v>
      </c>
      <c r="G51" s="122" t="s">
        <v>74</v>
      </c>
      <c r="H51" s="122"/>
      <c r="I51" s="122" t="s">
        <v>150</v>
      </c>
      <c r="J51" s="123"/>
      <c r="K51" s="123"/>
      <c r="L51" s="124"/>
      <c r="M51" s="123"/>
      <c r="N51" s="123"/>
      <c r="O51" s="123"/>
      <c r="P51" s="123"/>
      <c r="Q51" s="126"/>
      <c r="R51" s="126"/>
      <c r="S51" s="126"/>
      <c r="T51" s="126"/>
      <c r="U51" s="126"/>
      <c r="V51" s="124"/>
      <c r="W51" s="127"/>
      <c r="X51" s="127"/>
      <c r="Y51" s="127"/>
      <c r="Z51" s="123"/>
      <c r="AA51" s="127"/>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row>
    <row r="52" spans="1:52" ht="15" customHeight="1" thickBot="1">
      <c r="A52" s="121">
        <v>46</v>
      </c>
      <c r="B52" s="122" t="s">
        <v>220</v>
      </c>
      <c r="C52" s="122" t="s">
        <v>319</v>
      </c>
      <c r="D52" s="122">
        <v>32</v>
      </c>
      <c r="E52" s="122">
        <f t="shared" si="1"/>
        <v>757</v>
      </c>
      <c r="F52" s="122">
        <f t="shared" si="0"/>
        <v>788</v>
      </c>
      <c r="G52" s="122" t="s">
        <v>74</v>
      </c>
      <c r="H52" s="122"/>
      <c r="I52" s="122" t="s">
        <v>150</v>
      </c>
      <c r="J52" s="123"/>
      <c r="K52" s="123"/>
      <c r="L52" s="124"/>
      <c r="M52" s="123"/>
      <c r="N52" s="123"/>
      <c r="O52" s="123"/>
      <c r="P52" s="123"/>
      <c r="Q52" s="126"/>
      <c r="R52" s="126"/>
      <c r="S52" s="126"/>
      <c r="T52" s="126"/>
      <c r="U52" s="126"/>
      <c r="V52" s="124"/>
      <c r="W52" s="127"/>
      <c r="X52" s="127"/>
      <c r="Y52" s="127"/>
      <c r="Z52" s="123"/>
      <c r="AA52" s="127"/>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row>
    <row r="53" spans="1:52" ht="15" customHeight="1" thickBot="1">
      <c r="A53" s="121">
        <v>47</v>
      </c>
      <c r="B53" s="122" t="s">
        <v>221</v>
      </c>
      <c r="C53" s="122" t="s">
        <v>320</v>
      </c>
      <c r="D53" s="122">
        <v>80</v>
      </c>
      <c r="E53" s="122">
        <f t="shared" si="1"/>
        <v>789</v>
      </c>
      <c r="F53" s="122">
        <f t="shared" si="0"/>
        <v>868</v>
      </c>
      <c r="G53" s="122" t="s">
        <v>74</v>
      </c>
      <c r="H53" s="122"/>
      <c r="I53" s="122" t="s">
        <v>150</v>
      </c>
      <c r="J53" s="123"/>
      <c r="K53" s="123"/>
      <c r="L53" s="124"/>
      <c r="M53" s="123"/>
      <c r="N53" s="123"/>
      <c r="O53" s="123"/>
      <c r="P53" s="123"/>
      <c r="Q53" s="126"/>
      <c r="R53" s="126"/>
      <c r="S53" s="126"/>
      <c r="T53" s="126"/>
      <c r="U53" s="126"/>
      <c r="V53" s="124"/>
      <c r="W53" s="127"/>
      <c r="X53" s="127"/>
      <c r="Y53" s="127"/>
      <c r="Z53" s="123"/>
      <c r="AA53" s="127"/>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row>
    <row r="54" spans="1:52" ht="15" customHeight="1" thickBot="1">
      <c r="A54" s="121">
        <v>48</v>
      </c>
      <c r="B54" s="122" t="s">
        <v>222</v>
      </c>
      <c r="C54" s="122" t="s">
        <v>321</v>
      </c>
      <c r="D54" s="122">
        <v>40</v>
      </c>
      <c r="E54" s="122">
        <f t="shared" si="1"/>
        <v>869</v>
      </c>
      <c r="F54" s="122">
        <f t="shared" si="0"/>
        <v>908</v>
      </c>
      <c r="G54" s="122" t="s">
        <v>74</v>
      </c>
      <c r="H54" s="122"/>
      <c r="I54" s="122" t="s">
        <v>150</v>
      </c>
      <c r="J54" s="123"/>
      <c r="K54" s="123"/>
      <c r="L54" s="124"/>
      <c r="M54" s="123"/>
      <c r="N54" s="123"/>
      <c r="O54" s="123"/>
      <c r="P54" s="123"/>
      <c r="Q54" s="126"/>
      <c r="R54" s="126"/>
      <c r="S54" s="126"/>
      <c r="T54" s="126"/>
      <c r="U54" s="126"/>
      <c r="V54" s="124"/>
      <c r="W54" s="127"/>
      <c r="X54" s="127"/>
      <c r="Y54" s="127"/>
      <c r="Z54" s="123"/>
      <c r="AA54" s="127"/>
      <c r="AB54" s="123"/>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row>
    <row r="55" spans="1:52" ht="15" customHeight="1" thickBot="1">
      <c r="A55" s="121">
        <v>49</v>
      </c>
      <c r="B55" s="122" t="s">
        <v>223</v>
      </c>
      <c r="C55" s="122" t="s">
        <v>322</v>
      </c>
      <c r="D55" s="122">
        <v>40</v>
      </c>
      <c r="E55" s="122">
        <f t="shared" si="1"/>
        <v>909</v>
      </c>
      <c r="F55" s="122">
        <f t="shared" si="0"/>
        <v>948</v>
      </c>
      <c r="G55" s="122" t="s">
        <v>74</v>
      </c>
      <c r="H55" s="122"/>
      <c r="I55" s="122" t="s">
        <v>150</v>
      </c>
      <c r="J55" s="123"/>
      <c r="K55" s="123"/>
      <c r="L55" s="124"/>
      <c r="M55" s="123"/>
      <c r="N55" s="123"/>
      <c r="O55" s="123"/>
      <c r="P55" s="123"/>
      <c r="Q55" s="126"/>
      <c r="R55" s="126"/>
      <c r="S55" s="126"/>
      <c r="T55" s="126"/>
      <c r="U55" s="126"/>
      <c r="V55" s="124"/>
      <c r="W55" s="127"/>
      <c r="X55" s="127"/>
      <c r="Y55" s="127"/>
      <c r="Z55" s="123"/>
      <c r="AA55" s="127"/>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row>
    <row r="56" spans="1:52" ht="15" customHeight="1" thickBot="1">
      <c r="A56" s="121">
        <v>50</v>
      </c>
      <c r="B56" s="122" t="s">
        <v>224</v>
      </c>
      <c r="C56" s="122" t="s">
        <v>323</v>
      </c>
      <c r="D56" s="122">
        <v>40</v>
      </c>
      <c r="E56" s="122">
        <f t="shared" si="1"/>
        <v>949</v>
      </c>
      <c r="F56" s="122">
        <f t="shared" si="0"/>
        <v>988</v>
      </c>
      <c r="G56" s="122" t="s">
        <v>74</v>
      </c>
      <c r="H56" s="122"/>
      <c r="I56" s="122" t="s">
        <v>150</v>
      </c>
      <c r="J56" s="123"/>
      <c r="K56" s="123"/>
      <c r="L56" s="124"/>
      <c r="M56" s="123"/>
      <c r="N56" s="123"/>
      <c r="O56" s="123"/>
      <c r="P56" s="123"/>
      <c r="Q56" s="126"/>
      <c r="R56" s="126"/>
      <c r="S56" s="126"/>
      <c r="T56" s="126"/>
      <c r="U56" s="126"/>
      <c r="V56" s="124"/>
      <c r="W56" s="127"/>
      <c r="X56" s="127"/>
      <c r="Y56" s="127"/>
      <c r="Z56" s="123"/>
      <c r="AA56" s="127"/>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row>
    <row r="57" spans="1:52" ht="15" customHeight="1" thickBot="1">
      <c r="A57" s="121">
        <v>51</v>
      </c>
      <c r="B57" s="122" t="s">
        <v>225</v>
      </c>
      <c r="C57" s="122" t="s">
        <v>324</v>
      </c>
      <c r="D57" s="122">
        <v>5</v>
      </c>
      <c r="E57" s="122">
        <f t="shared" si="1"/>
        <v>989</v>
      </c>
      <c r="F57" s="122">
        <f t="shared" si="0"/>
        <v>993</v>
      </c>
      <c r="G57" s="122" t="s">
        <v>74</v>
      </c>
      <c r="H57" s="122"/>
      <c r="I57" s="122" t="s">
        <v>150</v>
      </c>
      <c r="J57" s="123"/>
      <c r="K57" s="123"/>
      <c r="L57" s="124"/>
      <c r="M57" s="123"/>
      <c r="N57" s="123"/>
      <c r="O57" s="123"/>
      <c r="P57" s="123"/>
      <c r="Q57" s="126"/>
      <c r="R57" s="126"/>
      <c r="S57" s="126"/>
      <c r="T57" s="126"/>
      <c r="U57" s="126"/>
      <c r="V57" s="124"/>
      <c r="W57" s="127"/>
      <c r="X57" s="127"/>
      <c r="Y57" s="127"/>
      <c r="Z57" s="123"/>
      <c r="AA57" s="127"/>
      <c r="AB57" s="123"/>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row>
    <row r="58" spans="1:52" ht="15" customHeight="1" thickBot="1">
      <c r="A58" s="121">
        <v>52</v>
      </c>
      <c r="B58" s="122" t="s">
        <v>226</v>
      </c>
      <c r="C58" s="122" t="s">
        <v>325</v>
      </c>
      <c r="D58" s="122">
        <v>5</v>
      </c>
      <c r="E58" s="122">
        <f t="shared" si="1"/>
        <v>994</v>
      </c>
      <c r="F58" s="122">
        <f t="shared" si="0"/>
        <v>998</v>
      </c>
      <c r="G58" s="122" t="s">
        <v>74</v>
      </c>
      <c r="H58" s="122"/>
      <c r="I58" s="122" t="s">
        <v>150</v>
      </c>
      <c r="J58" s="123"/>
      <c r="K58" s="123"/>
      <c r="L58" s="124"/>
      <c r="M58" s="123"/>
      <c r="N58" s="123"/>
      <c r="O58" s="123"/>
      <c r="P58" s="123"/>
      <c r="Q58" s="126"/>
      <c r="R58" s="126"/>
      <c r="S58" s="126"/>
      <c r="T58" s="126"/>
      <c r="U58" s="126"/>
      <c r="V58" s="124"/>
      <c r="W58" s="127"/>
      <c r="X58" s="127"/>
      <c r="Y58" s="127"/>
      <c r="Z58" s="123"/>
      <c r="AA58" s="127"/>
      <c r="AB58" s="123"/>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row>
    <row r="59" spans="1:52" ht="15" customHeight="1" thickBot="1">
      <c r="A59" s="121">
        <v>53</v>
      </c>
      <c r="B59" s="122" t="s">
        <v>227</v>
      </c>
      <c r="C59" s="122" t="s">
        <v>326</v>
      </c>
      <c r="D59" s="122">
        <v>5</v>
      </c>
      <c r="E59" s="122">
        <f t="shared" si="1"/>
        <v>999</v>
      </c>
      <c r="F59" s="122">
        <f t="shared" si="0"/>
        <v>1003</v>
      </c>
      <c r="G59" s="122" t="s">
        <v>74</v>
      </c>
      <c r="H59" s="122"/>
      <c r="I59" s="122" t="s">
        <v>150</v>
      </c>
      <c r="J59" s="123"/>
      <c r="K59" s="123"/>
      <c r="L59" s="124"/>
      <c r="M59" s="123"/>
      <c r="N59" s="123"/>
      <c r="O59" s="123"/>
      <c r="P59" s="123"/>
      <c r="Q59" s="126"/>
      <c r="R59" s="126"/>
      <c r="S59" s="126"/>
      <c r="T59" s="126"/>
      <c r="U59" s="126"/>
      <c r="V59" s="124"/>
      <c r="W59" s="127"/>
      <c r="X59" s="127"/>
      <c r="Y59" s="127"/>
      <c r="Z59" s="123"/>
      <c r="AA59" s="127"/>
      <c r="AB59" s="123"/>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row>
    <row r="60" spans="1:52" ht="15" customHeight="1" thickBot="1">
      <c r="A60" s="121">
        <v>54</v>
      </c>
      <c r="B60" s="122" t="s">
        <v>228</v>
      </c>
      <c r="C60" s="122" t="s">
        <v>327</v>
      </c>
      <c r="D60" s="122">
        <v>10</v>
      </c>
      <c r="E60" s="122">
        <f t="shared" si="1"/>
        <v>1004</v>
      </c>
      <c r="F60" s="122">
        <f t="shared" si="0"/>
        <v>1013</v>
      </c>
      <c r="G60" s="122" t="s">
        <v>74</v>
      </c>
      <c r="H60" s="122"/>
      <c r="I60" s="122" t="s">
        <v>150</v>
      </c>
      <c r="J60" s="123"/>
      <c r="K60" s="123"/>
      <c r="L60" s="124"/>
      <c r="M60" s="123"/>
      <c r="N60" s="123"/>
      <c r="O60" s="123"/>
      <c r="P60" s="123"/>
      <c r="Q60" s="126"/>
      <c r="R60" s="126"/>
      <c r="S60" s="126"/>
      <c r="T60" s="126"/>
      <c r="U60" s="126"/>
      <c r="V60" s="124"/>
      <c r="W60" s="127"/>
      <c r="X60" s="127"/>
      <c r="Y60" s="127"/>
      <c r="Z60" s="123"/>
      <c r="AA60" s="127"/>
      <c r="AB60" s="123"/>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row>
    <row r="61" spans="1:52" s="137" customFormat="1" ht="15" customHeight="1" thickBot="1">
      <c r="A61" s="135">
        <v>55</v>
      </c>
      <c r="B61" s="122" t="s">
        <v>229</v>
      </c>
      <c r="C61" s="122" t="s">
        <v>328</v>
      </c>
      <c r="D61" s="122">
        <v>1</v>
      </c>
      <c r="E61" s="122">
        <f t="shared" si="1"/>
        <v>1014</v>
      </c>
      <c r="F61" s="122">
        <f t="shared" si="0"/>
        <v>1014</v>
      </c>
      <c r="G61" s="122" t="s">
        <v>124</v>
      </c>
      <c r="H61" s="122"/>
      <c r="I61" s="122" t="s">
        <v>150</v>
      </c>
      <c r="J61" s="123"/>
      <c r="K61" s="123"/>
      <c r="L61" s="124"/>
      <c r="M61" s="123"/>
      <c r="N61" s="123"/>
      <c r="O61" s="125"/>
      <c r="P61" s="123"/>
      <c r="Q61" s="126"/>
      <c r="R61" s="126"/>
      <c r="S61" s="126"/>
      <c r="T61" s="126"/>
      <c r="U61" s="126"/>
      <c r="V61" s="124"/>
      <c r="W61" s="127"/>
      <c r="X61" s="127"/>
      <c r="Y61" s="127"/>
      <c r="Z61" s="123"/>
      <c r="AA61" s="127"/>
      <c r="AB61" s="123"/>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row>
    <row r="62" spans="1:52" s="144" customFormat="1" ht="15" customHeight="1" thickBot="1">
      <c r="A62" s="138">
        <v>56</v>
      </c>
      <c r="B62" s="139" t="s">
        <v>230</v>
      </c>
      <c r="C62" s="139" t="s">
        <v>329</v>
      </c>
      <c r="D62" s="139">
        <v>8</v>
      </c>
      <c r="E62" s="139">
        <f t="shared" si="1"/>
        <v>1015</v>
      </c>
      <c r="F62" s="139">
        <f t="shared" si="0"/>
        <v>1022</v>
      </c>
      <c r="G62" s="139" t="s">
        <v>74</v>
      </c>
      <c r="H62" s="139"/>
      <c r="I62" s="139" t="s">
        <v>150</v>
      </c>
      <c r="J62" s="140"/>
      <c r="K62" s="140"/>
      <c r="L62" s="141"/>
      <c r="M62" s="140"/>
      <c r="N62" s="140"/>
      <c r="O62" s="140"/>
      <c r="P62" s="140"/>
      <c r="Q62" s="142"/>
      <c r="R62" s="142"/>
      <c r="S62" s="142"/>
      <c r="T62" s="142"/>
      <c r="U62" s="142"/>
      <c r="V62" s="141"/>
      <c r="W62" s="143"/>
      <c r="X62" s="143"/>
      <c r="Y62" s="143"/>
      <c r="Z62" s="140"/>
      <c r="AA62" s="143"/>
      <c r="AB62" s="140"/>
      <c r="AC62" s="140"/>
      <c r="AD62" s="140"/>
      <c r="AE62" s="140"/>
      <c r="AF62" s="140"/>
      <c r="AG62" s="140"/>
      <c r="AH62" s="140"/>
      <c r="AI62" s="140"/>
      <c r="AJ62" s="140"/>
      <c r="AK62" s="140"/>
      <c r="AL62" s="140"/>
      <c r="AM62" s="140"/>
      <c r="AN62" s="140"/>
      <c r="AO62" s="140"/>
      <c r="AP62" s="140"/>
      <c r="AQ62" s="140"/>
      <c r="AR62" s="140"/>
      <c r="AS62" s="140"/>
      <c r="AT62" s="140"/>
      <c r="AU62" s="140"/>
      <c r="AV62" s="140"/>
      <c r="AW62" s="140"/>
      <c r="AX62" s="140"/>
      <c r="AY62" s="140"/>
      <c r="AZ62" s="140"/>
    </row>
    <row r="63" spans="1:52" s="144" customFormat="1" ht="15" customHeight="1" thickBot="1">
      <c r="A63" s="138">
        <v>57</v>
      </c>
      <c r="B63" s="139" t="s">
        <v>231</v>
      </c>
      <c r="C63" s="139" t="s">
        <v>330</v>
      </c>
      <c r="D63" s="139">
        <v>8</v>
      </c>
      <c r="E63" s="139">
        <f t="shared" si="1"/>
        <v>1023</v>
      </c>
      <c r="F63" s="139">
        <f t="shared" si="0"/>
        <v>1030</v>
      </c>
      <c r="G63" s="139" t="s">
        <v>74</v>
      </c>
      <c r="H63" s="139"/>
      <c r="I63" s="139" t="s">
        <v>150</v>
      </c>
      <c r="J63" s="140"/>
      <c r="K63" s="140"/>
      <c r="L63" s="141"/>
      <c r="M63" s="140"/>
      <c r="N63" s="140"/>
      <c r="O63" s="140"/>
      <c r="P63" s="140"/>
      <c r="Q63" s="142"/>
      <c r="R63" s="142"/>
      <c r="S63" s="142"/>
      <c r="T63" s="142"/>
      <c r="U63" s="142"/>
      <c r="V63" s="141"/>
      <c r="W63" s="143"/>
      <c r="X63" s="143"/>
      <c r="Y63" s="143"/>
      <c r="Z63" s="140"/>
      <c r="AA63" s="143"/>
      <c r="AB63" s="140"/>
      <c r="AC63" s="140"/>
      <c r="AD63" s="140"/>
      <c r="AE63" s="140"/>
      <c r="AF63" s="140"/>
      <c r="AG63" s="140"/>
      <c r="AH63" s="140"/>
      <c r="AI63" s="140"/>
      <c r="AJ63" s="140"/>
      <c r="AK63" s="140"/>
      <c r="AL63" s="140"/>
      <c r="AM63" s="140"/>
      <c r="AN63" s="140"/>
      <c r="AO63" s="140"/>
      <c r="AP63" s="140"/>
      <c r="AQ63" s="140"/>
      <c r="AR63" s="140"/>
      <c r="AS63" s="140"/>
      <c r="AT63" s="140"/>
      <c r="AU63" s="140"/>
      <c r="AV63" s="140"/>
      <c r="AW63" s="140"/>
      <c r="AX63" s="140"/>
      <c r="AY63" s="140"/>
      <c r="AZ63" s="140"/>
    </row>
    <row r="64" spans="1:52" s="144" customFormat="1" ht="15" customHeight="1" thickBot="1">
      <c r="A64" s="138">
        <v>58</v>
      </c>
      <c r="B64" s="139" t="s">
        <v>232</v>
      </c>
      <c r="C64" s="139" t="s">
        <v>331</v>
      </c>
      <c r="D64" s="139">
        <v>80</v>
      </c>
      <c r="E64" s="139">
        <f t="shared" si="1"/>
        <v>1031</v>
      </c>
      <c r="F64" s="139">
        <f t="shared" si="0"/>
        <v>1110</v>
      </c>
      <c r="G64" s="139" t="s">
        <v>74</v>
      </c>
      <c r="H64" s="139"/>
      <c r="I64" s="139" t="s">
        <v>150</v>
      </c>
      <c r="J64" s="140"/>
      <c r="K64" s="140"/>
      <c r="L64" s="141"/>
      <c r="M64" s="140"/>
      <c r="N64" s="140"/>
      <c r="O64" s="140"/>
      <c r="P64" s="140"/>
      <c r="Q64" s="142"/>
      <c r="R64" s="142"/>
      <c r="S64" s="142"/>
      <c r="T64" s="142"/>
      <c r="U64" s="142"/>
      <c r="V64" s="141"/>
      <c r="W64" s="143"/>
      <c r="X64" s="143"/>
      <c r="Y64" s="143"/>
      <c r="Z64" s="140"/>
      <c r="AA64" s="143"/>
      <c r="AB64" s="140"/>
      <c r="AC64" s="140"/>
      <c r="AD64" s="140"/>
      <c r="AE64" s="140"/>
      <c r="AF64" s="140"/>
      <c r="AG64" s="140"/>
      <c r="AH64" s="140"/>
      <c r="AI64" s="140"/>
      <c r="AJ64" s="140"/>
      <c r="AK64" s="140"/>
      <c r="AL64" s="140"/>
      <c r="AM64" s="140"/>
      <c r="AN64" s="140"/>
      <c r="AO64" s="140"/>
      <c r="AP64" s="140"/>
      <c r="AQ64" s="140"/>
      <c r="AR64" s="140"/>
      <c r="AS64" s="140"/>
      <c r="AT64" s="140"/>
      <c r="AU64" s="140"/>
      <c r="AV64" s="140"/>
      <c r="AW64" s="140"/>
      <c r="AX64" s="140"/>
      <c r="AY64" s="140"/>
      <c r="AZ64" s="140"/>
    </row>
    <row r="65" spans="1:52" s="144" customFormat="1" ht="15" customHeight="1" thickBot="1">
      <c r="A65" s="138">
        <v>59</v>
      </c>
      <c r="B65" s="139" t="s">
        <v>233</v>
      </c>
      <c r="C65" s="139" t="s">
        <v>332</v>
      </c>
      <c r="D65" s="139">
        <v>35</v>
      </c>
      <c r="E65" s="139">
        <f t="shared" si="1"/>
        <v>1111</v>
      </c>
      <c r="F65" s="139">
        <f t="shared" si="0"/>
        <v>1145</v>
      </c>
      <c r="G65" s="139" t="s">
        <v>74</v>
      </c>
      <c r="H65" s="139"/>
      <c r="I65" s="139" t="s">
        <v>150</v>
      </c>
      <c r="J65" s="140"/>
      <c r="K65" s="140"/>
      <c r="L65" s="141"/>
      <c r="M65" s="140"/>
      <c r="N65" s="140"/>
      <c r="O65" s="140"/>
      <c r="P65" s="140"/>
      <c r="Q65" s="142"/>
      <c r="R65" s="142"/>
      <c r="S65" s="142"/>
      <c r="T65" s="142"/>
      <c r="U65" s="142"/>
      <c r="V65" s="141"/>
      <c r="W65" s="143"/>
      <c r="X65" s="143"/>
      <c r="Y65" s="143"/>
      <c r="Z65" s="140"/>
      <c r="AA65" s="143"/>
      <c r="AB65" s="140"/>
      <c r="AC65" s="140"/>
      <c r="AD65" s="140"/>
      <c r="AE65" s="140"/>
      <c r="AF65" s="140"/>
      <c r="AG65" s="140"/>
      <c r="AH65" s="140"/>
      <c r="AI65" s="140"/>
      <c r="AJ65" s="140"/>
      <c r="AK65" s="140"/>
      <c r="AL65" s="140"/>
      <c r="AM65" s="140"/>
      <c r="AN65" s="140"/>
      <c r="AO65" s="140"/>
      <c r="AP65" s="140"/>
      <c r="AQ65" s="140"/>
      <c r="AR65" s="140"/>
      <c r="AS65" s="140"/>
      <c r="AT65" s="140"/>
      <c r="AU65" s="140"/>
      <c r="AV65" s="140"/>
      <c r="AW65" s="140"/>
      <c r="AX65" s="140"/>
      <c r="AY65" s="140"/>
      <c r="AZ65" s="140"/>
    </row>
    <row r="66" spans="1:52" s="144" customFormat="1" ht="15" customHeight="1" thickBot="1">
      <c r="A66" s="138">
        <v>60</v>
      </c>
      <c r="B66" s="139" t="s">
        <v>234</v>
      </c>
      <c r="C66" s="139" t="s">
        <v>333</v>
      </c>
      <c r="D66" s="139">
        <v>35</v>
      </c>
      <c r="E66" s="139">
        <f t="shared" si="1"/>
        <v>1146</v>
      </c>
      <c r="F66" s="139">
        <f t="shared" si="0"/>
        <v>1180</v>
      </c>
      <c r="G66" s="139" t="s">
        <v>74</v>
      </c>
      <c r="H66" s="139"/>
      <c r="I66" s="139" t="s">
        <v>150</v>
      </c>
      <c r="J66" s="140"/>
      <c r="K66" s="140"/>
      <c r="L66" s="141"/>
      <c r="M66" s="140"/>
      <c r="N66" s="140"/>
      <c r="O66" s="140"/>
      <c r="P66" s="140"/>
      <c r="Q66" s="142"/>
      <c r="R66" s="142"/>
      <c r="S66" s="142"/>
      <c r="T66" s="142"/>
      <c r="U66" s="142"/>
      <c r="V66" s="141"/>
      <c r="W66" s="143"/>
      <c r="X66" s="143"/>
      <c r="Y66" s="143"/>
      <c r="Z66" s="140"/>
      <c r="AA66" s="143"/>
      <c r="AB66" s="140"/>
      <c r="AC66" s="140"/>
      <c r="AD66" s="140"/>
      <c r="AE66" s="140"/>
      <c r="AF66" s="140"/>
      <c r="AG66" s="140"/>
      <c r="AH66" s="140"/>
      <c r="AI66" s="140"/>
      <c r="AJ66" s="140"/>
      <c r="AK66" s="140"/>
      <c r="AL66" s="140"/>
      <c r="AM66" s="140"/>
      <c r="AN66" s="140"/>
      <c r="AO66" s="140"/>
      <c r="AP66" s="140"/>
      <c r="AQ66" s="140"/>
      <c r="AR66" s="140"/>
      <c r="AS66" s="140"/>
      <c r="AT66" s="140"/>
      <c r="AU66" s="140"/>
      <c r="AV66" s="140"/>
      <c r="AW66" s="140"/>
      <c r="AX66" s="140"/>
      <c r="AY66" s="140"/>
      <c r="AZ66" s="140"/>
    </row>
    <row r="67" spans="1:52" s="144" customFormat="1" ht="15" customHeight="1" thickBot="1">
      <c r="A67" s="138">
        <v>61</v>
      </c>
      <c r="B67" s="139" t="s">
        <v>235</v>
      </c>
      <c r="C67" s="139" t="s">
        <v>334</v>
      </c>
      <c r="D67" s="139">
        <v>35</v>
      </c>
      <c r="E67" s="139">
        <f t="shared" si="1"/>
        <v>1181</v>
      </c>
      <c r="F67" s="139">
        <f t="shared" si="0"/>
        <v>1215</v>
      </c>
      <c r="G67" s="139" t="s">
        <v>74</v>
      </c>
      <c r="H67" s="139"/>
      <c r="I67" s="139" t="s">
        <v>150</v>
      </c>
      <c r="J67" s="140"/>
      <c r="K67" s="140"/>
      <c r="L67" s="141"/>
      <c r="M67" s="140"/>
      <c r="N67" s="140"/>
      <c r="O67" s="140"/>
      <c r="P67" s="140"/>
      <c r="Q67" s="142"/>
      <c r="R67" s="142"/>
      <c r="S67" s="142"/>
      <c r="T67" s="142"/>
      <c r="U67" s="142"/>
      <c r="V67" s="141"/>
      <c r="W67" s="143"/>
      <c r="X67" s="143"/>
      <c r="Y67" s="143"/>
      <c r="Z67" s="140"/>
      <c r="AA67" s="143"/>
      <c r="AB67" s="140"/>
      <c r="AC67" s="140"/>
      <c r="AD67" s="140"/>
      <c r="AE67" s="140"/>
      <c r="AF67" s="140"/>
      <c r="AG67" s="140"/>
      <c r="AH67" s="140"/>
      <c r="AI67" s="140"/>
      <c r="AJ67" s="140"/>
      <c r="AK67" s="140"/>
      <c r="AL67" s="140"/>
      <c r="AM67" s="140"/>
      <c r="AN67" s="140"/>
      <c r="AO67" s="140"/>
      <c r="AP67" s="140"/>
      <c r="AQ67" s="140"/>
      <c r="AR67" s="140"/>
      <c r="AS67" s="140"/>
      <c r="AT67" s="140"/>
      <c r="AU67" s="140"/>
      <c r="AV67" s="140"/>
      <c r="AW67" s="140"/>
      <c r="AX67" s="140"/>
      <c r="AY67" s="140"/>
      <c r="AZ67" s="140"/>
    </row>
    <row r="68" spans="1:52" s="144" customFormat="1" ht="15" customHeight="1" thickBot="1">
      <c r="A68" s="138">
        <v>62</v>
      </c>
      <c r="B68" s="139" t="s">
        <v>236</v>
      </c>
      <c r="C68" s="139" t="s">
        <v>335</v>
      </c>
      <c r="D68" s="139">
        <v>5</v>
      </c>
      <c r="E68" s="139">
        <f t="shared" si="1"/>
        <v>1216</v>
      </c>
      <c r="F68" s="139">
        <f t="shared" si="0"/>
        <v>1220</v>
      </c>
      <c r="G68" s="139" t="s">
        <v>74</v>
      </c>
      <c r="H68" s="139"/>
      <c r="I68" s="139" t="s">
        <v>150</v>
      </c>
      <c r="J68" s="140"/>
      <c r="K68" s="140"/>
      <c r="L68" s="141"/>
      <c r="M68" s="140"/>
      <c r="N68" s="140"/>
      <c r="O68" s="140"/>
      <c r="P68" s="140"/>
      <c r="Q68" s="142"/>
      <c r="R68" s="142"/>
      <c r="S68" s="142"/>
      <c r="T68" s="142"/>
      <c r="U68" s="142"/>
      <c r="V68" s="141"/>
      <c r="W68" s="143"/>
      <c r="X68" s="143"/>
      <c r="Y68" s="143"/>
      <c r="Z68" s="140"/>
      <c r="AA68" s="143"/>
      <c r="AB68" s="140"/>
      <c r="AC68" s="140"/>
      <c r="AD68" s="140"/>
      <c r="AE68" s="140"/>
      <c r="AF68" s="140"/>
      <c r="AG68" s="140"/>
      <c r="AH68" s="140"/>
      <c r="AI68" s="140"/>
      <c r="AJ68" s="140"/>
      <c r="AK68" s="140"/>
      <c r="AL68" s="140"/>
      <c r="AM68" s="140"/>
      <c r="AN68" s="140"/>
      <c r="AO68" s="140"/>
      <c r="AP68" s="140"/>
      <c r="AQ68" s="140"/>
      <c r="AR68" s="140"/>
      <c r="AS68" s="140"/>
      <c r="AT68" s="140"/>
      <c r="AU68" s="140"/>
      <c r="AV68" s="140"/>
      <c r="AW68" s="140"/>
      <c r="AX68" s="140"/>
      <c r="AY68" s="140"/>
      <c r="AZ68" s="140"/>
    </row>
    <row r="69" spans="1:52" s="144" customFormat="1" ht="15" customHeight="1" thickBot="1">
      <c r="A69" s="138">
        <v>63</v>
      </c>
      <c r="B69" s="139" t="s">
        <v>237</v>
      </c>
      <c r="C69" s="139" t="s">
        <v>336</v>
      </c>
      <c r="D69" s="139">
        <v>5</v>
      </c>
      <c r="E69" s="139">
        <f t="shared" si="1"/>
        <v>1221</v>
      </c>
      <c r="F69" s="139">
        <f t="shared" si="0"/>
        <v>1225</v>
      </c>
      <c r="G69" s="139" t="s">
        <v>74</v>
      </c>
      <c r="H69" s="139"/>
      <c r="I69" s="139" t="s">
        <v>150</v>
      </c>
      <c r="J69" s="140"/>
      <c r="K69" s="140"/>
      <c r="L69" s="141"/>
      <c r="M69" s="140"/>
      <c r="N69" s="140"/>
      <c r="O69" s="140"/>
      <c r="P69" s="140"/>
      <c r="Q69" s="142"/>
      <c r="R69" s="142"/>
      <c r="S69" s="142"/>
      <c r="T69" s="142"/>
      <c r="U69" s="142"/>
      <c r="V69" s="141"/>
      <c r="W69" s="143"/>
      <c r="X69" s="143"/>
      <c r="Y69" s="143"/>
      <c r="Z69" s="140"/>
      <c r="AA69" s="143"/>
      <c r="AB69" s="140"/>
      <c r="AC69" s="140"/>
      <c r="AD69" s="140"/>
      <c r="AE69" s="140"/>
      <c r="AF69" s="140"/>
      <c r="AG69" s="140"/>
      <c r="AH69" s="140"/>
      <c r="AI69" s="140"/>
      <c r="AJ69" s="140"/>
      <c r="AK69" s="140"/>
      <c r="AL69" s="140"/>
      <c r="AM69" s="140"/>
      <c r="AN69" s="140"/>
      <c r="AO69" s="140"/>
      <c r="AP69" s="140"/>
      <c r="AQ69" s="140"/>
      <c r="AR69" s="140"/>
      <c r="AS69" s="140"/>
      <c r="AT69" s="140"/>
      <c r="AU69" s="140"/>
      <c r="AV69" s="140"/>
      <c r="AW69" s="140"/>
      <c r="AX69" s="140"/>
      <c r="AY69" s="140"/>
      <c r="AZ69" s="140"/>
    </row>
    <row r="70" spans="1:52" s="144" customFormat="1" ht="15" customHeight="1" thickBot="1">
      <c r="A70" s="138">
        <v>64</v>
      </c>
      <c r="B70" s="139" t="s">
        <v>238</v>
      </c>
      <c r="C70" s="139" t="s">
        <v>337</v>
      </c>
      <c r="D70" s="139">
        <v>5</v>
      </c>
      <c r="E70" s="139">
        <f t="shared" si="1"/>
        <v>1226</v>
      </c>
      <c r="F70" s="139">
        <f t="shared" si="0"/>
        <v>1230</v>
      </c>
      <c r="G70" s="139" t="s">
        <v>74</v>
      </c>
      <c r="H70" s="139"/>
      <c r="I70" s="139" t="s">
        <v>150</v>
      </c>
      <c r="J70" s="140"/>
      <c r="K70" s="140"/>
      <c r="L70" s="141"/>
      <c r="M70" s="140"/>
      <c r="N70" s="140"/>
      <c r="O70" s="140"/>
      <c r="P70" s="140"/>
      <c r="Q70" s="142"/>
      <c r="R70" s="142"/>
      <c r="S70" s="142"/>
      <c r="T70" s="142"/>
      <c r="U70" s="142"/>
      <c r="V70" s="141"/>
      <c r="W70" s="143"/>
      <c r="X70" s="143"/>
      <c r="Y70" s="143"/>
      <c r="Z70" s="140"/>
      <c r="AA70" s="143"/>
      <c r="AB70" s="140"/>
      <c r="AC70" s="140"/>
      <c r="AD70" s="140"/>
      <c r="AE70" s="140"/>
      <c r="AF70" s="140"/>
      <c r="AG70" s="140"/>
      <c r="AH70" s="140"/>
      <c r="AI70" s="140"/>
      <c r="AJ70" s="140"/>
      <c r="AK70" s="140"/>
      <c r="AL70" s="140"/>
      <c r="AM70" s="140"/>
      <c r="AN70" s="140"/>
      <c r="AO70" s="140"/>
      <c r="AP70" s="140"/>
      <c r="AQ70" s="140"/>
      <c r="AR70" s="140"/>
      <c r="AS70" s="140"/>
      <c r="AT70" s="140"/>
      <c r="AU70" s="140"/>
      <c r="AV70" s="140"/>
      <c r="AW70" s="140"/>
      <c r="AX70" s="140"/>
      <c r="AY70" s="140"/>
      <c r="AZ70" s="140"/>
    </row>
    <row r="71" spans="1:52" s="144" customFormat="1" ht="15" customHeight="1" thickBot="1">
      <c r="A71" s="138">
        <v>65</v>
      </c>
      <c r="B71" s="139" t="s">
        <v>239</v>
      </c>
      <c r="C71" s="139" t="s">
        <v>338</v>
      </c>
      <c r="D71" s="139">
        <v>10</v>
      </c>
      <c r="E71" s="139">
        <f t="shared" si="1"/>
        <v>1231</v>
      </c>
      <c r="F71" s="139">
        <f t="shared" si="0"/>
        <v>1240</v>
      </c>
      <c r="G71" s="139" t="s">
        <v>74</v>
      </c>
      <c r="H71" s="139"/>
      <c r="I71" s="139" t="s">
        <v>150</v>
      </c>
      <c r="J71" s="140"/>
      <c r="K71" s="140"/>
      <c r="L71" s="141"/>
      <c r="M71" s="140"/>
      <c r="N71" s="140"/>
      <c r="O71" s="140"/>
      <c r="P71" s="140"/>
      <c r="Q71" s="142"/>
      <c r="R71" s="142"/>
      <c r="S71" s="142"/>
      <c r="T71" s="142"/>
      <c r="U71" s="142"/>
      <c r="V71" s="141"/>
      <c r="W71" s="143"/>
      <c r="X71" s="143"/>
      <c r="Y71" s="143"/>
      <c r="Z71" s="140"/>
      <c r="AA71" s="143"/>
      <c r="AB71" s="140"/>
      <c r="AC71" s="140"/>
      <c r="AD71" s="140"/>
      <c r="AE71" s="140"/>
      <c r="AF71" s="140"/>
      <c r="AG71" s="140"/>
      <c r="AH71" s="140"/>
      <c r="AI71" s="140"/>
      <c r="AJ71" s="140"/>
      <c r="AK71" s="140"/>
      <c r="AL71" s="140"/>
      <c r="AM71" s="140"/>
      <c r="AN71" s="140"/>
      <c r="AO71" s="140"/>
      <c r="AP71" s="140"/>
      <c r="AQ71" s="140"/>
      <c r="AR71" s="140"/>
      <c r="AS71" s="140"/>
      <c r="AT71" s="140"/>
      <c r="AU71" s="140"/>
      <c r="AV71" s="140"/>
      <c r="AW71" s="140"/>
      <c r="AX71" s="140"/>
      <c r="AY71" s="140"/>
      <c r="AZ71" s="140"/>
    </row>
    <row r="72" spans="1:52" s="144" customFormat="1" ht="15" customHeight="1" thickBot="1">
      <c r="A72" s="138">
        <v>66</v>
      </c>
      <c r="B72" s="139" t="s">
        <v>240</v>
      </c>
      <c r="C72" s="139" t="s">
        <v>339</v>
      </c>
      <c r="D72" s="139">
        <v>11</v>
      </c>
      <c r="E72" s="139">
        <f t="shared" si="1"/>
        <v>1241</v>
      </c>
      <c r="F72" s="139">
        <f t="shared" ref="F72:F109" si="2">E72+D72-1</f>
        <v>1251</v>
      </c>
      <c r="G72" s="139" t="s">
        <v>74</v>
      </c>
      <c r="H72" s="139"/>
      <c r="I72" s="139" t="s">
        <v>150</v>
      </c>
      <c r="J72" s="140"/>
      <c r="K72" s="140"/>
      <c r="L72" s="141"/>
      <c r="M72" s="140"/>
      <c r="N72" s="140"/>
      <c r="O72" s="140"/>
      <c r="P72" s="140"/>
      <c r="Q72" s="142"/>
      <c r="R72" s="142"/>
      <c r="S72" s="142"/>
      <c r="T72" s="142"/>
      <c r="U72" s="142"/>
      <c r="V72" s="141"/>
      <c r="W72" s="143"/>
      <c r="X72" s="143"/>
      <c r="Y72" s="143"/>
      <c r="Z72" s="140"/>
      <c r="AA72" s="143"/>
      <c r="AB72" s="140"/>
      <c r="AC72" s="140"/>
      <c r="AD72" s="140"/>
      <c r="AE72" s="140"/>
      <c r="AF72" s="140"/>
      <c r="AG72" s="140"/>
      <c r="AH72" s="140"/>
      <c r="AI72" s="140"/>
      <c r="AJ72" s="140"/>
      <c r="AK72" s="140"/>
      <c r="AL72" s="140"/>
      <c r="AM72" s="140"/>
      <c r="AN72" s="140"/>
      <c r="AO72" s="140"/>
      <c r="AP72" s="140"/>
      <c r="AQ72" s="140"/>
      <c r="AR72" s="140"/>
      <c r="AS72" s="140"/>
      <c r="AT72" s="140"/>
      <c r="AU72" s="140"/>
      <c r="AV72" s="140"/>
      <c r="AW72" s="140"/>
      <c r="AX72" s="140"/>
      <c r="AY72" s="140"/>
      <c r="AZ72" s="140"/>
    </row>
    <row r="73" spans="1:52" s="136" customFormat="1" ht="15" customHeight="1" thickBot="1">
      <c r="A73" s="135">
        <v>67</v>
      </c>
      <c r="B73" s="122" t="s">
        <v>241</v>
      </c>
      <c r="C73" s="122" t="s">
        <v>340</v>
      </c>
      <c r="D73" s="122">
        <v>37</v>
      </c>
      <c r="E73" s="122">
        <f t="shared" ref="E73:E109" si="3">F72+1</f>
        <v>1252</v>
      </c>
      <c r="F73" s="122">
        <f t="shared" si="2"/>
        <v>1288</v>
      </c>
      <c r="G73" s="122" t="s">
        <v>74</v>
      </c>
      <c r="H73" s="122"/>
      <c r="I73" s="122" t="s">
        <v>150</v>
      </c>
      <c r="J73" s="123"/>
      <c r="K73" s="123"/>
      <c r="L73" s="124"/>
      <c r="M73" s="123"/>
      <c r="N73" s="123"/>
      <c r="O73" s="123"/>
      <c r="P73" s="123"/>
      <c r="Q73" s="126"/>
      <c r="R73" s="126"/>
      <c r="S73" s="126"/>
      <c r="T73" s="126"/>
      <c r="U73" s="126"/>
      <c r="V73" s="124"/>
      <c r="W73" s="127"/>
      <c r="X73" s="127"/>
      <c r="Y73" s="127"/>
      <c r="Z73" s="123"/>
      <c r="AA73" s="127"/>
      <c r="AB73" s="123"/>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row>
    <row r="74" spans="1:52" s="136" customFormat="1" ht="15" customHeight="1" thickBot="1">
      <c r="A74" s="135">
        <v>68</v>
      </c>
      <c r="B74" s="122" t="s">
        <v>374</v>
      </c>
      <c r="C74" s="122" t="s">
        <v>375</v>
      </c>
      <c r="D74" s="122">
        <v>1</v>
      </c>
      <c r="E74" s="122">
        <f t="shared" si="3"/>
        <v>1289</v>
      </c>
      <c r="F74" s="122">
        <f t="shared" si="2"/>
        <v>1289</v>
      </c>
      <c r="G74" s="122" t="s">
        <v>124</v>
      </c>
      <c r="H74" s="122"/>
      <c r="I74" s="122" t="s">
        <v>150</v>
      </c>
      <c r="J74" s="123"/>
      <c r="K74" s="123"/>
      <c r="L74" s="124"/>
      <c r="M74" s="123"/>
      <c r="N74" s="123"/>
      <c r="O74" s="123"/>
      <c r="P74" s="123"/>
      <c r="Q74" s="126"/>
      <c r="R74" s="126"/>
      <c r="S74" s="126"/>
      <c r="T74" s="126"/>
      <c r="U74" s="126"/>
      <c r="V74" s="124"/>
      <c r="W74" s="127"/>
      <c r="X74" s="127"/>
      <c r="Y74" s="127"/>
      <c r="Z74" s="123"/>
      <c r="AA74" s="127"/>
      <c r="AB74" s="123"/>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row>
    <row r="75" spans="1:52" s="136" customFormat="1" ht="15" customHeight="1" thickBot="1">
      <c r="A75" s="135">
        <v>69</v>
      </c>
      <c r="B75" s="122" t="s">
        <v>243</v>
      </c>
      <c r="C75" s="122" t="s">
        <v>341</v>
      </c>
      <c r="D75" s="122">
        <v>3</v>
      </c>
      <c r="E75" s="122">
        <f t="shared" si="3"/>
        <v>1290</v>
      </c>
      <c r="F75" s="122">
        <f t="shared" si="2"/>
        <v>1292</v>
      </c>
      <c r="G75" s="122" t="s">
        <v>74</v>
      </c>
      <c r="H75" s="122"/>
      <c r="I75" s="122" t="s">
        <v>150</v>
      </c>
      <c r="J75" s="123"/>
      <c r="K75" s="123"/>
      <c r="L75" s="124"/>
      <c r="M75" s="123"/>
      <c r="N75" s="123"/>
      <c r="O75" s="123"/>
      <c r="P75" s="123"/>
      <c r="Q75" s="126"/>
      <c r="R75" s="126"/>
      <c r="S75" s="126"/>
      <c r="T75" s="126"/>
      <c r="U75" s="126"/>
      <c r="V75" s="124"/>
      <c r="W75" s="127"/>
      <c r="X75" s="127"/>
      <c r="Y75" s="127"/>
      <c r="Z75" s="123"/>
      <c r="AA75" s="127"/>
      <c r="AB75" s="123"/>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row>
    <row r="76" spans="1:52" s="136" customFormat="1" ht="15" customHeight="1" thickBot="1">
      <c r="A76" s="135">
        <v>70</v>
      </c>
      <c r="B76" s="122" t="s">
        <v>244</v>
      </c>
      <c r="C76" s="122" t="s">
        <v>342</v>
      </c>
      <c r="D76" s="122">
        <v>16</v>
      </c>
      <c r="E76" s="122">
        <f t="shared" si="3"/>
        <v>1293</v>
      </c>
      <c r="F76" s="122">
        <f t="shared" si="2"/>
        <v>1308</v>
      </c>
      <c r="G76" s="122" t="s">
        <v>74</v>
      </c>
      <c r="H76" s="122"/>
      <c r="I76" s="122" t="s">
        <v>150</v>
      </c>
      <c r="J76" s="123"/>
      <c r="K76" s="123"/>
      <c r="L76" s="124"/>
      <c r="M76" s="123"/>
      <c r="N76" s="123"/>
      <c r="O76" s="123"/>
      <c r="P76" s="123"/>
      <c r="Q76" s="126"/>
      <c r="R76" s="126"/>
      <c r="S76" s="126"/>
      <c r="T76" s="126"/>
      <c r="U76" s="126"/>
      <c r="V76" s="124"/>
      <c r="W76" s="127"/>
      <c r="X76" s="127"/>
      <c r="Y76" s="127"/>
      <c r="Z76" s="123"/>
      <c r="AA76" s="127"/>
      <c r="AB76" s="123"/>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row>
    <row r="77" spans="1:52" s="136" customFormat="1" ht="15" customHeight="1" thickBot="1">
      <c r="A77" s="135">
        <v>71</v>
      </c>
      <c r="B77" s="122" t="s">
        <v>372</v>
      </c>
      <c r="C77" s="122" t="s">
        <v>343</v>
      </c>
      <c r="D77" s="122">
        <v>3</v>
      </c>
      <c r="E77" s="122">
        <f t="shared" si="3"/>
        <v>1309</v>
      </c>
      <c r="F77" s="122">
        <f t="shared" si="2"/>
        <v>1311</v>
      </c>
      <c r="G77" s="122" t="s">
        <v>74</v>
      </c>
      <c r="H77" s="122"/>
      <c r="I77" s="122" t="s">
        <v>150</v>
      </c>
      <c r="J77" s="123"/>
      <c r="K77" s="123"/>
      <c r="L77" s="124"/>
      <c r="M77" s="123"/>
      <c r="N77" s="123"/>
      <c r="O77" s="123"/>
      <c r="P77" s="123"/>
      <c r="Q77" s="126"/>
      <c r="R77" s="126"/>
      <c r="S77" s="126"/>
      <c r="T77" s="126"/>
      <c r="U77" s="126"/>
      <c r="V77" s="124"/>
      <c r="W77" s="127"/>
      <c r="X77" s="127"/>
      <c r="Y77" s="127"/>
      <c r="Z77" s="123"/>
      <c r="AA77" s="127"/>
      <c r="AB77" s="123"/>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row>
    <row r="78" spans="1:52" s="136" customFormat="1" ht="15" customHeight="1" thickBot="1">
      <c r="A78" s="135">
        <v>72</v>
      </c>
      <c r="B78" s="122" t="s">
        <v>245</v>
      </c>
      <c r="C78" s="122" t="s">
        <v>344</v>
      </c>
      <c r="D78" s="122">
        <v>17</v>
      </c>
      <c r="E78" s="122">
        <f t="shared" si="3"/>
        <v>1312</v>
      </c>
      <c r="F78" s="122">
        <f t="shared" si="2"/>
        <v>1328</v>
      </c>
      <c r="G78" s="122" t="s">
        <v>152</v>
      </c>
      <c r="H78" s="122"/>
      <c r="I78" s="122" t="s">
        <v>150</v>
      </c>
      <c r="J78" s="123"/>
      <c r="K78" s="123"/>
      <c r="L78" s="124"/>
      <c r="M78" s="123"/>
      <c r="N78" s="123"/>
      <c r="O78" s="123"/>
      <c r="P78" s="123"/>
      <c r="Q78" s="126"/>
      <c r="R78" s="126"/>
      <c r="S78" s="126"/>
      <c r="T78" s="126"/>
      <c r="U78" s="126"/>
      <c r="V78" s="124"/>
      <c r="W78" s="127"/>
      <c r="X78" s="127"/>
      <c r="Y78" s="127"/>
      <c r="Z78" s="123"/>
      <c r="AA78" s="127"/>
      <c r="AB78" s="123"/>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row>
    <row r="79" spans="1:52" s="136" customFormat="1" ht="15" customHeight="1" thickBot="1">
      <c r="A79" s="135">
        <v>73</v>
      </c>
      <c r="B79" s="122" t="s">
        <v>246</v>
      </c>
      <c r="C79" s="122" t="s">
        <v>345</v>
      </c>
      <c r="D79" s="122">
        <v>8</v>
      </c>
      <c r="E79" s="122">
        <f t="shared" si="3"/>
        <v>1329</v>
      </c>
      <c r="F79" s="122">
        <f t="shared" si="2"/>
        <v>1336</v>
      </c>
      <c r="G79" s="122" t="s">
        <v>74</v>
      </c>
      <c r="H79" s="122"/>
      <c r="I79" s="122" t="s">
        <v>150</v>
      </c>
      <c r="J79" s="123"/>
      <c r="K79" s="123"/>
      <c r="L79" s="124"/>
      <c r="M79" s="123"/>
      <c r="N79" s="123"/>
      <c r="O79" s="123"/>
      <c r="P79" s="123"/>
      <c r="Q79" s="126"/>
      <c r="R79" s="126"/>
      <c r="S79" s="126"/>
      <c r="T79" s="126"/>
      <c r="U79" s="126"/>
      <c r="V79" s="124"/>
      <c r="W79" s="127"/>
      <c r="X79" s="127"/>
      <c r="Y79" s="127"/>
      <c r="Z79" s="123"/>
      <c r="AA79" s="127"/>
      <c r="AB79" s="123"/>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row>
    <row r="80" spans="1:52" s="136" customFormat="1" ht="15" customHeight="1" thickBot="1">
      <c r="A80" s="135">
        <v>74</v>
      </c>
      <c r="B80" s="122" t="s">
        <v>247</v>
      </c>
      <c r="C80" s="122" t="s">
        <v>346</v>
      </c>
      <c r="D80" s="122">
        <v>8</v>
      </c>
      <c r="E80" s="122">
        <f t="shared" si="3"/>
        <v>1337</v>
      </c>
      <c r="F80" s="122">
        <f t="shared" si="2"/>
        <v>1344</v>
      </c>
      <c r="G80" s="122" t="s">
        <v>377</v>
      </c>
      <c r="H80" s="122"/>
      <c r="I80" s="122" t="s">
        <v>150</v>
      </c>
      <c r="J80" s="123"/>
      <c r="K80" s="123"/>
      <c r="L80" s="124"/>
      <c r="M80" s="123"/>
      <c r="N80" s="123"/>
      <c r="O80" s="123"/>
      <c r="P80" s="123"/>
      <c r="Q80" s="126"/>
      <c r="R80" s="126"/>
      <c r="S80" s="126"/>
      <c r="T80" s="126"/>
      <c r="U80" s="126"/>
      <c r="V80" s="124"/>
      <c r="W80" s="127"/>
      <c r="X80" s="127"/>
      <c r="Y80" s="127"/>
      <c r="Z80" s="123"/>
      <c r="AA80" s="127"/>
      <c r="AB80" s="123"/>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row>
    <row r="81" spans="1:52" ht="15" customHeight="1" thickBot="1">
      <c r="A81" s="121">
        <v>75</v>
      </c>
      <c r="B81" s="122" t="s">
        <v>248</v>
      </c>
      <c r="C81" s="122" t="s">
        <v>347</v>
      </c>
      <c r="D81" s="122">
        <v>3</v>
      </c>
      <c r="E81" s="122">
        <f t="shared" si="3"/>
        <v>1345</v>
      </c>
      <c r="F81" s="122">
        <f t="shared" si="2"/>
        <v>1347</v>
      </c>
      <c r="G81" s="122" t="s">
        <v>74</v>
      </c>
      <c r="H81" s="122"/>
      <c r="I81" s="122" t="s">
        <v>150</v>
      </c>
      <c r="J81" s="123"/>
      <c r="K81" s="123"/>
      <c r="L81" s="124"/>
      <c r="M81" s="123"/>
      <c r="N81" s="123"/>
      <c r="O81" s="123"/>
      <c r="P81" s="123"/>
      <c r="Q81" s="126"/>
      <c r="R81" s="126"/>
      <c r="S81" s="126"/>
      <c r="T81" s="126"/>
      <c r="U81" s="126"/>
      <c r="V81" s="124"/>
      <c r="W81" s="127"/>
      <c r="X81" s="127"/>
      <c r="Y81" s="127"/>
      <c r="Z81" s="123"/>
      <c r="AA81" s="127"/>
      <c r="AB81" s="123"/>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row>
    <row r="82" spans="1:52" ht="15" customHeight="1" thickBot="1">
      <c r="A82" s="121">
        <v>76</v>
      </c>
      <c r="B82" s="122" t="s">
        <v>249</v>
      </c>
      <c r="C82" s="122" t="s">
        <v>348</v>
      </c>
      <c r="D82" s="122">
        <v>17</v>
      </c>
      <c r="E82" s="122">
        <f t="shared" si="3"/>
        <v>1348</v>
      </c>
      <c r="F82" s="122">
        <f t="shared" si="2"/>
        <v>1364</v>
      </c>
      <c r="G82" s="122" t="s">
        <v>152</v>
      </c>
      <c r="H82" s="122"/>
      <c r="I82" s="122" t="s">
        <v>150</v>
      </c>
      <c r="J82" s="123"/>
      <c r="K82" s="123"/>
      <c r="L82" s="124"/>
      <c r="M82" s="123"/>
      <c r="N82" s="123"/>
      <c r="O82" s="123"/>
      <c r="P82" s="123"/>
      <c r="Q82" s="126"/>
      <c r="R82" s="126"/>
      <c r="S82" s="126"/>
      <c r="T82" s="126"/>
      <c r="U82" s="126"/>
      <c r="V82" s="124"/>
      <c r="W82" s="127"/>
      <c r="X82" s="127"/>
      <c r="Y82" s="127"/>
      <c r="Z82" s="123"/>
      <c r="AA82" s="127"/>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row>
    <row r="83" spans="1:52" ht="15" customHeight="1" thickBot="1">
      <c r="A83" s="121">
        <v>77</v>
      </c>
      <c r="B83" s="122" t="s">
        <v>373</v>
      </c>
      <c r="C83" s="122" t="s">
        <v>349</v>
      </c>
      <c r="D83" s="122">
        <v>17</v>
      </c>
      <c r="E83" s="122">
        <f t="shared" si="3"/>
        <v>1365</v>
      </c>
      <c r="F83" s="122">
        <f t="shared" si="2"/>
        <v>1381</v>
      </c>
      <c r="G83" s="122" t="s">
        <v>152</v>
      </c>
      <c r="H83" s="122"/>
      <c r="I83" s="122" t="s">
        <v>150</v>
      </c>
      <c r="J83" s="123"/>
      <c r="K83" s="123"/>
      <c r="L83" s="124"/>
      <c r="M83" s="123"/>
      <c r="N83" s="123"/>
      <c r="O83" s="123"/>
      <c r="P83" s="123"/>
      <c r="Q83" s="126"/>
      <c r="R83" s="126"/>
      <c r="S83" s="126"/>
      <c r="T83" s="126"/>
      <c r="U83" s="126"/>
      <c r="V83" s="124"/>
      <c r="W83" s="127"/>
      <c r="X83" s="127"/>
      <c r="Y83" s="127"/>
      <c r="Z83" s="123"/>
      <c r="AA83" s="127"/>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row>
    <row r="84" spans="1:52" ht="15" customHeight="1" thickBot="1">
      <c r="A84" s="121">
        <v>78</v>
      </c>
      <c r="B84" s="122" t="s">
        <v>250</v>
      </c>
      <c r="C84" s="122" t="s">
        <v>350</v>
      </c>
      <c r="D84" s="122">
        <v>1</v>
      </c>
      <c r="E84" s="122">
        <f t="shared" si="3"/>
        <v>1382</v>
      </c>
      <c r="F84" s="122">
        <f t="shared" si="2"/>
        <v>1382</v>
      </c>
      <c r="G84" s="122" t="s">
        <v>124</v>
      </c>
      <c r="H84" s="122"/>
      <c r="I84" s="122" t="s">
        <v>150</v>
      </c>
      <c r="J84" s="123"/>
      <c r="K84" s="123"/>
      <c r="L84" s="124"/>
      <c r="M84" s="123"/>
      <c r="N84" s="123"/>
      <c r="O84" s="123"/>
      <c r="P84" s="123"/>
      <c r="Q84" s="126"/>
      <c r="R84" s="126"/>
      <c r="S84" s="126"/>
      <c r="T84" s="126"/>
      <c r="U84" s="126"/>
      <c r="V84" s="124"/>
      <c r="W84" s="127"/>
      <c r="X84" s="127"/>
      <c r="Y84" s="127"/>
      <c r="Z84" s="123"/>
      <c r="AA84" s="127"/>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row>
    <row r="85" spans="1:52" ht="15" customHeight="1" thickBot="1">
      <c r="A85" s="121">
        <v>79</v>
      </c>
      <c r="B85" s="122" t="s">
        <v>251</v>
      </c>
      <c r="C85" s="122" t="s">
        <v>351</v>
      </c>
      <c r="D85" s="122">
        <v>4</v>
      </c>
      <c r="E85" s="122">
        <f t="shared" si="3"/>
        <v>1383</v>
      </c>
      <c r="F85" s="122">
        <f t="shared" si="2"/>
        <v>1386</v>
      </c>
      <c r="G85" s="122" t="s">
        <v>74</v>
      </c>
      <c r="H85" s="122"/>
      <c r="I85" s="122" t="s">
        <v>150</v>
      </c>
      <c r="J85" s="123"/>
      <c r="K85" s="123"/>
      <c r="L85" s="124"/>
      <c r="M85" s="123"/>
      <c r="N85" s="123"/>
      <c r="O85" s="123"/>
      <c r="P85" s="123"/>
      <c r="Q85" s="126"/>
      <c r="R85" s="126"/>
      <c r="S85" s="126"/>
      <c r="T85" s="126"/>
      <c r="U85" s="126"/>
      <c r="V85" s="124"/>
      <c r="W85" s="127"/>
      <c r="X85" s="127"/>
      <c r="Y85" s="127"/>
      <c r="Z85" s="123"/>
      <c r="AA85" s="127"/>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row>
    <row r="86" spans="1:52" ht="15" customHeight="1" thickBot="1">
      <c r="A86" s="121">
        <v>80</v>
      </c>
      <c r="B86" s="122" t="s">
        <v>252</v>
      </c>
      <c r="C86" s="122" t="s">
        <v>352</v>
      </c>
      <c r="D86" s="122">
        <v>16</v>
      </c>
      <c r="E86" s="122">
        <f t="shared" si="3"/>
        <v>1387</v>
      </c>
      <c r="F86" s="122">
        <f t="shared" si="2"/>
        <v>1402</v>
      </c>
      <c r="G86" s="122" t="s">
        <v>74</v>
      </c>
      <c r="H86" s="122"/>
      <c r="I86" s="122" t="s">
        <v>150</v>
      </c>
      <c r="J86" s="123"/>
      <c r="K86" s="123"/>
      <c r="L86" s="124"/>
      <c r="M86" s="123"/>
      <c r="N86" s="123"/>
      <c r="O86" s="123"/>
      <c r="P86" s="123"/>
      <c r="Q86" s="126"/>
      <c r="R86" s="126"/>
      <c r="S86" s="126"/>
      <c r="T86" s="126"/>
      <c r="U86" s="126"/>
      <c r="V86" s="124"/>
      <c r="W86" s="127"/>
      <c r="X86" s="127"/>
      <c r="Y86" s="127"/>
      <c r="Z86" s="123"/>
      <c r="AA86" s="127"/>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row>
    <row r="87" spans="1:52" ht="15" customHeight="1" thickBot="1">
      <c r="A87" s="121">
        <v>81</v>
      </c>
      <c r="B87" s="122" t="s">
        <v>253</v>
      </c>
      <c r="C87" s="122" t="s">
        <v>353</v>
      </c>
      <c r="D87" s="122">
        <v>16</v>
      </c>
      <c r="E87" s="122">
        <f t="shared" si="3"/>
        <v>1403</v>
      </c>
      <c r="F87" s="122">
        <f t="shared" si="2"/>
        <v>1418</v>
      </c>
      <c r="G87" s="122" t="s">
        <v>91</v>
      </c>
      <c r="H87" s="122"/>
      <c r="I87" s="122" t="s">
        <v>150</v>
      </c>
      <c r="J87" s="123"/>
      <c r="K87" s="123"/>
      <c r="L87" s="124"/>
      <c r="M87" s="123"/>
      <c r="N87" s="123"/>
      <c r="O87" s="123"/>
      <c r="P87" s="123"/>
      <c r="Q87" s="126"/>
      <c r="R87" s="126"/>
      <c r="S87" s="126"/>
      <c r="T87" s="126"/>
      <c r="U87" s="126"/>
      <c r="V87" s="124"/>
      <c r="W87" s="127"/>
      <c r="X87" s="127"/>
      <c r="Y87" s="127"/>
      <c r="Z87" s="123"/>
      <c r="AA87" s="127"/>
      <c r="AB87" s="123"/>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row>
    <row r="88" spans="1:52" ht="15" customHeight="1" thickBot="1">
      <c r="A88" s="121">
        <v>82</v>
      </c>
      <c r="B88" s="122" t="s">
        <v>254</v>
      </c>
      <c r="C88" s="122" t="s">
        <v>354</v>
      </c>
      <c r="D88" s="122">
        <v>17</v>
      </c>
      <c r="E88" s="122">
        <f t="shared" si="3"/>
        <v>1419</v>
      </c>
      <c r="F88" s="122">
        <f t="shared" si="2"/>
        <v>1435</v>
      </c>
      <c r="G88" s="122" t="s">
        <v>152</v>
      </c>
      <c r="H88" s="122"/>
      <c r="I88" s="122" t="s">
        <v>150</v>
      </c>
      <c r="J88" s="123"/>
      <c r="K88" s="123"/>
      <c r="L88" s="124"/>
      <c r="M88" s="123"/>
      <c r="N88" s="123"/>
      <c r="O88" s="123"/>
      <c r="P88" s="123"/>
      <c r="Q88" s="126"/>
      <c r="R88" s="126"/>
      <c r="S88" s="126"/>
      <c r="T88" s="126"/>
      <c r="U88" s="126"/>
      <c r="V88" s="124"/>
      <c r="W88" s="127"/>
      <c r="X88" s="127"/>
      <c r="Y88" s="127"/>
      <c r="Z88" s="123"/>
      <c r="AA88" s="127"/>
      <c r="AB88" s="123"/>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row>
    <row r="89" spans="1:52" ht="15" customHeight="1" thickBot="1">
      <c r="A89" s="121">
        <v>83</v>
      </c>
      <c r="B89" s="122" t="s">
        <v>255</v>
      </c>
      <c r="C89" s="122" t="s">
        <v>355</v>
      </c>
      <c r="D89" s="122">
        <v>30</v>
      </c>
      <c r="E89" s="122">
        <f t="shared" si="3"/>
        <v>1436</v>
      </c>
      <c r="F89" s="122">
        <f t="shared" si="2"/>
        <v>1465</v>
      </c>
      <c r="G89" s="122" t="s">
        <v>74</v>
      </c>
      <c r="H89" s="122"/>
      <c r="I89" s="122" t="s">
        <v>150</v>
      </c>
      <c r="J89" s="123"/>
      <c r="K89" s="123"/>
      <c r="L89" s="124"/>
      <c r="M89" s="123"/>
      <c r="N89" s="123"/>
      <c r="O89" s="123"/>
      <c r="P89" s="123"/>
      <c r="Q89" s="126"/>
      <c r="R89" s="126"/>
      <c r="S89" s="126"/>
      <c r="T89" s="126"/>
      <c r="U89" s="126"/>
      <c r="V89" s="124"/>
      <c r="W89" s="127"/>
      <c r="X89" s="127"/>
      <c r="Y89" s="127"/>
      <c r="Z89" s="123"/>
      <c r="AA89" s="127"/>
      <c r="AB89" s="123"/>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row>
    <row r="90" spans="1:52" ht="15" customHeight="1" thickBot="1">
      <c r="A90" s="121">
        <v>84</v>
      </c>
      <c r="B90" s="122" t="s">
        <v>256</v>
      </c>
      <c r="C90" s="122" t="s">
        <v>356</v>
      </c>
      <c r="D90" s="122">
        <v>30</v>
      </c>
      <c r="E90" s="122">
        <f t="shared" si="3"/>
        <v>1466</v>
      </c>
      <c r="F90" s="122">
        <f t="shared" si="2"/>
        <v>1495</v>
      </c>
      <c r="G90" s="122" t="s">
        <v>74</v>
      </c>
      <c r="H90" s="122"/>
      <c r="I90" s="122" t="s">
        <v>150</v>
      </c>
      <c r="J90" s="123"/>
      <c r="K90" s="123"/>
      <c r="L90" s="124"/>
      <c r="M90" s="123"/>
      <c r="N90" s="123"/>
      <c r="O90" s="123"/>
      <c r="P90" s="123"/>
      <c r="Q90" s="126"/>
      <c r="R90" s="126"/>
      <c r="S90" s="126"/>
      <c r="T90" s="126"/>
      <c r="U90" s="126"/>
      <c r="V90" s="124"/>
      <c r="W90" s="127"/>
      <c r="X90" s="127"/>
      <c r="Y90" s="127"/>
      <c r="Z90" s="123"/>
      <c r="AA90" s="127"/>
      <c r="AB90" s="123"/>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row>
    <row r="91" spans="1:52" ht="15" customHeight="1" thickBot="1">
      <c r="A91" s="121">
        <v>85</v>
      </c>
      <c r="B91" s="122" t="s">
        <v>257</v>
      </c>
      <c r="C91" s="122" t="s">
        <v>357</v>
      </c>
      <c r="D91" s="122">
        <v>16</v>
      </c>
      <c r="E91" s="122">
        <f t="shared" si="3"/>
        <v>1496</v>
      </c>
      <c r="F91" s="122">
        <f t="shared" si="2"/>
        <v>1511</v>
      </c>
      <c r="G91" s="122" t="s">
        <v>74</v>
      </c>
      <c r="H91" s="122"/>
      <c r="I91" s="122" t="s">
        <v>150</v>
      </c>
      <c r="J91" s="123"/>
      <c r="K91" s="123"/>
      <c r="L91" s="124"/>
      <c r="M91" s="123"/>
      <c r="N91" s="123"/>
      <c r="O91" s="123"/>
      <c r="P91" s="123"/>
      <c r="Q91" s="126"/>
      <c r="R91" s="126"/>
      <c r="S91" s="126"/>
      <c r="T91" s="126"/>
      <c r="U91" s="126"/>
      <c r="V91" s="124"/>
      <c r="W91" s="127"/>
      <c r="X91" s="127"/>
      <c r="Y91" s="127"/>
      <c r="Z91" s="123"/>
      <c r="AA91" s="127"/>
      <c r="AB91" s="123"/>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row>
    <row r="92" spans="1:52" ht="15" customHeight="1" thickBot="1">
      <c r="A92" s="121">
        <v>86</v>
      </c>
      <c r="B92" s="122" t="s">
        <v>258</v>
      </c>
      <c r="C92" s="122" t="s">
        <v>358</v>
      </c>
      <c r="D92" s="122">
        <v>65</v>
      </c>
      <c r="E92" s="122">
        <f t="shared" si="3"/>
        <v>1512</v>
      </c>
      <c r="F92" s="122">
        <f t="shared" si="2"/>
        <v>1576</v>
      </c>
      <c r="G92" s="122" t="s">
        <v>74</v>
      </c>
      <c r="H92" s="122"/>
      <c r="I92" s="122" t="s">
        <v>150</v>
      </c>
      <c r="J92" s="123"/>
      <c r="K92" s="123"/>
      <c r="L92" s="124"/>
      <c r="M92" s="123"/>
      <c r="N92" s="123"/>
      <c r="O92" s="123"/>
      <c r="P92" s="123"/>
      <c r="Q92" s="126"/>
      <c r="R92" s="126"/>
      <c r="S92" s="126"/>
      <c r="T92" s="126"/>
      <c r="U92" s="126"/>
      <c r="V92" s="124"/>
      <c r="W92" s="127"/>
      <c r="X92" s="127"/>
      <c r="Y92" s="127"/>
      <c r="Z92" s="123"/>
      <c r="AA92" s="127"/>
      <c r="AB92" s="123"/>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row>
    <row r="93" spans="1:52" ht="15" customHeight="1" thickBot="1">
      <c r="A93" s="121">
        <v>87</v>
      </c>
      <c r="B93" s="122" t="s">
        <v>259</v>
      </c>
      <c r="C93" s="122" t="s">
        <v>359</v>
      </c>
      <c r="D93" s="122">
        <v>25</v>
      </c>
      <c r="E93" s="122">
        <f t="shared" si="3"/>
        <v>1577</v>
      </c>
      <c r="F93" s="122">
        <f t="shared" si="2"/>
        <v>1601</v>
      </c>
      <c r="G93" s="122" t="s">
        <v>74</v>
      </c>
      <c r="H93" s="122"/>
      <c r="I93" s="122" t="s">
        <v>150</v>
      </c>
      <c r="J93" s="123"/>
      <c r="K93" s="123"/>
      <c r="L93" s="124"/>
      <c r="M93" s="123"/>
      <c r="N93" s="123"/>
      <c r="O93" s="123"/>
      <c r="P93" s="123"/>
      <c r="Q93" s="126"/>
      <c r="R93" s="126"/>
      <c r="S93" s="126"/>
      <c r="T93" s="126"/>
      <c r="U93" s="126"/>
      <c r="V93" s="124"/>
      <c r="W93" s="127"/>
      <c r="X93" s="127"/>
      <c r="Y93" s="127"/>
      <c r="Z93" s="123"/>
      <c r="AA93" s="127"/>
      <c r="AB93" s="123"/>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row>
    <row r="94" spans="1:52" ht="15" customHeight="1" thickBot="1">
      <c r="A94" s="121">
        <v>88</v>
      </c>
      <c r="B94" s="122" t="s">
        <v>260</v>
      </c>
      <c r="C94" s="122" t="s">
        <v>360</v>
      </c>
      <c r="D94" s="122">
        <v>50</v>
      </c>
      <c r="E94" s="122">
        <f t="shared" si="3"/>
        <v>1602</v>
      </c>
      <c r="F94" s="122">
        <f t="shared" si="2"/>
        <v>1651</v>
      </c>
      <c r="G94" s="122" t="s">
        <v>74</v>
      </c>
      <c r="H94" s="122"/>
      <c r="I94" s="122" t="s">
        <v>150</v>
      </c>
      <c r="J94" s="123"/>
      <c r="K94" s="123"/>
      <c r="L94" s="124"/>
      <c r="M94" s="123"/>
      <c r="N94" s="123"/>
      <c r="O94" s="123"/>
      <c r="P94" s="123"/>
      <c r="Q94" s="126"/>
      <c r="R94" s="126"/>
      <c r="S94" s="126"/>
      <c r="T94" s="126"/>
      <c r="U94" s="126"/>
      <c r="V94" s="124"/>
      <c r="W94" s="127"/>
      <c r="X94" s="127"/>
      <c r="Y94" s="127"/>
      <c r="Z94" s="123"/>
      <c r="AA94" s="127"/>
      <c r="AB94" s="123"/>
      <c r="AC94" s="123"/>
      <c r="AD94" s="123"/>
      <c r="AE94" s="123"/>
      <c r="AF94" s="123"/>
      <c r="AG94" s="123"/>
      <c r="AH94" s="123"/>
      <c r="AI94" s="123"/>
      <c r="AJ94" s="123"/>
      <c r="AK94" s="123"/>
      <c r="AL94" s="123"/>
      <c r="AM94" s="123"/>
      <c r="AN94" s="123"/>
      <c r="AO94" s="123"/>
      <c r="AP94" s="123"/>
      <c r="AQ94" s="123"/>
      <c r="AR94" s="123"/>
      <c r="AS94" s="123"/>
      <c r="AT94" s="123"/>
      <c r="AU94" s="123"/>
      <c r="AV94" s="123"/>
      <c r="AW94" s="123"/>
      <c r="AX94" s="123"/>
      <c r="AY94" s="123"/>
      <c r="AZ94" s="123"/>
    </row>
    <row r="95" spans="1:52" ht="15" customHeight="1" thickBot="1">
      <c r="A95" s="121">
        <v>89</v>
      </c>
      <c r="B95" s="122" t="s">
        <v>261</v>
      </c>
      <c r="C95" s="122" t="s">
        <v>361</v>
      </c>
      <c r="D95" s="122">
        <v>50</v>
      </c>
      <c r="E95" s="122">
        <f t="shared" si="3"/>
        <v>1652</v>
      </c>
      <c r="F95" s="122">
        <f t="shared" si="2"/>
        <v>1701</v>
      </c>
      <c r="G95" s="122" t="s">
        <v>74</v>
      </c>
      <c r="H95" s="122"/>
      <c r="I95" s="122" t="s">
        <v>150</v>
      </c>
      <c r="J95" s="123"/>
      <c r="K95" s="123"/>
      <c r="L95" s="124"/>
      <c r="M95" s="123"/>
      <c r="N95" s="123"/>
      <c r="O95" s="123"/>
      <c r="P95" s="123"/>
      <c r="Q95" s="126"/>
      <c r="R95" s="126"/>
      <c r="S95" s="126"/>
      <c r="T95" s="126"/>
      <c r="U95" s="126"/>
      <c r="V95" s="124"/>
      <c r="W95" s="127"/>
      <c r="X95" s="127"/>
      <c r="Y95" s="127"/>
      <c r="Z95" s="123"/>
      <c r="AA95" s="127"/>
      <c r="AB95" s="123"/>
      <c r="AC95" s="123"/>
      <c r="AD95" s="123"/>
      <c r="AE95" s="123"/>
      <c r="AF95" s="123"/>
      <c r="AG95" s="123"/>
      <c r="AH95" s="123"/>
      <c r="AI95" s="123"/>
      <c r="AJ95" s="123"/>
      <c r="AK95" s="123"/>
      <c r="AL95" s="123"/>
      <c r="AM95" s="123"/>
      <c r="AN95" s="123"/>
      <c r="AO95" s="123"/>
      <c r="AP95" s="123"/>
      <c r="AQ95" s="123"/>
      <c r="AR95" s="123"/>
      <c r="AS95" s="123"/>
      <c r="AT95" s="123"/>
      <c r="AU95" s="123"/>
      <c r="AV95" s="123"/>
      <c r="AW95" s="123"/>
      <c r="AX95" s="123"/>
      <c r="AY95" s="123"/>
      <c r="AZ95" s="123"/>
    </row>
    <row r="96" spans="1:52" ht="15" customHeight="1" thickBot="1">
      <c r="A96" s="121">
        <v>90</v>
      </c>
      <c r="B96" s="122" t="s">
        <v>262</v>
      </c>
      <c r="C96" s="122" t="s">
        <v>362</v>
      </c>
      <c r="D96" s="122">
        <v>50</v>
      </c>
      <c r="E96" s="122">
        <f t="shared" si="3"/>
        <v>1702</v>
      </c>
      <c r="F96" s="122">
        <f t="shared" si="2"/>
        <v>1751</v>
      </c>
      <c r="G96" s="122" t="s">
        <v>74</v>
      </c>
      <c r="H96" s="122"/>
      <c r="I96" s="122" t="s">
        <v>150</v>
      </c>
      <c r="J96" s="123"/>
      <c r="K96" s="123"/>
      <c r="L96" s="124" t="s">
        <v>150</v>
      </c>
      <c r="M96" s="123"/>
      <c r="N96" s="123"/>
      <c r="O96" s="123" t="s">
        <v>1237</v>
      </c>
      <c r="P96" s="123"/>
      <c r="Q96" s="126"/>
      <c r="R96" s="126"/>
      <c r="S96" s="126"/>
      <c r="T96" s="126"/>
      <c r="U96" s="126"/>
      <c r="V96" s="124"/>
      <c r="W96" s="127"/>
      <c r="X96" s="127"/>
      <c r="Y96" s="127"/>
      <c r="Z96" s="123"/>
      <c r="AA96" s="127"/>
      <c r="AB96" s="123"/>
      <c r="AC96" s="123"/>
      <c r="AD96" s="123"/>
      <c r="AE96" s="123"/>
      <c r="AF96" s="123"/>
      <c r="AG96" s="123"/>
      <c r="AH96" s="123"/>
      <c r="AI96" s="123"/>
      <c r="AJ96" s="123"/>
      <c r="AK96" s="123"/>
      <c r="AL96" s="123"/>
      <c r="AM96" s="123"/>
      <c r="AN96" s="123"/>
      <c r="AO96" s="123"/>
      <c r="AP96" s="123"/>
      <c r="AQ96" s="123"/>
      <c r="AR96" s="123"/>
      <c r="AS96" s="123"/>
      <c r="AT96" s="123"/>
      <c r="AU96" s="123"/>
      <c r="AV96" s="123"/>
      <c r="AW96" s="123"/>
      <c r="AX96" s="123"/>
      <c r="AY96" s="123"/>
      <c r="AZ96" s="123"/>
    </row>
    <row r="97" spans="1:52" ht="15" customHeight="1" thickBot="1">
      <c r="A97" s="121">
        <v>91</v>
      </c>
      <c r="B97" s="122" t="s">
        <v>263</v>
      </c>
      <c r="C97" s="122" t="s">
        <v>363</v>
      </c>
      <c r="D97" s="122">
        <v>5</v>
      </c>
      <c r="E97" s="122">
        <f t="shared" si="3"/>
        <v>1752</v>
      </c>
      <c r="F97" s="122">
        <f t="shared" si="2"/>
        <v>1756</v>
      </c>
      <c r="G97" s="122" t="s">
        <v>74</v>
      </c>
      <c r="H97" s="122"/>
      <c r="I97" s="122" t="s">
        <v>150</v>
      </c>
      <c r="J97" s="123"/>
      <c r="K97" s="123"/>
      <c r="L97" s="124" t="s">
        <v>150</v>
      </c>
      <c r="M97" s="123"/>
      <c r="N97" s="123"/>
      <c r="O97" s="123" t="s">
        <v>1237</v>
      </c>
      <c r="P97" s="123"/>
      <c r="Q97" s="126"/>
      <c r="R97" s="126"/>
      <c r="S97" s="126"/>
      <c r="T97" s="126"/>
      <c r="U97" s="126"/>
      <c r="V97" s="124"/>
      <c r="W97" s="127"/>
      <c r="X97" s="127"/>
      <c r="Y97" s="127"/>
      <c r="Z97" s="123"/>
      <c r="AA97" s="127"/>
      <c r="AB97" s="123"/>
      <c r="AC97" s="123"/>
      <c r="AD97" s="123"/>
      <c r="AE97" s="123"/>
      <c r="AF97" s="123"/>
      <c r="AG97" s="123"/>
      <c r="AH97" s="123"/>
      <c r="AI97" s="123"/>
      <c r="AJ97" s="123"/>
      <c r="AK97" s="123"/>
      <c r="AL97" s="123"/>
      <c r="AM97" s="123"/>
      <c r="AN97" s="123"/>
      <c r="AO97" s="123"/>
      <c r="AP97" s="123"/>
      <c r="AQ97" s="123"/>
      <c r="AR97" s="123"/>
      <c r="AS97" s="123"/>
      <c r="AT97" s="123"/>
      <c r="AU97" s="123"/>
      <c r="AV97" s="123"/>
      <c r="AW97" s="123"/>
      <c r="AX97" s="123"/>
      <c r="AY97" s="123"/>
      <c r="AZ97" s="123"/>
    </row>
    <row r="98" spans="1:52" ht="15" customHeight="1" thickBot="1">
      <c r="A98" s="121">
        <v>92</v>
      </c>
      <c r="B98" s="122" t="s">
        <v>264</v>
      </c>
      <c r="C98" s="122" t="s">
        <v>364</v>
      </c>
      <c r="D98" s="122">
        <v>5</v>
      </c>
      <c r="E98" s="122">
        <f t="shared" si="3"/>
        <v>1757</v>
      </c>
      <c r="F98" s="122">
        <f t="shared" si="2"/>
        <v>1761</v>
      </c>
      <c r="G98" s="122" t="s">
        <v>74</v>
      </c>
      <c r="H98" s="122"/>
      <c r="I98" s="122" t="s">
        <v>150</v>
      </c>
      <c r="J98" s="123"/>
      <c r="K98" s="123"/>
      <c r="L98" s="124" t="s">
        <v>150</v>
      </c>
      <c r="M98" s="123"/>
      <c r="N98" s="123"/>
      <c r="O98" s="123" t="s">
        <v>1237</v>
      </c>
      <c r="P98" s="123"/>
      <c r="Q98" s="126"/>
      <c r="R98" s="126"/>
      <c r="S98" s="126"/>
      <c r="T98" s="126"/>
      <c r="U98" s="126"/>
      <c r="V98" s="124"/>
      <c r="W98" s="127"/>
      <c r="X98" s="127"/>
      <c r="Y98" s="127"/>
      <c r="Z98" s="123"/>
      <c r="AA98" s="127"/>
      <c r="AB98" s="123"/>
      <c r="AC98" s="123"/>
      <c r="AD98" s="123"/>
      <c r="AE98" s="123"/>
      <c r="AF98" s="123"/>
      <c r="AG98" s="123"/>
      <c r="AH98" s="123"/>
      <c r="AI98" s="123"/>
      <c r="AJ98" s="123"/>
      <c r="AK98" s="123"/>
      <c r="AL98" s="123"/>
      <c r="AM98" s="123"/>
      <c r="AN98" s="123"/>
      <c r="AO98" s="123"/>
      <c r="AP98" s="123"/>
      <c r="AQ98" s="123"/>
      <c r="AR98" s="123"/>
      <c r="AS98" s="123"/>
      <c r="AT98" s="123"/>
      <c r="AU98" s="123"/>
      <c r="AV98" s="123"/>
      <c r="AW98" s="123"/>
      <c r="AX98" s="123"/>
      <c r="AY98" s="123"/>
      <c r="AZ98" s="123"/>
    </row>
    <row r="99" spans="1:52" ht="15" customHeight="1" thickBot="1">
      <c r="A99" s="121">
        <v>93</v>
      </c>
      <c r="B99" s="122" t="s">
        <v>265</v>
      </c>
      <c r="C99" s="122" t="s">
        <v>365</v>
      </c>
      <c r="D99" s="122">
        <v>5</v>
      </c>
      <c r="E99" s="122">
        <f t="shared" si="3"/>
        <v>1762</v>
      </c>
      <c r="F99" s="122">
        <f t="shared" si="2"/>
        <v>1766</v>
      </c>
      <c r="G99" s="122" t="s">
        <v>74</v>
      </c>
      <c r="H99" s="122"/>
      <c r="I99" s="122" t="s">
        <v>150</v>
      </c>
      <c r="J99" s="123"/>
      <c r="K99" s="123"/>
      <c r="L99" s="124" t="s">
        <v>150</v>
      </c>
      <c r="M99" s="123"/>
      <c r="N99" s="123"/>
      <c r="O99" s="123" t="s">
        <v>1237</v>
      </c>
      <c r="P99" s="123"/>
      <c r="Q99" s="126"/>
      <c r="R99" s="126"/>
      <c r="S99" s="126"/>
      <c r="T99" s="126"/>
      <c r="U99" s="126"/>
      <c r="V99" s="124"/>
      <c r="W99" s="127"/>
      <c r="X99" s="127"/>
      <c r="Y99" s="127"/>
      <c r="Z99" s="123"/>
      <c r="AA99" s="127"/>
      <c r="AB99" s="123"/>
      <c r="AC99" s="123"/>
      <c r="AD99" s="123"/>
      <c r="AE99" s="123"/>
      <c r="AF99" s="123"/>
      <c r="AG99" s="123"/>
      <c r="AH99" s="123"/>
      <c r="AI99" s="123"/>
      <c r="AJ99" s="123"/>
      <c r="AK99" s="123"/>
      <c r="AL99" s="123"/>
      <c r="AM99" s="123"/>
      <c r="AN99" s="123"/>
      <c r="AO99" s="123"/>
      <c r="AP99" s="123"/>
      <c r="AQ99" s="123"/>
      <c r="AR99" s="123"/>
      <c r="AS99" s="123"/>
      <c r="AT99" s="123"/>
      <c r="AU99" s="123"/>
      <c r="AV99" s="123"/>
      <c r="AW99" s="123"/>
      <c r="AX99" s="123"/>
      <c r="AY99" s="123"/>
      <c r="AZ99" s="123"/>
    </row>
    <row r="100" spans="1:52" ht="15" customHeight="1" thickBot="1">
      <c r="A100" s="121">
        <v>94</v>
      </c>
      <c r="B100" s="122" t="s">
        <v>266</v>
      </c>
      <c r="C100" s="122" t="s">
        <v>366</v>
      </c>
      <c r="D100" s="122">
        <v>10</v>
      </c>
      <c r="E100" s="122">
        <f t="shared" si="3"/>
        <v>1767</v>
      </c>
      <c r="F100" s="122">
        <f t="shared" si="2"/>
        <v>1776</v>
      </c>
      <c r="G100" s="122" t="s">
        <v>74</v>
      </c>
      <c r="H100" s="122"/>
      <c r="I100" s="122" t="s">
        <v>150</v>
      </c>
      <c r="J100" s="123"/>
      <c r="K100" s="123"/>
      <c r="L100" s="124" t="s">
        <v>150</v>
      </c>
      <c r="M100" s="123"/>
      <c r="N100" s="123"/>
      <c r="O100" s="123" t="s">
        <v>1237</v>
      </c>
      <c r="P100" s="123"/>
      <c r="Q100" s="126"/>
      <c r="R100" s="126"/>
      <c r="S100" s="126"/>
      <c r="T100" s="126"/>
      <c r="U100" s="126"/>
      <c r="V100" s="124"/>
      <c r="W100" s="127"/>
      <c r="X100" s="127"/>
      <c r="Y100" s="127"/>
      <c r="Z100" s="123"/>
      <c r="AA100" s="127"/>
      <c r="AB100" s="123"/>
      <c r="AC100" s="123"/>
      <c r="AD100" s="123"/>
      <c r="AE100" s="123"/>
      <c r="AF100" s="123"/>
      <c r="AG100" s="123"/>
      <c r="AH100" s="123"/>
      <c r="AI100" s="123"/>
      <c r="AJ100" s="123"/>
      <c r="AK100" s="123"/>
      <c r="AL100" s="123"/>
      <c r="AM100" s="123"/>
      <c r="AN100" s="123"/>
      <c r="AO100" s="123"/>
      <c r="AP100" s="123"/>
      <c r="AQ100" s="123"/>
      <c r="AR100" s="123"/>
      <c r="AS100" s="123"/>
      <c r="AT100" s="123"/>
      <c r="AU100" s="123"/>
      <c r="AV100" s="123"/>
      <c r="AW100" s="123"/>
      <c r="AX100" s="123"/>
      <c r="AY100" s="123"/>
      <c r="AZ100" s="123"/>
    </row>
    <row r="101" spans="1:52" ht="15" customHeight="1" thickBot="1">
      <c r="A101" s="121">
        <v>95</v>
      </c>
      <c r="B101" s="122" t="s">
        <v>267</v>
      </c>
      <c r="C101" s="122" t="s">
        <v>367</v>
      </c>
      <c r="D101" s="122">
        <v>25</v>
      </c>
      <c r="E101" s="122">
        <f t="shared" si="3"/>
        <v>1777</v>
      </c>
      <c r="F101" s="122">
        <f t="shared" si="2"/>
        <v>1801</v>
      </c>
      <c r="G101" s="122" t="s">
        <v>74</v>
      </c>
      <c r="H101" s="122"/>
      <c r="I101" s="122" t="s">
        <v>150</v>
      </c>
      <c r="J101" s="123"/>
      <c r="K101" s="123"/>
      <c r="L101" s="124" t="s">
        <v>150</v>
      </c>
      <c r="M101" s="123"/>
      <c r="N101" s="123"/>
      <c r="O101" s="123" t="s">
        <v>1237</v>
      </c>
      <c r="P101" s="123"/>
      <c r="Q101" s="126"/>
      <c r="R101" s="126"/>
      <c r="S101" s="126"/>
      <c r="T101" s="126"/>
      <c r="U101" s="126"/>
      <c r="V101" s="124"/>
      <c r="W101" s="127"/>
      <c r="X101" s="127"/>
      <c r="Y101" s="127"/>
      <c r="Z101" s="123"/>
      <c r="AA101" s="127"/>
      <c r="AB101" s="123"/>
      <c r="AC101" s="123"/>
      <c r="AD101" s="123"/>
      <c r="AE101" s="123"/>
      <c r="AF101" s="123"/>
      <c r="AG101" s="123"/>
      <c r="AH101" s="123"/>
      <c r="AI101" s="123"/>
      <c r="AJ101" s="123"/>
      <c r="AK101" s="123"/>
      <c r="AL101" s="123"/>
      <c r="AM101" s="123"/>
      <c r="AN101" s="123"/>
      <c r="AO101" s="123"/>
      <c r="AP101" s="123"/>
      <c r="AQ101" s="123"/>
      <c r="AR101" s="123"/>
      <c r="AS101" s="123"/>
      <c r="AT101" s="123"/>
      <c r="AU101" s="123"/>
      <c r="AV101" s="123"/>
      <c r="AW101" s="123"/>
      <c r="AX101" s="123"/>
      <c r="AY101" s="123"/>
      <c r="AZ101" s="123"/>
    </row>
    <row r="102" spans="1:52" ht="15" customHeight="1" thickBot="1">
      <c r="A102" s="121">
        <v>96</v>
      </c>
      <c r="B102" s="122" t="s">
        <v>268</v>
      </c>
      <c r="C102" s="122" t="s">
        <v>368</v>
      </c>
      <c r="D102" s="122">
        <v>70</v>
      </c>
      <c r="E102" s="122">
        <f t="shared" si="3"/>
        <v>1802</v>
      </c>
      <c r="F102" s="122">
        <f t="shared" si="2"/>
        <v>1871</v>
      </c>
      <c r="G102" s="122" t="s">
        <v>74</v>
      </c>
      <c r="H102" s="122"/>
      <c r="I102" s="122" t="s">
        <v>150</v>
      </c>
      <c r="J102" s="123"/>
      <c r="K102" s="123"/>
      <c r="L102" s="124" t="s">
        <v>150</v>
      </c>
      <c r="M102" s="123"/>
      <c r="N102" s="123"/>
      <c r="O102" s="123" t="s">
        <v>1237</v>
      </c>
      <c r="P102" s="123"/>
      <c r="Q102" s="126"/>
      <c r="R102" s="126"/>
      <c r="S102" s="126"/>
      <c r="T102" s="126"/>
      <c r="U102" s="126"/>
      <c r="V102" s="124"/>
      <c r="W102" s="127"/>
      <c r="X102" s="127"/>
      <c r="Y102" s="127"/>
      <c r="Z102" s="123"/>
      <c r="AA102" s="127"/>
      <c r="AB102" s="123"/>
      <c r="AC102" s="123"/>
      <c r="AD102" s="123"/>
      <c r="AE102" s="123"/>
      <c r="AF102" s="123"/>
      <c r="AG102" s="123"/>
      <c r="AH102" s="123"/>
      <c r="AI102" s="123"/>
      <c r="AJ102" s="123"/>
      <c r="AK102" s="123"/>
      <c r="AL102" s="123"/>
      <c r="AM102" s="123"/>
      <c r="AN102" s="123"/>
      <c r="AO102" s="123"/>
      <c r="AP102" s="123"/>
      <c r="AQ102" s="123"/>
      <c r="AR102" s="123"/>
      <c r="AS102" s="123"/>
      <c r="AT102" s="123"/>
      <c r="AU102" s="123"/>
      <c r="AV102" s="123"/>
      <c r="AW102" s="123"/>
      <c r="AX102" s="123"/>
      <c r="AY102" s="123"/>
      <c r="AZ102" s="123"/>
    </row>
    <row r="103" spans="1:52" ht="15" customHeight="1" thickBot="1">
      <c r="A103" s="121">
        <v>97</v>
      </c>
      <c r="B103" s="122" t="s">
        <v>269</v>
      </c>
      <c r="C103" s="122" t="s">
        <v>369</v>
      </c>
      <c r="D103" s="122">
        <v>10</v>
      </c>
      <c r="E103" s="122">
        <f t="shared" si="3"/>
        <v>1872</v>
      </c>
      <c r="F103" s="122">
        <f t="shared" si="2"/>
        <v>1881</v>
      </c>
      <c r="G103" s="122" t="s">
        <v>376</v>
      </c>
      <c r="H103" s="122"/>
      <c r="I103" s="122" t="s">
        <v>150</v>
      </c>
      <c r="J103" s="123"/>
      <c r="K103" s="123"/>
      <c r="L103" s="124" t="s">
        <v>150</v>
      </c>
      <c r="M103" s="123"/>
      <c r="N103" s="123"/>
      <c r="O103" s="123" t="s">
        <v>1237</v>
      </c>
      <c r="P103" s="123"/>
      <c r="Q103" s="126"/>
      <c r="R103" s="126"/>
      <c r="S103" s="126"/>
      <c r="T103" s="126"/>
      <c r="U103" s="126"/>
      <c r="V103" s="157" t="s">
        <v>1240</v>
      </c>
      <c r="W103" s="158"/>
      <c r="X103" s="158"/>
      <c r="Y103" s="158"/>
      <c r="Z103" s="159"/>
      <c r="AA103" s="127"/>
      <c r="AB103" s="123"/>
      <c r="AC103" s="123"/>
      <c r="AD103" s="123"/>
      <c r="AE103" s="123"/>
      <c r="AF103" s="123"/>
      <c r="AG103" s="123"/>
      <c r="AH103" s="123"/>
      <c r="AI103" s="123"/>
      <c r="AJ103" s="123"/>
      <c r="AK103" s="123"/>
      <c r="AL103" s="123"/>
      <c r="AM103" s="123"/>
      <c r="AN103" s="123"/>
      <c r="AO103" s="123"/>
      <c r="AP103" s="123"/>
      <c r="AQ103" s="123"/>
      <c r="AR103" s="123"/>
      <c r="AS103" s="123"/>
      <c r="AT103" s="123"/>
      <c r="AU103" s="123"/>
      <c r="AV103" s="123"/>
      <c r="AW103" s="123"/>
      <c r="AX103" s="123"/>
      <c r="AY103" s="123"/>
      <c r="AZ103" s="123"/>
    </row>
    <row r="104" spans="1:52" ht="15" customHeight="1" thickBot="1">
      <c r="A104" s="121">
        <v>98</v>
      </c>
      <c r="B104" s="122" t="s">
        <v>270</v>
      </c>
      <c r="C104" s="122" t="s">
        <v>270</v>
      </c>
      <c r="D104" s="122">
        <v>12</v>
      </c>
      <c r="E104" s="122">
        <f t="shared" si="3"/>
        <v>1882</v>
      </c>
      <c r="F104" s="122">
        <f t="shared" si="2"/>
        <v>1893</v>
      </c>
      <c r="G104" s="122" t="s">
        <v>74</v>
      </c>
      <c r="H104" s="122"/>
      <c r="I104" s="122" t="s">
        <v>150</v>
      </c>
      <c r="J104" s="123"/>
      <c r="K104" s="123"/>
      <c r="L104" s="124" t="s">
        <v>149</v>
      </c>
      <c r="M104" s="123"/>
      <c r="N104" s="123"/>
      <c r="O104" s="123"/>
      <c r="P104" s="123"/>
      <c r="Q104" s="126"/>
      <c r="R104" s="126"/>
      <c r="S104" s="126"/>
      <c r="T104" s="126"/>
      <c r="U104" s="126"/>
      <c r="V104" s="124" t="s">
        <v>1234</v>
      </c>
      <c r="W104" s="127" t="s">
        <v>1239</v>
      </c>
      <c r="X104" s="127" t="s">
        <v>1238</v>
      </c>
      <c r="Y104" s="127"/>
      <c r="Z104" s="123"/>
      <c r="AA104" s="127"/>
      <c r="AB104" s="123"/>
      <c r="AC104" s="123"/>
      <c r="AD104" s="123"/>
      <c r="AE104" s="123" t="s">
        <v>149</v>
      </c>
      <c r="AF104" s="123" t="s">
        <v>1241</v>
      </c>
      <c r="AG104" s="123"/>
      <c r="AH104" s="123"/>
      <c r="AI104" s="123"/>
      <c r="AJ104" s="123"/>
      <c r="AK104" s="123"/>
      <c r="AL104" s="123"/>
      <c r="AM104" s="123"/>
      <c r="AN104" s="123"/>
      <c r="AO104" s="123"/>
      <c r="AP104" s="123"/>
      <c r="AQ104" s="123"/>
      <c r="AR104" s="123"/>
      <c r="AS104" s="123"/>
      <c r="AT104" s="123"/>
      <c r="AU104" s="123"/>
      <c r="AV104" s="123"/>
      <c r="AW104" s="123"/>
      <c r="AX104" s="123"/>
      <c r="AY104" s="123"/>
      <c r="AZ104" s="123"/>
    </row>
    <row r="105" spans="1:52" ht="15" customHeight="1" thickBot="1">
      <c r="A105" s="121">
        <v>99</v>
      </c>
      <c r="B105" s="122" t="s">
        <v>271</v>
      </c>
      <c r="C105" s="122" t="s">
        <v>271</v>
      </c>
      <c r="D105" s="122">
        <v>12</v>
      </c>
      <c r="E105" s="122">
        <f t="shared" si="3"/>
        <v>1894</v>
      </c>
      <c r="F105" s="122">
        <f t="shared" si="2"/>
        <v>1905</v>
      </c>
      <c r="G105" s="122" t="s">
        <v>74</v>
      </c>
      <c r="H105" s="122"/>
      <c r="I105" s="122" t="s">
        <v>150</v>
      </c>
      <c r="J105" s="123"/>
      <c r="K105" s="123"/>
      <c r="L105" s="124" t="s">
        <v>149</v>
      </c>
      <c r="M105" s="123"/>
      <c r="N105" s="123"/>
      <c r="O105" s="125" t="s">
        <v>1242</v>
      </c>
      <c r="P105" s="123"/>
      <c r="Q105" s="126"/>
      <c r="R105" s="126"/>
      <c r="S105" s="126"/>
      <c r="T105" s="126"/>
      <c r="U105" s="126"/>
      <c r="V105" s="124"/>
      <c r="W105" s="127"/>
      <c r="X105" s="127"/>
      <c r="Y105" s="127"/>
      <c r="Z105" s="123"/>
      <c r="AA105" s="127"/>
      <c r="AB105" s="123"/>
      <c r="AC105" s="123"/>
      <c r="AD105" s="123"/>
      <c r="AE105" s="123"/>
      <c r="AF105" s="123"/>
      <c r="AG105" s="123"/>
      <c r="AH105" s="123"/>
      <c r="AI105" s="123"/>
      <c r="AJ105" s="123"/>
      <c r="AK105" s="123"/>
      <c r="AL105" s="123"/>
      <c r="AM105" s="123"/>
      <c r="AN105" s="123"/>
      <c r="AO105" s="123"/>
      <c r="AP105" s="123"/>
      <c r="AQ105" s="123"/>
      <c r="AR105" s="123"/>
      <c r="AS105" s="123"/>
      <c r="AT105" s="123"/>
      <c r="AU105" s="123"/>
      <c r="AV105" s="123"/>
      <c r="AW105" s="123"/>
      <c r="AX105" s="123"/>
      <c r="AY105" s="123"/>
      <c r="AZ105" s="123"/>
    </row>
    <row r="106" spans="1:52" ht="15" customHeight="1" thickBot="1">
      <c r="A106" s="121">
        <v>100</v>
      </c>
      <c r="B106" s="122" t="s">
        <v>272</v>
      </c>
      <c r="C106" s="122" t="s">
        <v>272</v>
      </c>
      <c r="D106" s="122">
        <v>10</v>
      </c>
      <c r="E106" s="122">
        <f t="shared" si="3"/>
        <v>1906</v>
      </c>
      <c r="F106" s="122">
        <f t="shared" si="2"/>
        <v>1915</v>
      </c>
      <c r="G106" s="122" t="s">
        <v>377</v>
      </c>
      <c r="H106" s="122"/>
      <c r="I106" s="122" t="s">
        <v>150</v>
      </c>
      <c r="J106" s="123"/>
      <c r="K106" s="123"/>
      <c r="L106" s="124" t="s">
        <v>149</v>
      </c>
      <c r="M106" s="123"/>
      <c r="N106" s="123"/>
      <c r="O106" s="123">
        <v>100</v>
      </c>
      <c r="P106" s="123"/>
      <c r="Q106" s="126"/>
      <c r="R106" s="126"/>
      <c r="S106" s="126"/>
      <c r="T106" s="126"/>
      <c r="U106" s="126"/>
      <c r="V106" s="124"/>
      <c r="W106" s="127"/>
      <c r="X106" s="127"/>
      <c r="Y106" s="127"/>
      <c r="Z106" s="123"/>
      <c r="AA106" s="127"/>
      <c r="AB106" s="123"/>
      <c r="AC106" s="123"/>
      <c r="AD106" s="123"/>
      <c r="AE106" s="123"/>
      <c r="AF106" s="123"/>
      <c r="AG106" s="123"/>
      <c r="AH106" s="123"/>
      <c r="AI106" s="123"/>
      <c r="AJ106" s="123"/>
      <c r="AK106" s="123"/>
      <c r="AL106" s="123"/>
      <c r="AM106" s="123"/>
      <c r="AN106" s="123"/>
      <c r="AO106" s="123"/>
      <c r="AP106" s="123"/>
      <c r="AQ106" s="123"/>
      <c r="AR106" s="123"/>
      <c r="AS106" s="123"/>
      <c r="AT106" s="123"/>
      <c r="AU106" s="123"/>
      <c r="AV106" s="123"/>
      <c r="AW106" s="123"/>
      <c r="AX106" s="123"/>
      <c r="AY106" s="123"/>
      <c r="AZ106" s="123"/>
    </row>
    <row r="107" spans="1:52" ht="15" customHeight="1" thickBot="1">
      <c r="A107" s="121">
        <v>101</v>
      </c>
      <c r="B107" s="122" t="s">
        <v>273</v>
      </c>
      <c r="C107" s="122" t="s">
        <v>370</v>
      </c>
      <c r="D107" s="122">
        <v>1</v>
      </c>
      <c r="E107" s="122">
        <f t="shared" si="3"/>
        <v>1916</v>
      </c>
      <c r="F107" s="122">
        <f t="shared" si="2"/>
        <v>1916</v>
      </c>
      <c r="G107" s="122" t="s">
        <v>124</v>
      </c>
      <c r="H107" s="122"/>
      <c r="I107" s="122" t="s">
        <v>150</v>
      </c>
      <c r="J107" s="123"/>
      <c r="K107" s="123"/>
      <c r="L107" s="124" t="s">
        <v>150</v>
      </c>
      <c r="M107" s="123"/>
      <c r="N107" s="123"/>
      <c r="O107" s="123" t="s">
        <v>1237</v>
      </c>
      <c r="P107" s="123"/>
      <c r="Q107" s="126"/>
      <c r="R107" s="126"/>
      <c r="S107" s="126"/>
      <c r="T107" s="126"/>
      <c r="U107" s="126"/>
      <c r="V107" s="124"/>
      <c r="W107" s="127"/>
      <c r="X107" s="127"/>
      <c r="Y107" s="127"/>
      <c r="Z107" s="123"/>
      <c r="AA107" s="127"/>
      <c r="AB107" s="123"/>
      <c r="AC107" s="123"/>
      <c r="AD107" s="123"/>
      <c r="AE107" s="123"/>
      <c r="AF107" s="123"/>
      <c r="AG107" s="123"/>
      <c r="AH107" s="123"/>
      <c r="AI107" s="123"/>
      <c r="AJ107" s="123"/>
      <c r="AK107" s="123"/>
      <c r="AL107" s="123"/>
      <c r="AM107" s="123"/>
      <c r="AN107" s="123"/>
      <c r="AO107" s="123"/>
      <c r="AP107" s="123"/>
      <c r="AQ107" s="123"/>
      <c r="AR107" s="123"/>
      <c r="AS107" s="123"/>
      <c r="AT107" s="123"/>
      <c r="AU107" s="123"/>
      <c r="AV107" s="123"/>
      <c r="AW107" s="123"/>
      <c r="AX107" s="123"/>
      <c r="AY107" s="123"/>
      <c r="AZ107" s="123"/>
    </row>
    <row r="108" spans="1:52" ht="15" customHeight="1" thickBot="1">
      <c r="A108" s="121">
        <v>102</v>
      </c>
      <c r="B108" s="122" t="s">
        <v>1243</v>
      </c>
      <c r="C108" s="122" t="s">
        <v>1244</v>
      </c>
      <c r="D108" s="122">
        <v>1</v>
      </c>
      <c r="E108" s="122">
        <f t="shared" si="3"/>
        <v>1917</v>
      </c>
      <c r="F108" s="122">
        <f t="shared" si="2"/>
        <v>1917</v>
      </c>
      <c r="G108" s="122" t="s">
        <v>124</v>
      </c>
      <c r="H108" s="122"/>
      <c r="I108" s="122" t="s">
        <v>150</v>
      </c>
      <c r="J108" s="123"/>
      <c r="K108" s="123"/>
      <c r="L108" s="124" t="s">
        <v>150</v>
      </c>
      <c r="M108" s="123"/>
      <c r="N108" s="123"/>
      <c r="O108" s="123" t="s">
        <v>1237</v>
      </c>
      <c r="P108" s="123"/>
      <c r="Q108" s="126"/>
      <c r="R108" s="126"/>
      <c r="S108" s="126"/>
      <c r="T108" s="126"/>
      <c r="U108" s="126"/>
      <c r="V108" s="124"/>
      <c r="W108" s="127"/>
      <c r="X108" s="127"/>
      <c r="Y108" s="127"/>
      <c r="Z108" s="123"/>
      <c r="AA108" s="127"/>
      <c r="AB108" s="123"/>
      <c r="AC108" s="123"/>
      <c r="AD108" s="123"/>
      <c r="AE108" s="123"/>
      <c r="AF108" s="123"/>
      <c r="AG108" s="123"/>
      <c r="AH108" s="123"/>
      <c r="AI108" s="123"/>
      <c r="AJ108" s="123"/>
      <c r="AK108" s="123"/>
      <c r="AL108" s="123"/>
      <c r="AM108" s="123"/>
      <c r="AN108" s="123"/>
      <c r="AO108" s="123"/>
      <c r="AP108" s="123"/>
      <c r="AQ108" s="123"/>
      <c r="AR108" s="123"/>
      <c r="AS108" s="123"/>
      <c r="AT108" s="123"/>
      <c r="AU108" s="123"/>
      <c r="AV108" s="123"/>
      <c r="AW108" s="123"/>
      <c r="AX108" s="123"/>
      <c r="AY108" s="123"/>
      <c r="AZ108" s="123"/>
    </row>
    <row r="109" spans="1:52" ht="15" customHeight="1">
      <c r="A109" s="121">
        <v>103</v>
      </c>
      <c r="B109" s="122" t="s">
        <v>275</v>
      </c>
      <c r="C109" s="122" t="s">
        <v>371</v>
      </c>
      <c r="D109" s="122">
        <v>30</v>
      </c>
      <c r="E109" s="122">
        <f t="shared" si="3"/>
        <v>1918</v>
      </c>
      <c r="F109" s="122">
        <f t="shared" si="2"/>
        <v>1947</v>
      </c>
      <c r="G109" s="122" t="s">
        <v>74</v>
      </c>
      <c r="H109" s="122"/>
      <c r="I109" s="122" t="s">
        <v>150</v>
      </c>
      <c r="J109" s="123"/>
      <c r="K109" s="123"/>
      <c r="L109" s="124" t="s">
        <v>149</v>
      </c>
      <c r="M109" s="123"/>
      <c r="N109" s="123"/>
      <c r="O109" s="123"/>
      <c r="P109" s="123"/>
      <c r="Q109" s="126"/>
      <c r="R109" s="126"/>
      <c r="S109" s="126"/>
      <c r="T109" s="126"/>
      <c r="U109" s="126"/>
      <c r="V109" s="124" t="s">
        <v>1234</v>
      </c>
      <c r="W109" s="127" t="s">
        <v>1235</v>
      </c>
      <c r="X109" s="127" t="s">
        <v>1236</v>
      </c>
      <c r="Y109" s="127"/>
      <c r="Z109" s="123"/>
      <c r="AA109" s="127"/>
      <c r="AB109" s="123"/>
      <c r="AC109" s="123"/>
      <c r="AD109" s="123"/>
      <c r="AE109" s="123" t="s">
        <v>149</v>
      </c>
      <c r="AF109" s="125" t="s">
        <v>1246</v>
      </c>
      <c r="AG109" s="123"/>
      <c r="AH109" s="123"/>
      <c r="AI109" s="123"/>
      <c r="AJ109" s="123"/>
      <c r="AK109" s="123"/>
      <c r="AL109" s="123"/>
      <c r="AM109" s="123"/>
      <c r="AN109" s="123"/>
      <c r="AO109" s="123"/>
      <c r="AP109" s="123"/>
      <c r="AQ109" s="123"/>
      <c r="AR109" s="123"/>
      <c r="AS109" s="123"/>
      <c r="AT109" s="123"/>
      <c r="AU109" s="123"/>
      <c r="AV109" s="123"/>
      <c r="AW109" s="123"/>
      <c r="AX109" s="123"/>
      <c r="AY109" s="123"/>
      <c r="AZ109" s="123"/>
    </row>
  </sheetData>
  <mergeCells count="9">
    <mergeCell ref="V103:Z103"/>
    <mergeCell ref="AV5:AZ5"/>
    <mergeCell ref="A5:K5"/>
    <mergeCell ref="L5:T5"/>
    <mergeCell ref="U5:AF5"/>
    <mergeCell ref="AG5:AJ5"/>
    <mergeCell ref="AK5:AN5"/>
    <mergeCell ref="AO5:AQ5"/>
    <mergeCell ref="AR5:AU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1"/>
  <sheetViews>
    <sheetView workbookViewId="0">
      <selection activeCell="C17" sqref="C17"/>
    </sheetView>
  </sheetViews>
  <sheetFormatPr defaultRowHeight="15" customHeight="1"/>
  <cols>
    <col min="1" max="1" width="9.140625" style="52"/>
    <col min="2" max="2" width="22.85546875" style="52" customWidth="1"/>
    <col min="3" max="3" width="22.140625" style="52" customWidth="1"/>
    <col min="4" max="12" width="9.140625" style="52"/>
    <col min="13" max="14" width="0" style="52" hidden="1" customWidth="1"/>
    <col min="15" max="15" width="9.140625" style="52"/>
    <col min="16" max="21" width="0" style="52" hidden="1" customWidth="1"/>
    <col min="22" max="23" width="9.140625" style="52"/>
    <col min="24" max="24" width="14.5703125" style="52" customWidth="1"/>
    <col min="25" max="27" width="9.140625" style="52"/>
    <col min="28" max="30" width="0" style="52" hidden="1" customWidth="1"/>
    <col min="31" max="31" width="9.140625" style="52"/>
    <col min="32" max="32" width="30.42578125" style="52" customWidth="1"/>
    <col min="33" max="16384" width="9.140625" style="52"/>
  </cols>
  <sheetData>
    <row r="1" spans="1:52" ht="15" customHeight="1">
      <c r="A1" s="145" t="s">
        <v>378</v>
      </c>
      <c r="B1" s="146"/>
    </row>
    <row r="2" spans="1:52" ht="15" customHeight="1">
      <c r="A2" s="147" t="s">
        <v>379</v>
      </c>
      <c r="B2" s="146"/>
    </row>
    <row r="3" spans="1:52" ht="15" customHeight="1">
      <c r="A3" s="148"/>
      <c r="B3" s="146"/>
    </row>
    <row r="4" spans="1:52" ht="15" customHeight="1">
      <c r="A4" s="148"/>
      <c r="B4" s="146"/>
    </row>
    <row r="5" spans="1:52">
      <c r="A5" s="182" t="s">
        <v>147</v>
      </c>
      <c r="B5" s="182"/>
      <c r="C5" s="182"/>
      <c r="D5" s="182"/>
      <c r="E5" s="182"/>
      <c r="F5" s="182"/>
      <c r="G5" s="182"/>
      <c r="H5" s="182"/>
      <c r="I5" s="182"/>
      <c r="J5" s="182"/>
      <c r="K5" s="182"/>
      <c r="L5" s="183" t="s">
        <v>146</v>
      </c>
      <c r="M5" s="184"/>
      <c r="N5" s="184"/>
      <c r="O5" s="184"/>
      <c r="P5" s="184"/>
      <c r="Q5" s="184"/>
      <c r="R5" s="184"/>
      <c r="S5" s="184"/>
      <c r="T5" s="184"/>
      <c r="U5" s="185" t="s">
        <v>145</v>
      </c>
      <c r="V5" s="185"/>
      <c r="W5" s="185"/>
      <c r="X5" s="185"/>
      <c r="Y5" s="185"/>
      <c r="Z5" s="185"/>
      <c r="AA5" s="185"/>
      <c r="AB5" s="185"/>
      <c r="AC5" s="185"/>
      <c r="AD5" s="185"/>
      <c r="AE5" s="185"/>
      <c r="AF5" s="185"/>
      <c r="AG5" s="186" t="s">
        <v>144</v>
      </c>
      <c r="AH5" s="186"/>
      <c r="AI5" s="186"/>
      <c r="AJ5" s="186"/>
      <c r="AK5" s="182" t="s">
        <v>125</v>
      </c>
      <c r="AL5" s="187"/>
      <c r="AM5" s="187"/>
      <c r="AN5" s="187"/>
      <c r="AO5" s="182" t="s">
        <v>4</v>
      </c>
      <c r="AP5" s="182"/>
      <c r="AQ5" s="182"/>
      <c r="AR5" s="180" t="s">
        <v>143</v>
      </c>
      <c r="AS5" s="180"/>
      <c r="AT5" s="180"/>
      <c r="AU5" s="180"/>
      <c r="AV5" s="181" t="s">
        <v>142</v>
      </c>
      <c r="AW5" s="181"/>
      <c r="AX5" s="181"/>
      <c r="AY5" s="181"/>
      <c r="AZ5" s="181"/>
    </row>
    <row r="6" spans="1:52" ht="89.25">
      <c r="A6" s="44" t="s">
        <v>6</v>
      </c>
      <c r="B6" s="44" t="s">
        <v>7</v>
      </c>
      <c r="C6" s="44" t="s">
        <v>8</v>
      </c>
      <c r="D6" s="44" t="s">
        <v>13</v>
      </c>
      <c r="E6" s="44" t="s">
        <v>9</v>
      </c>
      <c r="F6" s="44" t="s">
        <v>10</v>
      </c>
      <c r="G6" s="44" t="s">
        <v>12</v>
      </c>
      <c r="H6" s="44" t="s">
        <v>141</v>
      </c>
      <c r="I6" s="44" t="s">
        <v>14</v>
      </c>
      <c r="J6" s="44" t="s">
        <v>140</v>
      </c>
      <c r="K6" s="44" t="s">
        <v>139</v>
      </c>
      <c r="L6" s="50" t="s">
        <v>19</v>
      </c>
      <c r="M6" s="48" t="s">
        <v>20</v>
      </c>
      <c r="N6" s="48" t="s">
        <v>21</v>
      </c>
      <c r="O6" s="48" t="s">
        <v>22</v>
      </c>
      <c r="P6" s="149" t="s">
        <v>23</v>
      </c>
      <c r="Q6" s="48" t="s">
        <v>24</v>
      </c>
      <c r="R6" s="48" t="s">
        <v>25</v>
      </c>
      <c r="S6" s="48" t="s">
        <v>26</v>
      </c>
      <c r="T6" s="48" t="s">
        <v>27</v>
      </c>
      <c r="U6" s="45" t="s">
        <v>6</v>
      </c>
      <c r="V6" s="45" t="s">
        <v>28</v>
      </c>
      <c r="W6" s="45" t="s">
        <v>29</v>
      </c>
      <c r="X6" s="45" t="s">
        <v>7</v>
      </c>
      <c r="Y6" s="45" t="s">
        <v>8</v>
      </c>
      <c r="Z6" s="45" t="s">
        <v>12</v>
      </c>
      <c r="AA6" s="45" t="s">
        <v>13</v>
      </c>
      <c r="AB6" s="45" t="s">
        <v>30</v>
      </c>
      <c r="AC6" s="45" t="s">
        <v>14</v>
      </c>
      <c r="AD6" s="45" t="s">
        <v>32</v>
      </c>
      <c r="AE6" s="45" t="s">
        <v>33</v>
      </c>
      <c r="AF6" s="45" t="s">
        <v>138</v>
      </c>
      <c r="AG6" s="47" t="s">
        <v>137</v>
      </c>
      <c r="AH6" s="47" t="s">
        <v>20</v>
      </c>
      <c r="AI6" s="47" t="s">
        <v>136</v>
      </c>
      <c r="AJ6" s="47" t="s">
        <v>135</v>
      </c>
      <c r="AK6" s="45" t="s">
        <v>134</v>
      </c>
      <c r="AL6" s="45" t="s">
        <v>133</v>
      </c>
      <c r="AM6" s="45" t="s">
        <v>132</v>
      </c>
      <c r="AN6" s="45" t="s">
        <v>131</v>
      </c>
      <c r="AO6" s="44" t="s">
        <v>4</v>
      </c>
      <c r="AP6" s="44" t="s">
        <v>35</v>
      </c>
      <c r="AQ6" s="43" t="s">
        <v>36</v>
      </c>
      <c r="AR6" s="42" t="s">
        <v>130</v>
      </c>
      <c r="AS6" s="42" t="s">
        <v>129</v>
      </c>
      <c r="AT6" s="42" t="s">
        <v>39</v>
      </c>
      <c r="AU6" s="41" t="s">
        <v>40</v>
      </c>
      <c r="AV6" s="40" t="s">
        <v>128</v>
      </c>
      <c r="AW6" s="39" t="s">
        <v>41</v>
      </c>
      <c r="AX6" s="39" t="s">
        <v>42</v>
      </c>
      <c r="AY6" s="39" t="s">
        <v>127</v>
      </c>
      <c r="AZ6" s="39" t="s">
        <v>126</v>
      </c>
    </row>
    <row r="7" spans="1:52" ht="15" customHeight="1">
      <c r="A7" s="150">
        <v>1</v>
      </c>
      <c r="B7" s="37" t="s">
        <v>175</v>
      </c>
      <c r="C7" s="37" t="s">
        <v>383</v>
      </c>
      <c r="D7" s="37">
        <v>1</v>
      </c>
      <c r="E7" s="37">
        <v>1</v>
      </c>
      <c r="F7" s="37">
        <f>E7+D7-1</f>
        <v>1</v>
      </c>
      <c r="G7" s="37" t="s">
        <v>124</v>
      </c>
      <c r="H7" s="37"/>
      <c r="I7" s="37" t="s">
        <v>149</v>
      </c>
      <c r="J7" s="33"/>
      <c r="K7" s="33"/>
      <c r="L7" s="35"/>
      <c r="M7" s="33"/>
      <c r="N7" s="33"/>
      <c r="O7" s="60"/>
      <c r="P7" s="33"/>
      <c r="Q7" s="36"/>
      <c r="R7" s="36"/>
      <c r="S7" s="36"/>
      <c r="T7" s="36"/>
      <c r="U7" s="36"/>
      <c r="V7" s="35"/>
      <c r="W7" s="34"/>
      <c r="X7" s="34"/>
      <c r="Y7" s="34"/>
      <c r="Z7" s="33"/>
      <c r="AA7" s="34"/>
      <c r="AB7" s="33"/>
      <c r="AC7" s="33"/>
      <c r="AD7" s="33"/>
      <c r="AE7" s="33"/>
      <c r="AF7" s="33"/>
      <c r="AG7" s="33"/>
      <c r="AH7" s="33"/>
      <c r="AI7" s="33"/>
      <c r="AJ7" s="33"/>
      <c r="AK7" s="33"/>
      <c r="AL7" s="33"/>
      <c r="AM7" s="33"/>
      <c r="AN7" s="33"/>
      <c r="AO7" s="33"/>
      <c r="AP7" s="33"/>
      <c r="AQ7" s="33"/>
      <c r="AR7" s="33"/>
      <c r="AS7" s="33"/>
      <c r="AT7" s="33"/>
      <c r="AU7" s="33"/>
      <c r="AV7" s="33"/>
      <c r="AW7" s="33"/>
      <c r="AX7" s="33"/>
      <c r="AY7" s="33"/>
      <c r="AZ7" s="33"/>
    </row>
    <row r="8" spans="1:52" ht="15" customHeight="1">
      <c r="A8" s="150">
        <v>2</v>
      </c>
      <c r="B8" s="37" t="s">
        <v>176</v>
      </c>
      <c r="C8" s="37" t="s">
        <v>384</v>
      </c>
      <c r="D8" s="37">
        <v>8</v>
      </c>
      <c r="E8" s="37">
        <f>F7+1</f>
        <v>2</v>
      </c>
      <c r="F8" s="37">
        <f t="shared" ref="F8:F71" si="0">E8+D8-1</f>
        <v>9</v>
      </c>
      <c r="G8" s="37" t="s">
        <v>74</v>
      </c>
      <c r="H8" s="37"/>
      <c r="I8" s="37" t="s">
        <v>149</v>
      </c>
      <c r="J8" s="33"/>
      <c r="K8" s="33"/>
      <c r="L8" s="35"/>
      <c r="M8" s="33"/>
      <c r="N8" s="33"/>
      <c r="O8" s="33"/>
      <c r="P8" s="33"/>
      <c r="Q8" s="36"/>
      <c r="R8" s="36"/>
      <c r="S8" s="36"/>
      <c r="T8" s="36"/>
      <c r="U8" s="36"/>
      <c r="V8" s="35"/>
      <c r="W8" s="34"/>
      <c r="X8" s="34"/>
      <c r="Y8" s="34"/>
      <c r="Z8" s="33"/>
      <c r="AA8" s="34"/>
      <c r="AB8" s="33"/>
      <c r="AC8" s="33"/>
      <c r="AD8" s="33"/>
      <c r="AE8" s="33"/>
      <c r="AF8" s="33"/>
      <c r="AG8" s="33"/>
      <c r="AH8" s="33"/>
      <c r="AI8" s="33"/>
      <c r="AJ8" s="33"/>
      <c r="AK8" s="33"/>
      <c r="AL8" s="33"/>
      <c r="AM8" s="33"/>
      <c r="AN8" s="33"/>
      <c r="AO8" s="33"/>
      <c r="AP8" s="33"/>
      <c r="AQ8" s="33"/>
      <c r="AR8" s="33"/>
      <c r="AS8" s="33"/>
      <c r="AT8" s="33"/>
      <c r="AU8" s="33"/>
      <c r="AV8" s="33"/>
      <c r="AW8" s="33"/>
      <c r="AX8" s="33"/>
      <c r="AY8" s="33"/>
      <c r="AZ8" s="33"/>
    </row>
    <row r="9" spans="1:52" ht="15" customHeight="1">
      <c r="A9" s="150">
        <v>3</v>
      </c>
      <c r="B9" s="37" t="s">
        <v>177</v>
      </c>
      <c r="C9" s="37" t="s">
        <v>385</v>
      </c>
      <c r="D9" s="37">
        <v>16</v>
      </c>
      <c r="E9" s="37">
        <f t="shared" ref="E9:E72" si="1">F8+1</f>
        <v>10</v>
      </c>
      <c r="F9" s="37">
        <f t="shared" si="0"/>
        <v>25</v>
      </c>
      <c r="G9" s="37" t="s">
        <v>74</v>
      </c>
      <c r="H9" s="37"/>
      <c r="I9" s="37" t="s">
        <v>150</v>
      </c>
      <c r="J9" s="33"/>
      <c r="K9" s="33"/>
      <c r="L9" s="35"/>
      <c r="M9" s="33"/>
      <c r="N9" s="33"/>
      <c r="O9" s="33"/>
      <c r="P9" s="33"/>
      <c r="Q9" s="36"/>
      <c r="R9" s="36"/>
      <c r="S9" s="36"/>
      <c r="T9" s="36"/>
      <c r="U9" s="36"/>
      <c r="V9" s="35"/>
      <c r="W9" s="34"/>
      <c r="X9" s="34"/>
      <c r="Y9" s="34"/>
      <c r="Z9" s="33"/>
      <c r="AA9" s="34"/>
      <c r="AB9" s="33"/>
      <c r="AC9" s="33"/>
      <c r="AD9" s="33"/>
      <c r="AE9" s="33"/>
      <c r="AF9" s="33"/>
      <c r="AG9" s="33"/>
      <c r="AH9" s="33"/>
      <c r="AI9" s="33"/>
      <c r="AJ9" s="33"/>
      <c r="AK9" s="33"/>
      <c r="AL9" s="33"/>
      <c r="AM9" s="33"/>
      <c r="AN9" s="33"/>
      <c r="AO9" s="33"/>
      <c r="AP9" s="33"/>
      <c r="AQ9" s="33"/>
      <c r="AR9" s="33"/>
      <c r="AS9" s="33"/>
      <c r="AT9" s="33"/>
      <c r="AU9" s="33"/>
      <c r="AV9" s="33"/>
      <c r="AW9" s="33"/>
      <c r="AX9" s="33"/>
      <c r="AY9" s="33"/>
      <c r="AZ9" s="33"/>
    </row>
    <row r="10" spans="1:52" ht="15" customHeight="1">
      <c r="A10" s="150">
        <v>4</v>
      </c>
      <c r="B10" s="37" t="s">
        <v>178</v>
      </c>
      <c r="C10" s="37" t="s">
        <v>278</v>
      </c>
      <c r="D10" s="37">
        <v>17</v>
      </c>
      <c r="E10" s="37">
        <f t="shared" si="1"/>
        <v>26</v>
      </c>
      <c r="F10" s="37">
        <f t="shared" si="0"/>
        <v>42</v>
      </c>
      <c r="G10" s="37" t="s">
        <v>152</v>
      </c>
      <c r="H10" s="37"/>
      <c r="I10" s="37" t="s">
        <v>150</v>
      </c>
      <c r="J10" s="33"/>
      <c r="K10" s="33"/>
      <c r="L10" s="64"/>
      <c r="M10" s="63"/>
      <c r="N10" s="63"/>
      <c r="O10" s="63"/>
      <c r="P10" s="63"/>
      <c r="Q10" s="65"/>
      <c r="R10" s="65"/>
      <c r="S10" s="65"/>
      <c r="T10" s="65"/>
      <c r="U10" s="65"/>
      <c r="V10" s="64"/>
      <c r="W10" s="66"/>
      <c r="X10" s="66"/>
      <c r="Y10" s="66"/>
      <c r="Z10" s="63"/>
      <c r="AA10" s="66"/>
      <c r="AB10" s="63"/>
      <c r="AC10" s="63"/>
      <c r="AD10" s="63"/>
      <c r="AE10" s="63"/>
      <c r="AF10" s="63"/>
      <c r="AG10" s="33"/>
      <c r="AH10" s="33"/>
      <c r="AI10" s="33"/>
      <c r="AJ10" s="33"/>
      <c r="AK10" s="33"/>
      <c r="AL10" s="33"/>
      <c r="AM10" s="33"/>
      <c r="AN10" s="33"/>
      <c r="AO10" s="33"/>
      <c r="AP10" s="33"/>
      <c r="AQ10" s="33"/>
      <c r="AR10" s="33"/>
      <c r="AS10" s="33"/>
      <c r="AT10" s="33"/>
      <c r="AU10" s="33"/>
      <c r="AV10" s="33"/>
      <c r="AW10" s="33"/>
      <c r="AX10" s="33"/>
      <c r="AY10" s="33"/>
      <c r="AZ10" s="33"/>
    </row>
    <row r="11" spans="1:52" ht="15" customHeight="1">
      <c r="A11" s="150">
        <v>5</v>
      </c>
      <c r="B11" s="37" t="s">
        <v>179</v>
      </c>
      <c r="C11" s="37" t="s">
        <v>279</v>
      </c>
      <c r="D11" s="37">
        <v>3</v>
      </c>
      <c r="E11" s="37">
        <f t="shared" si="1"/>
        <v>43</v>
      </c>
      <c r="F11" s="37">
        <f t="shared" si="0"/>
        <v>45</v>
      </c>
      <c r="G11" s="37" t="s">
        <v>91</v>
      </c>
      <c r="H11" s="37"/>
      <c r="I11" s="37" t="s">
        <v>150</v>
      </c>
      <c r="J11" s="33"/>
      <c r="K11" s="33"/>
      <c r="L11" s="35"/>
      <c r="M11" s="33"/>
      <c r="N11" s="33"/>
      <c r="O11" s="33"/>
      <c r="P11" s="33"/>
      <c r="Q11" s="36"/>
      <c r="R11" s="36"/>
      <c r="S11" s="36"/>
      <c r="T11" s="36"/>
      <c r="U11" s="36"/>
      <c r="V11" s="35"/>
      <c r="W11" s="34"/>
      <c r="X11" s="34"/>
      <c r="Y11" s="34"/>
      <c r="Z11" s="33"/>
      <c r="AA11" s="34"/>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row>
    <row r="12" spans="1:52" ht="15" customHeight="1">
      <c r="A12" s="150">
        <v>6</v>
      </c>
      <c r="B12" s="37" t="s">
        <v>180</v>
      </c>
      <c r="C12" s="37" t="s">
        <v>280</v>
      </c>
      <c r="D12" s="37">
        <v>3</v>
      </c>
      <c r="E12" s="37">
        <f t="shared" si="1"/>
        <v>46</v>
      </c>
      <c r="F12" s="37">
        <f t="shared" si="0"/>
        <v>48</v>
      </c>
      <c r="G12" s="37" t="s">
        <v>91</v>
      </c>
      <c r="H12" s="37"/>
      <c r="I12" s="37" t="s">
        <v>150</v>
      </c>
      <c r="J12" s="33"/>
      <c r="K12" s="33"/>
      <c r="L12" s="35"/>
      <c r="M12" s="33"/>
      <c r="N12" s="33"/>
      <c r="O12" s="33"/>
      <c r="P12" s="33"/>
      <c r="Q12" s="36"/>
      <c r="R12" s="36"/>
      <c r="S12" s="36"/>
      <c r="T12" s="36"/>
      <c r="U12" s="36"/>
      <c r="V12" s="35"/>
      <c r="W12" s="34"/>
      <c r="X12" s="34"/>
      <c r="Y12" s="34"/>
      <c r="Z12" s="33"/>
      <c r="AA12" s="34"/>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row>
    <row r="13" spans="1:52" ht="15" customHeight="1">
      <c r="A13" s="150">
        <v>7</v>
      </c>
      <c r="B13" s="37" t="s">
        <v>181</v>
      </c>
      <c r="C13" s="37" t="s">
        <v>281</v>
      </c>
      <c r="D13" s="37">
        <v>10</v>
      </c>
      <c r="E13" s="37">
        <f t="shared" si="1"/>
        <v>49</v>
      </c>
      <c r="F13" s="37">
        <f t="shared" si="0"/>
        <v>58</v>
      </c>
      <c r="G13" s="37" t="s">
        <v>392</v>
      </c>
      <c r="H13" s="37"/>
      <c r="I13" s="37" t="s">
        <v>150</v>
      </c>
      <c r="J13" s="33"/>
      <c r="K13" s="33"/>
      <c r="L13" s="35"/>
      <c r="M13" s="33"/>
      <c r="N13" s="33"/>
      <c r="O13" s="33"/>
      <c r="P13" s="33"/>
      <c r="Q13" s="36"/>
      <c r="R13" s="36"/>
      <c r="S13" s="36"/>
      <c r="T13" s="36"/>
      <c r="U13" s="36"/>
      <c r="V13" s="35"/>
      <c r="W13" s="34"/>
      <c r="X13" s="34"/>
      <c r="Y13" s="34"/>
      <c r="Z13" s="33"/>
      <c r="AA13" s="34"/>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row>
    <row r="14" spans="1:52" ht="15" customHeight="1">
      <c r="A14" s="150">
        <v>8</v>
      </c>
      <c r="B14" s="37" t="s">
        <v>182</v>
      </c>
      <c r="C14" s="37" t="s">
        <v>386</v>
      </c>
      <c r="D14" s="37">
        <v>3</v>
      </c>
      <c r="E14" s="37">
        <f t="shared" si="1"/>
        <v>59</v>
      </c>
      <c r="F14" s="37">
        <f t="shared" si="0"/>
        <v>61</v>
      </c>
      <c r="G14" s="37" t="s">
        <v>91</v>
      </c>
      <c r="H14" s="37"/>
      <c r="I14" s="37" t="s">
        <v>150</v>
      </c>
      <c r="J14" s="33"/>
      <c r="K14" s="33"/>
      <c r="L14" s="35"/>
      <c r="M14" s="33"/>
      <c r="N14" s="33"/>
      <c r="O14" s="33"/>
      <c r="P14" s="33"/>
      <c r="Q14" s="36"/>
      <c r="R14" s="36"/>
      <c r="S14" s="36"/>
      <c r="T14" s="36"/>
      <c r="U14" s="36"/>
      <c r="V14" s="35"/>
      <c r="W14" s="34"/>
      <c r="X14" s="34"/>
      <c r="Y14" s="34"/>
      <c r="Z14" s="33"/>
      <c r="AA14" s="34"/>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row>
    <row r="15" spans="1:52" ht="15" customHeight="1">
      <c r="A15" s="150">
        <v>9</v>
      </c>
      <c r="B15" s="37" t="s">
        <v>183</v>
      </c>
      <c r="C15" s="37" t="s">
        <v>387</v>
      </c>
      <c r="D15" s="37">
        <v>3</v>
      </c>
      <c r="E15" s="37">
        <f t="shared" si="1"/>
        <v>62</v>
      </c>
      <c r="F15" s="37">
        <f t="shared" si="0"/>
        <v>64</v>
      </c>
      <c r="G15" s="37" t="s">
        <v>91</v>
      </c>
      <c r="H15" s="37"/>
      <c r="I15" s="37" t="s">
        <v>150</v>
      </c>
      <c r="J15" s="33"/>
      <c r="K15" s="33"/>
      <c r="L15" s="35"/>
      <c r="M15" s="33"/>
      <c r="N15" s="33"/>
      <c r="O15" s="33"/>
      <c r="P15" s="33"/>
      <c r="Q15" s="36"/>
      <c r="R15" s="36"/>
      <c r="S15" s="36"/>
      <c r="T15" s="36"/>
      <c r="U15" s="36"/>
      <c r="V15" s="35"/>
      <c r="W15" s="34"/>
      <c r="X15" s="34"/>
      <c r="Y15" s="34"/>
      <c r="Z15" s="33"/>
      <c r="AA15" s="34"/>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row>
    <row r="16" spans="1:52" ht="15" customHeight="1">
      <c r="A16" s="150">
        <v>10</v>
      </c>
      <c r="B16" s="37" t="s">
        <v>184</v>
      </c>
      <c r="C16" s="37" t="s">
        <v>387</v>
      </c>
      <c r="D16" s="37">
        <v>10</v>
      </c>
      <c r="E16" s="37">
        <f t="shared" si="1"/>
        <v>65</v>
      </c>
      <c r="F16" s="37">
        <f t="shared" si="0"/>
        <v>74</v>
      </c>
      <c r="G16" s="37" t="s">
        <v>392</v>
      </c>
      <c r="H16" s="37"/>
      <c r="I16" s="37" t="s">
        <v>150</v>
      </c>
      <c r="J16" s="33"/>
      <c r="K16" s="33"/>
      <c r="L16" s="35"/>
      <c r="M16" s="33"/>
      <c r="N16" s="33"/>
      <c r="O16" s="33"/>
      <c r="P16" s="33"/>
      <c r="Q16" s="36"/>
      <c r="R16" s="36"/>
      <c r="S16" s="36"/>
      <c r="T16" s="36"/>
      <c r="U16" s="36"/>
      <c r="V16" s="35"/>
      <c r="W16" s="34"/>
      <c r="X16" s="34"/>
      <c r="Y16" s="34"/>
      <c r="Z16" s="33"/>
      <c r="AA16" s="34"/>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row>
    <row r="17" spans="1:52" ht="15" customHeight="1">
      <c r="A17" s="150">
        <v>11</v>
      </c>
      <c r="B17" s="37" t="s">
        <v>185</v>
      </c>
      <c r="C17" s="37" t="s">
        <v>284</v>
      </c>
      <c r="D17" s="37">
        <v>1</v>
      </c>
      <c r="E17" s="37">
        <f t="shared" si="1"/>
        <v>75</v>
      </c>
      <c r="F17" s="37">
        <f t="shared" si="0"/>
        <v>75</v>
      </c>
      <c r="G17" s="37" t="s">
        <v>124</v>
      </c>
      <c r="H17" s="37"/>
      <c r="I17" s="37" t="s">
        <v>150</v>
      </c>
      <c r="J17" s="33"/>
      <c r="K17" s="33"/>
      <c r="L17" s="35"/>
      <c r="M17" s="33"/>
      <c r="N17" s="33"/>
      <c r="O17" s="60"/>
      <c r="P17" s="33"/>
      <c r="Q17" s="36"/>
      <c r="R17" s="36"/>
      <c r="S17" s="36"/>
      <c r="T17" s="36"/>
      <c r="U17" s="36"/>
      <c r="V17" s="35"/>
      <c r="W17" s="34"/>
      <c r="X17" s="34"/>
      <c r="Y17" s="34"/>
      <c r="Z17" s="33"/>
      <c r="AA17" s="34"/>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row>
    <row r="18" spans="1:52" ht="15" customHeight="1">
      <c r="A18" s="150">
        <v>12</v>
      </c>
      <c r="B18" s="37" t="s">
        <v>186</v>
      </c>
      <c r="C18" s="37" t="s">
        <v>285</v>
      </c>
      <c r="D18" s="37">
        <v>5</v>
      </c>
      <c r="E18" s="37">
        <f t="shared" si="1"/>
        <v>76</v>
      </c>
      <c r="F18" s="37">
        <f t="shared" si="0"/>
        <v>80</v>
      </c>
      <c r="G18" s="37" t="s">
        <v>74</v>
      </c>
      <c r="H18" s="37"/>
      <c r="I18" s="37" t="s">
        <v>150</v>
      </c>
      <c r="J18" s="33"/>
      <c r="K18" s="33"/>
      <c r="L18" s="64"/>
      <c r="M18" s="63"/>
      <c r="N18" s="63"/>
      <c r="O18" s="63"/>
      <c r="P18" s="63"/>
      <c r="Q18" s="65"/>
      <c r="R18" s="65"/>
      <c r="S18" s="65"/>
      <c r="T18" s="65"/>
      <c r="U18" s="65"/>
      <c r="V18" s="64"/>
      <c r="W18" s="66"/>
      <c r="X18" s="66"/>
      <c r="Y18" s="66"/>
      <c r="Z18" s="63"/>
      <c r="AA18" s="66"/>
      <c r="AB18" s="63"/>
      <c r="AC18" s="63"/>
      <c r="AD18" s="63"/>
      <c r="AE18" s="63"/>
      <c r="AF18" s="63"/>
      <c r="AG18" s="33"/>
      <c r="AH18" s="33"/>
      <c r="AI18" s="33"/>
      <c r="AJ18" s="33"/>
      <c r="AK18" s="33"/>
      <c r="AL18" s="33"/>
      <c r="AM18" s="33"/>
      <c r="AN18" s="33"/>
      <c r="AO18" s="33"/>
      <c r="AP18" s="33"/>
      <c r="AQ18" s="33"/>
      <c r="AR18" s="33"/>
      <c r="AS18" s="33"/>
      <c r="AT18" s="33"/>
      <c r="AU18" s="33"/>
      <c r="AV18" s="33"/>
      <c r="AW18" s="33"/>
      <c r="AX18" s="33"/>
      <c r="AY18" s="33"/>
      <c r="AZ18" s="33"/>
    </row>
    <row r="19" spans="1:52" ht="15" customHeight="1">
      <c r="A19" s="150">
        <v>13</v>
      </c>
      <c r="B19" s="37" t="s">
        <v>187</v>
      </c>
      <c r="C19" s="37" t="s">
        <v>388</v>
      </c>
      <c r="D19" s="37">
        <v>3</v>
      </c>
      <c r="E19" s="37">
        <f t="shared" si="1"/>
        <v>81</v>
      </c>
      <c r="F19" s="37">
        <f t="shared" si="0"/>
        <v>83</v>
      </c>
      <c r="G19" s="37" t="s">
        <v>74</v>
      </c>
      <c r="H19" s="37"/>
      <c r="I19" s="37" t="s">
        <v>150</v>
      </c>
      <c r="J19" s="33"/>
      <c r="K19" s="33"/>
      <c r="L19" s="35"/>
      <c r="M19" s="33"/>
      <c r="N19" s="33"/>
      <c r="O19" s="33"/>
      <c r="P19" s="33"/>
      <c r="Q19" s="36"/>
      <c r="R19" s="36"/>
      <c r="S19" s="36"/>
      <c r="T19" s="36"/>
      <c r="U19" s="36"/>
      <c r="V19" s="35"/>
      <c r="W19" s="34"/>
      <c r="X19" s="34"/>
      <c r="Y19" s="34"/>
      <c r="Z19" s="33"/>
      <c r="AA19" s="34"/>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row>
    <row r="20" spans="1:52" ht="15" customHeight="1">
      <c r="A20" s="150">
        <v>14</v>
      </c>
      <c r="B20" s="37" t="s">
        <v>188</v>
      </c>
      <c r="C20" s="37" t="s">
        <v>287</v>
      </c>
      <c r="D20" s="37">
        <v>32</v>
      </c>
      <c r="E20" s="37">
        <f t="shared" si="1"/>
        <v>84</v>
      </c>
      <c r="F20" s="37">
        <f t="shared" si="0"/>
        <v>115</v>
      </c>
      <c r="G20" s="37" t="s">
        <v>74</v>
      </c>
      <c r="H20" s="37"/>
      <c r="I20" s="37" t="s">
        <v>150</v>
      </c>
      <c r="J20" s="33"/>
      <c r="K20" s="33"/>
      <c r="L20" s="35"/>
      <c r="M20" s="33"/>
      <c r="N20" s="33"/>
      <c r="O20" s="33"/>
      <c r="P20" s="33"/>
      <c r="Q20" s="36"/>
      <c r="R20" s="36"/>
      <c r="S20" s="36"/>
      <c r="T20" s="36"/>
      <c r="U20" s="36"/>
      <c r="V20" s="35"/>
      <c r="W20" s="34"/>
      <c r="X20" s="34"/>
      <c r="Y20" s="34"/>
      <c r="Z20" s="33"/>
      <c r="AA20" s="34"/>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row>
    <row r="21" spans="1:52" ht="15" customHeight="1">
      <c r="A21" s="150">
        <v>15</v>
      </c>
      <c r="B21" s="37" t="s">
        <v>189</v>
      </c>
      <c r="C21" s="37" t="s">
        <v>288</v>
      </c>
      <c r="D21" s="37">
        <v>10</v>
      </c>
      <c r="E21" s="37">
        <f t="shared" si="1"/>
        <v>116</v>
      </c>
      <c r="F21" s="37">
        <f t="shared" si="0"/>
        <v>125</v>
      </c>
      <c r="G21" s="37" t="s">
        <v>392</v>
      </c>
      <c r="H21" s="37"/>
      <c r="I21" s="37" t="s">
        <v>149</v>
      </c>
      <c r="J21" s="33"/>
      <c r="K21" s="33"/>
      <c r="L21" s="35"/>
      <c r="M21" s="33"/>
      <c r="N21" s="33"/>
      <c r="O21" s="33"/>
      <c r="P21" s="33"/>
      <c r="Q21" s="36"/>
      <c r="R21" s="36"/>
      <c r="S21" s="36"/>
      <c r="T21" s="36"/>
      <c r="U21" s="36"/>
      <c r="V21" s="35"/>
      <c r="W21" s="34"/>
      <c r="X21" s="34"/>
      <c r="Y21" s="34"/>
      <c r="Z21" s="33"/>
      <c r="AA21" s="34"/>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row>
    <row r="22" spans="1:52" ht="15" customHeight="1">
      <c r="A22" s="150">
        <v>16</v>
      </c>
      <c r="B22" s="37" t="s">
        <v>190</v>
      </c>
      <c r="C22" s="37" t="s">
        <v>289</v>
      </c>
      <c r="D22" s="37">
        <v>39</v>
      </c>
      <c r="E22" s="37">
        <f t="shared" si="1"/>
        <v>126</v>
      </c>
      <c r="F22" s="37">
        <f t="shared" si="0"/>
        <v>164</v>
      </c>
      <c r="G22" s="37" t="s">
        <v>74</v>
      </c>
      <c r="H22" s="37"/>
      <c r="I22" s="37" t="s">
        <v>150</v>
      </c>
      <c r="J22" s="33"/>
      <c r="K22" s="33"/>
      <c r="L22" s="35"/>
      <c r="M22" s="33"/>
      <c r="N22" s="33"/>
      <c r="O22" s="33"/>
      <c r="P22" s="33"/>
      <c r="Q22" s="36"/>
      <c r="R22" s="36"/>
      <c r="S22" s="36"/>
      <c r="T22" s="36"/>
      <c r="U22" s="36"/>
      <c r="V22" s="35"/>
      <c r="W22" s="34"/>
      <c r="X22" s="34"/>
      <c r="Y22" s="34"/>
      <c r="Z22" s="33"/>
      <c r="AA22" s="34"/>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row>
    <row r="23" spans="1:52" ht="15" customHeight="1">
      <c r="A23" s="150">
        <v>17</v>
      </c>
      <c r="B23" s="37" t="s">
        <v>191</v>
      </c>
      <c r="C23" s="37" t="s">
        <v>290</v>
      </c>
      <c r="D23" s="37">
        <v>5</v>
      </c>
      <c r="E23" s="37">
        <f t="shared" si="1"/>
        <v>165</v>
      </c>
      <c r="F23" s="37">
        <f t="shared" si="0"/>
        <v>169</v>
      </c>
      <c r="G23" s="37" t="s">
        <v>74</v>
      </c>
      <c r="H23" s="37"/>
      <c r="I23" s="37" t="s">
        <v>150</v>
      </c>
      <c r="J23" s="33"/>
      <c r="K23" s="33"/>
      <c r="L23" s="64"/>
      <c r="M23" s="63"/>
      <c r="N23" s="63"/>
      <c r="O23" s="63"/>
      <c r="P23" s="63"/>
      <c r="Q23" s="65"/>
      <c r="R23" s="65"/>
      <c r="S23" s="65"/>
      <c r="T23" s="65"/>
      <c r="U23" s="65"/>
      <c r="V23" s="64"/>
      <c r="W23" s="66"/>
      <c r="X23" s="66"/>
      <c r="Y23" s="66"/>
      <c r="Z23" s="63"/>
      <c r="AA23" s="66"/>
      <c r="AB23" s="63"/>
      <c r="AC23" s="63"/>
      <c r="AD23" s="63"/>
      <c r="AE23" s="63"/>
      <c r="AF23" s="63"/>
      <c r="AG23" s="33"/>
      <c r="AH23" s="33"/>
      <c r="AI23" s="33"/>
      <c r="AJ23" s="33"/>
      <c r="AK23" s="33"/>
      <c r="AL23" s="33"/>
      <c r="AM23" s="33"/>
      <c r="AN23" s="33"/>
      <c r="AO23" s="33"/>
      <c r="AP23" s="33"/>
      <c r="AQ23" s="33"/>
      <c r="AR23" s="33"/>
      <c r="AS23" s="33"/>
      <c r="AT23" s="33"/>
      <c r="AU23" s="33"/>
      <c r="AV23" s="33"/>
      <c r="AW23" s="33"/>
      <c r="AX23" s="33"/>
      <c r="AY23" s="33"/>
      <c r="AZ23" s="33"/>
    </row>
    <row r="24" spans="1:52" ht="15" customHeight="1">
      <c r="A24" s="150">
        <v>18</v>
      </c>
      <c r="B24" s="37" t="s">
        <v>193</v>
      </c>
      <c r="C24" s="37" t="s">
        <v>292</v>
      </c>
      <c r="D24" s="37">
        <v>36</v>
      </c>
      <c r="E24" s="37">
        <f t="shared" si="1"/>
        <v>170</v>
      </c>
      <c r="F24" s="37">
        <f t="shared" si="0"/>
        <v>205</v>
      </c>
      <c r="G24" s="37" t="s">
        <v>74</v>
      </c>
      <c r="H24" s="37"/>
      <c r="I24" s="37" t="s">
        <v>150</v>
      </c>
      <c r="J24" s="33"/>
      <c r="K24" s="33"/>
      <c r="L24" s="35"/>
      <c r="M24" s="33"/>
      <c r="N24" s="33"/>
      <c r="O24" s="33"/>
      <c r="P24" s="33"/>
      <c r="Q24" s="36"/>
      <c r="R24" s="36"/>
      <c r="S24" s="36"/>
      <c r="T24" s="36"/>
      <c r="U24" s="36"/>
      <c r="V24" s="35"/>
      <c r="W24" s="34"/>
      <c r="X24" s="34"/>
      <c r="Y24" s="34"/>
      <c r="Z24" s="33"/>
      <c r="AA24" s="34"/>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row>
    <row r="25" spans="1:52" ht="15" customHeight="1">
      <c r="A25" s="150">
        <v>19</v>
      </c>
      <c r="B25" s="37" t="s">
        <v>194</v>
      </c>
      <c r="C25" s="37" t="s">
        <v>293</v>
      </c>
      <c r="D25" s="37">
        <v>36</v>
      </c>
      <c r="E25" s="37">
        <f t="shared" si="1"/>
        <v>206</v>
      </c>
      <c r="F25" s="37">
        <f t="shared" si="0"/>
        <v>241</v>
      </c>
      <c r="G25" s="37" t="s">
        <v>74</v>
      </c>
      <c r="H25" s="37"/>
      <c r="I25" s="37" t="s">
        <v>150</v>
      </c>
      <c r="J25" s="33"/>
      <c r="K25" s="33"/>
      <c r="L25" s="35"/>
      <c r="M25" s="33"/>
      <c r="N25" s="33"/>
      <c r="O25" s="33"/>
      <c r="P25" s="33"/>
      <c r="Q25" s="36"/>
      <c r="R25" s="36"/>
      <c r="S25" s="36"/>
      <c r="T25" s="36"/>
      <c r="U25" s="36"/>
      <c r="V25" s="35"/>
      <c r="W25" s="34"/>
      <c r="X25" s="34"/>
      <c r="Y25" s="34"/>
      <c r="Z25" s="33"/>
      <c r="AA25" s="34"/>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row>
    <row r="26" spans="1:52" ht="15" customHeight="1">
      <c r="A26" s="150">
        <v>20</v>
      </c>
      <c r="B26" s="37" t="s">
        <v>195</v>
      </c>
      <c r="C26" s="37" t="s">
        <v>294</v>
      </c>
      <c r="D26" s="37">
        <v>17</v>
      </c>
      <c r="E26" s="37">
        <f t="shared" si="1"/>
        <v>242</v>
      </c>
      <c r="F26" s="37">
        <f t="shared" si="0"/>
        <v>258</v>
      </c>
      <c r="G26" s="37" t="s">
        <v>152</v>
      </c>
      <c r="H26" s="37"/>
      <c r="I26" s="37" t="s">
        <v>150</v>
      </c>
      <c r="J26" s="33"/>
      <c r="K26" s="33"/>
      <c r="L26" s="35"/>
      <c r="M26" s="33"/>
      <c r="N26" s="33"/>
      <c r="O26" s="33"/>
      <c r="P26" s="33"/>
      <c r="Q26" s="36"/>
      <c r="R26" s="36"/>
      <c r="S26" s="36"/>
      <c r="T26" s="36"/>
      <c r="U26" s="36"/>
      <c r="V26" s="35"/>
      <c r="W26" s="34"/>
      <c r="X26" s="34"/>
      <c r="Y26" s="34"/>
      <c r="Z26" s="33"/>
      <c r="AA26" s="34"/>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row>
    <row r="27" spans="1:52" ht="15" customHeight="1">
      <c r="A27" s="150">
        <v>21</v>
      </c>
      <c r="B27" s="37" t="s">
        <v>196</v>
      </c>
      <c r="C27" s="37" t="s">
        <v>295</v>
      </c>
      <c r="D27" s="37">
        <v>1</v>
      </c>
      <c r="E27" s="37">
        <f t="shared" si="1"/>
        <v>259</v>
      </c>
      <c r="F27" s="37">
        <f t="shared" si="0"/>
        <v>259</v>
      </c>
      <c r="G27" s="37" t="s">
        <v>124</v>
      </c>
      <c r="H27" s="37"/>
      <c r="I27" s="37" t="s">
        <v>150</v>
      </c>
      <c r="J27" s="33"/>
      <c r="K27" s="33"/>
      <c r="L27" s="35"/>
      <c r="M27" s="33"/>
      <c r="N27" s="33"/>
      <c r="O27" s="33"/>
      <c r="P27" s="33"/>
      <c r="Q27" s="36"/>
      <c r="R27" s="36"/>
      <c r="S27" s="36"/>
      <c r="T27" s="36"/>
      <c r="U27" s="36"/>
      <c r="V27" s="35"/>
      <c r="W27" s="34"/>
      <c r="X27" s="34"/>
      <c r="Y27" s="34"/>
      <c r="Z27" s="33"/>
      <c r="AA27" s="34"/>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row>
    <row r="28" spans="1:52" ht="15" customHeight="1">
      <c r="A28" s="150">
        <v>22</v>
      </c>
      <c r="B28" s="37" t="s">
        <v>197</v>
      </c>
      <c r="C28" s="37" t="s">
        <v>296</v>
      </c>
      <c r="D28" s="37">
        <v>100</v>
      </c>
      <c r="E28" s="37">
        <f t="shared" si="1"/>
        <v>260</v>
      </c>
      <c r="F28" s="37">
        <f t="shared" si="0"/>
        <v>359</v>
      </c>
      <c r="G28" s="37" t="s">
        <v>74</v>
      </c>
      <c r="H28" s="37"/>
      <c r="I28" s="37" t="s">
        <v>150</v>
      </c>
      <c r="J28" s="33"/>
      <c r="K28" s="33"/>
      <c r="L28" s="35"/>
      <c r="M28" s="33"/>
      <c r="N28" s="33"/>
      <c r="O28" s="33"/>
      <c r="P28" s="33"/>
      <c r="Q28" s="36"/>
      <c r="R28" s="36"/>
      <c r="S28" s="36"/>
      <c r="T28" s="36"/>
      <c r="U28" s="36"/>
      <c r="V28" s="35"/>
      <c r="W28" s="34"/>
      <c r="X28" s="34"/>
      <c r="Y28" s="34"/>
      <c r="Z28" s="33"/>
      <c r="AA28" s="34"/>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row>
    <row r="29" spans="1:52" ht="15" customHeight="1">
      <c r="A29" s="150">
        <v>23</v>
      </c>
      <c r="B29" s="37" t="s">
        <v>381</v>
      </c>
      <c r="C29" s="37" t="s">
        <v>389</v>
      </c>
      <c r="D29" s="37">
        <v>1</v>
      </c>
      <c r="E29" s="37">
        <f t="shared" si="1"/>
        <v>360</v>
      </c>
      <c r="F29" s="37">
        <f t="shared" si="0"/>
        <v>360</v>
      </c>
      <c r="G29" s="37" t="s">
        <v>124</v>
      </c>
      <c r="H29" s="37"/>
      <c r="I29" s="37" t="s">
        <v>150</v>
      </c>
      <c r="J29" s="33"/>
      <c r="K29" s="33"/>
      <c r="L29" s="35"/>
      <c r="M29" s="33"/>
      <c r="N29" s="33"/>
      <c r="O29" s="33"/>
      <c r="P29" s="33"/>
      <c r="Q29" s="36"/>
      <c r="R29" s="36"/>
      <c r="S29" s="36"/>
      <c r="T29" s="36"/>
      <c r="U29" s="36"/>
      <c r="V29" s="35"/>
      <c r="W29" s="34"/>
      <c r="X29" s="34"/>
      <c r="Y29" s="34"/>
      <c r="Z29" s="33"/>
      <c r="AA29" s="34"/>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row>
    <row r="30" spans="1:52" ht="15" customHeight="1">
      <c r="A30" s="150">
        <v>24</v>
      </c>
      <c r="B30" s="37" t="s">
        <v>198</v>
      </c>
      <c r="C30" s="37" t="s">
        <v>297</v>
      </c>
      <c r="D30" s="37">
        <v>1</v>
      </c>
      <c r="E30" s="37">
        <f t="shared" si="1"/>
        <v>361</v>
      </c>
      <c r="F30" s="37">
        <f t="shared" si="0"/>
        <v>361</v>
      </c>
      <c r="G30" s="37" t="s">
        <v>124</v>
      </c>
      <c r="H30" s="37"/>
      <c r="I30" s="37" t="s">
        <v>150</v>
      </c>
      <c r="J30" s="33"/>
      <c r="K30" s="33"/>
      <c r="L30" s="35"/>
      <c r="M30" s="33"/>
      <c r="N30" s="33"/>
      <c r="O30" s="33"/>
      <c r="P30" s="33"/>
      <c r="Q30" s="36"/>
      <c r="R30" s="36"/>
      <c r="S30" s="36"/>
      <c r="T30" s="36"/>
      <c r="U30" s="36"/>
      <c r="V30" s="35"/>
      <c r="W30" s="34"/>
      <c r="X30" s="34"/>
      <c r="Y30" s="34"/>
      <c r="Z30" s="33"/>
      <c r="AA30" s="34"/>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row>
    <row r="31" spans="1:52" ht="15" customHeight="1">
      <c r="A31" s="150">
        <v>25</v>
      </c>
      <c r="B31" s="37" t="s">
        <v>199</v>
      </c>
      <c r="C31" s="37" t="s">
        <v>298</v>
      </c>
      <c r="D31" s="37">
        <v>15</v>
      </c>
      <c r="E31" s="37">
        <f t="shared" si="1"/>
        <v>362</v>
      </c>
      <c r="F31" s="37">
        <f t="shared" si="0"/>
        <v>376</v>
      </c>
      <c r="G31" s="37" t="s">
        <v>74</v>
      </c>
      <c r="H31" s="37"/>
      <c r="I31" s="37" t="s">
        <v>150</v>
      </c>
      <c r="J31" s="33"/>
      <c r="K31" s="33"/>
      <c r="L31" s="35"/>
      <c r="M31" s="33"/>
      <c r="N31" s="33"/>
      <c r="O31" s="33"/>
      <c r="P31" s="33"/>
      <c r="Q31" s="36"/>
      <c r="R31" s="36"/>
      <c r="S31" s="36"/>
      <c r="T31" s="36"/>
      <c r="U31" s="36"/>
      <c r="V31" s="35"/>
      <c r="W31" s="34"/>
      <c r="X31" s="34"/>
      <c r="Y31" s="34"/>
      <c r="Z31" s="33"/>
      <c r="AA31" s="34"/>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row>
    <row r="32" spans="1:52" ht="15" customHeight="1">
      <c r="A32" s="150">
        <v>26</v>
      </c>
      <c r="B32" s="37" t="s">
        <v>200</v>
      </c>
      <c r="C32" s="37" t="s">
        <v>299</v>
      </c>
      <c r="D32" s="37">
        <v>10</v>
      </c>
      <c r="E32" s="37">
        <f t="shared" si="1"/>
        <v>377</v>
      </c>
      <c r="F32" s="37">
        <f t="shared" si="0"/>
        <v>386</v>
      </c>
      <c r="G32" s="37" t="s">
        <v>392</v>
      </c>
      <c r="H32" s="37"/>
      <c r="I32" s="37" t="s">
        <v>150</v>
      </c>
      <c r="J32" s="33"/>
      <c r="K32" s="33"/>
      <c r="L32" s="35"/>
      <c r="M32" s="33"/>
      <c r="N32" s="33"/>
      <c r="O32" s="33"/>
      <c r="P32" s="33"/>
      <c r="Q32" s="36"/>
      <c r="R32" s="36"/>
      <c r="S32" s="36"/>
      <c r="T32" s="36"/>
      <c r="U32" s="36"/>
      <c r="V32" s="35"/>
      <c r="W32" s="34"/>
      <c r="X32" s="34"/>
      <c r="Y32" s="34"/>
      <c r="Z32" s="33"/>
      <c r="AA32" s="34"/>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row>
    <row r="33" spans="1:52" ht="15" customHeight="1">
      <c r="A33" s="150">
        <v>27</v>
      </c>
      <c r="B33" s="37" t="s">
        <v>201</v>
      </c>
      <c r="C33" s="37" t="s">
        <v>300</v>
      </c>
      <c r="D33" s="37">
        <v>5</v>
      </c>
      <c r="E33" s="37">
        <f t="shared" si="1"/>
        <v>387</v>
      </c>
      <c r="F33" s="37">
        <f t="shared" si="0"/>
        <v>391</v>
      </c>
      <c r="G33" s="37" t="s">
        <v>74</v>
      </c>
      <c r="H33" s="37"/>
      <c r="I33" s="37" t="s">
        <v>150</v>
      </c>
      <c r="J33" s="33"/>
      <c r="K33" s="33"/>
      <c r="L33" s="35"/>
      <c r="M33" s="33"/>
      <c r="N33" s="33"/>
      <c r="O33" s="33"/>
      <c r="P33" s="33"/>
      <c r="Q33" s="36"/>
      <c r="R33" s="36"/>
      <c r="S33" s="36"/>
      <c r="T33" s="36"/>
      <c r="U33" s="36"/>
      <c r="V33" s="35"/>
      <c r="W33" s="34"/>
      <c r="X33" s="34"/>
      <c r="Y33" s="34"/>
      <c r="Z33" s="33"/>
      <c r="AA33" s="34"/>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row>
    <row r="34" spans="1:52" ht="15" customHeight="1">
      <c r="A34" s="150">
        <v>28</v>
      </c>
      <c r="B34" s="37" t="s">
        <v>202</v>
      </c>
      <c r="C34" s="37" t="s">
        <v>301</v>
      </c>
      <c r="D34" s="37">
        <v>17</v>
      </c>
      <c r="E34" s="37">
        <f t="shared" si="1"/>
        <v>392</v>
      </c>
      <c r="F34" s="37">
        <f t="shared" si="0"/>
        <v>408</v>
      </c>
      <c r="G34" s="37" t="s">
        <v>152</v>
      </c>
      <c r="H34" s="37"/>
      <c r="I34" s="37" t="s">
        <v>150</v>
      </c>
      <c r="J34" s="33"/>
      <c r="K34" s="33"/>
      <c r="L34" s="35"/>
      <c r="M34" s="33"/>
      <c r="N34" s="33"/>
      <c r="O34" s="33"/>
      <c r="P34" s="33"/>
      <c r="Q34" s="36"/>
      <c r="R34" s="36"/>
      <c r="S34" s="36"/>
      <c r="T34" s="36"/>
      <c r="U34" s="36"/>
      <c r="V34" s="35"/>
      <c r="W34" s="34"/>
      <c r="X34" s="34"/>
      <c r="Y34" s="34"/>
      <c r="Z34" s="33"/>
      <c r="AA34" s="34"/>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row>
    <row r="35" spans="1:52" ht="15" customHeight="1">
      <c r="A35" s="150">
        <v>29</v>
      </c>
      <c r="B35" s="37" t="s">
        <v>203</v>
      </c>
      <c r="C35" s="37" t="s">
        <v>302</v>
      </c>
      <c r="D35" s="37">
        <v>8</v>
      </c>
      <c r="E35" s="37">
        <f t="shared" si="1"/>
        <v>409</v>
      </c>
      <c r="F35" s="37">
        <f t="shared" si="0"/>
        <v>416</v>
      </c>
      <c r="G35" s="37" t="s">
        <v>74</v>
      </c>
      <c r="H35" s="37"/>
      <c r="I35" s="37" t="s">
        <v>150</v>
      </c>
      <c r="J35" s="33"/>
      <c r="K35" s="33"/>
      <c r="L35" s="35"/>
      <c r="M35" s="33"/>
      <c r="N35" s="33"/>
      <c r="O35" s="33"/>
      <c r="P35" s="33"/>
      <c r="Q35" s="36"/>
      <c r="R35" s="36"/>
      <c r="S35" s="36"/>
      <c r="T35" s="36"/>
      <c r="U35" s="36"/>
      <c r="V35" s="35"/>
      <c r="W35" s="34"/>
      <c r="X35" s="34"/>
      <c r="Y35" s="34"/>
      <c r="Z35" s="33"/>
      <c r="AA35" s="34"/>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row>
    <row r="36" spans="1:52" ht="15" customHeight="1">
      <c r="A36" s="150">
        <v>30</v>
      </c>
      <c r="B36" s="37" t="s">
        <v>204</v>
      </c>
      <c r="C36" s="37" t="s">
        <v>303</v>
      </c>
      <c r="D36" s="37">
        <v>8</v>
      </c>
      <c r="E36" s="37">
        <f t="shared" si="1"/>
        <v>417</v>
      </c>
      <c r="F36" s="37">
        <f t="shared" si="0"/>
        <v>424</v>
      </c>
      <c r="G36" s="37" t="s">
        <v>74</v>
      </c>
      <c r="H36" s="37"/>
      <c r="I36" s="37" t="s">
        <v>150</v>
      </c>
      <c r="J36" s="33"/>
      <c r="K36" s="33"/>
      <c r="L36" s="35"/>
      <c r="M36" s="33"/>
      <c r="N36" s="33"/>
      <c r="O36" s="33"/>
      <c r="P36" s="33"/>
      <c r="Q36" s="36"/>
      <c r="R36" s="36"/>
      <c r="S36" s="36"/>
      <c r="T36" s="36"/>
      <c r="U36" s="36"/>
      <c r="V36" s="35"/>
      <c r="W36" s="34"/>
      <c r="X36" s="34"/>
      <c r="Y36" s="34"/>
      <c r="Z36" s="33"/>
      <c r="AA36" s="34"/>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row>
    <row r="37" spans="1:52" ht="15" customHeight="1">
      <c r="A37" s="150">
        <v>31</v>
      </c>
      <c r="B37" s="37" t="s">
        <v>205</v>
      </c>
      <c r="C37" s="37" t="s">
        <v>304</v>
      </c>
      <c r="D37" s="37">
        <v>8</v>
      </c>
      <c r="E37" s="37">
        <f t="shared" si="1"/>
        <v>425</v>
      </c>
      <c r="F37" s="37">
        <f t="shared" si="0"/>
        <v>432</v>
      </c>
      <c r="G37" s="37" t="s">
        <v>74</v>
      </c>
      <c r="H37" s="37"/>
      <c r="I37" s="37" t="s">
        <v>150</v>
      </c>
      <c r="J37" s="33"/>
      <c r="K37" s="33"/>
      <c r="L37" s="35"/>
      <c r="M37" s="33"/>
      <c r="N37" s="33"/>
      <c r="O37" s="33"/>
      <c r="P37" s="33"/>
      <c r="Q37" s="36"/>
      <c r="R37" s="36"/>
      <c r="S37" s="36"/>
      <c r="T37" s="36"/>
      <c r="U37" s="36"/>
      <c r="V37" s="35"/>
      <c r="W37" s="34"/>
      <c r="X37" s="34"/>
      <c r="Y37" s="34"/>
      <c r="Z37" s="33"/>
      <c r="AA37" s="34"/>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row>
    <row r="38" spans="1:52" ht="15" customHeight="1">
      <c r="A38" s="150">
        <v>32</v>
      </c>
      <c r="B38" s="37" t="s">
        <v>206</v>
      </c>
      <c r="C38" s="37" t="s">
        <v>305</v>
      </c>
      <c r="D38" s="37">
        <v>16</v>
      </c>
      <c r="E38" s="37">
        <f t="shared" si="1"/>
        <v>433</v>
      </c>
      <c r="F38" s="37">
        <f t="shared" si="0"/>
        <v>448</v>
      </c>
      <c r="G38" s="37" t="s">
        <v>74</v>
      </c>
      <c r="H38" s="37"/>
      <c r="I38" s="37" t="s">
        <v>150</v>
      </c>
      <c r="J38" s="33"/>
      <c r="K38" s="33"/>
      <c r="L38" s="35"/>
      <c r="M38" s="33"/>
      <c r="N38" s="33"/>
      <c r="O38" s="33"/>
      <c r="P38" s="33"/>
      <c r="Q38" s="36"/>
      <c r="R38" s="36"/>
      <c r="S38" s="36"/>
      <c r="T38" s="36"/>
      <c r="U38" s="36"/>
      <c r="V38" s="35"/>
      <c r="W38" s="34"/>
      <c r="X38" s="34"/>
      <c r="Y38" s="34"/>
      <c r="Z38" s="33"/>
      <c r="AA38" s="34"/>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row>
    <row r="39" spans="1:52" ht="15" customHeight="1">
      <c r="A39" s="150">
        <v>33</v>
      </c>
      <c r="B39" s="37" t="s">
        <v>207</v>
      </c>
      <c r="C39" s="37" t="s">
        <v>306</v>
      </c>
      <c r="D39" s="37">
        <v>80</v>
      </c>
      <c r="E39" s="37">
        <f t="shared" si="1"/>
        <v>449</v>
      </c>
      <c r="F39" s="37">
        <f t="shared" si="0"/>
        <v>528</v>
      </c>
      <c r="G39" s="37" t="s">
        <v>74</v>
      </c>
      <c r="H39" s="37"/>
      <c r="I39" s="37" t="s">
        <v>150</v>
      </c>
      <c r="J39" s="33"/>
      <c r="K39" s="33"/>
      <c r="L39" s="35"/>
      <c r="M39" s="33"/>
      <c r="N39" s="33"/>
      <c r="O39" s="33"/>
      <c r="P39" s="33"/>
      <c r="Q39" s="36"/>
      <c r="R39" s="36"/>
      <c r="S39" s="36"/>
      <c r="T39" s="36"/>
      <c r="U39" s="36"/>
      <c r="V39" s="35"/>
      <c r="W39" s="34"/>
      <c r="X39" s="34"/>
      <c r="Y39" s="34"/>
      <c r="Z39" s="33"/>
      <c r="AA39" s="34"/>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row>
    <row r="40" spans="1:52" ht="15" customHeight="1">
      <c r="A40" s="150">
        <v>34</v>
      </c>
      <c r="B40" s="37" t="s">
        <v>208</v>
      </c>
      <c r="C40" s="37" t="s">
        <v>307</v>
      </c>
      <c r="D40" s="37">
        <v>45</v>
      </c>
      <c r="E40" s="37">
        <f t="shared" si="1"/>
        <v>529</v>
      </c>
      <c r="F40" s="37">
        <f t="shared" si="0"/>
        <v>573</v>
      </c>
      <c r="G40" s="37" t="s">
        <v>74</v>
      </c>
      <c r="H40" s="37"/>
      <c r="I40" s="37" t="s">
        <v>150</v>
      </c>
      <c r="J40" s="33"/>
      <c r="K40" s="33"/>
      <c r="L40" s="35"/>
      <c r="M40" s="33"/>
      <c r="N40" s="33"/>
      <c r="O40" s="33"/>
      <c r="P40" s="33"/>
      <c r="Q40" s="36"/>
      <c r="R40" s="36"/>
      <c r="S40" s="36"/>
      <c r="T40" s="36"/>
      <c r="U40" s="36"/>
      <c r="V40" s="35"/>
      <c r="W40" s="34"/>
      <c r="X40" s="34"/>
      <c r="Y40" s="34"/>
      <c r="Z40" s="33"/>
      <c r="AA40" s="34"/>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row>
    <row r="41" spans="1:52" ht="15" customHeight="1">
      <c r="A41" s="150">
        <v>35</v>
      </c>
      <c r="B41" s="37" t="s">
        <v>209</v>
      </c>
      <c r="C41" s="37" t="s">
        <v>308</v>
      </c>
      <c r="D41" s="37">
        <v>45</v>
      </c>
      <c r="E41" s="37">
        <f t="shared" si="1"/>
        <v>574</v>
      </c>
      <c r="F41" s="37">
        <f t="shared" si="0"/>
        <v>618</v>
      </c>
      <c r="G41" s="37" t="s">
        <v>74</v>
      </c>
      <c r="H41" s="37"/>
      <c r="I41" s="37" t="s">
        <v>150</v>
      </c>
      <c r="J41" s="33"/>
      <c r="K41" s="33"/>
      <c r="L41" s="35"/>
      <c r="M41" s="33"/>
      <c r="N41" s="33"/>
      <c r="O41" s="33"/>
      <c r="P41" s="33"/>
      <c r="Q41" s="36"/>
      <c r="R41" s="36"/>
      <c r="S41" s="36"/>
      <c r="T41" s="36"/>
      <c r="U41" s="36"/>
      <c r="V41" s="35"/>
      <c r="W41" s="34"/>
      <c r="X41" s="34"/>
      <c r="Y41" s="34"/>
      <c r="Z41" s="33"/>
      <c r="AA41" s="34"/>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row>
    <row r="42" spans="1:52" ht="15" customHeight="1">
      <c r="A42" s="150">
        <v>36</v>
      </c>
      <c r="B42" s="37" t="s">
        <v>210</v>
      </c>
      <c r="C42" s="37" t="s">
        <v>309</v>
      </c>
      <c r="D42" s="37">
        <v>45</v>
      </c>
      <c r="E42" s="37">
        <f t="shared" si="1"/>
        <v>619</v>
      </c>
      <c r="F42" s="37">
        <f t="shared" si="0"/>
        <v>663</v>
      </c>
      <c r="G42" s="37" t="s">
        <v>74</v>
      </c>
      <c r="H42" s="37"/>
      <c r="I42" s="37" t="s">
        <v>150</v>
      </c>
      <c r="J42" s="33"/>
      <c r="K42" s="33"/>
      <c r="L42" s="35"/>
      <c r="M42" s="33"/>
      <c r="N42" s="33"/>
      <c r="O42" s="33"/>
      <c r="P42" s="33"/>
      <c r="Q42" s="36"/>
      <c r="R42" s="36"/>
      <c r="S42" s="36"/>
      <c r="T42" s="36"/>
      <c r="U42" s="36"/>
      <c r="V42" s="35"/>
      <c r="W42" s="34"/>
      <c r="X42" s="34"/>
      <c r="Y42" s="34"/>
      <c r="Z42" s="33"/>
      <c r="AA42" s="34"/>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row>
    <row r="43" spans="1:52" ht="15" customHeight="1">
      <c r="A43" s="150">
        <v>37</v>
      </c>
      <c r="B43" s="37" t="s">
        <v>211</v>
      </c>
      <c r="C43" s="37" t="s">
        <v>310</v>
      </c>
      <c r="D43" s="37">
        <v>5</v>
      </c>
      <c r="E43" s="37">
        <f t="shared" si="1"/>
        <v>664</v>
      </c>
      <c r="F43" s="37">
        <f t="shared" si="0"/>
        <v>668</v>
      </c>
      <c r="G43" s="37" t="s">
        <v>74</v>
      </c>
      <c r="H43" s="37"/>
      <c r="I43" s="37" t="s">
        <v>150</v>
      </c>
      <c r="J43" s="33"/>
      <c r="K43" s="33"/>
      <c r="L43" s="35"/>
      <c r="M43" s="33"/>
      <c r="N43" s="33"/>
      <c r="O43" s="33"/>
      <c r="P43" s="33"/>
      <c r="Q43" s="36"/>
      <c r="R43" s="36"/>
      <c r="S43" s="36"/>
      <c r="T43" s="36"/>
      <c r="U43" s="36"/>
      <c r="V43" s="35"/>
      <c r="W43" s="34"/>
      <c r="X43" s="34"/>
      <c r="Y43" s="34"/>
      <c r="Z43" s="33"/>
      <c r="AA43" s="34"/>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row>
    <row r="44" spans="1:52" ht="15" customHeight="1">
      <c r="A44" s="150">
        <v>38</v>
      </c>
      <c r="B44" s="37" t="s">
        <v>212</v>
      </c>
      <c r="C44" s="37" t="s">
        <v>311</v>
      </c>
      <c r="D44" s="37">
        <v>5</v>
      </c>
      <c r="E44" s="37">
        <f t="shared" si="1"/>
        <v>669</v>
      </c>
      <c r="F44" s="37">
        <f t="shared" si="0"/>
        <v>673</v>
      </c>
      <c r="G44" s="37" t="s">
        <v>74</v>
      </c>
      <c r="H44" s="37"/>
      <c r="I44" s="37" t="s">
        <v>150</v>
      </c>
      <c r="J44" s="33"/>
      <c r="K44" s="33"/>
      <c r="L44" s="35"/>
      <c r="M44" s="33"/>
      <c r="N44" s="33"/>
      <c r="O44" s="33"/>
      <c r="P44" s="33"/>
      <c r="Q44" s="36"/>
      <c r="R44" s="36"/>
      <c r="S44" s="36"/>
      <c r="T44" s="36"/>
      <c r="U44" s="36"/>
      <c r="V44" s="35"/>
      <c r="W44" s="34"/>
      <c r="X44" s="34"/>
      <c r="Y44" s="34"/>
      <c r="Z44" s="33"/>
      <c r="AA44" s="34"/>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row>
    <row r="45" spans="1:52" ht="15" customHeight="1">
      <c r="A45" s="150">
        <v>39</v>
      </c>
      <c r="B45" s="37" t="s">
        <v>213</v>
      </c>
      <c r="C45" s="37" t="s">
        <v>312</v>
      </c>
      <c r="D45" s="37">
        <v>5</v>
      </c>
      <c r="E45" s="37">
        <f t="shared" si="1"/>
        <v>674</v>
      </c>
      <c r="F45" s="37">
        <f t="shared" si="0"/>
        <v>678</v>
      </c>
      <c r="G45" s="37" t="s">
        <v>74</v>
      </c>
      <c r="H45" s="37"/>
      <c r="I45" s="37" t="s">
        <v>150</v>
      </c>
      <c r="J45" s="33"/>
      <c r="K45" s="33"/>
      <c r="L45" s="64"/>
      <c r="M45" s="63"/>
      <c r="N45" s="63"/>
      <c r="O45" s="63"/>
      <c r="P45" s="63"/>
      <c r="Q45" s="65"/>
      <c r="R45" s="65"/>
      <c r="S45" s="65"/>
      <c r="T45" s="65"/>
      <c r="U45" s="65"/>
      <c r="V45" s="64"/>
      <c r="W45" s="66"/>
      <c r="X45" s="66"/>
      <c r="Y45" s="66"/>
      <c r="Z45" s="63"/>
      <c r="AA45" s="66"/>
      <c r="AB45" s="63"/>
      <c r="AC45" s="63"/>
      <c r="AD45" s="63"/>
      <c r="AE45" s="63"/>
      <c r="AF45" s="63"/>
      <c r="AG45" s="33"/>
      <c r="AH45" s="33"/>
      <c r="AI45" s="33"/>
      <c r="AJ45" s="33"/>
      <c r="AK45" s="33"/>
      <c r="AL45" s="33"/>
      <c r="AM45" s="33"/>
      <c r="AN45" s="33"/>
      <c r="AO45" s="33"/>
      <c r="AP45" s="33"/>
      <c r="AQ45" s="33"/>
      <c r="AR45" s="33"/>
      <c r="AS45" s="33"/>
      <c r="AT45" s="33"/>
      <c r="AU45" s="33"/>
      <c r="AV45" s="33"/>
      <c r="AW45" s="33"/>
      <c r="AX45" s="33"/>
      <c r="AY45" s="33"/>
      <c r="AZ45" s="33"/>
    </row>
    <row r="46" spans="1:52" ht="15" customHeight="1">
      <c r="A46" s="150">
        <v>40</v>
      </c>
      <c r="B46" s="37" t="s">
        <v>214</v>
      </c>
      <c r="C46" s="37" t="s">
        <v>313</v>
      </c>
      <c r="D46" s="37">
        <v>10</v>
      </c>
      <c r="E46" s="37">
        <f t="shared" si="1"/>
        <v>679</v>
      </c>
      <c r="F46" s="37">
        <f t="shared" si="0"/>
        <v>688</v>
      </c>
      <c r="G46" s="37" t="s">
        <v>74</v>
      </c>
      <c r="H46" s="37"/>
      <c r="I46" s="37" t="s">
        <v>150</v>
      </c>
      <c r="J46" s="33"/>
      <c r="K46" s="33"/>
      <c r="L46" s="35"/>
      <c r="M46" s="33"/>
      <c r="N46" s="33"/>
      <c r="O46" s="33"/>
      <c r="P46" s="33"/>
      <c r="Q46" s="36"/>
      <c r="R46" s="36"/>
      <c r="S46" s="36"/>
      <c r="T46" s="36"/>
      <c r="U46" s="36"/>
      <c r="V46" s="35"/>
      <c r="W46" s="34"/>
      <c r="X46" s="34"/>
      <c r="Y46" s="34"/>
      <c r="Z46" s="33"/>
      <c r="AA46" s="34"/>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row>
    <row r="47" spans="1:52" ht="15" customHeight="1">
      <c r="A47" s="150">
        <v>41</v>
      </c>
      <c r="B47" s="37" t="s">
        <v>215</v>
      </c>
      <c r="C47" s="37" t="s">
        <v>314</v>
      </c>
      <c r="D47" s="37">
        <v>8</v>
      </c>
      <c r="E47" s="37">
        <f t="shared" si="1"/>
        <v>689</v>
      </c>
      <c r="F47" s="37">
        <f t="shared" si="0"/>
        <v>696</v>
      </c>
      <c r="G47" s="37" t="s">
        <v>74</v>
      </c>
      <c r="H47" s="37"/>
      <c r="I47" s="37" t="s">
        <v>150</v>
      </c>
      <c r="J47" s="33"/>
      <c r="K47" s="33"/>
      <c r="L47" s="35"/>
      <c r="M47" s="33"/>
      <c r="N47" s="33"/>
      <c r="O47" s="33"/>
      <c r="P47" s="33"/>
      <c r="Q47" s="36"/>
      <c r="R47" s="36"/>
      <c r="S47" s="36"/>
      <c r="T47" s="36"/>
      <c r="U47" s="36"/>
      <c r="V47" s="35"/>
      <c r="W47" s="34"/>
      <c r="X47" s="34"/>
      <c r="Y47" s="34"/>
      <c r="Z47" s="33"/>
      <c r="AA47" s="34"/>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row>
    <row r="48" spans="1:52" ht="15" customHeight="1">
      <c r="A48" s="150">
        <v>42</v>
      </c>
      <c r="B48" s="37" t="s">
        <v>216</v>
      </c>
      <c r="C48" s="37" t="s">
        <v>315</v>
      </c>
      <c r="D48" s="37">
        <v>5</v>
      </c>
      <c r="E48" s="37">
        <f t="shared" si="1"/>
        <v>697</v>
      </c>
      <c r="F48" s="37">
        <f t="shared" si="0"/>
        <v>701</v>
      </c>
      <c r="G48" s="37" t="s">
        <v>74</v>
      </c>
      <c r="H48" s="37"/>
      <c r="I48" s="37" t="s">
        <v>150</v>
      </c>
      <c r="J48" s="33"/>
      <c r="K48" s="33"/>
      <c r="L48" s="35"/>
      <c r="M48" s="33"/>
      <c r="N48" s="33"/>
      <c r="O48" s="33"/>
      <c r="P48" s="33"/>
      <c r="Q48" s="36"/>
      <c r="R48" s="36"/>
      <c r="S48" s="36"/>
      <c r="T48" s="36"/>
      <c r="U48" s="36"/>
      <c r="V48" s="35"/>
      <c r="W48" s="34"/>
      <c r="X48" s="34"/>
      <c r="Y48" s="34"/>
      <c r="Z48" s="33"/>
      <c r="AA48" s="34"/>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row>
    <row r="49" spans="1:52" ht="15" customHeight="1">
      <c r="A49" s="150">
        <v>43</v>
      </c>
      <c r="B49" s="37" t="s">
        <v>217</v>
      </c>
      <c r="C49" s="37" t="s">
        <v>316</v>
      </c>
      <c r="D49" s="37">
        <v>10</v>
      </c>
      <c r="E49" s="37">
        <f t="shared" si="1"/>
        <v>702</v>
      </c>
      <c r="F49" s="37">
        <f t="shared" si="0"/>
        <v>711</v>
      </c>
      <c r="G49" s="37" t="s">
        <v>377</v>
      </c>
      <c r="H49" s="37"/>
      <c r="I49" s="37" t="s">
        <v>150</v>
      </c>
      <c r="J49" s="33"/>
      <c r="K49" s="33"/>
      <c r="L49" s="35"/>
      <c r="M49" s="33"/>
      <c r="N49" s="33"/>
      <c r="O49" s="33"/>
      <c r="P49" s="33"/>
      <c r="Q49" s="36"/>
      <c r="R49" s="36"/>
      <c r="S49" s="36"/>
      <c r="T49" s="36"/>
      <c r="U49" s="36"/>
      <c r="V49" s="35"/>
      <c r="W49" s="34"/>
      <c r="X49" s="34"/>
      <c r="Y49" s="34"/>
      <c r="Z49" s="33"/>
      <c r="AA49" s="34"/>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row>
    <row r="50" spans="1:52" ht="15" customHeight="1">
      <c r="A50" s="150">
        <v>44</v>
      </c>
      <c r="B50" s="37" t="s">
        <v>218</v>
      </c>
      <c r="C50" s="37" t="s">
        <v>317</v>
      </c>
      <c r="D50" s="37">
        <v>16</v>
      </c>
      <c r="E50" s="37">
        <f t="shared" si="1"/>
        <v>712</v>
      </c>
      <c r="F50" s="37">
        <f t="shared" si="0"/>
        <v>727</v>
      </c>
      <c r="G50" s="37" t="s">
        <v>74</v>
      </c>
      <c r="H50" s="37"/>
      <c r="I50" s="37" t="s">
        <v>150</v>
      </c>
      <c r="J50" s="33"/>
      <c r="K50" s="33"/>
      <c r="L50" s="35"/>
      <c r="M50" s="33"/>
      <c r="N50" s="33"/>
      <c r="O50" s="33"/>
      <c r="P50" s="33"/>
      <c r="Q50" s="36"/>
      <c r="R50" s="36"/>
      <c r="S50" s="36"/>
      <c r="T50" s="36"/>
      <c r="U50" s="36"/>
      <c r="V50" s="35"/>
      <c r="W50" s="34"/>
      <c r="X50" s="34"/>
      <c r="Y50" s="34"/>
      <c r="Z50" s="33"/>
      <c r="AA50" s="34"/>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row>
    <row r="51" spans="1:52" ht="15" customHeight="1">
      <c r="A51" s="150">
        <v>45</v>
      </c>
      <c r="B51" s="37" t="s">
        <v>219</v>
      </c>
      <c r="C51" s="37" t="s">
        <v>318</v>
      </c>
      <c r="D51" s="37">
        <v>5</v>
      </c>
      <c r="E51" s="37">
        <f t="shared" si="1"/>
        <v>728</v>
      </c>
      <c r="F51" s="37">
        <f t="shared" si="0"/>
        <v>732</v>
      </c>
      <c r="G51" s="37" t="s">
        <v>74</v>
      </c>
      <c r="H51" s="37"/>
      <c r="I51" s="37" t="s">
        <v>150</v>
      </c>
      <c r="J51" s="33"/>
      <c r="K51" s="33"/>
      <c r="L51" s="35"/>
      <c r="M51" s="33"/>
      <c r="N51" s="33"/>
      <c r="O51" s="33"/>
      <c r="P51" s="33"/>
      <c r="Q51" s="36"/>
      <c r="R51" s="36"/>
      <c r="S51" s="36"/>
      <c r="T51" s="36"/>
      <c r="U51" s="36"/>
      <c r="V51" s="35"/>
      <c r="W51" s="34"/>
      <c r="X51" s="34"/>
      <c r="Y51" s="34"/>
      <c r="Z51" s="33"/>
      <c r="AA51" s="34"/>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row>
    <row r="52" spans="1:52" ht="15" customHeight="1">
      <c r="A52" s="150">
        <v>46</v>
      </c>
      <c r="B52" s="37" t="s">
        <v>220</v>
      </c>
      <c r="C52" s="37" t="s">
        <v>319</v>
      </c>
      <c r="D52" s="37">
        <v>32</v>
      </c>
      <c r="E52" s="37">
        <f t="shared" si="1"/>
        <v>733</v>
      </c>
      <c r="F52" s="37">
        <f t="shared" si="0"/>
        <v>764</v>
      </c>
      <c r="G52" s="37" t="s">
        <v>74</v>
      </c>
      <c r="H52" s="37"/>
      <c r="I52" s="37" t="s">
        <v>150</v>
      </c>
      <c r="J52" s="33"/>
      <c r="K52" s="33"/>
      <c r="L52" s="35"/>
      <c r="M52" s="33"/>
      <c r="N52" s="33"/>
      <c r="O52" s="33"/>
      <c r="P52" s="33"/>
      <c r="Q52" s="36"/>
      <c r="R52" s="36"/>
      <c r="S52" s="36"/>
      <c r="T52" s="36"/>
      <c r="U52" s="36"/>
      <c r="V52" s="35"/>
      <c r="W52" s="34"/>
      <c r="X52" s="34"/>
      <c r="Y52" s="34"/>
      <c r="Z52" s="33"/>
      <c r="AA52" s="34"/>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row>
    <row r="53" spans="1:52" ht="15" customHeight="1">
      <c r="A53" s="150">
        <v>47</v>
      </c>
      <c r="B53" s="37" t="s">
        <v>221</v>
      </c>
      <c r="C53" s="37" t="s">
        <v>320</v>
      </c>
      <c r="D53" s="37">
        <v>80</v>
      </c>
      <c r="E53" s="37">
        <f t="shared" si="1"/>
        <v>765</v>
      </c>
      <c r="F53" s="37">
        <f t="shared" si="0"/>
        <v>844</v>
      </c>
      <c r="G53" s="37" t="s">
        <v>74</v>
      </c>
      <c r="H53" s="37"/>
      <c r="I53" s="37" t="s">
        <v>150</v>
      </c>
      <c r="J53" s="33"/>
      <c r="K53" s="33"/>
      <c r="L53" s="35"/>
      <c r="M53" s="33"/>
      <c r="N53" s="33"/>
      <c r="O53" s="33"/>
      <c r="P53" s="33"/>
      <c r="Q53" s="36"/>
      <c r="R53" s="36"/>
      <c r="S53" s="36"/>
      <c r="T53" s="36"/>
      <c r="U53" s="36"/>
      <c r="V53" s="35"/>
      <c r="W53" s="34"/>
      <c r="X53" s="34"/>
      <c r="Y53" s="34"/>
      <c r="Z53" s="33"/>
      <c r="AA53" s="34"/>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row>
    <row r="54" spans="1:52" ht="15" customHeight="1">
      <c r="A54" s="150">
        <v>48</v>
      </c>
      <c r="B54" s="37" t="s">
        <v>222</v>
      </c>
      <c r="C54" s="37" t="s">
        <v>321</v>
      </c>
      <c r="D54" s="37">
        <v>40</v>
      </c>
      <c r="E54" s="37">
        <f t="shared" si="1"/>
        <v>845</v>
      </c>
      <c r="F54" s="37">
        <f t="shared" si="0"/>
        <v>884</v>
      </c>
      <c r="G54" s="37" t="s">
        <v>74</v>
      </c>
      <c r="H54" s="37"/>
      <c r="I54" s="37" t="s">
        <v>150</v>
      </c>
      <c r="J54" s="33"/>
      <c r="K54" s="33"/>
      <c r="L54" s="35"/>
      <c r="M54" s="33"/>
      <c r="N54" s="33"/>
      <c r="O54" s="33"/>
      <c r="P54" s="33"/>
      <c r="Q54" s="36"/>
      <c r="R54" s="36"/>
      <c r="S54" s="36"/>
      <c r="T54" s="36"/>
      <c r="U54" s="36"/>
      <c r="V54" s="35"/>
      <c r="W54" s="34"/>
      <c r="X54" s="34"/>
      <c r="Y54" s="34"/>
      <c r="Z54" s="33"/>
      <c r="AA54" s="34"/>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row>
    <row r="55" spans="1:52" ht="15" customHeight="1">
      <c r="A55" s="150">
        <v>49</v>
      </c>
      <c r="B55" s="37" t="s">
        <v>223</v>
      </c>
      <c r="C55" s="37" t="s">
        <v>322</v>
      </c>
      <c r="D55" s="37">
        <v>40</v>
      </c>
      <c r="E55" s="37">
        <f t="shared" si="1"/>
        <v>885</v>
      </c>
      <c r="F55" s="37">
        <f t="shared" si="0"/>
        <v>924</v>
      </c>
      <c r="G55" s="37" t="s">
        <v>74</v>
      </c>
      <c r="H55" s="37"/>
      <c r="I55" s="37" t="s">
        <v>150</v>
      </c>
      <c r="J55" s="33"/>
      <c r="K55" s="33"/>
      <c r="L55" s="35"/>
      <c r="M55" s="33"/>
      <c r="N55" s="33"/>
      <c r="O55" s="33"/>
      <c r="P55" s="33"/>
      <c r="Q55" s="36"/>
      <c r="R55" s="36"/>
      <c r="S55" s="36"/>
      <c r="T55" s="36"/>
      <c r="U55" s="36"/>
      <c r="V55" s="35"/>
      <c r="W55" s="34"/>
      <c r="X55" s="34"/>
      <c r="Y55" s="34"/>
      <c r="Z55" s="33"/>
      <c r="AA55" s="34"/>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row>
    <row r="56" spans="1:52" ht="15" customHeight="1">
      <c r="A56" s="150">
        <v>50</v>
      </c>
      <c r="B56" s="37" t="s">
        <v>224</v>
      </c>
      <c r="C56" s="37" t="s">
        <v>323</v>
      </c>
      <c r="D56" s="37">
        <v>40</v>
      </c>
      <c r="E56" s="37">
        <f t="shared" si="1"/>
        <v>925</v>
      </c>
      <c r="F56" s="37">
        <f t="shared" si="0"/>
        <v>964</v>
      </c>
      <c r="G56" s="37" t="s">
        <v>74</v>
      </c>
      <c r="H56" s="37"/>
      <c r="I56" s="37" t="s">
        <v>150</v>
      </c>
      <c r="J56" s="33"/>
      <c r="K56" s="33"/>
      <c r="L56" s="35"/>
      <c r="M56" s="33"/>
      <c r="N56" s="33"/>
      <c r="O56" s="33"/>
      <c r="P56" s="33"/>
      <c r="Q56" s="36"/>
      <c r="R56" s="36"/>
      <c r="S56" s="36"/>
      <c r="T56" s="36"/>
      <c r="U56" s="36"/>
      <c r="V56" s="35"/>
      <c r="W56" s="34"/>
      <c r="X56" s="34"/>
      <c r="Y56" s="34"/>
      <c r="Z56" s="33"/>
      <c r="AA56" s="34"/>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row>
    <row r="57" spans="1:52" ht="15" customHeight="1">
      <c r="A57" s="150">
        <v>51</v>
      </c>
      <c r="B57" s="37" t="s">
        <v>225</v>
      </c>
      <c r="C57" s="37" t="s">
        <v>324</v>
      </c>
      <c r="D57" s="37">
        <v>5</v>
      </c>
      <c r="E57" s="37">
        <f t="shared" si="1"/>
        <v>965</v>
      </c>
      <c r="F57" s="37">
        <f t="shared" si="0"/>
        <v>969</v>
      </c>
      <c r="G57" s="37" t="s">
        <v>74</v>
      </c>
      <c r="H57" s="37"/>
      <c r="I57" s="37" t="s">
        <v>150</v>
      </c>
      <c r="J57" s="33"/>
      <c r="K57" s="33"/>
      <c r="L57" s="35"/>
      <c r="M57" s="33"/>
      <c r="N57" s="33"/>
      <c r="O57" s="33"/>
      <c r="P57" s="33"/>
      <c r="Q57" s="36"/>
      <c r="R57" s="36"/>
      <c r="S57" s="36"/>
      <c r="T57" s="36"/>
      <c r="U57" s="36"/>
      <c r="V57" s="35"/>
      <c r="W57" s="34"/>
      <c r="X57" s="34"/>
      <c r="Y57" s="34"/>
      <c r="Z57" s="33"/>
      <c r="AA57" s="34"/>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row>
    <row r="58" spans="1:52" ht="15" customHeight="1">
      <c r="A58" s="150">
        <v>52</v>
      </c>
      <c r="B58" s="37" t="s">
        <v>226</v>
      </c>
      <c r="C58" s="37" t="s">
        <v>325</v>
      </c>
      <c r="D58" s="37">
        <v>5</v>
      </c>
      <c r="E58" s="37">
        <f t="shared" si="1"/>
        <v>970</v>
      </c>
      <c r="F58" s="37">
        <f t="shared" si="0"/>
        <v>974</v>
      </c>
      <c r="G58" s="37" t="s">
        <v>74</v>
      </c>
      <c r="H58" s="37"/>
      <c r="I58" s="37" t="s">
        <v>150</v>
      </c>
      <c r="J58" s="33"/>
      <c r="K58" s="33"/>
      <c r="L58" s="35"/>
      <c r="M58" s="33"/>
      <c r="N58" s="33"/>
      <c r="O58" s="33"/>
      <c r="P58" s="33"/>
      <c r="Q58" s="36"/>
      <c r="R58" s="36"/>
      <c r="S58" s="36"/>
      <c r="T58" s="36"/>
      <c r="U58" s="36"/>
      <c r="V58" s="35"/>
      <c r="W58" s="34"/>
      <c r="X58" s="34"/>
      <c r="Y58" s="34"/>
      <c r="Z58" s="33"/>
      <c r="AA58" s="34"/>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row>
    <row r="59" spans="1:52" ht="15" customHeight="1">
      <c r="A59" s="150">
        <v>53</v>
      </c>
      <c r="B59" s="37" t="s">
        <v>227</v>
      </c>
      <c r="C59" s="37" t="s">
        <v>326</v>
      </c>
      <c r="D59" s="37">
        <v>5</v>
      </c>
      <c r="E59" s="37">
        <f t="shared" si="1"/>
        <v>975</v>
      </c>
      <c r="F59" s="37">
        <f t="shared" si="0"/>
        <v>979</v>
      </c>
      <c r="G59" s="37" t="s">
        <v>74</v>
      </c>
      <c r="H59" s="37"/>
      <c r="I59" s="37" t="s">
        <v>150</v>
      </c>
      <c r="J59" s="33"/>
      <c r="K59" s="33"/>
      <c r="L59" s="35"/>
      <c r="M59" s="33"/>
      <c r="N59" s="33"/>
      <c r="O59" s="33"/>
      <c r="P59" s="33"/>
      <c r="Q59" s="36"/>
      <c r="R59" s="36"/>
      <c r="S59" s="36"/>
      <c r="T59" s="36"/>
      <c r="U59" s="36"/>
      <c r="V59" s="35"/>
      <c r="W59" s="34"/>
      <c r="X59" s="34"/>
      <c r="Y59" s="34"/>
      <c r="Z59" s="33"/>
      <c r="AA59" s="34"/>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row>
    <row r="60" spans="1:52" ht="15" customHeight="1">
      <c r="A60" s="150">
        <v>54</v>
      </c>
      <c r="B60" s="37" t="s">
        <v>228</v>
      </c>
      <c r="C60" s="37" t="s">
        <v>327</v>
      </c>
      <c r="D60" s="37">
        <v>10</v>
      </c>
      <c r="E60" s="37">
        <f t="shared" si="1"/>
        <v>980</v>
      </c>
      <c r="F60" s="37">
        <f t="shared" si="0"/>
        <v>989</v>
      </c>
      <c r="G60" s="37" t="s">
        <v>74</v>
      </c>
      <c r="H60" s="37"/>
      <c r="I60" s="37" t="s">
        <v>150</v>
      </c>
      <c r="J60" s="33"/>
      <c r="K60" s="33"/>
      <c r="L60" s="35"/>
      <c r="M60" s="33"/>
      <c r="N60" s="33"/>
      <c r="O60" s="33"/>
      <c r="P60" s="33"/>
      <c r="Q60" s="36"/>
      <c r="R60" s="36"/>
      <c r="S60" s="36"/>
      <c r="T60" s="36"/>
      <c r="U60" s="36"/>
      <c r="V60" s="35"/>
      <c r="W60" s="34"/>
      <c r="X60" s="34"/>
      <c r="Y60" s="34"/>
      <c r="Z60" s="33"/>
      <c r="AA60" s="34"/>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row>
    <row r="61" spans="1:52" ht="15" customHeight="1">
      <c r="A61" s="150">
        <v>55</v>
      </c>
      <c r="B61" s="37" t="s">
        <v>229</v>
      </c>
      <c r="C61" s="37" t="s">
        <v>328</v>
      </c>
      <c r="D61" s="37">
        <v>1</v>
      </c>
      <c r="E61" s="37">
        <f t="shared" si="1"/>
        <v>990</v>
      </c>
      <c r="F61" s="37">
        <f t="shared" si="0"/>
        <v>990</v>
      </c>
      <c r="G61" s="37" t="s">
        <v>124</v>
      </c>
      <c r="H61" s="37"/>
      <c r="I61" s="37" t="s">
        <v>150</v>
      </c>
      <c r="J61" s="33"/>
      <c r="K61" s="33"/>
      <c r="L61" s="35"/>
      <c r="M61" s="33"/>
      <c r="N61" s="33"/>
      <c r="O61" s="60"/>
      <c r="P61" s="33"/>
      <c r="Q61" s="36"/>
      <c r="R61" s="36"/>
      <c r="S61" s="36"/>
      <c r="T61" s="36"/>
      <c r="U61" s="36"/>
      <c r="V61" s="35"/>
      <c r="W61" s="34"/>
      <c r="X61" s="34"/>
      <c r="Y61" s="34"/>
      <c r="Z61" s="33"/>
      <c r="AA61" s="34"/>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row>
    <row r="62" spans="1:52" ht="15" customHeight="1">
      <c r="A62" s="150">
        <v>56</v>
      </c>
      <c r="B62" s="37" t="s">
        <v>230</v>
      </c>
      <c r="C62" s="37" t="s">
        <v>329</v>
      </c>
      <c r="D62" s="37">
        <v>8</v>
      </c>
      <c r="E62" s="37">
        <f t="shared" si="1"/>
        <v>991</v>
      </c>
      <c r="F62" s="37">
        <f t="shared" si="0"/>
        <v>998</v>
      </c>
      <c r="G62" s="37" t="s">
        <v>74</v>
      </c>
      <c r="H62" s="37"/>
      <c r="I62" s="37" t="s">
        <v>150</v>
      </c>
      <c r="J62" s="33"/>
      <c r="K62" s="33"/>
      <c r="L62" s="35"/>
      <c r="M62" s="33"/>
      <c r="N62" s="33"/>
      <c r="O62" s="33"/>
      <c r="P62" s="33"/>
      <c r="Q62" s="36"/>
      <c r="R62" s="36"/>
      <c r="S62" s="36"/>
      <c r="T62" s="36"/>
      <c r="U62" s="36"/>
      <c r="V62" s="35"/>
      <c r="W62" s="34"/>
      <c r="X62" s="34"/>
      <c r="Y62" s="34"/>
      <c r="Z62" s="33"/>
      <c r="AA62" s="34"/>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row>
    <row r="63" spans="1:52" ht="15" customHeight="1">
      <c r="A63" s="150">
        <v>57</v>
      </c>
      <c r="B63" s="37" t="s">
        <v>231</v>
      </c>
      <c r="C63" s="37" t="s">
        <v>330</v>
      </c>
      <c r="D63" s="37">
        <v>8</v>
      </c>
      <c r="E63" s="37">
        <f t="shared" si="1"/>
        <v>999</v>
      </c>
      <c r="F63" s="37">
        <f t="shared" si="0"/>
        <v>1006</v>
      </c>
      <c r="G63" s="37" t="s">
        <v>74</v>
      </c>
      <c r="H63" s="37"/>
      <c r="I63" s="37" t="s">
        <v>150</v>
      </c>
      <c r="J63" s="33"/>
      <c r="K63" s="33"/>
      <c r="L63" s="35"/>
      <c r="M63" s="33"/>
      <c r="N63" s="33"/>
      <c r="O63" s="33"/>
      <c r="P63" s="33"/>
      <c r="Q63" s="36"/>
      <c r="R63" s="36"/>
      <c r="S63" s="36"/>
      <c r="T63" s="36"/>
      <c r="U63" s="36"/>
      <c r="V63" s="35"/>
      <c r="W63" s="34"/>
      <c r="X63" s="34"/>
      <c r="Y63" s="34"/>
      <c r="Z63" s="33"/>
      <c r="AA63" s="34"/>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row>
    <row r="64" spans="1:52" ht="15" customHeight="1">
      <c r="A64" s="150">
        <v>58</v>
      </c>
      <c r="B64" s="37" t="s">
        <v>232</v>
      </c>
      <c r="C64" s="37" t="s">
        <v>331</v>
      </c>
      <c r="D64" s="37">
        <v>80</v>
      </c>
      <c r="E64" s="37">
        <f t="shared" si="1"/>
        <v>1007</v>
      </c>
      <c r="F64" s="37">
        <f t="shared" si="0"/>
        <v>1086</v>
      </c>
      <c r="G64" s="37" t="s">
        <v>74</v>
      </c>
      <c r="H64" s="37"/>
      <c r="I64" s="37" t="s">
        <v>150</v>
      </c>
      <c r="J64" s="33"/>
      <c r="K64" s="33"/>
      <c r="L64" s="35"/>
      <c r="M64" s="33"/>
      <c r="N64" s="33"/>
      <c r="O64" s="33"/>
      <c r="P64" s="33"/>
      <c r="Q64" s="36"/>
      <c r="R64" s="36"/>
      <c r="S64" s="36"/>
      <c r="T64" s="36"/>
      <c r="U64" s="36"/>
      <c r="V64" s="35"/>
      <c r="W64" s="34"/>
      <c r="X64" s="34"/>
      <c r="Y64" s="34"/>
      <c r="Z64" s="33"/>
      <c r="AA64" s="34"/>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row>
    <row r="65" spans="1:52" ht="15" customHeight="1">
      <c r="A65" s="150">
        <v>59</v>
      </c>
      <c r="B65" s="37" t="s">
        <v>233</v>
      </c>
      <c r="C65" s="37" t="s">
        <v>332</v>
      </c>
      <c r="D65" s="37">
        <v>35</v>
      </c>
      <c r="E65" s="37">
        <f t="shared" si="1"/>
        <v>1087</v>
      </c>
      <c r="F65" s="37">
        <f t="shared" si="0"/>
        <v>1121</v>
      </c>
      <c r="G65" s="37" t="s">
        <v>74</v>
      </c>
      <c r="H65" s="37"/>
      <c r="I65" s="37" t="s">
        <v>150</v>
      </c>
      <c r="J65" s="33"/>
      <c r="K65" s="33"/>
      <c r="L65" s="35"/>
      <c r="M65" s="33"/>
      <c r="N65" s="33"/>
      <c r="O65" s="33"/>
      <c r="P65" s="33"/>
      <c r="Q65" s="36"/>
      <c r="R65" s="36"/>
      <c r="S65" s="36"/>
      <c r="T65" s="36"/>
      <c r="U65" s="36"/>
      <c r="V65" s="35"/>
      <c r="W65" s="34"/>
      <c r="X65" s="34"/>
      <c r="Y65" s="34"/>
      <c r="Z65" s="33"/>
      <c r="AA65" s="34"/>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row>
    <row r="66" spans="1:52" ht="15" customHeight="1">
      <c r="A66" s="150">
        <v>60</v>
      </c>
      <c r="B66" s="37" t="s">
        <v>234</v>
      </c>
      <c r="C66" s="37" t="s">
        <v>333</v>
      </c>
      <c r="D66" s="37">
        <v>35</v>
      </c>
      <c r="E66" s="37">
        <f t="shared" si="1"/>
        <v>1122</v>
      </c>
      <c r="F66" s="37">
        <f t="shared" si="0"/>
        <v>1156</v>
      </c>
      <c r="G66" s="37" t="s">
        <v>74</v>
      </c>
      <c r="H66" s="37"/>
      <c r="I66" s="37" t="s">
        <v>150</v>
      </c>
      <c r="J66" s="33"/>
      <c r="K66" s="33"/>
      <c r="L66" s="35"/>
      <c r="M66" s="33"/>
      <c r="N66" s="33"/>
      <c r="O66" s="33"/>
      <c r="P66" s="33"/>
      <c r="Q66" s="36"/>
      <c r="R66" s="36"/>
      <c r="S66" s="36"/>
      <c r="T66" s="36"/>
      <c r="U66" s="36"/>
      <c r="V66" s="35"/>
      <c r="W66" s="34"/>
      <c r="X66" s="34"/>
      <c r="Y66" s="34"/>
      <c r="Z66" s="33"/>
      <c r="AA66" s="34"/>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row>
    <row r="67" spans="1:52" ht="15" customHeight="1">
      <c r="A67" s="150">
        <v>61</v>
      </c>
      <c r="B67" s="37" t="s">
        <v>235</v>
      </c>
      <c r="C67" s="37" t="s">
        <v>334</v>
      </c>
      <c r="D67" s="37">
        <v>35</v>
      </c>
      <c r="E67" s="37">
        <f t="shared" si="1"/>
        <v>1157</v>
      </c>
      <c r="F67" s="37">
        <f t="shared" si="0"/>
        <v>1191</v>
      </c>
      <c r="G67" s="37" t="s">
        <v>74</v>
      </c>
      <c r="H67" s="37"/>
      <c r="I67" s="37" t="s">
        <v>150</v>
      </c>
      <c r="J67" s="33"/>
      <c r="K67" s="33"/>
      <c r="L67" s="35"/>
      <c r="M67" s="33"/>
      <c r="N67" s="33"/>
      <c r="O67" s="33"/>
      <c r="P67" s="33"/>
      <c r="Q67" s="36"/>
      <c r="R67" s="36"/>
      <c r="S67" s="36"/>
      <c r="T67" s="36"/>
      <c r="U67" s="36"/>
      <c r="V67" s="35"/>
      <c r="W67" s="34"/>
      <c r="X67" s="34"/>
      <c r="Y67" s="34"/>
      <c r="Z67" s="33"/>
      <c r="AA67" s="34"/>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row>
    <row r="68" spans="1:52" ht="15" customHeight="1">
      <c r="A68" s="150">
        <v>62</v>
      </c>
      <c r="B68" s="37" t="s">
        <v>236</v>
      </c>
      <c r="C68" s="37" t="s">
        <v>335</v>
      </c>
      <c r="D68" s="37">
        <v>5</v>
      </c>
      <c r="E68" s="37">
        <f t="shared" si="1"/>
        <v>1192</v>
      </c>
      <c r="F68" s="37">
        <f t="shared" si="0"/>
        <v>1196</v>
      </c>
      <c r="G68" s="37" t="s">
        <v>74</v>
      </c>
      <c r="H68" s="37"/>
      <c r="I68" s="37" t="s">
        <v>150</v>
      </c>
      <c r="J68" s="33"/>
      <c r="K68" s="33"/>
      <c r="L68" s="35"/>
      <c r="M68" s="33"/>
      <c r="N68" s="33"/>
      <c r="O68" s="33"/>
      <c r="P68" s="33"/>
      <c r="Q68" s="36"/>
      <c r="R68" s="36"/>
      <c r="S68" s="36"/>
      <c r="T68" s="36"/>
      <c r="U68" s="36"/>
      <c r="V68" s="35"/>
      <c r="W68" s="34"/>
      <c r="X68" s="34"/>
      <c r="Y68" s="34"/>
      <c r="Z68" s="33"/>
      <c r="AA68" s="34"/>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row>
    <row r="69" spans="1:52" ht="15" customHeight="1">
      <c r="A69" s="150">
        <v>63</v>
      </c>
      <c r="B69" s="37" t="s">
        <v>237</v>
      </c>
      <c r="C69" s="37" t="s">
        <v>336</v>
      </c>
      <c r="D69" s="37">
        <v>5</v>
      </c>
      <c r="E69" s="37">
        <f t="shared" si="1"/>
        <v>1197</v>
      </c>
      <c r="F69" s="37">
        <f t="shared" si="0"/>
        <v>1201</v>
      </c>
      <c r="G69" s="37" t="s">
        <v>74</v>
      </c>
      <c r="H69" s="37"/>
      <c r="I69" s="37" t="s">
        <v>150</v>
      </c>
      <c r="J69" s="33"/>
      <c r="K69" s="33"/>
      <c r="L69" s="35"/>
      <c r="M69" s="33"/>
      <c r="N69" s="33"/>
      <c r="O69" s="33"/>
      <c r="P69" s="33"/>
      <c r="Q69" s="36"/>
      <c r="R69" s="36"/>
      <c r="S69" s="36"/>
      <c r="T69" s="36"/>
      <c r="U69" s="36"/>
      <c r="V69" s="35"/>
      <c r="W69" s="34"/>
      <c r="X69" s="34"/>
      <c r="Y69" s="34"/>
      <c r="Z69" s="33"/>
      <c r="AA69" s="34"/>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row>
    <row r="70" spans="1:52" ht="15" customHeight="1">
      <c r="A70" s="150">
        <v>64</v>
      </c>
      <c r="B70" s="37" t="s">
        <v>238</v>
      </c>
      <c r="C70" s="37" t="s">
        <v>337</v>
      </c>
      <c r="D70" s="37">
        <v>5</v>
      </c>
      <c r="E70" s="37">
        <f t="shared" si="1"/>
        <v>1202</v>
      </c>
      <c r="F70" s="37">
        <f t="shared" si="0"/>
        <v>1206</v>
      </c>
      <c r="G70" s="37" t="s">
        <v>74</v>
      </c>
      <c r="H70" s="37"/>
      <c r="I70" s="37" t="s">
        <v>150</v>
      </c>
      <c r="J70" s="33"/>
      <c r="K70" s="33"/>
      <c r="L70" s="35"/>
      <c r="M70" s="33"/>
      <c r="N70" s="33"/>
      <c r="O70" s="33"/>
      <c r="P70" s="33"/>
      <c r="Q70" s="36"/>
      <c r="R70" s="36"/>
      <c r="S70" s="36"/>
      <c r="T70" s="36"/>
      <c r="U70" s="36"/>
      <c r="V70" s="35"/>
      <c r="W70" s="34"/>
      <c r="X70" s="34"/>
      <c r="Y70" s="34"/>
      <c r="Z70" s="33"/>
      <c r="AA70" s="34"/>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row>
    <row r="71" spans="1:52" ht="15" customHeight="1">
      <c r="A71" s="150">
        <v>65</v>
      </c>
      <c r="B71" s="37" t="s">
        <v>239</v>
      </c>
      <c r="C71" s="37" t="s">
        <v>338</v>
      </c>
      <c r="D71" s="37">
        <v>10</v>
      </c>
      <c r="E71" s="37">
        <f t="shared" si="1"/>
        <v>1207</v>
      </c>
      <c r="F71" s="37">
        <f t="shared" si="0"/>
        <v>1216</v>
      </c>
      <c r="G71" s="37" t="s">
        <v>74</v>
      </c>
      <c r="H71" s="37"/>
      <c r="I71" s="37" t="s">
        <v>150</v>
      </c>
      <c r="J71" s="33"/>
      <c r="K71" s="33"/>
      <c r="L71" s="35"/>
      <c r="M71" s="33"/>
      <c r="N71" s="33"/>
      <c r="O71" s="33"/>
      <c r="P71" s="33"/>
      <c r="Q71" s="36"/>
      <c r="R71" s="36"/>
      <c r="S71" s="36"/>
      <c r="T71" s="36"/>
      <c r="U71" s="36"/>
      <c r="V71" s="35"/>
      <c r="W71" s="34"/>
      <c r="X71" s="34"/>
      <c r="Y71" s="34"/>
      <c r="Z71" s="33"/>
      <c r="AA71" s="34"/>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row>
    <row r="72" spans="1:52" ht="15" customHeight="1">
      <c r="A72" s="150">
        <v>66</v>
      </c>
      <c r="B72" s="37" t="s">
        <v>240</v>
      </c>
      <c r="C72" s="37" t="s">
        <v>339</v>
      </c>
      <c r="D72" s="37">
        <v>11</v>
      </c>
      <c r="E72" s="37">
        <f t="shared" si="1"/>
        <v>1217</v>
      </c>
      <c r="F72" s="37">
        <f t="shared" ref="F72:F81" si="2">E72+D72-1</f>
        <v>1227</v>
      </c>
      <c r="G72" s="37" t="s">
        <v>74</v>
      </c>
      <c r="H72" s="37"/>
      <c r="I72" s="37" t="s">
        <v>150</v>
      </c>
      <c r="J72" s="33"/>
      <c r="K72" s="33"/>
      <c r="L72" s="35"/>
      <c r="M72" s="33"/>
      <c r="N72" s="33"/>
      <c r="O72" s="33"/>
      <c r="P72" s="33"/>
      <c r="Q72" s="36"/>
      <c r="R72" s="36"/>
      <c r="S72" s="36"/>
      <c r="T72" s="36"/>
      <c r="U72" s="36"/>
      <c r="V72" s="35"/>
      <c r="W72" s="34"/>
      <c r="X72" s="34"/>
      <c r="Y72" s="34"/>
      <c r="Z72" s="33"/>
      <c r="AA72" s="34"/>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row>
    <row r="73" spans="1:52" ht="15" customHeight="1">
      <c r="A73" s="150">
        <v>67</v>
      </c>
      <c r="B73" s="37" t="s">
        <v>241</v>
      </c>
      <c r="C73" s="37" t="s">
        <v>340</v>
      </c>
      <c r="D73" s="37">
        <v>37</v>
      </c>
      <c r="E73" s="37">
        <f t="shared" ref="E73:E81" si="3">F72+1</f>
        <v>1228</v>
      </c>
      <c r="F73" s="37">
        <f t="shared" si="2"/>
        <v>1264</v>
      </c>
      <c r="G73" s="37" t="s">
        <v>74</v>
      </c>
      <c r="H73" s="37"/>
      <c r="I73" s="37" t="s">
        <v>150</v>
      </c>
      <c r="J73" s="33"/>
      <c r="K73" s="33"/>
      <c r="L73" s="35"/>
      <c r="M73" s="33"/>
      <c r="N73" s="33"/>
      <c r="O73" s="33"/>
      <c r="P73" s="33"/>
      <c r="Q73" s="36"/>
      <c r="R73" s="36"/>
      <c r="S73" s="36"/>
      <c r="T73" s="36"/>
      <c r="U73" s="36"/>
      <c r="V73" s="35"/>
      <c r="W73" s="34"/>
      <c r="X73" s="34"/>
      <c r="Y73" s="34"/>
      <c r="Z73" s="33"/>
      <c r="AA73" s="34"/>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row>
    <row r="74" spans="1:52" ht="15" customHeight="1">
      <c r="A74" s="150">
        <v>68</v>
      </c>
      <c r="B74" s="37" t="s">
        <v>382</v>
      </c>
      <c r="C74" s="37" t="s">
        <v>390</v>
      </c>
      <c r="D74" s="37">
        <v>1</v>
      </c>
      <c r="E74" s="37">
        <f t="shared" si="3"/>
        <v>1265</v>
      </c>
      <c r="F74" s="37">
        <f t="shared" si="2"/>
        <v>1265</v>
      </c>
      <c r="G74" s="37" t="s">
        <v>124</v>
      </c>
      <c r="H74" s="37"/>
      <c r="I74" s="37" t="s">
        <v>150</v>
      </c>
      <c r="J74" s="33"/>
      <c r="K74" s="33"/>
      <c r="L74" s="35"/>
      <c r="M74" s="33"/>
      <c r="N74" s="33"/>
      <c r="O74" s="33"/>
      <c r="P74" s="33"/>
      <c r="Q74" s="36"/>
      <c r="R74" s="36"/>
      <c r="S74" s="36"/>
      <c r="T74" s="36"/>
      <c r="U74" s="36"/>
      <c r="V74" s="35"/>
      <c r="W74" s="34"/>
      <c r="X74" s="34"/>
      <c r="Y74" s="34"/>
      <c r="Z74" s="33"/>
      <c r="AA74" s="34"/>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row>
    <row r="75" spans="1:52" ht="15" customHeight="1">
      <c r="A75" s="150">
        <v>69</v>
      </c>
      <c r="B75" s="37" t="s">
        <v>243</v>
      </c>
      <c r="C75" s="37" t="s">
        <v>341</v>
      </c>
      <c r="D75" s="37">
        <v>3</v>
      </c>
      <c r="E75" s="37">
        <f t="shared" si="3"/>
        <v>1266</v>
      </c>
      <c r="F75" s="37">
        <f t="shared" si="2"/>
        <v>1268</v>
      </c>
      <c r="G75" s="37" t="s">
        <v>74</v>
      </c>
      <c r="H75" s="37"/>
      <c r="I75" s="37" t="s">
        <v>150</v>
      </c>
      <c r="J75" s="33"/>
      <c r="K75" s="33"/>
      <c r="L75" s="35"/>
      <c r="M75" s="33"/>
      <c r="N75" s="33"/>
      <c r="O75" s="33"/>
      <c r="P75" s="33"/>
      <c r="Q75" s="36"/>
      <c r="R75" s="36"/>
      <c r="S75" s="36"/>
      <c r="T75" s="36"/>
      <c r="U75" s="36"/>
      <c r="V75" s="35"/>
      <c r="W75" s="34"/>
      <c r="X75" s="34"/>
      <c r="Y75" s="34"/>
      <c r="Z75" s="33"/>
      <c r="AA75" s="34"/>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row>
    <row r="76" spans="1:52" ht="15" customHeight="1">
      <c r="A76" s="150">
        <v>70</v>
      </c>
      <c r="B76" s="37" t="s">
        <v>270</v>
      </c>
      <c r="C76" s="37" t="s">
        <v>270</v>
      </c>
      <c r="D76" s="37">
        <v>12</v>
      </c>
      <c r="E76" s="37">
        <f t="shared" si="3"/>
        <v>1269</v>
      </c>
      <c r="F76" s="37">
        <f t="shared" si="2"/>
        <v>1280</v>
      </c>
      <c r="G76" s="37" t="s">
        <v>74</v>
      </c>
      <c r="H76" s="37"/>
      <c r="I76" s="37" t="s">
        <v>150</v>
      </c>
      <c r="J76" s="33"/>
      <c r="K76" s="33"/>
      <c r="L76" s="35"/>
      <c r="M76" s="33"/>
      <c r="N76" s="33"/>
      <c r="O76" s="33"/>
      <c r="P76" s="33"/>
      <c r="Q76" s="36"/>
      <c r="R76" s="36"/>
      <c r="S76" s="36"/>
      <c r="T76" s="36"/>
      <c r="U76" s="36"/>
      <c r="V76" s="35"/>
      <c r="W76" s="34"/>
      <c r="X76" s="34"/>
      <c r="Y76" s="34"/>
      <c r="Z76" s="33"/>
      <c r="AA76" s="34"/>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row>
    <row r="77" spans="1:52" ht="15" customHeight="1">
      <c r="A77" s="150">
        <v>71</v>
      </c>
      <c r="B77" s="37" t="s">
        <v>271</v>
      </c>
      <c r="C77" s="37" t="s">
        <v>271</v>
      </c>
      <c r="D77" s="37">
        <v>12</v>
      </c>
      <c r="E77" s="37">
        <f t="shared" si="3"/>
        <v>1281</v>
      </c>
      <c r="F77" s="37">
        <f t="shared" si="2"/>
        <v>1292</v>
      </c>
      <c r="G77" s="37" t="s">
        <v>74</v>
      </c>
      <c r="H77" s="37"/>
      <c r="I77" s="37" t="s">
        <v>150</v>
      </c>
      <c r="J77" s="33"/>
      <c r="K77" s="33"/>
      <c r="L77" s="35"/>
      <c r="M77" s="33"/>
      <c r="N77" s="33"/>
      <c r="O77" s="33"/>
      <c r="P77" s="33"/>
      <c r="Q77" s="36"/>
      <c r="R77" s="36"/>
      <c r="S77" s="36"/>
      <c r="T77" s="36"/>
      <c r="U77" s="36"/>
      <c r="V77" s="35"/>
      <c r="W77" s="34"/>
      <c r="X77" s="34"/>
      <c r="Y77" s="34"/>
      <c r="Z77" s="33"/>
      <c r="AA77" s="34"/>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row>
    <row r="78" spans="1:52" ht="15" customHeight="1">
      <c r="A78" s="150">
        <v>72</v>
      </c>
      <c r="B78" s="37" t="s">
        <v>272</v>
      </c>
      <c r="C78" s="37" t="s">
        <v>272</v>
      </c>
      <c r="D78" s="37">
        <v>10</v>
      </c>
      <c r="E78" s="37">
        <f t="shared" si="3"/>
        <v>1293</v>
      </c>
      <c r="F78" s="37">
        <f t="shared" si="2"/>
        <v>1302</v>
      </c>
      <c r="G78" s="37" t="s">
        <v>377</v>
      </c>
      <c r="H78" s="37"/>
      <c r="I78" s="37" t="s">
        <v>150</v>
      </c>
      <c r="J78" s="33"/>
      <c r="K78" s="33"/>
      <c r="L78" s="35"/>
      <c r="M78" s="33"/>
      <c r="N78" s="33"/>
      <c r="O78" s="33"/>
      <c r="P78" s="33"/>
      <c r="Q78" s="36"/>
      <c r="R78" s="36"/>
      <c r="S78" s="36"/>
      <c r="T78" s="36"/>
      <c r="U78" s="36"/>
      <c r="V78" s="35"/>
      <c r="W78" s="34"/>
      <c r="X78" s="34"/>
      <c r="Y78" s="34"/>
      <c r="Z78" s="33"/>
      <c r="AA78" s="34"/>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row>
    <row r="79" spans="1:52" ht="15" customHeight="1">
      <c r="A79" s="150">
        <v>73</v>
      </c>
      <c r="B79" s="37" t="s">
        <v>273</v>
      </c>
      <c r="C79" s="37" t="s">
        <v>370</v>
      </c>
      <c r="D79" s="37">
        <v>1</v>
      </c>
      <c r="E79" s="37">
        <f t="shared" si="3"/>
        <v>1303</v>
      </c>
      <c r="F79" s="37">
        <f t="shared" si="2"/>
        <v>1303</v>
      </c>
      <c r="G79" s="37" t="s">
        <v>124</v>
      </c>
      <c r="H79" s="37"/>
      <c r="I79" s="37" t="s">
        <v>150</v>
      </c>
      <c r="J79" s="33"/>
      <c r="K79" s="33"/>
      <c r="L79" s="35"/>
      <c r="M79" s="33"/>
      <c r="N79" s="33"/>
      <c r="O79" s="33"/>
      <c r="P79" s="33"/>
      <c r="Q79" s="36"/>
      <c r="R79" s="36"/>
      <c r="S79" s="36"/>
      <c r="T79" s="36"/>
      <c r="U79" s="36"/>
      <c r="V79" s="35"/>
      <c r="W79" s="34"/>
      <c r="X79" s="34"/>
      <c r="Y79" s="34"/>
      <c r="Z79" s="33"/>
      <c r="AA79" s="34"/>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row>
    <row r="80" spans="1:52" ht="15" customHeight="1">
      <c r="A80" s="150">
        <v>74</v>
      </c>
      <c r="B80" s="37" t="s">
        <v>274</v>
      </c>
      <c r="C80" s="37" t="s">
        <v>391</v>
      </c>
      <c r="D80" s="37">
        <v>1</v>
      </c>
      <c r="E80" s="37">
        <f t="shared" si="3"/>
        <v>1304</v>
      </c>
      <c r="F80" s="37">
        <f t="shared" si="2"/>
        <v>1304</v>
      </c>
      <c r="G80" s="37" t="s">
        <v>124</v>
      </c>
      <c r="H80" s="37"/>
      <c r="I80" s="37" t="s">
        <v>150</v>
      </c>
      <c r="J80" s="33"/>
      <c r="K80" s="33"/>
      <c r="L80" s="35"/>
      <c r="M80" s="33"/>
      <c r="N80" s="33"/>
      <c r="O80" s="33"/>
      <c r="P80" s="33"/>
      <c r="Q80" s="36"/>
      <c r="R80" s="36"/>
      <c r="S80" s="36"/>
      <c r="T80" s="36"/>
      <c r="U80" s="36"/>
      <c r="V80" s="35"/>
      <c r="W80" s="34"/>
      <c r="X80" s="34"/>
      <c r="Y80" s="34"/>
      <c r="Z80" s="33"/>
      <c r="AA80" s="34"/>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row>
    <row r="81" spans="1:52" ht="15" customHeight="1">
      <c r="A81" s="150">
        <v>75</v>
      </c>
      <c r="B81" s="37" t="s">
        <v>275</v>
      </c>
      <c r="C81" s="37" t="s">
        <v>371</v>
      </c>
      <c r="D81" s="37">
        <v>30</v>
      </c>
      <c r="E81" s="37">
        <f t="shared" si="3"/>
        <v>1305</v>
      </c>
      <c r="F81" s="37">
        <f t="shared" si="2"/>
        <v>1334</v>
      </c>
      <c r="G81" s="37" t="s">
        <v>74</v>
      </c>
      <c r="H81" s="37"/>
      <c r="I81" s="37" t="s">
        <v>150</v>
      </c>
      <c r="J81" s="33"/>
      <c r="K81" s="33"/>
      <c r="L81" s="35"/>
      <c r="M81" s="33"/>
      <c r="N81" s="33"/>
      <c r="O81" s="33"/>
      <c r="P81" s="33"/>
      <c r="Q81" s="36"/>
      <c r="R81" s="36"/>
      <c r="S81" s="36"/>
      <c r="T81" s="36"/>
      <c r="U81" s="36"/>
      <c r="V81" s="35"/>
      <c r="W81" s="34"/>
      <c r="X81" s="34"/>
      <c r="Y81" s="34"/>
      <c r="Z81" s="33"/>
      <c r="AA81" s="34"/>
      <c r="AB81" s="33"/>
      <c r="AC81" s="33"/>
      <c r="AD81" s="33"/>
      <c r="AE81" s="33"/>
      <c r="AF81" s="60"/>
      <c r="AG81" s="33"/>
      <c r="AH81" s="33"/>
      <c r="AI81" s="33"/>
      <c r="AJ81" s="33"/>
      <c r="AK81" s="33"/>
      <c r="AL81" s="33"/>
      <c r="AM81" s="33"/>
      <c r="AN81" s="33"/>
      <c r="AO81" s="33"/>
      <c r="AP81" s="33"/>
      <c r="AQ81" s="33"/>
      <c r="AR81" s="33"/>
      <c r="AS81" s="33"/>
      <c r="AT81" s="33"/>
      <c r="AU81" s="33"/>
      <c r="AV81" s="33"/>
      <c r="AW81" s="33"/>
      <c r="AX81" s="33"/>
      <c r="AY81" s="33"/>
      <c r="AZ81" s="33"/>
    </row>
  </sheetData>
  <mergeCells count="8">
    <mergeCell ref="AR5:AU5"/>
    <mergeCell ref="AV5:AZ5"/>
    <mergeCell ref="A5:K5"/>
    <mergeCell ref="L5:T5"/>
    <mergeCell ref="U5:AF5"/>
    <mergeCell ref="AG5:AJ5"/>
    <mergeCell ref="AK5:AN5"/>
    <mergeCell ref="AO5:AQ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6"/>
  <sheetViews>
    <sheetView workbookViewId="0">
      <pane xSplit="3" ySplit="6" topLeftCell="D7" activePane="bottomRight" state="frozenSplit"/>
      <selection pane="topRight" activeCell="D1" sqref="D1"/>
      <selection pane="bottomLeft" activeCell="A4" sqref="A4"/>
      <selection pane="bottomRight" activeCell="A7" sqref="A7"/>
    </sheetView>
  </sheetViews>
  <sheetFormatPr defaultRowHeight="15" customHeight="1"/>
  <cols>
    <col min="1" max="1" width="9.140625" style="152"/>
    <col min="2" max="2" width="24.85546875" style="152" customWidth="1"/>
    <col min="3" max="3" width="22.140625" style="152" customWidth="1"/>
    <col min="4" max="4" width="9.140625" style="152"/>
    <col min="5" max="5" width="15.28515625" style="152" customWidth="1"/>
    <col min="6" max="12" width="9.140625" style="152"/>
    <col min="13" max="14" width="0" style="152" hidden="1" customWidth="1"/>
    <col min="15" max="15" width="9.140625" style="152"/>
    <col min="16" max="21" width="0" style="152" hidden="1" customWidth="1"/>
    <col min="22" max="23" width="9.140625" style="152"/>
    <col min="24" max="24" width="16.7109375" style="152" customWidth="1"/>
    <col min="25" max="27" width="9.140625" style="152"/>
    <col min="28" max="30" width="0" style="152" hidden="1" customWidth="1"/>
    <col min="31" max="31" width="9.140625" style="152"/>
    <col min="32" max="32" width="34" style="152" customWidth="1"/>
    <col min="33" max="16384" width="9.140625" style="152"/>
  </cols>
  <sheetData>
    <row r="1" spans="1:52" ht="15" customHeight="1">
      <c r="A1" s="100" t="s">
        <v>1534</v>
      </c>
      <c r="B1" s="51"/>
    </row>
    <row r="2" spans="1:52" ht="15" customHeight="1">
      <c r="A2" s="151" t="s">
        <v>1535</v>
      </c>
      <c r="B2" s="51"/>
    </row>
    <row r="3" spans="1:52" ht="15" customHeight="1">
      <c r="A3" s="103" t="s">
        <v>1536</v>
      </c>
      <c r="B3" s="51"/>
    </row>
    <row r="4" spans="1:52" ht="15" customHeight="1">
      <c r="A4" s="103"/>
      <c r="B4" s="51"/>
    </row>
    <row r="5" spans="1:52" ht="15" customHeight="1" thickBot="1">
      <c r="A5" s="194" t="s">
        <v>147</v>
      </c>
      <c r="B5" s="195"/>
      <c r="C5" s="195"/>
      <c r="D5" s="195"/>
      <c r="E5" s="195"/>
      <c r="F5" s="195"/>
      <c r="G5" s="195"/>
      <c r="H5" s="195"/>
      <c r="I5" s="195"/>
      <c r="J5" s="195"/>
      <c r="K5" s="196"/>
      <c r="L5" s="197" t="s">
        <v>146</v>
      </c>
      <c r="M5" s="198"/>
      <c r="N5" s="198"/>
      <c r="O5" s="198"/>
      <c r="P5" s="198"/>
      <c r="Q5" s="198"/>
      <c r="R5" s="198"/>
      <c r="S5" s="198"/>
      <c r="T5" s="199"/>
      <c r="U5" s="200" t="s">
        <v>145</v>
      </c>
      <c r="V5" s="201"/>
      <c r="W5" s="201"/>
      <c r="X5" s="201"/>
      <c r="Y5" s="201"/>
      <c r="Z5" s="201"/>
      <c r="AA5" s="201"/>
      <c r="AB5" s="201"/>
      <c r="AC5" s="201"/>
      <c r="AD5" s="201"/>
      <c r="AE5" s="201"/>
      <c r="AF5" s="202"/>
      <c r="AG5" s="203" t="s">
        <v>144</v>
      </c>
      <c r="AH5" s="204"/>
      <c r="AI5" s="204"/>
      <c r="AJ5" s="205"/>
      <c r="AK5" s="194" t="s">
        <v>125</v>
      </c>
      <c r="AL5" s="206"/>
      <c r="AM5" s="206"/>
      <c r="AN5" s="207"/>
      <c r="AO5" s="194" t="s">
        <v>4</v>
      </c>
      <c r="AP5" s="195"/>
      <c r="AQ5" s="196"/>
      <c r="AR5" s="188" t="s">
        <v>143</v>
      </c>
      <c r="AS5" s="189"/>
      <c r="AT5" s="189"/>
      <c r="AU5" s="190"/>
      <c r="AV5" s="191" t="s">
        <v>142</v>
      </c>
      <c r="AW5" s="192"/>
      <c r="AX5" s="192"/>
      <c r="AY5" s="192"/>
      <c r="AZ5" s="193"/>
    </row>
    <row r="6" spans="1:52" ht="15" customHeight="1" thickBot="1">
      <c r="A6" s="44" t="s">
        <v>6</v>
      </c>
      <c r="B6" s="44" t="s">
        <v>7</v>
      </c>
      <c r="C6" s="44" t="s">
        <v>8</v>
      </c>
      <c r="D6" s="44" t="s">
        <v>13</v>
      </c>
      <c r="E6" s="44" t="s">
        <v>9</v>
      </c>
      <c r="F6" s="44" t="s">
        <v>10</v>
      </c>
      <c r="G6" s="44" t="s">
        <v>12</v>
      </c>
      <c r="H6" s="44" t="s">
        <v>141</v>
      </c>
      <c r="I6" s="44" t="s">
        <v>14</v>
      </c>
      <c r="J6" s="44" t="s">
        <v>140</v>
      </c>
      <c r="K6" s="44" t="s">
        <v>139</v>
      </c>
      <c r="L6" s="50" t="s">
        <v>19</v>
      </c>
      <c r="M6" s="48" t="s">
        <v>20</v>
      </c>
      <c r="N6" s="48" t="s">
        <v>21</v>
      </c>
      <c r="O6" s="48" t="s">
        <v>22</v>
      </c>
      <c r="P6" s="49" t="s">
        <v>23</v>
      </c>
      <c r="Q6" s="48" t="s">
        <v>24</v>
      </c>
      <c r="R6" s="48" t="s">
        <v>25</v>
      </c>
      <c r="S6" s="48" t="s">
        <v>26</v>
      </c>
      <c r="T6" s="48" t="s">
        <v>27</v>
      </c>
      <c r="U6" s="45" t="s">
        <v>6</v>
      </c>
      <c r="V6" s="45" t="s">
        <v>28</v>
      </c>
      <c r="W6" s="45" t="s">
        <v>29</v>
      </c>
      <c r="X6" s="45" t="s">
        <v>7</v>
      </c>
      <c r="Y6" s="45" t="s">
        <v>8</v>
      </c>
      <c r="Z6" s="45" t="s">
        <v>12</v>
      </c>
      <c r="AA6" s="45" t="s">
        <v>13</v>
      </c>
      <c r="AB6" s="45" t="s">
        <v>30</v>
      </c>
      <c r="AC6" s="45" t="s">
        <v>14</v>
      </c>
      <c r="AD6" s="45" t="s">
        <v>32</v>
      </c>
      <c r="AE6" s="45" t="s">
        <v>33</v>
      </c>
      <c r="AF6" s="45" t="s">
        <v>138</v>
      </c>
      <c r="AG6" s="47" t="s">
        <v>137</v>
      </c>
      <c r="AH6" s="47" t="s">
        <v>20</v>
      </c>
      <c r="AI6" s="47" t="s">
        <v>136</v>
      </c>
      <c r="AJ6" s="47" t="s">
        <v>135</v>
      </c>
      <c r="AK6" s="45" t="s">
        <v>134</v>
      </c>
      <c r="AL6" s="45" t="s">
        <v>133</v>
      </c>
      <c r="AM6" s="46" t="s">
        <v>132</v>
      </c>
      <c r="AN6" s="45" t="s">
        <v>131</v>
      </c>
      <c r="AO6" s="44" t="s">
        <v>4</v>
      </c>
      <c r="AP6" s="44" t="s">
        <v>35</v>
      </c>
      <c r="AQ6" s="43" t="s">
        <v>36</v>
      </c>
      <c r="AR6" s="42" t="s">
        <v>130</v>
      </c>
      <c r="AS6" s="42" t="s">
        <v>129</v>
      </c>
      <c r="AT6" s="42" t="s">
        <v>39</v>
      </c>
      <c r="AU6" s="41" t="s">
        <v>40</v>
      </c>
      <c r="AV6" s="40" t="s">
        <v>128</v>
      </c>
      <c r="AW6" s="39" t="s">
        <v>41</v>
      </c>
      <c r="AX6" s="39" t="s">
        <v>42</v>
      </c>
      <c r="AY6" s="39" t="s">
        <v>127</v>
      </c>
      <c r="AZ6" s="39" t="s">
        <v>126</v>
      </c>
    </row>
    <row r="7" spans="1:52" ht="15" customHeight="1" thickBot="1">
      <c r="A7" s="38">
        <v>1</v>
      </c>
      <c r="B7" s="37" t="s">
        <v>393</v>
      </c>
      <c r="C7" s="37" t="s">
        <v>1247</v>
      </c>
      <c r="D7" s="37">
        <v>1</v>
      </c>
      <c r="E7" s="37">
        <v>1</v>
      </c>
      <c r="F7" s="37">
        <f>E7+D7-1</f>
        <v>1</v>
      </c>
      <c r="G7" s="37" t="s">
        <v>124</v>
      </c>
      <c r="H7" s="37"/>
      <c r="I7" s="37" t="s">
        <v>149</v>
      </c>
      <c r="J7" s="33"/>
      <c r="K7" s="33"/>
      <c r="L7" s="35"/>
      <c r="M7" s="33"/>
      <c r="N7" s="33"/>
      <c r="O7" s="60"/>
      <c r="P7" s="33"/>
      <c r="Q7" s="36"/>
      <c r="R7" s="36"/>
      <c r="S7" s="36"/>
      <c r="T7" s="36"/>
      <c r="U7" s="36"/>
      <c r="V7" s="35"/>
      <c r="W7" s="34"/>
      <c r="X7" s="34"/>
      <c r="Y7" s="34"/>
      <c r="Z7" s="33"/>
      <c r="AA7" s="34"/>
      <c r="AB7" s="33"/>
      <c r="AC7" s="33"/>
      <c r="AD7" s="33"/>
      <c r="AE7" s="33"/>
      <c r="AF7" s="33"/>
      <c r="AG7" s="33"/>
      <c r="AH7" s="33"/>
      <c r="AI7" s="33"/>
      <c r="AJ7" s="33"/>
      <c r="AK7" s="33"/>
      <c r="AL7" s="33"/>
      <c r="AM7" s="33"/>
      <c r="AN7" s="33"/>
      <c r="AO7" s="33"/>
      <c r="AP7" s="33"/>
      <c r="AQ7" s="33"/>
      <c r="AR7" s="33"/>
      <c r="AS7" s="33"/>
      <c r="AT7" s="33"/>
      <c r="AU7" s="33"/>
      <c r="AV7" s="33"/>
      <c r="AW7" s="33"/>
      <c r="AX7" s="33"/>
      <c r="AY7" s="33"/>
      <c r="AZ7" s="33"/>
    </row>
    <row r="8" spans="1:52" ht="15" customHeight="1" thickBot="1">
      <c r="A8" s="38">
        <v>2</v>
      </c>
      <c r="B8" s="37" t="s">
        <v>394</v>
      </c>
      <c r="C8" s="37" t="s">
        <v>426</v>
      </c>
      <c r="D8" s="37">
        <v>8</v>
      </c>
      <c r="E8" s="37">
        <f>F7+1</f>
        <v>2</v>
      </c>
      <c r="F8" s="37">
        <f t="shared" ref="F8:F39" si="0">E8+D8-1</f>
        <v>9</v>
      </c>
      <c r="G8" s="37" t="s">
        <v>74</v>
      </c>
      <c r="H8" s="37"/>
      <c r="I8" s="37" t="s">
        <v>149</v>
      </c>
      <c r="J8" s="33"/>
      <c r="K8" s="33"/>
      <c r="L8" s="35"/>
      <c r="M8" s="33"/>
      <c r="N8" s="33"/>
      <c r="O8" s="33"/>
      <c r="P8" s="33"/>
      <c r="Q8" s="36"/>
      <c r="R8" s="36"/>
      <c r="S8" s="36"/>
      <c r="T8" s="36"/>
      <c r="U8" s="36"/>
      <c r="V8" s="35"/>
      <c r="W8" s="34"/>
      <c r="X8" s="34"/>
      <c r="Y8" s="34"/>
      <c r="Z8" s="33"/>
      <c r="AA8" s="34"/>
      <c r="AB8" s="33"/>
      <c r="AC8" s="33"/>
      <c r="AD8" s="33"/>
      <c r="AE8" s="33"/>
      <c r="AF8" s="33"/>
      <c r="AG8" s="33"/>
      <c r="AH8" s="33"/>
      <c r="AI8" s="33"/>
      <c r="AJ8" s="33"/>
      <c r="AK8" s="33"/>
      <c r="AL8" s="33"/>
      <c r="AM8" s="33"/>
      <c r="AN8" s="33"/>
      <c r="AO8" s="33"/>
      <c r="AP8" s="33"/>
      <c r="AQ8" s="33"/>
      <c r="AR8" s="33"/>
      <c r="AS8" s="33"/>
      <c r="AT8" s="33"/>
      <c r="AU8" s="33"/>
      <c r="AV8" s="33"/>
      <c r="AW8" s="33"/>
      <c r="AX8" s="33"/>
      <c r="AY8" s="33"/>
      <c r="AZ8" s="33"/>
    </row>
    <row r="9" spans="1:52" ht="15" customHeight="1" thickBot="1">
      <c r="A9" s="38">
        <v>3</v>
      </c>
      <c r="B9" s="37" t="s">
        <v>395</v>
      </c>
      <c r="C9" s="37" t="s">
        <v>177</v>
      </c>
      <c r="D9" s="37">
        <v>16</v>
      </c>
      <c r="E9" s="37">
        <f t="shared" ref="E9:E39" si="1">F8+1</f>
        <v>10</v>
      </c>
      <c r="F9" s="37">
        <f t="shared" si="0"/>
        <v>25</v>
      </c>
      <c r="G9" s="37" t="s">
        <v>74</v>
      </c>
      <c r="H9" s="37"/>
      <c r="I9" s="37" t="s">
        <v>149</v>
      </c>
      <c r="J9" s="33"/>
      <c r="K9" s="33"/>
      <c r="L9" s="35"/>
      <c r="M9" s="33"/>
      <c r="N9" s="33"/>
      <c r="O9" s="33"/>
      <c r="P9" s="33"/>
      <c r="Q9" s="36"/>
      <c r="R9" s="36"/>
      <c r="S9" s="36"/>
      <c r="T9" s="36"/>
      <c r="U9" s="36"/>
      <c r="V9" s="35"/>
      <c r="W9" s="34"/>
      <c r="X9" s="34"/>
      <c r="Y9" s="34"/>
      <c r="Z9" s="33"/>
      <c r="AA9" s="34"/>
      <c r="AB9" s="33"/>
      <c r="AC9" s="33"/>
      <c r="AD9" s="33"/>
      <c r="AE9" s="33"/>
      <c r="AF9" s="33"/>
      <c r="AG9" s="33"/>
      <c r="AH9" s="33"/>
      <c r="AI9" s="33"/>
      <c r="AJ9" s="33"/>
      <c r="AK9" s="33"/>
      <c r="AL9" s="33"/>
      <c r="AM9" s="33"/>
      <c r="AN9" s="33"/>
      <c r="AO9" s="33"/>
      <c r="AP9" s="33"/>
      <c r="AQ9" s="33"/>
      <c r="AR9" s="33"/>
      <c r="AS9" s="33"/>
      <c r="AT9" s="33"/>
      <c r="AU9" s="33"/>
      <c r="AV9" s="33"/>
      <c r="AW9" s="33"/>
      <c r="AX9" s="33"/>
      <c r="AY9" s="33"/>
      <c r="AZ9" s="33"/>
    </row>
    <row r="10" spans="1:52" ht="15" customHeight="1" thickBot="1">
      <c r="A10" s="38">
        <v>4</v>
      </c>
      <c r="B10" s="37" t="s">
        <v>396</v>
      </c>
      <c r="C10" s="37" t="s">
        <v>427</v>
      </c>
      <c r="D10" s="37">
        <v>16</v>
      </c>
      <c r="E10" s="37">
        <f t="shared" si="1"/>
        <v>26</v>
      </c>
      <c r="F10" s="37">
        <f t="shared" si="0"/>
        <v>41</v>
      </c>
      <c r="G10" s="37" t="s">
        <v>74</v>
      </c>
      <c r="H10" s="37"/>
      <c r="I10" s="37" t="s">
        <v>150</v>
      </c>
      <c r="J10" s="33"/>
      <c r="K10" s="33"/>
      <c r="L10" s="35"/>
      <c r="M10" s="33"/>
      <c r="N10" s="33"/>
      <c r="O10" s="33"/>
      <c r="P10" s="33"/>
      <c r="Q10" s="36"/>
      <c r="R10" s="36"/>
      <c r="S10" s="36"/>
      <c r="T10" s="36"/>
      <c r="U10" s="36"/>
      <c r="V10" s="35"/>
      <c r="W10" s="34"/>
      <c r="X10" s="34"/>
      <c r="Y10" s="34"/>
      <c r="Z10" s="33"/>
      <c r="AA10" s="34"/>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row>
    <row r="11" spans="1:52" ht="15" customHeight="1" thickBot="1">
      <c r="A11" s="38">
        <v>5</v>
      </c>
      <c r="B11" s="37" t="s">
        <v>397</v>
      </c>
      <c r="C11" s="37" t="s">
        <v>428</v>
      </c>
      <c r="D11" s="37">
        <v>17</v>
      </c>
      <c r="E11" s="37">
        <f t="shared" si="1"/>
        <v>42</v>
      </c>
      <c r="F11" s="37">
        <f t="shared" si="0"/>
        <v>58</v>
      </c>
      <c r="G11" s="37" t="s">
        <v>152</v>
      </c>
      <c r="H11" s="37"/>
      <c r="I11" s="37" t="s">
        <v>150</v>
      </c>
      <c r="J11" s="33"/>
      <c r="K11" s="33"/>
      <c r="L11" s="35"/>
      <c r="M11" s="33"/>
      <c r="N11" s="33"/>
      <c r="O11" s="33"/>
      <c r="P11" s="33"/>
      <c r="Q11" s="36"/>
      <c r="R11" s="36"/>
      <c r="S11" s="36"/>
      <c r="T11" s="36"/>
      <c r="U11" s="36"/>
      <c r="V11" s="35"/>
      <c r="W11" s="34"/>
      <c r="X11" s="34"/>
      <c r="Y11" s="34"/>
      <c r="Z11" s="33"/>
      <c r="AA11" s="34"/>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row>
    <row r="12" spans="1:52" ht="15" customHeight="1" thickBot="1">
      <c r="A12" s="38">
        <v>6</v>
      </c>
      <c r="B12" s="37" t="s">
        <v>425</v>
      </c>
      <c r="C12" s="37" t="s">
        <v>429</v>
      </c>
      <c r="D12" s="37">
        <v>10</v>
      </c>
      <c r="E12" s="37">
        <f t="shared" si="1"/>
        <v>59</v>
      </c>
      <c r="F12" s="37">
        <f t="shared" si="0"/>
        <v>68</v>
      </c>
      <c r="G12" s="37" t="s">
        <v>376</v>
      </c>
      <c r="H12" s="37"/>
      <c r="I12" s="37" t="s">
        <v>149</v>
      </c>
      <c r="J12" s="33"/>
      <c r="K12" s="33"/>
      <c r="L12" s="35"/>
      <c r="M12" s="33"/>
      <c r="N12" s="33"/>
      <c r="O12" s="33"/>
      <c r="P12" s="33"/>
      <c r="Q12" s="36"/>
      <c r="R12" s="36"/>
      <c r="S12" s="36"/>
      <c r="T12" s="36"/>
      <c r="U12" s="36"/>
      <c r="V12" s="35"/>
      <c r="W12" s="34"/>
      <c r="X12" s="34"/>
      <c r="Y12" s="34"/>
      <c r="Z12" s="33"/>
      <c r="AA12" s="34"/>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row>
    <row r="13" spans="1:52" ht="15" customHeight="1" thickBot="1">
      <c r="A13" s="38">
        <v>7</v>
      </c>
      <c r="B13" s="37" t="s">
        <v>398</v>
      </c>
      <c r="C13" s="37" t="s">
        <v>430</v>
      </c>
      <c r="D13" s="37">
        <v>30</v>
      </c>
      <c r="E13" s="37">
        <f t="shared" si="1"/>
        <v>69</v>
      </c>
      <c r="F13" s="37">
        <f t="shared" si="0"/>
        <v>98</v>
      </c>
      <c r="G13" s="37" t="s">
        <v>74</v>
      </c>
      <c r="H13" s="37"/>
      <c r="I13" s="37" t="s">
        <v>150</v>
      </c>
      <c r="J13" s="33"/>
      <c r="K13" s="33"/>
      <c r="L13" s="35"/>
      <c r="M13" s="33"/>
      <c r="N13" s="33"/>
      <c r="O13" s="33"/>
      <c r="P13" s="33"/>
      <c r="Q13" s="36"/>
      <c r="R13" s="36"/>
      <c r="S13" s="36"/>
      <c r="T13" s="36"/>
      <c r="U13" s="36"/>
      <c r="V13" s="35"/>
      <c r="W13" s="34"/>
      <c r="X13" s="34"/>
      <c r="Y13" s="34"/>
      <c r="Z13" s="33"/>
      <c r="AA13" s="34"/>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row>
    <row r="14" spans="1:52" ht="15" customHeight="1" thickBot="1">
      <c r="A14" s="38">
        <v>8</v>
      </c>
      <c r="B14" s="37" t="s">
        <v>399</v>
      </c>
      <c r="C14" s="37" t="s">
        <v>431</v>
      </c>
      <c r="D14" s="37">
        <v>1</v>
      </c>
      <c r="E14" s="37">
        <f t="shared" si="1"/>
        <v>99</v>
      </c>
      <c r="F14" s="37">
        <f t="shared" si="0"/>
        <v>99</v>
      </c>
      <c r="G14" s="37" t="s">
        <v>124</v>
      </c>
      <c r="H14" s="37"/>
      <c r="I14" s="37" t="s">
        <v>150</v>
      </c>
      <c r="J14" s="33"/>
      <c r="K14" s="33"/>
      <c r="L14" s="35"/>
      <c r="M14" s="33"/>
      <c r="N14" s="33"/>
      <c r="O14" s="33"/>
      <c r="P14" s="33"/>
      <c r="Q14" s="36"/>
      <c r="R14" s="36"/>
      <c r="S14" s="36"/>
      <c r="T14" s="36"/>
      <c r="U14" s="36"/>
      <c r="V14" s="35"/>
      <c r="W14" s="34"/>
      <c r="X14" s="34"/>
      <c r="Y14" s="34"/>
      <c r="Z14" s="33"/>
      <c r="AA14" s="34"/>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row>
    <row r="15" spans="1:52" ht="15" customHeight="1" thickBot="1">
      <c r="A15" s="38">
        <v>9</v>
      </c>
      <c r="B15" s="37" t="s">
        <v>400</v>
      </c>
      <c r="C15" s="37" t="s">
        <v>432</v>
      </c>
      <c r="D15" s="37">
        <v>16</v>
      </c>
      <c r="E15" s="37">
        <f t="shared" si="1"/>
        <v>100</v>
      </c>
      <c r="F15" s="37">
        <f t="shared" si="0"/>
        <v>115</v>
      </c>
      <c r="G15" s="37" t="s">
        <v>74</v>
      </c>
      <c r="H15" s="37"/>
      <c r="I15" s="37" t="s">
        <v>150</v>
      </c>
      <c r="J15" s="33"/>
      <c r="K15" s="33"/>
      <c r="L15" s="35"/>
      <c r="M15" s="33"/>
      <c r="N15" s="33"/>
      <c r="O15" s="33"/>
      <c r="P15" s="33"/>
      <c r="Q15" s="36"/>
      <c r="R15" s="36"/>
      <c r="S15" s="36"/>
      <c r="T15" s="36"/>
      <c r="U15" s="36"/>
      <c r="V15" s="35"/>
      <c r="W15" s="34"/>
      <c r="X15" s="34"/>
      <c r="Y15" s="34"/>
      <c r="Z15" s="33"/>
      <c r="AA15" s="34"/>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row>
    <row r="16" spans="1:52" s="153" customFormat="1" ht="15" customHeight="1" thickBot="1">
      <c r="A16" s="61">
        <v>10</v>
      </c>
      <c r="B16" s="62" t="s">
        <v>401</v>
      </c>
      <c r="C16" s="62" t="s">
        <v>433</v>
      </c>
      <c r="D16" s="62">
        <v>16</v>
      </c>
      <c r="E16" s="62">
        <f t="shared" si="1"/>
        <v>116</v>
      </c>
      <c r="F16" s="62">
        <f t="shared" si="0"/>
        <v>131</v>
      </c>
      <c r="G16" s="62" t="s">
        <v>74</v>
      </c>
      <c r="H16" s="62"/>
      <c r="I16" s="62" t="s">
        <v>150</v>
      </c>
      <c r="J16" s="63"/>
      <c r="K16" s="63"/>
      <c r="L16" s="64"/>
      <c r="M16" s="63"/>
      <c r="N16" s="63"/>
      <c r="O16" s="63"/>
      <c r="P16" s="63"/>
      <c r="Q16" s="65"/>
      <c r="R16" s="65"/>
      <c r="S16" s="65"/>
      <c r="T16" s="65"/>
      <c r="U16" s="65"/>
      <c r="V16" s="64"/>
      <c r="W16" s="66"/>
      <c r="X16" s="66"/>
      <c r="Y16" s="66"/>
      <c r="Z16" s="63"/>
      <c r="AA16" s="66"/>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row>
    <row r="17" spans="1:52" ht="15" customHeight="1" thickBot="1">
      <c r="A17" s="38">
        <v>11</v>
      </c>
      <c r="B17" s="37" t="s">
        <v>402</v>
      </c>
      <c r="C17" s="37" t="s">
        <v>434</v>
      </c>
      <c r="D17" s="37">
        <v>16</v>
      </c>
      <c r="E17" s="37">
        <f t="shared" si="1"/>
        <v>132</v>
      </c>
      <c r="F17" s="37">
        <f t="shared" si="0"/>
        <v>147</v>
      </c>
      <c r="G17" s="37" t="s">
        <v>74</v>
      </c>
      <c r="H17" s="37"/>
      <c r="I17" s="37" t="s">
        <v>150</v>
      </c>
      <c r="J17" s="33"/>
      <c r="K17" s="33"/>
      <c r="L17" s="35"/>
      <c r="M17" s="33"/>
      <c r="N17" s="33"/>
      <c r="O17" s="33"/>
      <c r="P17" s="33"/>
      <c r="Q17" s="36"/>
      <c r="R17" s="36"/>
      <c r="S17" s="36"/>
      <c r="T17" s="36"/>
      <c r="U17" s="36"/>
      <c r="V17" s="35"/>
      <c r="W17" s="34"/>
      <c r="X17" s="34"/>
      <c r="Y17" s="34"/>
      <c r="Z17" s="33"/>
      <c r="AA17" s="34"/>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row>
    <row r="18" spans="1:52" ht="15" customHeight="1" thickBot="1">
      <c r="A18" s="38">
        <v>12</v>
      </c>
      <c r="B18" s="37" t="s">
        <v>403</v>
      </c>
      <c r="C18" s="37" t="s">
        <v>435</v>
      </c>
      <c r="D18" s="37">
        <v>5</v>
      </c>
      <c r="E18" s="37">
        <f t="shared" si="1"/>
        <v>148</v>
      </c>
      <c r="F18" s="37">
        <f t="shared" si="0"/>
        <v>152</v>
      </c>
      <c r="G18" s="37" t="s">
        <v>74</v>
      </c>
      <c r="H18" s="37"/>
      <c r="I18" s="37" t="s">
        <v>150</v>
      </c>
      <c r="J18" s="33"/>
      <c r="K18" s="33"/>
      <c r="L18" s="35"/>
      <c r="M18" s="33"/>
      <c r="N18" s="33"/>
      <c r="O18" s="33"/>
      <c r="P18" s="33"/>
      <c r="Q18" s="36"/>
      <c r="R18" s="36"/>
      <c r="S18" s="36"/>
      <c r="T18" s="36"/>
      <c r="U18" s="36"/>
      <c r="V18" s="35"/>
      <c r="W18" s="34"/>
      <c r="X18" s="34"/>
      <c r="Y18" s="34"/>
      <c r="Z18" s="33"/>
      <c r="AA18" s="34"/>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row>
    <row r="19" spans="1:52" ht="15" customHeight="1" thickBot="1">
      <c r="A19" s="38">
        <v>13</v>
      </c>
      <c r="B19" s="37" t="s">
        <v>404</v>
      </c>
      <c r="C19" s="37" t="s">
        <v>436</v>
      </c>
      <c r="D19" s="37">
        <v>10</v>
      </c>
      <c r="E19" s="37">
        <f t="shared" si="1"/>
        <v>153</v>
      </c>
      <c r="F19" s="37">
        <f t="shared" si="0"/>
        <v>162</v>
      </c>
      <c r="G19" s="37" t="s">
        <v>377</v>
      </c>
      <c r="H19" s="37"/>
      <c r="I19" s="37" t="s">
        <v>150</v>
      </c>
      <c r="J19" s="33"/>
      <c r="K19" s="33"/>
      <c r="L19" s="35"/>
      <c r="M19" s="33"/>
      <c r="N19" s="33"/>
      <c r="O19" s="33"/>
      <c r="P19" s="33"/>
      <c r="Q19" s="36"/>
      <c r="R19" s="36"/>
      <c r="S19" s="36"/>
      <c r="T19" s="36"/>
      <c r="U19" s="36"/>
      <c r="V19" s="35"/>
      <c r="W19" s="34"/>
      <c r="X19" s="34"/>
      <c r="Y19" s="34"/>
      <c r="Z19" s="33"/>
      <c r="AA19" s="34"/>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row>
    <row r="20" spans="1:52" ht="15" customHeight="1" thickBot="1">
      <c r="A20" s="38">
        <v>14</v>
      </c>
      <c r="B20" s="37" t="s">
        <v>405</v>
      </c>
      <c r="C20" s="37" t="s">
        <v>437</v>
      </c>
      <c r="D20" s="37">
        <v>10</v>
      </c>
      <c r="E20" s="37">
        <f t="shared" si="1"/>
        <v>163</v>
      </c>
      <c r="F20" s="37">
        <f t="shared" si="0"/>
        <v>172</v>
      </c>
      <c r="G20" s="37" t="s">
        <v>376</v>
      </c>
      <c r="H20" s="37"/>
      <c r="I20" s="37" t="s">
        <v>150</v>
      </c>
      <c r="J20" s="33"/>
      <c r="K20" s="33"/>
      <c r="L20" s="35"/>
      <c r="M20" s="33"/>
      <c r="N20" s="33"/>
      <c r="O20" s="33"/>
      <c r="P20" s="33"/>
      <c r="Q20" s="36"/>
      <c r="R20" s="36"/>
      <c r="S20" s="36"/>
      <c r="T20" s="36"/>
      <c r="U20" s="36"/>
      <c r="V20" s="35"/>
      <c r="W20" s="34"/>
      <c r="X20" s="34"/>
      <c r="Y20" s="34"/>
      <c r="Z20" s="33"/>
      <c r="AA20" s="34"/>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row>
    <row r="21" spans="1:52" ht="15" customHeight="1" thickBot="1">
      <c r="A21" s="38">
        <v>15</v>
      </c>
      <c r="B21" s="37" t="s">
        <v>406</v>
      </c>
      <c r="C21" s="37" t="s">
        <v>438</v>
      </c>
      <c r="D21" s="37">
        <v>1</v>
      </c>
      <c r="E21" s="37">
        <f t="shared" si="1"/>
        <v>173</v>
      </c>
      <c r="F21" s="37">
        <f t="shared" si="0"/>
        <v>173</v>
      </c>
      <c r="G21" s="37" t="s">
        <v>124</v>
      </c>
      <c r="H21" s="37"/>
      <c r="I21" s="37" t="s">
        <v>150</v>
      </c>
      <c r="J21" s="33"/>
      <c r="K21" s="33"/>
      <c r="L21" s="35"/>
      <c r="M21" s="33"/>
      <c r="N21" s="33"/>
      <c r="O21" s="33"/>
      <c r="P21" s="33"/>
      <c r="Q21" s="36"/>
      <c r="R21" s="36"/>
      <c r="S21" s="36"/>
      <c r="T21" s="36"/>
      <c r="U21" s="36"/>
      <c r="V21" s="35"/>
      <c r="W21" s="34"/>
      <c r="X21" s="34"/>
      <c r="Y21" s="34"/>
      <c r="Z21" s="33"/>
      <c r="AA21" s="34"/>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row>
    <row r="22" spans="1:52" ht="15" customHeight="1" thickBot="1">
      <c r="A22" s="38">
        <v>16</v>
      </c>
      <c r="B22" s="37" t="s">
        <v>407</v>
      </c>
      <c r="C22" s="37" t="s">
        <v>439</v>
      </c>
      <c r="D22" s="37">
        <v>5</v>
      </c>
      <c r="E22" s="37">
        <f t="shared" si="1"/>
        <v>174</v>
      </c>
      <c r="F22" s="37">
        <f t="shared" si="0"/>
        <v>178</v>
      </c>
      <c r="G22" s="37" t="s">
        <v>74</v>
      </c>
      <c r="H22" s="37"/>
      <c r="I22" s="37" t="s">
        <v>150</v>
      </c>
      <c r="J22" s="33"/>
      <c r="K22" s="33"/>
      <c r="L22" s="35"/>
      <c r="M22" s="33"/>
      <c r="N22" s="33"/>
      <c r="O22" s="33"/>
      <c r="P22" s="33"/>
      <c r="Q22" s="36"/>
      <c r="R22" s="36"/>
      <c r="S22" s="36"/>
      <c r="T22" s="36"/>
      <c r="U22" s="36"/>
      <c r="V22" s="35"/>
      <c r="W22" s="34"/>
      <c r="X22" s="34"/>
      <c r="Y22" s="34"/>
      <c r="Z22" s="33"/>
      <c r="AA22" s="34"/>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row>
    <row r="23" spans="1:52" ht="15" customHeight="1" thickBot="1">
      <c r="A23" s="38">
        <v>17</v>
      </c>
      <c r="B23" s="37" t="s">
        <v>408</v>
      </c>
      <c r="C23" s="37" t="s">
        <v>440</v>
      </c>
      <c r="D23" s="37">
        <v>1</v>
      </c>
      <c r="E23" s="37">
        <f t="shared" si="1"/>
        <v>179</v>
      </c>
      <c r="F23" s="37">
        <f t="shared" si="0"/>
        <v>179</v>
      </c>
      <c r="G23" s="37" t="s">
        <v>124</v>
      </c>
      <c r="H23" s="37"/>
      <c r="I23" s="37" t="s">
        <v>150</v>
      </c>
      <c r="J23" s="33"/>
      <c r="K23" s="33"/>
      <c r="L23" s="35"/>
      <c r="M23" s="33"/>
      <c r="N23" s="33"/>
      <c r="O23" s="33"/>
      <c r="P23" s="33"/>
      <c r="Q23" s="36"/>
      <c r="R23" s="36"/>
      <c r="S23" s="36"/>
      <c r="T23" s="36"/>
      <c r="U23" s="36"/>
      <c r="V23" s="35"/>
      <c r="W23" s="34"/>
      <c r="X23" s="34"/>
      <c r="Y23" s="34"/>
      <c r="Z23" s="33"/>
      <c r="AA23" s="34"/>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row>
    <row r="24" spans="1:52" ht="15" customHeight="1" thickBot="1">
      <c r="A24" s="38">
        <v>18</v>
      </c>
      <c r="B24" s="37" t="s">
        <v>409</v>
      </c>
      <c r="C24" s="37" t="s">
        <v>441</v>
      </c>
      <c r="D24" s="37">
        <v>1</v>
      </c>
      <c r="E24" s="37">
        <f t="shared" si="1"/>
        <v>180</v>
      </c>
      <c r="F24" s="37">
        <f t="shared" si="0"/>
        <v>180</v>
      </c>
      <c r="G24" s="37" t="s">
        <v>124</v>
      </c>
      <c r="H24" s="37"/>
      <c r="I24" s="37" t="s">
        <v>150</v>
      </c>
      <c r="J24" s="33"/>
      <c r="K24" s="33"/>
      <c r="L24" s="35"/>
      <c r="M24" s="33"/>
      <c r="N24" s="33"/>
      <c r="O24" s="33"/>
      <c r="P24" s="33"/>
      <c r="Q24" s="36"/>
      <c r="R24" s="36"/>
      <c r="S24" s="36"/>
      <c r="T24" s="36"/>
      <c r="U24" s="36"/>
      <c r="V24" s="35"/>
      <c r="W24" s="34"/>
      <c r="X24" s="34"/>
      <c r="Y24" s="34"/>
      <c r="Z24" s="33"/>
      <c r="AA24" s="34"/>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row>
    <row r="25" spans="1:52" ht="15" customHeight="1" thickBot="1">
      <c r="A25" s="38">
        <v>19</v>
      </c>
      <c r="B25" s="37" t="s">
        <v>410</v>
      </c>
      <c r="C25" s="37" t="s">
        <v>442</v>
      </c>
      <c r="D25" s="37">
        <v>5</v>
      </c>
      <c r="E25" s="37">
        <f t="shared" si="1"/>
        <v>181</v>
      </c>
      <c r="F25" s="37">
        <f t="shared" si="0"/>
        <v>185</v>
      </c>
      <c r="G25" s="37" t="s">
        <v>74</v>
      </c>
      <c r="H25" s="37"/>
      <c r="I25" s="37" t="s">
        <v>150</v>
      </c>
      <c r="J25" s="33"/>
      <c r="K25" s="33"/>
      <c r="L25" s="35"/>
      <c r="M25" s="33"/>
      <c r="N25" s="33"/>
      <c r="O25" s="33"/>
      <c r="P25" s="33"/>
      <c r="Q25" s="36"/>
      <c r="R25" s="36"/>
      <c r="S25" s="36"/>
      <c r="T25" s="36"/>
      <c r="U25" s="36"/>
      <c r="V25" s="35"/>
      <c r="W25" s="34"/>
      <c r="X25" s="34"/>
      <c r="Y25" s="34"/>
      <c r="Z25" s="33"/>
      <c r="AA25" s="34"/>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row>
    <row r="26" spans="1:52" ht="15" customHeight="1" thickBot="1">
      <c r="A26" s="38">
        <v>20</v>
      </c>
      <c r="B26" s="37" t="s">
        <v>411</v>
      </c>
      <c r="C26" s="37" t="s">
        <v>443</v>
      </c>
      <c r="D26" s="37">
        <v>5</v>
      </c>
      <c r="E26" s="37">
        <f t="shared" si="1"/>
        <v>186</v>
      </c>
      <c r="F26" s="37">
        <f t="shared" si="0"/>
        <v>190</v>
      </c>
      <c r="G26" s="37" t="s">
        <v>74</v>
      </c>
      <c r="H26" s="37"/>
      <c r="I26" s="37" t="s">
        <v>150</v>
      </c>
      <c r="J26" s="33"/>
      <c r="K26" s="33"/>
      <c r="L26" s="35"/>
      <c r="M26" s="33"/>
      <c r="N26" s="33"/>
      <c r="O26" s="33"/>
      <c r="P26" s="33"/>
      <c r="Q26" s="36"/>
      <c r="R26" s="36"/>
      <c r="S26" s="36"/>
      <c r="T26" s="36"/>
      <c r="U26" s="36"/>
      <c r="V26" s="35"/>
      <c r="W26" s="34"/>
      <c r="X26" s="34"/>
      <c r="Y26" s="34"/>
      <c r="Z26" s="33"/>
      <c r="AA26" s="34"/>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row>
    <row r="27" spans="1:52" ht="15" customHeight="1" thickBot="1">
      <c r="A27" s="38">
        <v>21</v>
      </c>
      <c r="B27" s="37" t="s">
        <v>412</v>
      </c>
      <c r="C27" s="37" t="s">
        <v>444</v>
      </c>
      <c r="D27" s="37">
        <v>5</v>
      </c>
      <c r="E27" s="37">
        <f t="shared" si="1"/>
        <v>191</v>
      </c>
      <c r="F27" s="37">
        <f t="shared" si="0"/>
        <v>195</v>
      </c>
      <c r="G27" s="37" t="s">
        <v>74</v>
      </c>
      <c r="H27" s="37"/>
      <c r="I27" s="37" t="s">
        <v>150</v>
      </c>
      <c r="J27" s="33"/>
      <c r="K27" s="33"/>
      <c r="L27" s="35"/>
      <c r="M27" s="33"/>
      <c r="N27" s="33"/>
      <c r="O27" s="33"/>
      <c r="P27" s="33"/>
      <c r="Q27" s="36"/>
      <c r="R27" s="36"/>
      <c r="S27" s="36"/>
      <c r="T27" s="36"/>
      <c r="U27" s="36"/>
      <c r="V27" s="35"/>
      <c r="W27" s="34"/>
      <c r="X27" s="34"/>
      <c r="Y27" s="34"/>
      <c r="Z27" s="33"/>
      <c r="AA27" s="34"/>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row>
    <row r="28" spans="1:52" ht="15" customHeight="1" thickBot="1">
      <c r="A28" s="38">
        <v>22</v>
      </c>
      <c r="B28" s="37" t="s">
        <v>413</v>
      </c>
      <c r="C28" s="37" t="s">
        <v>445</v>
      </c>
      <c r="D28" s="37">
        <v>5</v>
      </c>
      <c r="E28" s="37">
        <f t="shared" si="1"/>
        <v>196</v>
      </c>
      <c r="F28" s="37">
        <f t="shared" si="0"/>
        <v>200</v>
      </c>
      <c r="G28" s="37" t="s">
        <v>74</v>
      </c>
      <c r="H28" s="37"/>
      <c r="I28" s="37" t="s">
        <v>150</v>
      </c>
      <c r="J28" s="33"/>
      <c r="K28" s="33"/>
      <c r="L28" s="35"/>
      <c r="M28" s="33"/>
      <c r="N28" s="33"/>
      <c r="O28" s="33"/>
      <c r="P28" s="33"/>
      <c r="Q28" s="36"/>
      <c r="R28" s="36"/>
      <c r="S28" s="36"/>
      <c r="T28" s="36"/>
      <c r="U28" s="36"/>
      <c r="V28" s="35"/>
      <c r="W28" s="34"/>
      <c r="X28" s="34"/>
      <c r="Y28" s="34"/>
      <c r="Z28" s="33"/>
      <c r="AA28" s="34"/>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row>
    <row r="29" spans="1:52" ht="15" customHeight="1" thickBot="1">
      <c r="A29" s="38">
        <v>23</v>
      </c>
      <c r="B29" s="37" t="s">
        <v>414</v>
      </c>
      <c r="C29" s="37" t="s">
        <v>446</v>
      </c>
      <c r="D29" s="37">
        <v>5</v>
      </c>
      <c r="E29" s="37">
        <f t="shared" si="1"/>
        <v>201</v>
      </c>
      <c r="F29" s="37">
        <f t="shared" si="0"/>
        <v>205</v>
      </c>
      <c r="G29" s="37" t="s">
        <v>74</v>
      </c>
      <c r="H29" s="37"/>
      <c r="I29" s="37" t="s">
        <v>150</v>
      </c>
      <c r="J29" s="33"/>
      <c r="K29" s="33"/>
      <c r="L29" s="35"/>
      <c r="M29" s="33"/>
      <c r="N29" s="33"/>
      <c r="O29" s="33"/>
      <c r="P29" s="33"/>
      <c r="Q29" s="36"/>
      <c r="R29" s="36"/>
      <c r="S29" s="36"/>
      <c r="T29" s="36"/>
      <c r="U29" s="36"/>
      <c r="V29" s="35"/>
      <c r="W29" s="34"/>
      <c r="X29" s="34"/>
      <c r="Y29" s="34"/>
      <c r="Z29" s="33"/>
      <c r="AA29" s="34"/>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row>
    <row r="30" spans="1:52" ht="15" customHeight="1" thickBot="1">
      <c r="A30" s="38">
        <v>24</v>
      </c>
      <c r="B30" s="37" t="s">
        <v>415</v>
      </c>
      <c r="C30" s="37" t="s">
        <v>447</v>
      </c>
      <c r="D30" s="37">
        <v>16</v>
      </c>
      <c r="E30" s="37">
        <f t="shared" si="1"/>
        <v>206</v>
      </c>
      <c r="F30" s="37">
        <f t="shared" si="0"/>
        <v>221</v>
      </c>
      <c r="G30" s="37" t="s">
        <v>74</v>
      </c>
      <c r="H30" s="37"/>
      <c r="I30" s="37" t="s">
        <v>150</v>
      </c>
      <c r="J30" s="33"/>
      <c r="K30" s="33"/>
      <c r="L30" s="35"/>
      <c r="M30" s="33"/>
      <c r="N30" s="33"/>
      <c r="O30" s="33"/>
      <c r="P30" s="33"/>
      <c r="Q30" s="36"/>
      <c r="R30" s="36"/>
      <c r="S30" s="36"/>
      <c r="T30" s="36"/>
      <c r="U30" s="36"/>
      <c r="V30" s="35"/>
      <c r="W30" s="34"/>
      <c r="X30" s="34"/>
      <c r="Y30" s="34"/>
      <c r="Z30" s="33"/>
      <c r="AA30" s="34"/>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row>
    <row r="31" spans="1:52" ht="15" customHeight="1" thickBot="1">
      <c r="A31" s="38">
        <v>25</v>
      </c>
      <c r="B31" s="37" t="s">
        <v>416</v>
      </c>
      <c r="C31" s="37" t="s">
        <v>448</v>
      </c>
      <c r="D31" s="37">
        <v>6</v>
      </c>
      <c r="E31" s="37">
        <f t="shared" si="1"/>
        <v>222</v>
      </c>
      <c r="F31" s="37">
        <f t="shared" si="0"/>
        <v>227</v>
      </c>
      <c r="G31" s="37" t="s">
        <v>74</v>
      </c>
      <c r="H31" s="37"/>
      <c r="I31" s="37" t="s">
        <v>150</v>
      </c>
      <c r="J31" s="33"/>
      <c r="K31" s="33"/>
      <c r="L31" s="35"/>
      <c r="M31" s="33"/>
      <c r="N31" s="33"/>
      <c r="O31" s="33"/>
      <c r="P31" s="33"/>
      <c r="Q31" s="36"/>
      <c r="R31" s="36"/>
      <c r="S31" s="36"/>
      <c r="T31" s="36"/>
      <c r="U31" s="36"/>
      <c r="V31" s="35"/>
      <c r="W31" s="34"/>
      <c r="X31" s="34"/>
      <c r="Y31" s="34"/>
      <c r="Z31" s="33"/>
      <c r="AA31" s="34"/>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row>
    <row r="32" spans="1:52" ht="15" customHeight="1" thickBot="1">
      <c r="A32" s="38">
        <v>26</v>
      </c>
      <c r="B32" s="37" t="s">
        <v>417</v>
      </c>
      <c r="C32" s="37" t="s">
        <v>449</v>
      </c>
      <c r="D32" s="37">
        <v>6</v>
      </c>
      <c r="E32" s="37">
        <f t="shared" si="1"/>
        <v>228</v>
      </c>
      <c r="F32" s="37">
        <f t="shared" si="0"/>
        <v>233</v>
      </c>
      <c r="G32" s="37" t="s">
        <v>74</v>
      </c>
      <c r="H32" s="37"/>
      <c r="I32" s="37" t="s">
        <v>150</v>
      </c>
      <c r="J32" s="33"/>
      <c r="K32" s="33"/>
      <c r="L32" s="35"/>
      <c r="M32" s="33"/>
      <c r="N32" s="33"/>
      <c r="O32" s="33"/>
      <c r="P32" s="33"/>
      <c r="Q32" s="36"/>
      <c r="R32" s="36"/>
      <c r="S32" s="36"/>
      <c r="T32" s="36"/>
      <c r="U32" s="36"/>
      <c r="V32" s="35"/>
      <c r="W32" s="34"/>
      <c r="X32" s="34"/>
      <c r="Y32" s="34"/>
      <c r="Z32" s="33"/>
      <c r="AA32" s="34"/>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row>
    <row r="33" spans="1:52" ht="15" customHeight="1" thickBot="1">
      <c r="A33" s="38">
        <v>27</v>
      </c>
      <c r="B33" s="37" t="s">
        <v>418</v>
      </c>
      <c r="C33" s="37" t="s">
        <v>450</v>
      </c>
      <c r="D33" s="37">
        <v>6</v>
      </c>
      <c r="E33" s="37">
        <f t="shared" si="1"/>
        <v>234</v>
      </c>
      <c r="F33" s="37">
        <f t="shared" si="0"/>
        <v>239</v>
      </c>
      <c r="G33" s="37" t="s">
        <v>74</v>
      </c>
      <c r="H33" s="37"/>
      <c r="I33" s="37" t="s">
        <v>150</v>
      </c>
      <c r="J33" s="33"/>
      <c r="K33" s="33"/>
      <c r="L33" s="35"/>
      <c r="M33" s="33"/>
      <c r="N33" s="33"/>
      <c r="O33" s="33"/>
      <c r="P33" s="33"/>
      <c r="Q33" s="36"/>
      <c r="R33" s="36"/>
      <c r="S33" s="36"/>
      <c r="T33" s="36"/>
      <c r="U33" s="36"/>
      <c r="V33" s="35"/>
      <c r="W33" s="34"/>
      <c r="X33" s="34"/>
      <c r="Y33" s="34"/>
      <c r="Z33" s="33"/>
      <c r="AA33" s="34"/>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row>
    <row r="34" spans="1:52" ht="15" customHeight="1" thickBot="1">
      <c r="A34" s="38">
        <v>28</v>
      </c>
      <c r="B34" s="37" t="s">
        <v>419</v>
      </c>
      <c r="C34" s="37" t="s">
        <v>451</v>
      </c>
      <c r="D34" s="37">
        <v>6</v>
      </c>
      <c r="E34" s="37">
        <f t="shared" si="1"/>
        <v>240</v>
      </c>
      <c r="F34" s="37">
        <f t="shared" si="0"/>
        <v>245</v>
      </c>
      <c r="G34" s="37" t="s">
        <v>74</v>
      </c>
      <c r="H34" s="37"/>
      <c r="I34" s="37" t="s">
        <v>150</v>
      </c>
      <c r="J34" s="33"/>
      <c r="K34" s="33"/>
      <c r="L34" s="35"/>
      <c r="M34" s="33"/>
      <c r="N34" s="33"/>
      <c r="O34" s="33"/>
      <c r="P34" s="33"/>
      <c r="Q34" s="36"/>
      <c r="R34" s="36"/>
      <c r="S34" s="36"/>
      <c r="T34" s="36"/>
      <c r="U34" s="36"/>
      <c r="V34" s="35"/>
      <c r="W34" s="34"/>
      <c r="X34" s="34"/>
      <c r="Y34" s="34"/>
      <c r="Z34" s="33"/>
      <c r="AA34" s="34"/>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row>
    <row r="35" spans="1:52" ht="15" customHeight="1" thickBot="1">
      <c r="A35" s="38">
        <v>29</v>
      </c>
      <c r="B35" s="37" t="s">
        <v>420</v>
      </c>
      <c r="C35" s="37" t="s">
        <v>452</v>
      </c>
      <c r="D35" s="37">
        <v>6</v>
      </c>
      <c r="E35" s="37">
        <f t="shared" si="1"/>
        <v>246</v>
      </c>
      <c r="F35" s="37">
        <f t="shared" si="0"/>
        <v>251</v>
      </c>
      <c r="G35" s="37" t="s">
        <v>74</v>
      </c>
      <c r="H35" s="37"/>
      <c r="I35" s="37" t="s">
        <v>150</v>
      </c>
      <c r="J35" s="33"/>
      <c r="K35" s="33"/>
      <c r="L35" s="35"/>
      <c r="M35" s="33"/>
      <c r="N35" s="33"/>
      <c r="O35" s="33"/>
      <c r="P35" s="33"/>
      <c r="Q35" s="36"/>
      <c r="R35" s="36"/>
      <c r="S35" s="36"/>
      <c r="T35" s="36"/>
      <c r="U35" s="36"/>
      <c r="V35" s="35"/>
      <c r="W35" s="34"/>
      <c r="X35" s="34"/>
      <c r="Y35" s="34"/>
      <c r="Z35" s="33"/>
      <c r="AA35" s="34"/>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row>
    <row r="36" spans="1:52" ht="15" customHeight="1" thickBot="1">
      <c r="A36" s="38">
        <v>30</v>
      </c>
      <c r="B36" s="37" t="s">
        <v>421</v>
      </c>
      <c r="C36" s="37" t="s">
        <v>453</v>
      </c>
      <c r="D36" s="37">
        <v>6</v>
      </c>
      <c r="E36" s="37">
        <f t="shared" si="1"/>
        <v>252</v>
      </c>
      <c r="F36" s="37">
        <f t="shared" si="0"/>
        <v>257</v>
      </c>
      <c r="G36" s="37" t="s">
        <v>74</v>
      </c>
      <c r="H36" s="37"/>
      <c r="I36" s="37" t="s">
        <v>150</v>
      </c>
      <c r="J36" s="33"/>
      <c r="K36" s="33"/>
      <c r="L36" s="35"/>
      <c r="M36" s="33"/>
      <c r="N36" s="33"/>
      <c r="O36" s="33"/>
      <c r="P36" s="33"/>
      <c r="Q36" s="36"/>
      <c r="R36" s="36"/>
      <c r="S36" s="36"/>
      <c r="T36" s="36"/>
      <c r="U36" s="36"/>
      <c r="V36" s="35"/>
      <c r="W36" s="34"/>
      <c r="X36" s="34"/>
      <c r="Y36" s="34"/>
      <c r="Z36" s="33"/>
      <c r="AA36" s="34"/>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row>
    <row r="37" spans="1:52" ht="15" customHeight="1" thickBot="1">
      <c r="A37" s="38">
        <v>31</v>
      </c>
      <c r="B37" s="37" t="s">
        <v>422</v>
      </c>
      <c r="C37" s="37" t="s">
        <v>454</v>
      </c>
      <c r="D37" s="37">
        <v>6</v>
      </c>
      <c r="E37" s="37">
        <f t="shared" si="1"/>
        <v>258</v>
      </c>
      <c r="F37" s="37">
        <f t="shared" si="0"/>
        <v>263</v>
      </c>
      <c r="G37" s="37" t="s">
        <v>74</v>
      </c>
      <c r="H37" s="37"/>
      <c r="I37" s="37" t="s">
        <v>150</v>
      </c>
      <c r="J37" s="33"/>
      <c r="K37" s="33"/>
      <c r="L37" s="35"/>
      <c r="M37" s="33"/>
      <c r="N37" s="33"/>
      <c r="O37" s="33"/>
      <c r="P37" s="33"/>
      <c r="Q37" s="36"/>
      <c r="R37" s="36"/>
      <c r="S37" s="36"/>
      <c r="T37" s="36"/>
      <c r="U37" s="36"/>
      <c r="V37" s="35"/>
      <c r="W37" s="34"/>
      <c r="X37" s="34"/>
      <c r="Y37" s="34"/>
      <c r="Z37" s="33"/>
      <c r="AA37" s="34"/>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row>
    <row r="38" spans="1:52" ht="15" customHeight="1" thickBot="1">
      <c r="A38" s="38">
        <v>32</v>
      </c>
      <c r="B38" s="37" t="s">
        <v>423</v>
      </c>
      <c r="C38" s="37" t="s">
        <v>455</v>
      </c>
      <c r="D38" s="37">
        <v>6</v>
      </c>
      <c r="E38" s="37">
        <f t="shared" si="1"/>
        <v>264</v>
      </c>
      <c r="F38" s="37">
        <f t="shared" si="0"/>
        <v>269</v>
      </c>
      <c r="G38" s="37" t="s">
        <v>74</v>
      </c>
      <c r="H38" s="37"/>
      <c r="I38" s="37" t="s">
        <v>150</v>
      </c>
      <c r="J38" s="33"/>
      <c r="K38" s="33"/>
      <c r="L38" s="35"/>
      <c r="M38" s="33"/>
      <c r="N38" s="33"/>
      <c r="O38" s="33"/>
      <c r="P38" s="33"/>
      <c r="Q38" s="36"/>
      <c r="R38" s="36"/>
      <c r="S38" s="36"/>
      <c r="T38" s="36"/>
      <c r="U38" s="36"/>
      <c r="V38" s="35"/>
      <c r="W38" s="34"/>
      <c r="X38" s="34"/>
      <c r="Y38" s="34"/>
      <c r="Z38" s="33"/>
      <c r="AA38" s="34"/>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row>
    <row r="39" spans="1:52" ht="15" customHeight="1">
      <c r="A39" s="38">
        <v>33</v>
      </c>
      <c r="B39" s="37" t="s">
        <v>424</v>
      </c>
      <c r="C39" s="37" t="s">
        <v>456</v>
      </c>
      <c r="D39" s="37">
        <v>6</v>
      </c>
      <c r="E39" s="37">
        <f t="shared" si="1"/>
        <v>270</v>
      </c>
      <c r="F39" s="37">
        <f t="shared" si="0"/>
        <v>275</v>
      </c>
      <c r="G39" s="37" t="s">
        <v>376</v>
      </c>
      <c r="H39" s="37"/>
      <c r="I39" s="37" t="s">
        <v>150</v>
      </c>
      <c r="J39" s="33"/>
      <c r="K39" s="33"/>
      <c r="L39" s="35"/>
      <c r="M39" s="33"/>
      <c r="N39" s="33"/>
      <c r="O39" s="33"/>
      <c r="P39" s="33"/>
      <c r="Q39" s="36"/>
      <c r="R39" s="36"/>
      <c r="S39" s="36"/>
      <c r="T39" s="36"/>
      <c r="U39" s="36"/>
      <c r="V39" s="35"/>
      <c r="W39" s="34"/>
      <c r="X39" s="34"/>
      <c r="Y39" s="34"/>
      <c r="Z39" s="33"/>
      <c r="AA39" s="34"/>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row>
    <row r="41" spans="1:52" ht="15" customHeight="1">
      <c r="A41" s="152" t="s">
        <v>149</v>
      </c>
      <c r="B41" s="69" t="s">
        <v>1274</v>
      </c>
      <c r="C41" s="152" t="s">
        <v>1250</v>
      </c>
      <c r="D41" s="152">
        <v>1</v>
      </c>
    </row>
    <row r="42" spans="1:52" ht="15" customHeight="1">
      <c r="A42" s="152" t="s">
        <v>150</v>
      </c>
      <c r="C42" s="152" t="s">
        <v>1272</v>
      </c>
      <c r="D42" s="152">
        <v>1</v>
      </c>
    </row>
    <row r="43" spans="1:52" ht="15" customHeight="1">
      <c r="A43" s="152" t="s">
        <v>149</v>
      </c>
      <c r="B43" s="69" t="s">
        <v>1275</v>
      </c>
      <c r="C43" s="152" t="s">
        <v>1269</v>
      </c>
      <c r="D43" s="152">
        <v>1</v>
      </c>
    </row>
    <row r="44" spans="1:52" ht="15" customHeight="1">
      <c r="A44" s="152" t="s">
        <v>149</v>
      </c>
      <c r="B44" s="152" t="s">
        <v>1276</v>
      </c>
      <c r="C44" s="152" t="s">
        <v>1266</v>
      </c>
      <c r="D44" s="152">
        <v>1</v>
      </c>
    </row>
    <row r="45" spans="1:52" ht="15" customHeight="1">
      <c r="A45" s="152" t="s">
        <v>149</v>
      </c>
      <c r="B45" s="69" t="s">
        <v>1276</v>
      </c>
      <c r="C45" s="152" t="s">
        <v>1265</v>
      </c>
      <c r="D45" s="152">
        <v>1</v>
      </c>
    </row>
    <row r="46" spans="1:52" ht="15" customHeight="1">
      <c r="A46" s="152" t="s">
        <v>150</v>
      </c>
      <c r="C46" s="152" t="s">
        <v>1264</v>
      </c>
      <c r="D46" s="152">
        <v>1</v>
      </c>
    </row>
    <row r="47" spans="1:52" ht="15" customHeight="1">
      <c r="A47" s="152" t="s">
        <v>149</v>
      </c>
      <c r="B47" s="69" t="s">
        <v>1274</v>
      </c>
      <c r="C47" s="152" t="s">
        <v>1262</v>
      </c>
      <c r="D47" s="152">
        <v>1</v>
      </c>
    </row>
    <row r="48" spans="1:52" ht="15" customHeight="1">
      <c r="A48" s="152" t="s">
        <v>150</v>
      </c>
      <c r="C48" s="152" t="s">
        <v>1259</v>
      </c>
      <c r="D48" s="152">
        <v>1</v>
      </c>
    </row>
    <row r="49" spans="1:4" ht="15" customHeight="1">
      <c r="A49" s="154"/>
      <c r="B49" s="154"/>
      <c r="C49" s="154" t="s">
        <v>1268</v>
      </c>
      <c r="D49" s="152">
        <v>2</v>
      </c>
    </row>
    <row r="50" spans="1:4" ht="15" customHeight="1">
      <c r="A50" s="154" t="s">
        <v>150</v>
      </c>
      <c r="B50" s="154"/>
      <c r="C50" s="154" t="s">
        <v>1270</v>
      </c>
      <c r="D50" s="152">
        <v>2</v>
      </c>
    </row>
    <row r="51" spans="1:4" ht="15" customHeight="1">
      <c r="A51" s="154" t="s">
        <v>150</v>
      </c>
      <c r="B51" s="154"/>
      <c r="C51" s="154" t="s">
        <v>1254</v>
      </c>
      <c r="D51" s="152">
        <v>2</v>
      </c>
    </row>
    <row r="52" spans="1:4" ht="15" customHeight="1">
      <c r="A52" s="154" t="s">
        <v>150</v>
      </c>
      <c r="B52" s="154"/>
      <c r="C52" s="154" t="s">
        <v>1256</v>
      </c>
      <c r="D52" s="152">
        <v>6</v>
      </c>
    </row>
    <row r="53" spans="1:4" ht="15" customHeight="1">
      <c r="A53" s="152" t="s">
        <v>150</v>
      </c>
      <c r="C53" s="152" t="s">
        <v>1263</v>
      </c>
      <c r="D53" s="152">
        <v>8</v>
      </c>
    </row>
    <row r="54" spans="1:4" ht="15" customHeight="1">
      <c r="A54" s="152" t="s">
        <v>149</v>
      </c>
      <c r="B54" s="152" t="s">
        <v>1275</v>
      </c>
      <c r="C54" s="152" t="s">
        <v>1255</v>
      </c>
      <c r="D54" s="152">
        <v>10</v>
      </c>
    </row>
    <row r="55" spans="1:4" ht="15" customHeight="1">
      <c r="A55" s="152" t="s">
        <v>149</v>
      </c>
      <c r="B55" s="152" t="s">
        <v>1276</v>
      </c>
      <c r="C55" s="152" t="s">
        <v>1248</v>
      </c>
      <c r="D55" s="152">
        <v>12</v>
      </c>
    </row>
    <row r="56" spans="1:4" ht="15" customHeight="1">
      <c r="A56" s="152" t="s">
        <v>149</v>
      </c>
      <c r="B56" s="152" t="s">
        <v>1277</v>
      </c>
      <c r="C56" s="152" t="s">
        <v>1252</v>
      </c>
      <c r="D56" s="152">
        <v>12</v>
      </c>
    </row>
    <row r="57" spans="1:4" ht="15" customHeight="1">
      <c r="A57" s="152" t="s">
        <v>149</v>
      </c>
      <c r="B57" s="152" t="s">
        <v>1274</v>
      </c>
      <c r="C57" s="152" t="s">
        <v>1271</v>
      </c>
      <c r="D57" s="152">
        <v>13</v>
      </c>
    </row>
    <row r="58" spans="1:4" ht="15" customHeight="1">
      <c r="A58" s="152" t="s">
        <v>150</v>
      </c>
      <c r="C58" s="152" t="s">
        <v>1253</v>
      </c>
      <c r="D58" s="152">
        <v>17</v>
      </c>
    </row>
    <row r="59" spans="1:4" ht="15" customHeight="1">
      <c r="A59" s="152" t="s">
        <v>149</v>
      </c>
      <c r="B59" s="152" t="s">
        <v>1277</v>
      </c>
      <c r="C59" s="152" t="s">
        <v>1273</v>
      </c>
      <c r="D59" s="152">
        <v>18</v>
      </c>
    </row>
    <row r="60" spans="1:4" ht="15" customHeight="1">
      <c r="A60" s="152" t="s">
        <v>149</v>
      </c>
      <c r="B60" s="152" t="s">
        <v>1277</v>
      </c>
      <c r="C60" s="152" t="s">
        <v>1251</v>
      </c>
      <c r="D60" s="152">
        <v>26</v>
      </c>
    </row>
    <row r="61" spans="1:4" ht="15" customHeight="1">
      <c r="A61" s="152" t="s">
        <v>150</v>
      </c>
      <c r="C61" s="152" t="s">
        <v>1261</v>
      </c>
      <c r="D61" s="152">
        <v>31</v>
      </c>
    </row>
    <row r="62" spans="1:4" ht="15" customHeight="1">
      <c r="A62" s="152" t="s">
        <v>149</v>
      </c>
      <c r="B62" s="152" t="s">
        <v>1274</v>
      </c>
      <c r="C62" s="152" t="s">
        <v>1249</v>
      </c>
      <c r="D62" s="152">
        <v>382</v>
      </c>
    </row>
    <row r="63" spans="1:4" ht="15" customHeight="1">
      <c r="A63" s="152" t="s">
        <v>150</v>
      </c>
      <c r="C63" s="152" t="s">
        <v>1260</v>
      </c>
      <c r="D63" s="152">
        <v>449</v>
      </c>
    </row>
    <row r="64" spans="1:4" ht="15" customHeight="1">
      <c r="A64" s="152" t="s">
        <v>149</v>
      </c>
      <c r="B64" s="152" t="s">
        <v>1277</v>
      </c>
      <c r="C64" s="152" t="s">
        <v>1267</v>
      </c>
      <c r="D64" s="152">
        <v>1127</v>
      </c>
    </row>
    <row r="65" spans="1:4" ht="15" customHeight="1">
      <c r="A65" s="152" t="s">
        <v>150</v>
      </c>
      <c r="C65" s="152" t="s">
        <v>1258</v>
      </c>
      <c r="D65" s="152">
        <v>4300</v>
      </c>
    </row>
    <row r="66" spans="1:4" ht="15" customHeight="1">
      <c r="A66" s="152" t="s">
        <v>149</v>
      </c>
      <c r="B66" s="152" t="s">
        <v>1277</v>
      </c>
      <c r="C66" s="152" t="s">
        <v>1257</v>
      </c>
      <c r="D66" s="152">
        <v>4803</v>
      </c>
    </row>
  </sheetData>
  <mergeCells count="8">
    <mergeCell ref="AR5:AU5"/>
    <mergeCell ref="AV5:AZ5"/>
    <mergeCell ref="A5:K5"/>
    <mergeCell ref="L5:T5"/>
    <mergeCell ref="U5:AF5"/>
    <mergeCell ref="AG5:AJ5"/>
    <mergeCell ref="AK5:AN5"/>
    <mergeCell ref="AO5:AQ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08"/>
  <sheetViews>
    <sheetView workbookViewId="0">
      <pane xSplit="3" ySplit="6" topLeftCell="AN211" activePane="bottomRight" state="frozenSplit"/>
      <selection pane="topRight" activeCell="D1" sqref="D1"/>
      <selection pane="bottomLeft" activeCell="A4" sqref="A4"/>
      <selection pane="bottomRight" activeCell="BA219" sqref="BA219"/>
    </sheetView>
  </sheetViews>
  <sheetFormatPr defaultRowHeight="15" customHeight="1"/>
  <cols>
    <col min="1" max="1" width="9.140625" style="101"/>
    <col min="2" max="2" width="18.7109375" style="101" customWidth="1"/>
    <col min="3" max="3" width="22.140625" style="101" customWidth="1"/>
    <col min="4" max="12" width="9.140625" style="101"/>
    <col min="13" max="14" width="0" style="101" hidden="1" customWidth="1"/>
    <col min="15" max="15" width="9.140625" style="101"/>
    <col min="16" max="21" width="0" style="101" hidden="1" customWidth="1"/>
    <col min="22" max="27" width="9.140625" style="101"/>
    <col min="28" max="30" width="0" style="101" hidden="1" customWidth="1"/>
    <col min="31" max="31" width="9.140625" style="101"/>
    <col min="32" max="32" width="30.42578125" style="101" customWidth="1"/>
    <col min="33" max="16384" width="9.140625" style="101"/>
  </cols>
  <sheetData>
    <row r="1" spans="1:52" ht="15" customHeight="1">
      <c r="A1" s="100" t="s">
        <v>1537</v>
      </c>
      <c r="B1" s="51"/>
    </row>
    <row r="2" spans="1:52" ht="15" customHeight="1">
      <c r="A2" s="102" t="s">
        <v>1538</v>
      </c>
      <c r="B2" s="51"/>
    </row>
    <row r="3" spans="1:52" ht="15" customHeight="1">
      <c r="A3" s="103" t="s">
        <v>1539</v>
      </c>
      <c r="B3" s="51"/>
    </row>
    <row r="4" spans="1:52" ht="15" customHeight="1">
      <c r="A4" s="103"/>
      <c r="B4" s="51"/>
    </row>
    <row r="5" spans="1:52" ht="15" customHeight="1" thickBot="1">
      <c r="A5" s="194" t="s">
        <v>147</v>
      </c>
      <c r="B5" s="195"/>
      <c r="C5" s="195"/>
      <c r="D5" s="195"/>
      <c r="E5" s="195"/>
      <c r="F5" s="195"/>
      <c r="G5" s="195"/>
      <c r="H5" s="195"/>
      <c r="I5" s="195"/>
      <c r="J5" s="195"/>
      <c r="K5" s="196"/>
      <c r="L5" s="197" t="s">
        <v>146</v>
      </c>
      <c r="M5" s="198"/>
      <c r="N5" s="198"/>
      <c r="O5" s="198"/>
      <c r="P5" s="198"/>
      <c r="Q5" s="198"/>
      <c r="R5" s="198"/>
      <c r="S5" s="198"/>
      <c r="T5" s="199"/>
      <c r="U5" s="200" t="s">
        <v>145</v>
      </c>
      <c r="V5" s="201"/>
      <c r="W5" s="201"/>
      <c r="X5" s="201"/>
      <c r="Y5" s="201"/>
      <c r="Z5" s="201"/>
      <c r="AA5" s="201"/>
      <c r="AB5" s="201"/>
      <c r="AC5" s="201"/>
      <c r="AD5" s="201"/>
      <c r="AE5" s="201"/>
      <c r="AF5" s="202"/>
      <c r="AG5" s="203" t="s">
        <v>144</v>
      </c>
      <c r="AH5" s="204"/>
      <c r="AI5" s="204"/>
      <c r="AJ5" s="205"/>
      <c r="AK5" s="194" t="s">
        <v>125</v>
      </c>
      <c r="AL5" s="206"/>
      <c r="AM5" s="206"/>
      <c r="AN5" s="207"/>
      <c r="AO5" s="194" t="s">
        <v>4</v>
      </c>
      <c r="AP5" s="195"/>
      <c r="AQ5" s="196"/>
      <c r="AR5" s="188" t="s">
        <v>143</v>
      </c>
      <c r="AS5" s="189"/>
      <c r="AT5" s="189"/>
      <c r="AU5" s="190"/>
      <c r="AV5" s="191" t="s">
        <v>142</v>
      </c>
      <c r="AW5" s="192"/>
      <c r="AX5" s="192"/>
      <c r="AY5" s="192"/>
      <c r="AZ5" s="193"/>
    </row>
    <row r="6" spans="1:52" ht="15" customHeight="1" thickBot="1">
      <c r="A6" s="44" t="s">
        <v>6</v>
      </c>
      <c r="B6" s="44" t="s">
        <v>7</v>
      </c>
      <c r="C6" s="44" t="s">
        <v>8</v>
      </c>
      <c r="D6" s="44" t="s">
        <v>13</v>
      </c>
      <c r="E6" s="44" t="s">
        <v>9</v>
      </c>
      <c r="F6" s="44" t="s">
        <v>10</v>
      </c>
      <c r="G6" s="44" t="s">
        <v>12</v>
      </c>
      <c r="H6" s="44" t="s">
        <v>141</v>
      </c>
      <c r="I6" s="44" t="s">
        <v>14</v>
      </c>
      <c r="J6" s="44" t="s">
        <v>140</v>
      </c>
      <c r="K6" s="44" t="s">
        <v>139</v>
      </c>
      <c r="L6" s="50" t="s">
        <v>19</v>
      </c>
      <c r="M6" s="48" t="s">
        <v>20</v>
      </c>
      <c r="N6" s="48" t="s">
        <v>21</v>
      </c>
      <c r="O6" s="48" t="s">
        <v>22</v>
      </c>
      <c r="P6" s="49" t="s">
        <v>23</v>
      </c>
      <c r="Q6" s="48" t="s">
        <v>24</v>
      </c>
      <c r="R6" s="48" t="s">
        <v>25</v>
      </c>
      <c r="S6" s="48" t="s">
        <v>26</v>
      </c>
      <c r="T6" s="48" t="s">
        <v>27</v>
      </c>
      <c r="U6" s="45" t="s">
        <v>6</v>
      </c>
      <c r="V6" s="45" t="s">
        <v>28</v>
      </c>
      <c r="W6" s="45" t="s">
        <v>29</v>
      </c>
      <c r="X6" s="45" t="s">
        <v>7</v>
      </c>
      <c r="Y6" s="45" t="s">
        <v>8</v>
      </c>
      <c r="Z6" s="45" t="s">
        <v>12</v>
      </c>
      <c r="AA6" s="45" t="s">
        <v>13</v>
      </c>
      <c r="AB6" s="45" t="s">
        <v>30</v>
      </c>
      <c r="AC6" s="45" t="s">
        <v>14</v>
      </c>
      <c r="AD6" s="45" t="s">
        <v>32</v>
      </c>
      <c r="AE6" s="45" t="s">
        <v>33</v>
      </c>
      <c r="AF6" s="45" t="s">
        <v>138</v>
      </c>
      <c r="AG6" s="47" t="s">
        <v>137</v>
      </c>
      <c r="AH6" s="47" t="s">
        <v>20</v>
      </c>
      <c r="AI6" s="47" t="s">
        <v>136</v>
      </c>
      <c r="AJ6" s="47" t="s">
        <v>135</v>
      </c>
      <c r="AK6" s="45" t="s">
        <v>134</v>
      </c>
      <c r="AL6" s="45" t="s">
        <v>133</v>
      </c>
      <c r="AM6" s="46" t="s">
        <v>132</v>
      </c>
      <c r="AN6" s="45" t="s">
        <v>131</v>
      </c>
      <c r="AO6" s="44" t="s">
        <v>4</v>
      </c>
      <c r="AP6" s="44" t="s">
        <v>35</v>
      </c>
      <c r="AQ6" s="43" t="s">
        <v>36</v>
      </c>
      <c r="AR6" s="42" t="s">
        <v>130</v>
      </c>
      <c r="AS6" s="42" t="s">
        <v>129</v>
      </c>
      <c r="AT6" s="42" t="s">
        <v>39</v>
      </c>
      <c r="AU6" s="41" t="s">
        <v>40</v>
      </c>
      <c r="AV6" s="40" t="s">
        <v>128</v>
      </c>
      <c r="AW6" s="39" t="s">
        <v>41</v>
      </c>
      <c r="AX6" s="39" t="s">
        <v>42</v>
      </c>
      <c r="AY6" s="39" t="s">
        <v>127</v>
      </c>
      <c r="AZ6" s="39" t="s">
        <v>126</v>
      </c>
    </row>
    <row r="7" spans="1:52" ht="15" customHeight="1" thickBot="1">
      <c r="A7" s="38">
        <v>1</v>
      </c>
      <c r="B7" s="37" t="s">
        <v>175</v>
      </c>
      <c r="C7" s="37" t="s">
        <v>653</v>
      </c>
      <c r="D7" s="37">
        <v>1</v>
      </c>
      <c r="E7" s="37">
        <v>1</v>
      </c>
      <c r="F7" s="37">
        <f>E7+D7-1</f>
        <v>1</v>
      </c>
      <c r="G7" s="37" t="s">
        <v>124</v>
      </c>
      <c r="H7" s="37"/>
      <c r="I7" s="37" t="s">
        <v>149</v>
      </c>
      <c r="J7" s="33"/>
      <c r="K7" s="33"/>
      <c r="L7" s="35"/>
      <c r="M7" s="33"/>
      <c r="N7" s="33"/>
      <c r="O7" s="33"/>
      <c r="P7" s="33"/>
      <c r="Q7" s="36"/>
      <c r="R7" s="36"/>
      <c r="S7" s="36"/>
      <c r="T7" s="36"/>
      <c r="U7" s="36"/>
      <c r="V7" s="35"/>
      <c r="W7" s="34"/>
      <c r="X7" s="34"/>
      <c r="Y7" s="34"/>
      <c r="Z7" s="33"/>
      <c r="AA7" s="34"/>
      <c r="AB7" s="33"/>
      <c r="AC7" s="33"/>
      <c r="AD7" s="33"/>
      <c r="AE7" s="33"/>
      <c r="AF7" s="33"/>
      <c r="AG7" s="33"/>
      <c r="AH7" s="33"/>
      <c r="AI7" s="33"/>
      <c r="AJ7" s="33"/>
      <c r="AK7" s="33"/>
      <c r="AL7" s="33"/>
      <c r="AM7" s="33"/>
      <c r="AN7" s="33"/>
      <c r="AO7" s="33"/>
      <c r="AP7" s="33"/>
      <c r="AQ7" s="33"/>
      <c r="AR7" s="33"/>
      <c r="AS7" s="33"/>
      <c r="AT7" s="33"/>
      <c r="AU7" s="33"/>
      <c r="AV7" s="33"/>
      <c r="AW7" s="33"/>
      <c r="AX7" s="33"/>
      <c r="AY7" s="33"/>
      <c r="AZ7" s="33"/>
    </row>
    <row r="8" spans="1:52" ht="15" customHeight="1" thickBot="1">
      <c r="A8" s="38">
        <v>2</v>
      </c>
      <c r="B8" s="37" t="s">
        <v>176</v>
      </c>
      <c r="C8" s="37" t="s">
        <v>654</v>
      </c>
      <c r="D8" s="37">
        <v>8</v>
      </c>
      <c r="E8" s="37">
        <f>F7+1</f>
        <v>2</v>
      </c>
      <c r="F8" s="37">
        <f t="shared" ref="F8:F71" si="0">E8+D8-1</f>
        <v>9</v>
      </c>
      <c r="G8" s="37" t="s">
        <v>74</v>
      </c>
      <c r="H8" s="37"/>
      <c r="I8" s="37" t="s">
        <v>149</v>
      </c>
      <c r="J8" s="33"/>
      <c r="K8" s="33"/>
      <c r="L8" s="35"/>
      <c r="M8" s="33"/>
      <c r="N8" s="33"/>
      <c r="O8" s="33"/>
      <c r="P8" s="33"/>
      <c r="Q8" s="36"/>
      <c r="R8" s="36"/>
      <c r="S8" s="36"/>
      <c r="T8" s="36"/>
      <c r="U8" s="36"/>
      <c r="V8" s="35"/>
      <c r="W8" s="34"/>
      <c r="X8" s="34"/>
      <c r="Y8" s="34"/>
      <c r="Z8" s="33"/>
      <c r="AA8" s="34"/>
      <c r="AB8" s="33"/>
      <c r="AC8" s="33"/>
      <c r="AD8" s="33"/>
      <c r="AE8" s="33"/>
      <c r="AF8" s="33"/>
      <c r="AG8" s="33"/>
      <c r="AH8" s="33"/>
      <c r="AI8" s="33"/>
      <c r="AJ8" s="33"/>
      <c r="AK8" s="33"/>
      <c r="AL8" s="33"/>
      <c r="AM8" s="33"/>
      <c r="AN8" s="33"/>
      <c r="AO8" s="33"/>
      <c r="AP8" s="33"/>
      <c r="AQ8" s="33"/>
      <c r="AR8" s="33"/>
      <c r="AS8" s="33"/>
      <c r="AT8" s="33"/>
      <c r="AU8" s="33"/>
      <c r="AV8" s="33"/>
      <c r="AW8" s="33"/>
      <c r="AX8" s="33"/>
      <c r="AY8" s="33"/>
      <c r="AZ8" s="33"/>
    </row>
    <row r="9" spans="1:52" ht="15" customHeight="1" thickBot="1">
      <c r="A9" s="38">
        <v>3</v>
      </c>
      <c r="B9" s="37" t="s">
        <v>457</v>
      </c>
      <c r="C9" s="37" t="s">
        <v>655</v>
      </c>
      <c r="D9" s="37">
        <v>16</v>
      </c>
      <c r="E9" s="37">
        <f t="shared" ref="E9:E72" si="1">F8+1</f>
        <v>10</v>
      </c>
      <c r="F9" s="37">
        <f t="shared" si="0"/>
        <v>25</v>
      </c>
      <c r="G9" s="37" t="s">
        <v>74</v>
      </c>
      <c r="H9" s="37"/>
      <c r="I9" s="37" t="s">
        <v>149</v>
      </c>
      <c r="J9" s="33"/>
      <c r="K9" s="33"/>
      <c r="L9" s="35"/>
      <c r="M9" s="33"/>
      <c r="N9" s="33"/>
      <c r="O9" s="33"/>
      <c r="P9" s="33"/>
      <c r="Q9" s="36"/>
      <c r="R9" s="36"/>
      <c r="S9" s="36"/>
      <c r="T9" s="36"/>
      <c r="U9" s="36"/>
      <c r="V9" s="35"/>
      <c r="W9" s="34"/>
      <c r="X9" s="34"/>
      <c r="Y9" s="34"/>
      <c r="Z9" s="33"/>
      <c r="AA9" s="34"/>
      <c r="AB9" s="33"/>
      <c r="AC9" s="33"/>
      <c r="AD9" s="33"/>
      <c r="AE9" s="33"/>
      <c r="AF9" s="33"/>
      <c r="AG9" s="33"/>
      <c r="AH9" s="33"/>
      <c r="AI9" s="33"/>
      <c r="AJ9" s="33"/>
      <c r="AK9" s="33"/>
      <c r="AL9" s="33"/>
      <c r="AM9" s="33"/>
      <c r="AN9" s="33"/>
      <c r="AO9" s="33"/>
      <c r="AP9" s="33"/>
      <c r="AQ9" s="33"/>
      <c r="AR9" s="33"/>
      <c r="AS9" s="33"/>
      <c r="AT9" s="33"/>
      <c r="AU9" s="33"/>
      <c r="AV9" s="33"/>
      <c r="AW9" s="33"/>
      <c r="AX9" s="33"/>
      <c r="AY9" s="33"/>
      <c r="AZ9" s="33"/>
    </row>
    <row r="10" spans="1:52" ht="15" customHeight="1" thickBot="1">
      <c r="A10" s="38">
        <v>4</v>
      </c>
      <c r="B10" s="37" t="s">
        <v>458</v>
      </c>
      <c r="C10" s="37" t="s">
        <v>656</v>
      </c>
      <c r="D10" s="37">
        <v>17</v>
      </c>
      <c r="E10" s="37">
        <f t="shared" si="1"/>
        <v>26</v>
      </c>
      <c r="F10" s="37">
        <f t="shared" si="0"/>
        <v>42</v>
      </c>
      <c r="G10" s="37" t="s">
        <v>152</v>
      </c>
      <c r="H10" s="37"/>
      <c r="I10" s="37" t="s">
        <v>150</v>
      </c>
      <c r="J10" s="33"/>
      <c r="K10" s="33"/>
      <c r="L10" s="35"/>
      <c r="M10" s="33"/>
      <c r="N10" s="33"/>
      <c r="O10" s="33"/>
      <c r="P10" s="33"/>
      <c r="Q10" s="36"/>
      <c r="R10" s="36"/>
      <c r="S10" s="36"/>
      <c r="T10" s="36"/>
      <c r="U10" s="36"/>
      <c r="V10" s="35"/>
      <c r="W10" s="34"/>
      <c r="X10" s="34"/>
      <c r="Y10" s="34"/>
      <c r="Z10" s="33"/>
      <c r="AA10" s="34"/>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row>
    <row r="11" spans="1:52" ht="15" customHeight="1" thickBot="1">
      <c r="A11" s="38">
        <v>5</v>
      </c>
      <c r="B11" s="37" t="s">
        <v>189</v>
      </c>
      <c r="C11" s="37" t="s">
        <v>657</v>
      </c>
      <c r="D11" s="37">
        <v>10</v>
      </c>
      <c r="E11" s="37">
        <f t="shared" si="1"/>
        <v>43</v>
      </c>
      <c r="F11" s="37">
        <f t="shared" si="0"/>
        <v>52</v>
      </c>
      <c r="G11" s="37" t="s">
        <v>376</v>
      </c>
      <c r="H11" s="37"/>
      <c r="I11" s="37" t="s">
        <v>150</v>
      </c>
      <c r="J11" s="33"/>
      <c r="K11" s="33"/>
      <c r="L11" s="35"/>
      <c r="M11" s="33"/>
      <c r="N11" s="33"/>
      <c r="O11" s="33"/>
      <c r="P11" s="33"/>
      <c r="Q11" s="36"/>
      <c r="R11" s="36"/>
      <c r="S11" s="36"/>
      <c r="T11" s="36"/>
      <c r="U11" s="36"/>
      <c r="V11" s="35"/>
      <c r="W11" s="34"/>
      <c r="X11" s="34"/>
      <c r="Y11" s="34"/>
      <c r="Z11" s="33"/>
      <c r="AA11" s="34"/>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row>
    <row r="12" spans="1:52" ht="15" customHeight="1" thickBot="1">
      <c r="A12" s="38">
        <v>6</v>
      </c>
      <c r="B12" s="37" t="s">
        <v>459</v>
      </c>
      <c r="C12" s="37" t="s">
        <v>658</v>
      </c>
      <c r="D12" s="37">
        <v>5</v>
      </c>
      <c r="E12" s="37">
        <f t="shared" si="1"/>
        <v>53</v>
      </c>
      <c r="F12" s="37">
        <f t="shared" si="0"/>
        <v>57</v>
      </c>
      <c r="G12" s="37" t="s">
        <v>74</v>
      </c>
      <c r="H12" s="37"/>
      <c r="I12" s="37" t="s">
        <v>149</v>
      </c>
      <c r="J12" s="33"/>
      <c r="K12" s="33"/>
      <c r="L12" s="35"/>
      <c r="M12" s="33"/>
      <c r="N12" s="33"/>
      <c r="O12" s="33"/>
      <c r="P12" s="33"/>
      <c r="Q12" s="36"/>
      <c r="R12" s="36"/>
      <c r="S12" s="36"/>
      <c r="T12" s="36"/>
      <c r="U12" s="36"/>
      <c r="V12" s="35"/>
      <c r="W12" s="34"/>
      <c r="X12" s="34"/>
      <c r="Y12" s="34"/>
      <c r="Z12" s="33"/>
      <c r="AA12" s="34"/>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row>
    <row r="13" spans="1:52" ht="15" customHeight="1" thickBot="1">
      <c r="A13" s="38">
        <v>7</v>
      </c>
      <c r="B13" s="37" t="s">
        <v>460</v>
      </c>
      <c r="C13" s="37" t="s">
        <v>659</v>
      </c>
      <c r="D13" s="37">
        <v>3</v>
      </c>
      <c r="E13" s="37">
        <f t="shared" si="1"/>
        <v>58</v>
      </c>
      <c r="F13" s="37">
        <f t="shared" si="0"/>
        <v>60</v>
      </c>
      <c r="G13" s="37" t="s">
        <v>74</v>
      </c>
      <c r="H13" s="37"/>
      <c r="I13" s="37" t="s">
        <v>150</v>
      </c>
      <c r="J13" s="33"/>
      <c r="K13" s="33"/>
      <c r="L13" s="35"/>
      <c r="M13" s="33"/>
      <c r="N13" s="33"/>
      <c r="O13" s="33"/>
      <c r="P13" s="33"/>
      <c r="Q13" s="36"/>
      <c r="R13" s="36"/>
      <c r="S13" s="36"/>
      <c r="T13" s="36"/>
      <c r="U13" s="36"/>
      <c r="V13" s="35"/>
      <c r="W13" s="34"/>
      <c r="X13" s="34"/>
      <c r="Y13" s="34"/>
      <c r="Z13" s="33"/>
      <c r="AA13" s="34"/>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row>
    <row r="14" spans="1:52" ht="15" customHeight="1" thickBot="1">
      <c r="A14" s="38">
        <v>8</v>
      </c>
      <c r="B14" s="37" t="s">
        <v>461</v>
      </c>
      <c r="C14" s="37" t="s">
        <v>660</v>
      </c>
      <c r="D14" s="37">
        <v>32</v>
      </c>
      <c r="E14" s="37">
        <f t="shared" si="1"/>
        <v>61</v>
      </c>
      <c r="F14" s="37">
        <f t="shared" si="0"/>
        <v>92</v>
      </c>
      <c r="G14" s="37" t="s">
        <v>74</v>
      </c>
      <c r="H14" s="37"/>
      <c r="I14" s="37" t="s">
        <v>150</v>
      </c>
      <c r="J14" s="33"/>
      <c r="K14" s="33"/>
      <c r="L14" s="35"/>
      <c r="M14" s="33"/>
      <c r="N14" s="33"/>
      <c r="O14" s="33"/>
      <c r="P14" s="33"/>
      <c r="Q14" s="36"/>
      <c r="R14" s="36"/>
      <c r="S14" s="36"/>
      <c r="T14" s="36"/>
      <c r="U14" s="36"/>
      <c r="V14" s="35"/>
      <c r="W14" s="34"/>
      <c r="X14" s="34"/>
      <c r="Y14" s="34"/>
      <c r="Z14" s="33"/>
      <c r="AA14" s="34"/>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row>
    <row r="15" spans="1:52" ht="15" customHeight="1" thickBot="1">
      <c r="A15" s="38">
        <v>9</v>
      </c>
      <c r="B15" s="37" t="s">
        <v>462</v>
      </c>
      <c r="C15" s="37" t="s">
        <v>661</v>
      </c>
      <c r="D15" s="37">
        <v>100</v>
      </c>
      <c r="E15" s="37">
        <f t="shared" si="1"/>
        <v>93</v>
      </c>
      <c r="F15" s="37">
        <f t="shared" si="0"/>
        <v>192</v>
      </c>
      <c r="G15" s="37" t="s">
        <v>74</v>
      </c>
      <c r="H15" s="37"/>
      <c r="I15" s="37" t="s">
        <v>150</v>
      </c>
      <c r="J15" s="33"/>
      <c r="K15" s="33"/>
      <c r="L15" s="35"/>
      <c r="M15" s="33"/>
      <c r="N15" s="33"/>
      <c r="O15" s="33"/>
      <c r="P15" s="33"/>
      <c r="Q15" s="36"/>
      <c r="R15" s="36"/>
      <c r="S15" s="36"/>
      <c r="T15" s="36"/>
      <c r="U15" s="36"/>
      <c r="V15" s="35"/>
      <c r="W15" s="34"/>
      <c r="X15" s="34"/>
      <c r="Y15" s="34"/>
      <c r="Z15" s="33"/>
      <c r="AA15" s="34"/>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row>
    <row r="16" spans="1:52" ht="15" customHeight="1" thickBot="1">
      <c r="A16" s="38">
        <v>10</v>
      </c>
      <c r="B16" s="37" t="s">
        <v>463</v>
      </c>
      <c r="C16" s="37" t="s">
        <v>662</v>
      </c>
      <c r="D16" s="37">
        <v>45</v>
      </c>
      <c r="E16" s="37">
        <f t="shared" si="1"/>
        <v>193</v>
      </c>
      <c r="F16" s="37">
        <f t="shared" si="0"/>
        <v>237</v>
      </c>
      <c r="G16" s="37" t="s">
        <v>74</v>
      </c>
      <c r="H16" s="37"/>
      <c r="I16" s="37" t="s">
        <v>150</v>
      </c>
      <c r="J16" s="33"/>
      <c r="K16" s="33"/>
      <c r="L16" s="35"/>
      <c r="M16" s="33"/>
      <c r="N16" s="33"/>
      <c r="O16" s="33"/>
      <c r="P16" s="33"/>
      <c r="Q16" s="36"/>
      <c r="R16" s="36"/>
      <c r="S16" s="36"/>
      <c r="T16" s="36"/>
      <c r="U16" s="36"/>
      <c r="V16" s="35"/>
      <c r="W16" s="34"/>
      <c r="X16" s="34"/>
      <c r="Y16" s="34"/>
      <c r="Z16" s="33"/>
      <c r="AA16" s="34"/>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row>
    <row r="17" spans="1:52" ht="15" customHeight="1" thickBot="1">
      <c r="A17" s="38">
        <v>11</v>
      </c>
      <c r="B17" s="37" t="s">
        <v>464</v>
      </c>
      <c r="C17" s="37" t="s">
        <v>663</v>
      </c>
      <c r="D17" s="37">
        <v>45</v>
      </c>
      <c r="E17" s="37">
        <f t="shared" si="1"/>
        <v>238</v>
      </c>
      <c r="F17" s="37">
        <f t="shared" si="0"/>
        <v>282</v>
      </c>
      <c r="G17" s="37" t="s">
        <v>74</v>
      </c>
      <c r="H17" s="37"/>
      <c r="I17" s="37" t="s">
        <v>150</v>
      </c>
      <c r="J17" s="33"/>
      <c r="K17" s="33"/>
      <c r="L17" s="35"/>
      <c r="M17" s="33"/>
      <c r="N17" s="33"/>
      <c r="O17" s="33"/>
      <c r="P17" s="33"/>
      <c r="Q17" s="36"/>
      <c r="R17" s="36"/>
      <c r="S17" s="36"/>
      <c r="T17" s="36"/>
      <c r="U17" s="36"/>
      <c r="V17" s="35"/>
      <c r="W17" s="34"/>
      <c r="X17" s="34"/>
      <c r="Y17" s="34"/>
      <c r="Z17" s="33"/>
      <c r="AA17" s="34"/>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row>
    <row r="18" spans="1:52" ht="15" customHeight="1" thickBot="1">
      <c r="A18" s="38">
        <v>12</v>
      </c>
      <c r="B18" s="37" t="s">
        <v>465</v>
      </c>
      <c r="C18" s="37" t="s">
        <v>664</v>
      </c>
      <c r="D18" s="37">
        <v>45</v>
      </c>
      <c r="E18" s="37">
        <f t="shared" si="1"/>
        <v>283</v>
      </c>
      <c r="F18" s="37">
        <f t="shared" si="0"/>
        <v>327</v>
      </c>
      <c r="G18" s="37" t="s">
        <v>74</v>
      </c>
      <c r="H18" s="37"/>
      <c r="I18" s="37" t="s">
        <v>150</v>
      </c>
      <c r="J18" s="33"/>
      <c r="K18" s="33"/>
      <c r="L18" s="35"/>
      <c r="M18" s="33"/>
      <c r="N18" s="33"/>
      <c r="O18" s="33"/>
      <c r="P18" s="33"/>
      <c r="Q18" s="36"/>
      <c r="R18" s="36"/>
      <c r="S18" s="36"/>
      <c r="T18" s="36"/>
      <c r="U18" s="36"/>
      <c r="V18" s="35"/>
      <c r="W18" s="34"/>
      <c r="X18" s="34"/>
      <c r="Y18" s="34"/>
      <c r="Z18" s="33"/>
      <c r="AA18" s="34"/>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row>
    <row r="19" spans="1:52" ht="15" customHeight="1" thickBot="1">
      <c r="A19" s="38">
        <v>13</v>
      </c>
      <c r="B19" s="37" t="s">
        <v>466</v>
      </c>
      <c r="C19" s="37" t="s">
        <v>665</v>
      </c>
      <c r="D19" s="37">
        <v>5</v>
      </c>
      <c r="E19" s="37">
        <f t="shared" si="1"/>
        <v>328</v>
      </c>
      <c r="F19" s="37">
        <f t="shared" si="0"/>
        <v>332</v>
      </c>
      <c r="G19" s="37" t="s">
        <v>74</v>
      </c>
      <c r="H19" s="37"/>
      <c r="I19" s="37" t="s">
        <v>150</v>
      </c>
      <c r="J19" s="33"/>
      <c r="K19" s="33"/>
      <c r="L19" s="35"/>
      <c r="M19" s="33"/>
      <c r="N19" s="33"/>
      <c r="O19" s="33"/>
      <c r="P19" s="33"/>
      <c r="Q19" s="36"/>
      <c r="R19" s="36"/>
      <c r="S19" s="36"/>
      <c r="T19" s="36"/>
      <c r="U19" s="36"/>
      <c r="V19" s="35"/>
      <c r="W19" s="34"/>
      <c r="X19" s="34"/>
      <c r="Y19" s="34"/>
      <c r="Z19" s="33"/>
      <c r="AA19" s="34"/>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row>
    <row r="20" spans="1:52" ht="15" customHeight="1" thickBot="1">
      <c r="A20" s="38">
        <v>14</v>
      </c>
      <c r="B20" s="37" t="s">
        <v>467</v>
      </c>
      <c r="C20" s="37" t="s">
        <v>666</v>
      </c>
      <c r="D20" s="37">
        <v>5</v>
      </c>
      <c r="E20" s="37">
        <f t="shared" si="1"/>
        <v>333</v>
      </c>
      <c r="F20" s="37">
        <f t="shared" si="0"/>
        <v>337</v>
      </c>
      <c r="G20" s="37" t="s">
        <v>74</v>
      </c>
      <c r="H20" s="37"/>
      <c r="I20" s="37" t="s">
        <v>150</v>
      </c>
      <c r="J20" s="33"/>
      <c r="K20" s="33"/>
      <c r="L20" s="35"/>
      <c r="M20" s="33"/>
      <c r="N20" s="33"/>
      <c r="O20" s="33"/>
      <c r="P20" s="33"/>
      <c r="Q20" s="36"/>
      <c r="R20" s="36"/>
      <c r="S20" s="36"/>
      <c r="T20" s="36"/>
      <c r="U20" s="36"/>
      <c r="V20" s="35"/>
      <c r="W20" s="34"/>
      <c r="X20" s="34"/>
      <c r="Y20" s="34"/>
      <c r="Z20" s="33"/>
      <c r="AA20" s="34"/>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row>
    <row r="21" spans="1:52" ht="15" customHeight="1" thickBot="1">
      <c r="A21" s="38">
        <v>15</v>
      </c>
      <c r="B21" s="37" t="s">
        <v>468</v>
      </c>
      <c r="C21" s="37" t="s">
        <v>667</v>
      </c>
      <c r="D21" s="37">
        <v>5</v>
      </c>
      <c r="E21" s="37">
        <f t="shared" si="1"/>
        <v>338</v>
      </c>
      <c r="F21" s="37">
        <f t="shared" si="0"/>
        <v>342</v>
      </c>
      <c r="G21" s="37" t="s">
        <v>74</v>
      </c>
      <c r="H21" s="37"/>
      <c r="I21" s="37" t="s">
        <v>150</v>
      </c>
      <c r="J21" s="33"/>
      <c r="K21" s="33"/>
      <c r="L21" s="35"/>
      <c r="M21" s="33"/>
      <c r="N21" s="33"/>
      <c r="O21" s="33"/>
      <c r="P21" s="33"/>
      <c r="Q21" s="36"/>
      <c r="R21" s="36"/>
      <c r="S21" s="36"/>
      <c r="T21" s="36"/>
      <c r="U21" s="36"/>
      <c r="V21" s="35"/>
      <c r="W21" s="34"/>
      <c r="X21" s="34"/>
      <c r="Y21" s="34"/>
      <c r="Z21" s="33"/>
      <c r="AA21" s="34"/>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row>
    <row r="22" spans="1:52" ht="15" customHeight="1" thickBot="1">
      <c r="A22" s="38">
        <v>16</v>
      </c>
      <c r="B22" s="37" t="s">
        <v>469</v>
      </c>
      <c r="C22" s="37" t="s">
        <v>668</v>
      </c>
      <c r="D22" s="37">
        <v>10</v>
      </c>
      <c r="E22" s="37">
        <f t="shared" si="1"/>
        <v>343</v>
      </c>
      <c r="F22" s="37">
        <f t="shared" si="0"/>
        <v>352</v>
      </c>
      <c r="G22" s="37" t="s">
        <v>74</v>
      </c>
      <c r="H22" s="37"/>
      <c r="I22" s="37" t="s">
        <v>150</v>
      </c>
      <c r="J22" s="33"/>
      <c r="K22" s="33"/>
      <c r="L22" s="35"/>
      <c r="M22" s="33"/>
      <c r="N22" s="33"/>
      <c r="O22" s="33"/>
      <c r="P22" s="33"/>
      <c r="Q22" s="36"/>
      <c r="R22" s="36"/>
      <c r="S22" s="36"/>
      <c r="T22" s="36"/>
      <c r="U22" s="36"/>
      <c r="V22" s="35"/>
      <c r="W22" s="34"/>
      <c r="X22" s="34"/>
      <c r="Y22" s="34"/>
      <c r="Z22" s="33"/>
      <c r="AA22" s="34"/>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row>
    <row r="23" spans="1:52" ht="15" customHeight="1" thickBot="1">
      <c r="A23" s="38">
        <v>17</v>
      </c>
      <c r="B23" s="37" t="s">
        <v>470</v>
      </c>
      <c r="C23" s="37" t="s">
        <v>669</v>
      </c>
      <c r="D23" s="37">
        <v>16</v>
      </c>
      <c r="E23" s="37">
        <f t="shared" si="1"/>
        <v>353</v>
      </c>
      <c r="F23" s="37">
        <f t="shared" si="0"/>
        <v>368</v>
      </c>
      <c r="G23" s="37" t="s">
        <v>74</v>
      </c>
      <c r="H23" s="37"/>
      <c r="I23" s="37" t="s">
        <v>150</v>
      </c>
      <c r="J23" s="33"/>
      <c r="K23" s="33"/>
      <c r="L23" s="35"/>
      <c r="M23" s="33"/>
      <c r="N23" s="33"/>
      <c r="O23" s="33"/>
      <c r="P23" s="33"/>
      <c r="Q23" s="36"/>
      <c r="R23" s="36"/>
      <c r="S23" s="36"/>
      <c r="T23" s="36"/>
      <c r="U23" s="36"/>
      <c r="V23" s="35"/>
      <c r="W23" s="34"/>
      <c r="X23" s="34"/>
      <c r="Y23" s="34"/>
      <c r="Z23" s="33"/>
      <c r="AA23" s="34"/>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row>
    <row r="24" spans="1:52" ht="15" customHeight="1" thickBot="1">
      <c r="A24" s="38">
        <v>18</v>
      </c>
      <c r="B24" s="37" t="s">
        <v>471</v>
      </c>
      <c r="C24" s="37" t="s">
        <v>669</v>
      </c>
      <c r="D24" s="37">
        <v>25</v>
      </c>
      <c r="E24" s="37">
        <f t="shared" si="1"/>
        <v>369</v>
      </c>
      <c r="F24" s="37">
        <f t="shared" si="0"/>
        <v>393</v>
      </c>
      <c r="G24" s="37" t="s">
        <v>74</v>
      </c>
      <c r="H24" s="37"/>
      <c r="I24" s="37" t="s">
        <v>150</v>
      </c>
      <c r="J24" s="33"/>
      <c r="K24" s="33"/>
      <c r="L24" s="35"/>
      <c r="M24" s="33"/>
      <c r="N24" s="33"/>
      <c r="O24" s="33"/>
      <c r="P24" s="33"/>
      <c r="Q24" s="36"/>
      <c r="R24" s="36"/>
      <c r="S24" s="36"/>
      <c r="T24" s="36"/>
      <c r="U24" s="36"/>
      <c r="V24" s="35"/>
      <c r="W24" s="34"/>
      <c r="X24" s="34"/>
      <c r="Y24" s="34"/>
      <c r="Z24" s="33"/>
      <c r="AA24" s="34"/>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row>
    <row r="25" spans="1:52" ht="15" customHeight="1" thickBot="1">
      <c r="A25" s="38">
        <v>19</v>
      </c>
      <c r="B25" s="37" t="s">
        <v>472</v>
      </c>
      <c r="C25" s="37" t="s">
        <v>670</v>
      </c>
      <c r="D25" s="37">
        <v>8</v>
      </c>
      <c r="E25" s="37">
        <f t="shared" si="1"/>
        <v>394</v>
      </c>
      <c r="F25" s="37">
        <f t="shared" si="0"/>
        <v>401</v>
      </c>
      <c r="G25" s="37" t="s">
        <v>377</v>
      </c>
      <c r="H25" s="37"/>
      <c r="I25" s="37" t="s">
        <v>150</v>
      </c>
      <c r="J25" s="33"/>
      <c r="K25" s="33"/>
      <c r="L25" s="35"/>
      <c r="M25" s="33"/>
      <c r="N25" s="33"/>
      <c r="O25" s="33"/>
      <c r="P25" s="33"/>
      <c r="Q25" s="36"/>
      <c r="R25" s="36"/>
      <c r="S25" s="36"/>
      <c r="T25" s="36"/>
      <c r="U25" s="36"/>
      <c r="V25" s="35"/>
      <c r="W25" s="34"/>
      <c r="X25" s="34"/>
      <c r="Y25" s="34"/>
      <c r="Z25" s="33"/>
      <c r="AA25" s="34"/>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row>
    <row r="26" spans="1:52" ht="15" customHeight="1" thickBot="1">
      <c r="A26" s="38">
        <v>20</v>
      </c>
      <c r="B26" s="37" t="s">
        <v>473</v>
      </c>
      <c r="C26" s="37" t="s">
        <v>671</v>
      </c>
      <c r="D26" s="37">
        <v>8</v>
      </c>
      <c r="E26" s="37">
        <f t="shared" si="1"/>
        <v>402</v>
      </c>
      <c r="F26" s="37">
        <f t="shared" si="0"/>
        <v>409</v>
      </c>
      <c r="G26" s="37" t="s">
        <v>377</v>
      </c>
      <c r="H26" s="37"/>
      <c r="I26" s="37" t="s">
        <v>150</v>
      </c>
      <c r="J26" s="33"/>
      <c r="K26" s="33"/>
      <c r="L26" s="35"/>
      <c r="M26" s="33"/>
      <c r="N26" s="33"/>
      <c r="O26" s="33"/>
      <c r="P26" s="33"/>
      <c r="Q26" s="36"/>
      <c r="R26" s="36"/>
      <c r="S26" s="36"/>
      <c r="T26" s="36"/>
      <c r="U26" s="36"/>
      <c r="V26" s="35"/>
      <c r="W26" s="34"/>
      <c r="X26" s="34"/>
      <c r="Y26" s="34"/>
      <c r="Z26" s="33"/>
      <c r="AA26" s="34"/>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row>
    <row r="27" spans="1:52" ht="15" customHeight="1" thickBot="1">
      <c r="A27" s="38">
        <v>21</v>
      </c>
      <c r="B27" s="37" t="s">
        <v>474</v>
      </c>
      <c r="C27" s="37" t="s">
        <v>294</v>
      </c>
      <c r="D27" s="37">
        <v>8</v>
      </c>
      <c r="E27" s="37">
        <f t="shared" si="1"/>
        <v>410</v>
      </c>
      <c r="F27" s="37">
        <f t="shared" si="0"/>
        <v>417</v>
      </c>
      <c r="G27" s="37" t="s">
        <v>74</v>
      </c>
      <c r="H27" s="37"/>
      <c r="I27" s="37" t="s">
        <v>150</v>
      </c>
      <c r="J27" s="33"/>
      <c r="K27" s="33"/>
      <c r="L27" s="35"/>
      <c r="M27" s="33"/>
      <c r="N27" s="33"/>
      <c r="O27" s="33"/>
      <c r="P27" s="33"/>
      <c r="Q27" s="36"/>
      <c r="R27" s="36"/>
      <c r="S27" s="36"/>
      <c r="T27" s="36"/>
      <c r="U27" s="36"/>
      <c r="V27" s="35"/>
      <c r="W27" s="34"/>
      <c r="X27" s="34"/>
      <c r="Y27" s="34"/>
      <c r="Z27" s="33"/>
      <c r="AA27" s="34"/>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row>
    <row r="28" spans="1:52" ht="15" customHeight="1" thickBot="1">
      <c r="A28" s="38">
        <v>22</v>
      </c>
      <c r="B28" s="37" t="s">
        <v>475</v>
      </c>
      <c r="C28" s="37" t="s">
        <v>672</v>
      </c>
      <c r="D28" s="37">
        <v>8</v>
      </c>
      <c r="E28" s="37">
        <f t="shared" si="1"/>
        <v>418</v>
      </c>
      <c r="F28" s="37">
        <f t="shared" si="0"/>
        <v>425</v>
      </c>
      <c r="G28" s="37" t="s">
        <v>377</v>
      </c>
      <c r="H28" s="37"/>
      <c r="I28" s="37" t="s">
        <v>150</v>
      </c>
      <c r="J28" s="33"/>
      <c r="K28" s="33"/>
      <c r="L28" s="35"/>
      <c r="M28" s="33"/>
      <c r="N28" s="33"/>
      <c r="O28" s="33"/>
      <c r="P28" s="33"/>
      <c r="Q28" s="36"/>
      <c r="R28" s="36"/>
      <c r="S28" s="36"/>
      <c r="T28" s="36"/>
      <c r="U28" s="36"/>
      <c r="V28" s="35"/>
      <c r="W28" s="34"/>
      <c r="X28" s="34"/>
      <c r="Y28" s="34"/>
      <c r="Z28" s="33"/>
      <c r="AA28" s="34"/>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row>
    <row r="29" spans="1:52" ht="15" customHeight="1" thickBot="1">
      <c r="A29" s="38">
        <v>23</v>
      </c>
      <c r="B29" s="37" t="s">
        <v>476</v>
      </c>
      <c r="C29" s="37" t="s">
        <v>673</v>
      </c>
      <c r="D29" s="37">
        <v>17</v>
      </c>
      <c r="E29" s="37">
        <f t="shared" si="1"/>
        <v>426</v>
      </c>
      <c r="F29" s="37">
        <f t="shared" si="0"/>
        <v>442</v>
      </c>
      <c r="G29" s="37" t="s">
        <v>152</v>
      </c>
      <c r="H29" s="37"/>
      <c r="I29" s="37" t="s">
        <v>150</v>
      </c>
      <c r="J29" s="33"/>
      <c r="K29" s="33"/>
      <c r="L29" s="35"/>
      <c r="M29" s="33"/>
      <c r="N29" s="33"/>
      <c r="O29" s="33"/>
      <c r="P29" s="33"/>
      <c r="Q29" s="36"/>
      <c r="R29" s="36"/>
      <c r="S29" s="36"/>
      <c r="T29" s="36"/>
      <c r="U29" s="36"/>
      <c r="V29" s="35"/>
      <c r="W29" s="34"/>
      <c r="X29" s="34"/>
      <c r="Y29" s="34"/>
      <c r="Z29" s="33"/>
      <c r="AA29" s="34"/>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row>
    <row r="30" spans="1:52" ht="15" customHeight="1" thickBot="1">
      <c r="A30" s="38">
        <v>24</v>
      </c>
      <c r="B30" s="37" t="s">
        <v>477</v>
      </c>
      <c r="C30" s="37" t="s">
        <v>674</v>
      </c>
      <c r="D30" s="37">
        <v>8</v>
      </c>
      <c r="E30" s="37">
        <f t="shared" si="1"/>
        <v>443</v>
      </c>
      <c r="F30" s="37">
        <f t="shared" si="0"/>
        <v>450</v>
      </c>
      <c r="G30" s="37" t="s">
        <v>377</v>
      </c>
      <c r="H30" s="37"/>
      <c r="I30" s="37" t="s">
        <v>150</v>
      </c>
      <c r="J30" s="33"/>
      <c r="K30" s="33"/>
      <c r="L30" s="35"/>
      <c r="M30" s="33"/>
      <c r="N30" s="33"/>
      <c r="O30" s="33"/>
      <c r="P30" s="33"/>
      <c r="Q30" s="36"/>
      <c r="R30" s="36"/>
      <c r="S30" s="36"/>
      <c r="T30" s="36"/>
      <c r="U30" s="36"/>
      <c r="V30" s="35"/>
      <c r="W30" s="34"/>
      <c r="X30" s="34"/>
      <c r="Y30" s="34"/>
      <c r="Z30" s="33"/>
      <c r="AA30" s="34"/>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row>
    <row r="31" spans="1:52" ht="15" customHeight="1" thickBot="1">
      <c r="A31" s="38">
        <v>25</v>
      </c>
      <c r="B31" s="37" t="s">
        <v>478</v>
      </c>
      <c r="C31" s="37" t="s">
        <v>675</v>
      </c>
      <c r="D31" s="37">
        <v>17</v>
      </c>
      <c r="E31" s="37">
        <f t="shared" si="1"/>
        <v>451</v>
      </c>
      <c r="F31" s="37">
        <f t="shared" si="0"/>
        <v>467</v>
      </c>
      <c r="G31" s="37" t="s">
        <v>152</v>
      </c>
      <c r="H31" s="37"/>
      <c r="I31" s="37" t="s">
        <v>150</v>
      </c>
      <c r="J31" s="33"/>
      <c r="K31" s="33"/>
      <c r="L31" s="35"/>
      <c r="M31" s="33"/>
      <c r="N31" s="33"/>
      <c r="O31" s="33"/>
      <c r="P31" s="33"/>
      <c r="Q31" s="36"/>
      <c r="R31" s="36"/>
      <c r="S31" s="36"/>
      <c r="T31" s="36"/>
      <c r="U31" s="36"/>
      <c r="V31" s="35"/>
      <c r="W31" s="34"/>
      <c r="X31" s="34"/>
      <c r="Y31" s="34"/>
      <c r="Z31" s="33"/>
      <c r="AA31" s="34"/>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row>
    <row r="32" spans="1:52" ht="15" customHeight="1" thickBot="1">
      <c r="A32" s="38">
        <v>26</v>
      </c>
      <c r="B32" s="37" t="s">
        <v>479</v>
      </c>
      <c r="C32" s="37" t="s">
        <v>676</v>
      </c>
      <c r="D32" s="37">
        <v>70</v>
      </c>
      <c r="E32" s="37">
        <f t="shared" si="1"/>
        <v>468</v>
      </c>
      <c r="F32" s="37">
        <f t="shared" si="0"/>
        <v>537</v>
      </c>
      <c r="G32" s="37" t="s">
        <v>74</v>
      </c>
      <c r="H32" s="37"/>
      <c r="I32" s="37" t="s">
        <v>150</v>
      </c>
      <c r="J32" s="33"/>
      <c r="K32" s="33"/>
      <c r="L32" s="35"/>
      <c r="M32" s="33"/>
      <c r="N32" s="33"/>
      <c r="O32" s="33"/>
      <c r="P32" s="33"/>
      <c r="Q32" s="36"/>
      <c r="R32" s="36"/>
      <c r="S32" s="36"/>
      <c r="T32" s="36"/>
      <c r="U32" s="36"/>
      <c r="V32" s="35"/>
      <c r="W32" s="34"/>
      <c r="X32" s="34"/>
      <c r="Y32" s="34"/>
      <c r="Z32" s="33"/>
      <c r="AA32" s="34"/>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row>
    <row r="33" spans="1:52" ht="15" customHeight="1" thickBot="1">
      <c r="A33" s="38">
        <v>27</v>
      </c>
      <c r="B33" s="37" t="s">
        <v>480</v>
      </c>
      <c r="C33" s="37" t="s">
        <v>677</v>
      </c>
      <c r="D33" s="37">
        <v>20</v>
      </c>
      <c r="E33" s="37">
        <f t="shared" si="1"/>
        <v>538</v>
      </c>
      <c r="F33" s="37">
        <f t="shared" si="0"/>
        <v>557</v>
      </c>
      <c r="G33" s="37" t="s">
        <v>74</v>
      </c>
      <c r="H33" s="37"/>
      <c r="I33" s="37" t="s">
        <v>150</v>
      </c>
      <c r="J33" s="33"/>
      <c r="K33" s="33"/>
      <c r="L33" s="35"/>
      <c r="M33" s="33"/>
      <c r="N33" s="33"/>
      <c r="O33" s="33"/>
      <c r="P33" s="33"/>
      <c r="Q33" s="36"/>
      <c r="R33" s="36"/>
      <c r="S33" s="36"/>
      <c r="T33" s="36"/>
      <c r="U33" s="36"/>
      <c r="V33" s="35"/>
      <c r="W33" s="34"/>
      <c r="X33" s="34"/>
      <c r="Y33" s="34"/>
      <c r="Z33" s="33"/>
      <c r="AA33" s="34"/>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row>
    <row r="34" spans="1:52" ht="15" customHeight="1" thickBot="1">
      <c r="A34" s="38">
        <v>28</v>
      </c>
      <c r="B34" s="37" t="s">
        <v>481</v>
      </c>
      <c r="C34" s="37" t="s">
        <v>678</v>
      </c>
      <c r="D34" s="37">
        <v>42</v>
      </c>
      <c r="E34" s="37">
        <f t="shared" si="1"/>
        <v>558</v>
      </c>
      <c r="F34" s="37">
        <f t="shared" si="0"/>
        <v>599</v>
      </c>
      <c r="G34" s="37" t="s">
        <v>74</v>
      </c>
      <c r="H34" s="37"/>
      <c r="I34" s="37" t="s">
        <v>150</v>
      </c>
      <c r="J34" s="33"/>
      <c r="K34" s="33"/>
      <c r="L34" s="35"/>
      <c r="M34" s="33"/>
      <c r="N34" s="33"/>
      <c r="O34" s="33"/>
      <c r="P34" s="33"/>
      <c r="Q34" s="36"/>
      <c r="R34" s="36"/>
      <c r="S34" s="36"/>
      <c r="T34" s="36"/>
      <c r="U34" s="36"/>
      <c r="V34" s="35"/>
      <c r="W34" s="34"/>
      <c r="X34" s="34"/>
      <c r="Y34" s="34"/>
      <c r="Z34" s="33"/>
      <c r="AA34" s="34"/>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row>
    <row r="35" spans="1:52" ht="15" customHeight="1" thickBot="1">
      <c r="A35" s="38">
        <v>29</v>
      </c>
      <c r="B35" s="37" t="s">
        <v>482</v>
      </c>
      <c r="C35" s="37" t="s">
        <v>679</v>
      </c>
      <c r="D35" s="37">
        <v>10</v>
      </c>
      <c r="E35" s="37">
        <f t="shared" si="1"/>
        <v>600</v>
      </c>
      <c r="F35" s="37">
        <f t="shared" si="0"/>
        <v>609</v>
      </c>
      <c r="G35" s="37" t="s">
        <v>376</v>
      </c>
      <c r="H35" s="37"/>
      <c r="I35" s="37" t="s">
        <v>150</v>
      </c>
      <c r="J35" s="33"/>
      <c r="K35" s="33"/>
      <c r="L35" s="35"/>
      <c r="M35" s="33"/>
      <c r="N35" s="33"/>
      <c r="O35" s="33"/>
      <c r="P35" s="33"/>
      <c r="Q35" s="36"/>
      <c r="R35" s="36"/>
      <c r="S35" s="36"/>
      <c r="T35" s="36"/>
      <c r="U35" s="36"/>
      <c r="V35" s="35"/>
      <c r="W35" s="34"/>
      <c r="X35" s="34"/>
      <c r="Y35" s="34"/>
      <c r="Z35" s="33"/>
      <c r="AA35" s="34"/>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row>
    <row r="36" spans="1:52" ht="15" customHeight="1" thickBot="1">
      <c r="A36" s="38">
        <v>30</v>
      </c>
      <c r="B36" s="37" t="s">
        <v>650</v>
      </c>
      <c r="C36" s="37" t="s">
        <v>680</v>
      </c>
      <c r="D36" s="37">
        <v>10</v>
      </c>
      <c r="E36" s="37">
        <f t="shared" si="1"/>
        <v>610</v>
      </c>
      <c r="F36" s="37">
        <f t="shared" si="0"/>
        <v>619</v>
      </c>
      <c r="G36" s="37" t="s">
        <v>376</v>
      </c>
      <c r="H36" s="37"/>
      <c r="I36" s="37" t="s">
        <v>150</v>
      </c>
      <c r="J36" s="33"/>
      <c r="K36" s="33"/>
      <c r="L36" s="35"/>
      <c r="M36" s="33"/>
      <c r="N36" s="33"/>
      <c r="O36" s="33"/>
      <c r="P36" s="33"/>
      <c r="Q36" s="36"/>
      <c r="R36" s="36"/>
      <c r="S36" s="36"/>
      <c r="T36" s="36"/>
      <c r="U36" s="36"/>
      <c r="V36" s="35"/>
      <c r="W36" s="34"/>
      <c r="X36" s="34"/>
      <c r="Y36" s="34"/>
      <c r="Z36" s="33"/>
      <c r="AA36" s="34"/>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row>
    <row r="37" spans="1:52" ht="15" customHeight="1" thickBot="1">
      <c r="A37" s="38">
        <v>31</v>
      </c>
      <c r="B37" s="37" t="s">
        <v>651</v>
      </c>
      <c r="C37" s="37" t="s">
        <v>681</v>
      </c>
      <c r="D37" s="37">
        <v>3</v>
      </c>
      <c r="E37" s="37">
        <f t="shared" si="1"/>
        <v>620</v>
      </c>
      <c r="F37" s="37">
        <f t="shared" si="0"/>
        <v>622</v>
      </c>
      <c r="G37" s="37" t="s">
        <v>91</v>
      </c>
      <c r="H37" s="37"/>
      <c r="I37" s="37" t="s">
        <v>150</v>
      </c>
      <c r="J37" s="33"/>
      <c r="K37" s="33"/>
      <c r="L37" s="35"/>
      <c r="M37" s="33"/>
      <c r="N37" s="33"/>
      <c r="O37" s="33"/>
      <c r="P37" s="33"/>
      <c r="Q37" s="36"/>
      <c r="R37" s="36"/>
      <c r="S37" s="36"/>
      <c r="T37" s="36"/>
      <c r="U37" s="36"/>
      <c r="V37" s="35"/>
      <c r="W37" s="34"/>
      <c r="X37" s="34"/>
      <c r="Y37" s="34"/>
      <c r="Z37" s="33"/>
      <c r="AA37" s="34"/>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row>
    <row r="38" spans="1:52" ht="15" customHeight="1" thickBot="1">
      <c r="A38" s="38">
        <v>32</v>
      </c>
      <c r="B38" s="37" t="s">
        <v>483</v>
      </c>
      <c r="C38" s="37" t="s">
        <v>682</v>
      </c>
      <c r="D38" s="37">
        <v>1</v>
      </c>
      <c r="E38" s="37">
        <f t="shared" si="1"/>
        <v>623</v>
      </c>
      <c r="F38" s="37">
        <f t="shared" si="0"/>
        <v>623</v>
      </c>
      <c r="G38" s="37" t="s">
        <v>124</v>
      </c>
      <c r="H38" s="37"/>
      <c r="I38" s="37" t="s">
        <v>150</v>
      </c>
      <c r="J38" s="33"/>
      <c r="K38" s="33"/>
      <c r="L38" s="35"/>
      <c r="M38" s="33"/>
      <c r="N38" s="33"/>
      <c r="O38" s="33"/>
      <c r="P38" s="33"/>
      <c r="Q38" s="36"/>
      <c r="R38" s="36"/>
      <c r="S38" s="36"/>
      <c r="T38" s="36"/>
      <c r="U38" s="36"/>
      <c r="V38" s="35"/>
      <c r="W38" s="34"/>
      <c r="X38" s="34"/>
      <c r="Y38" s="34"/>
      <c r="Z38" s="33"/>
      <c r="AA38" s="34"/>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row>
    <row r="39" spans="1:52" ht="15" customHeight="1" thickBot="1">
      <c r="A39" s="38">
        <v>33</v>
      </c>
      <c r="B39" s="37" t="s">
        <v>484</v>
      </c>
      <c r="C39" s="37" t="s">
        <v>683</v>
      </c>
      <c r="D39" s="37">
        <v>10</v>
      </c>
      <c r="E39" s="37">
        <f t="shared" si="1"/>
        <v>624</v>
      </c>
      <c r="F39" s="37">
        <f t="shared" si="0"/>
        <v>633</v>
      </c>
      <c r="G39" s="37" t="s">
        <v>376</v>
      </c>
      <c r="H39" s="37"/>
      <c r="I39" s="37" t="s">
        <v>150</v>
      </c>
      <c r="J39" s="33"/>
      <c r="K39" s="33"/>
      <c r="L39" s="35"/>
      <c r="M39" s="33"/>
      <c r="N39" s="33"/>
      <c r="O39" s="33"/>
      <c r="P39" s="33"/>
      <c r="Q39" s="36"/>
      <c r="R39" s="36"/>
      <c r="S39" s="36"/>
      <c r="T39" s="36"/>
      <c r="U39" s="36"/>
      <c r="V39" s="35"/>
      <c r="W39" s="34"/>
      <c r="X39" s="34"/>
      <c r="Y39" s="34"/>
      <c r="Z39" s="33"/>
      <c r="AA39" s="34"/>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row>
    <row r="40" spans="1:52" ht="15" customHeight="1" thickBot="1">
      <c r="A40" s="38">
        <v>34</v>
      </c>
      <c r="B40" s="37" t="s">
        <v>485</v>
      </c>
      <c r="C40" s="37" t="s">
        <v>684</v>
      </c>
      <c r="D40" s="37">
        <v>9</v>
      </c>
      <c r="E40" s="37">
        <f t="shared" si="1"/>
        <v>634</v>
      </c>
      <c r="F40" s="37">
        <f t="shared" si="0"/>
        <v>642</v>
      </c>
      <c r="G40" s="37" t="s">
        <v>74</v>
      </c>
      <c r="H40" s="37"/>
      <c r="I40" s="37"/>
      <c r="J40" s="33"/>
      <c r="K40" s="33"/>
      <c r="L40" s="35"/>
      <c r="M40" s="33"/>
      <c r="N40" s="33"/>
      <c r="O40" s="33"/>
      <c r="P40" s="33"/>
      <c r="Q40" s="36"/>
      <c r="R40" s="36"/>
      <c r="S40" s="36"/>
      <c r="T40" s="36"/>
      <c r="U40" s="36"/>
      <c r="V40" s="35"/>
      <c r="W40" s="34"/>
      <c r="X40" s="34"/>
      <c r="Y40" s="34"/>
      <c r="Z40" s="33"/>
      <c r="AA40" s="34"/>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row>
    <row r="41" spans="1:52" ht="15" customHeight="1" thickBot="1">
      <c r="A41" s="38">
        <v>35</v>
      </c>
      <c r="B41" s="37" t="s">
        <v>218</v>
      </c>
      <c r="C41" s="37" t="s">
        <v>685</v>
      </c>
      <c r="D41" s="37">
        <v>25</v>
      </c>
      <c r="E41" s="37">
        <f t="shared" si="1"/>
        <v>643</v>
      </c>
      <c r="F41" s="37">
        <f t="shared" si="0"/>
        <v>667</v>
      </c>
      <c r="G41" s="37" t="s">
        <v>74</v>
      </c>
      <c r="H41" s="37"/>
      <c r="I41" s="37"/>
      <c r="J41" s="33"/>
      <c r="K41" s="33"/>
      <c r="L41" s="35"/>
      <c r="M41" s="33"/>
      <c r="N41" s="33"/>
      <c r="O41" s="33"/>
      <c r="P41" s="33"/>
      <c r="Q41" s="36"/>
      <c r="R41" s="36"/>
      <c r="S41" s="36"/>
      <c r="T41" s="36"/>
      <c r="U41" s="36"/>
      <c r="V41" s="35"/>
      <c r="W41" s="34"/>
      <c r="X41" s="34"/>
      <c r="Y41" s="34"/>
      <c r="Z41" s="33"/>
      <c r="AA41" s="34"/>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row>
    <row r="42" spans="1:52" ht="15" customHeight="1" thickBot="1">
      <c r="A42" s="38">
        <v>36</v>
      </c>
      <c r="B42" s="37" t="s">
        <v>486</v>
      </c>
      <c r="C42" s="37" t="s">
        <v>318</v>
      </c>
      <c r="D42" s="37">
        <v>8</v>
      </c>
      <c r="E42" s="37">
        <f t="shared" si="1"/>
        <v>668</v>
      </c>
      <c r="F42" s="37">
        <f t="shared" si="0"/>
        <v>675</v>
      </c>
      <c r="G42" s="37" t="s">
        <v>74</v>
      </c>
      <c r="H42" s="37"/>
      <c r="I42" s="37"/>
      <c r="J42" s="33"/>
      <c r="K42" s="33"/>
      <c r="L42" s="35"/>
      <c r="M42" s="33"/>
      <c r="N42" s="33"/>
      <c r="O42" s="33"/>
      <c r="P42" s="33"/>
      <c r="Q42" s="36"/>
      <c r="R42" s="36"/>
      <c r="S42" s="36"/>
      <c r="T42" s="36"/>
      <c r="U42" s="36"/>
      <c r="V42" s="35"/>
      <c r="W42" s="34"/>
      <c r="X42" s="34"/>
      <c r="Y42" s="34"/>
      <c r="Z42" s="33"/>
      <c r="AA42" s="34"/>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row>
    <row r="43" spans="1:52" ht="15" customHeight="1" thickBot="1">
      <c r="A43" s="38">
        <v>37</v>
      </c>
      <c r="B43" s="37" t="s">
        <v>487</v>
      </c>
      <c r="C43" s="37" t="s">
        <v>319</v>
      </c>
      <c r="D43" s="37">
        <v>32</v>
      </c>
      <c r="E43" s="37">
        <f t="shared" si="1"/>
        <v>676</v>
      </c>
      <c r="F43" s="37">
        <f t="shared" si="0"/>
        <v>707</v>
      </c>
      <c r="G43" s="37" t="s">
        <v>74</v>
      </c>
      <c r="H43" s="37"/>
      <c r="I43" s="37"/>
      <c r="J43" s="33"/>
      <c r="K43" s="33"/>
      <c r="L43" s="35"/>
      <c r="M43" s="33"/>
      <c r="N43" s="33"/>
      <c r="O43" s="33"/>
      <c r="P43" s="33"/>
      <c r="Q43" s="36"/>
      <c r="R43" s="36"/>
      <c r="S43" s="36"/>
      <c r="T43" s="36"/>
      <c r="U43" s="36"/>
      <c r="V43" s="35"/>
      <c r="W43" s="34"/>
      <c r="X43" s="34"/>
      <c r="Y43" s="34"/>
      <c r="Z43" s="33"/>
      <c r="AA43" s="34"/>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row>
    <row r="44" spans="1:52" ht="15" customHeight="1" thickBot="1">
      <c r="A44" s="38">
        <v>38</v>
      </c>
      <c r="B44" s="37" t="s">
        <v>488</v>
      </c>
      <c r="C44" s="37" t="s">
        <v>320</v>
      </c>
      <c r="D44" s="37">
        <v>80</v>
      </c>
      <c r="E44" s="37">
        <f t="shared" si="1"/>
        <v>708</v>
      </c>
      <c r="F44" s="37">
        <f t="shared" si="0"/>
        <v>787</v>
      </c>
      <c r="G44" s="37" t="s">
        <v>74</v>
      </c>
      <c r="H44" s="37"/>
      <c r="I44" s="37"/>
      <c r="J44" s="33"/>
      <c r="K44" s="33"/>
      <c r="L44" s="35"/>
      <c r="M44" s="33"/>
      <c r="N44" s="33"/>
      <c r="O44" s="33"/>
      <c r="P44" s="33"/>
      <c r="Q44" s="36"/>
      <c r="R44" s="36"/>
      <c r="S44" s="36"/>
      <c r="T44" s="36"/>
      <c r="U44" s="36"/>
      <c r="V44" s="35"/>
      <c r="W44" s="34"/>
      <c r="X44" s="34"/>
      <c r="Y44" s="34"/>
      <c r="Z44" s="33"/>
      <c r="AA44" s="34"/>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row>
    <row r="45" spans="1:52" ht="15" customHeight="1" thickBot="1">
      <c r="A45" s="38">
        <v>39</v>
      </c>
      <c r="B45" s="37" t="s">
        <v>489</v>
      </c>
      <c r="C45" s="37" t="s">
        <v>321</v>
      </c>
      <c r="D45" s="37">
        <v>45</v>
      </c>
      <c r="E45" s="37">
        <f t="shared" si="1"/>
        <v>788</v>
      </c>
      <c r="F45" s="37">
        <f t="shared" si="0"/>
        <v>832</v>
      </c>
      <c r="G45" s="37" t="s">
        <v>74</v>
      </c>
      <c r="H45" s="37"/>
      <c r="I45" s="37"/>
      <c r="J45" s="33"/>
      <c r="K45" s="33"/>
      <c r="L45" s="35"/>
      <c r="M45" s="33"/>
      <c r="N45" s="33"/>
      <c r="O45" s="33"/>
      <c r="P45" s="33"/>
      <c r="Q45" s="36"/>
      <c r="R45" s="36"/>
      <c r="S45" s="36"/>
      <c r="T45" s="36"/>
      <c r="U45" s="36"/>
      <c r="V45" s="35"/>
      <c r="W45" s="34"/>
      <c r="X45" s="34"/>
      <c r="Y45" s="34"/>
      <c r="Z45" s="33"/>
      <c r="AA45" s="34"/>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row>
    <row r="46" spans="1:52" ht="15" customHeight="1" thickBot="1">
      <c r="A46" s="38">
        <v>40</v>
      </c>
      <c r="B46" s="37" t="s">
        <v>490</v>
      </c>
      <c r="C46" s="37" t="s">
        <v>322</v>
      </c>
      <c r="D46" s="37">
        <v>45</v>
      </c>
      <c r="E46" s="37">
        <f t="shared" si="1"/>
        <v>833</v>
      </c>
      <c r="F46" s="37">
        <f t="shared" si="0"/>
        <v>877</v>
      </c>
      <c r="G46" s="37" t="s">
        <v>74</v>
      </c>
      <c r="H46" s="37"/>
      <c r="I46" s="37"/>
      <c r="J46" s="33"/>
      <c r="K46" s="33"/>
      <c r="L46" s="35"/>
      <c r="M46" s="33"/>
      <c r="N46" s="33"/>
      <c r="O46" s="33"/>
      <c r="P46" s="33"/>
      <c r="Q46" s="36"/>
      <c r="R46" s="36"/>
      <c r="S46" s="36"/>
      <c r="T46" s="36"/>
      <c r="U46" s="36"/>
      <c r="V46" s="35"/>
      <c r="W46" s="34"/>
      <c r="X46" s="34"/>
      <c r="Y46" s="34"/>
      <c r="Z46" s="33"/>
      <c r="AA46" s="34"/>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row>
    <row r="47" spans="1:52" ht="15" customHeight="1" thickBot="1">
      <c r="A47" s="38">
        <v>41</v>
      </c>
      <c r="B47" s="37" t="s">
        <v>491</v>
      </c>
      <c r="C47" s="37" t="s">
        <v>323</v>
      </c>
      <c r="D47" s="37">
        <v>45</v>
      </c>
      <c r="E47" s="37">
        <f t="shared" si="1"/>
        <v>878</v>
      </c>
      <c r="F47" s="37">
        <f t="shared" si="0"/>
        <v>922</v>
      </c>
      <c r="G47" s="37" t="s">
        <v>74</v>
      </c>
      <c r="H47" s="37"/>
      <c r="I47" s="37"/>
      <c r="J47" s="33"/>
      <c r="K47" s="33"/>
      <c r="L47" s="35"/>
      <c r="M47" s="33"/>
      <c r="N47" s="33"/>
      <c r="O47" s="33"/>
      <c r="P47" s="33"/>
      <c r="Q47" s="36"/>
      <c r="R47" s="36"/>
      <c r="S47" s="36"/>
      <c r="T47" s="36"/>
      <c r="U47" s="36"/>
      <c r="V47" s="35"/>
      <c r="W47" s="34"/>
      <c r="X47" s="34"/>
      <c r="Y47" s="34"/>
      <c r="Z47" s="33"/>
      <c r="AA47" s="34"/>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row>
    <row r="48" spans="1:52" ht="15" customHeight="1" thickBot="1">
      <c r="A48" s="38">
        <v>42</v>
      </c>
      <c r="B48" s="37" t="s">
        <v>492</v>
      </c>
      <c r="C48" s="37" t="s">
        <v>324</v>
      </c>
      <c r="D48" s="37">
        <v>5</v>
      </c>
      <c r="E48" s="37">
        <f t="shared" si="1"/>
        <v>923</v>
      </c>
      <c r="F48" s="37">
        <f t="shared" si="0"/>
        <v>927</v>
      </c>
      <c r="G48" s="37" t="s">
        <v>74</v>
      </c>
      <c r="H48" s="37"/>
      <c r="I48" s="37"/>
      <c r="J48" s="33"/>
      <c r="K48" s="33"/>
      <c r="L48" s="35"/>
      <c r="M48" s="33"/>
      <c r="N48" s="33"/>
      <c r="O48" s="33"/>
      <c r="P48" s="33"/>
      <c r="Q48" s="36"/>
      <c r="R48" s="36"/>
      <c r="S48" s="36"/>
      <c r="T48" s="36"/>
      <c r="U48" s="36"/>
      <c r="V48" s="35"/>
      <c r="W48" s="34"/>
      <c r="X48" s="34"/>
      <c r="Y48" s="34"/>
      <c r="Z48" s="33"/>
      <c r="AA48" s="34"/>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row>
    <row r="49" spans="1:52" ht="15" customHeight="1" thickBot="1">
      <c r="A49" s="38">
        <v>43</v>
      </c>
      <c r="B49" s="37" t="s">
        <v>493</v>
      </c>
      <c r="C49" s="37" t="s">
        <v>325</v>
      </c>
      <c r="D49" s="37">
        <v>5</v>
      </c>
      <c r="E49" s="37">
        <f t="shared" si="1"/>
        <v>928</v>
      </c>
      <c r="F49" s="37">
        <f t="shared" si="0"/>
        <v>932</v>
      </c>
      <c r="G49" s="37" t="s">
        <v>74</v>
      </c>
      <c r="H49" s="37"/>
      <c r="I49" s="37"/>
      <c r="J49" s="33"/>
      <c r="K49" s="33"/>
      <c r="L49" s="35"/>
      <c r="M49" s="33"/>
      <c r="N49" s="33"/>
      <c r="O49" s="33"/>
      <c r="P49" s="33"/>
      <c r="Q49" s="36"/>
      <c r="R49" s="36"/>
      <c r="S49" s="36"/>
      <c r="T49" s="36"/>
      <c r="U49" s="36"/>
      <c r="V49" s="35"/>
      <c r="W49" s="34"/>
      <c r="X49" s="34"/>
      <c r="Y49" s="34"/>
      <c r="Z49" s="33"/>
      <c r="AA49" s="34"/>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row>
    <row r="50" spans="1:52" ht="15" customHeight="1" thickBot="1">
      <c r="A50" s="38">
        <v>44</v>
      </c>
      <c r="B50" s="37" t="s">
        <v>494</v>
      </c>
      <c r="C50" s="37" t="s">
        <v>326</v>
      </c>
      <c r="D50" s="37">
        <v>5</v>
      </c>
      <c r="E50" s="37">
        <f t="shared" si="1"/>
        <v>933</v>
      </c>
      <c r="F50" s="37">
        <f t="shared" si="0"/>
        <v>937</v>
      </c>
      <c r="G50" s="37" t="s">
        <v>74</v>
      </c>
      <c r="H50" s="37"/>
      <c r="I50" s="37"/>
      <c r="J50" s="33"/>
      <c r="K50" s="33"/>
      <c r="L50" s="35"/>
      <c r="M50" s="33"/>
      <c r="N50" s="33"/>
      <c r="O50" s="33"/>
      <c r="P50" s="33"/>
      <c r="Q50" s="36"/>
      <c r="R50" s="36"/>
      <c r="S50" s="36"/>
      <c r="T50" s="36"/>
      <c r="U50" s="36"/>
      <c r="V50" s="35"/>
      <c r="W50" s="34"/>
      <c r="X50" s="34"/>
      <c r="Y50" s="34"/>
      <c r="Z50" s="33"/>
      <c r="AA50" s="34"/>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row>
    <row r="51" spans="1:52" ht="15" customHeight="1" thickBot="1">
      <c r="A51" s="38">
        <v>45</v>
      </c>
      <c r="B51" s="37" t="s">
        <v>495</v>
      </c>
      <c r="C51" s="37" t="s">
        <v>327</v>
      </c>
      <c r="D51" s="37">
        <v>10</v>
      </c>
      <c r="E51" s="37">
        <f t="shared" si="1"/>
        <v>938</v>
      </c>
      <c r="F51" s="37">
        <f t="shared" si="0"/>
        <v>947</v>
      </c>
      <c r="G51" s="37" t="s">
        <v>74</v>
      </c>
      <c r="H51" s="37"/>
      <c r="I51" s="37"/>
      <c r="J51" s="33"/>
      <c r="K51" s="33"/>
      <c r="L51" s="35"/>
      <c r="M51" s="33"/>
      <c r="N51" s="33"/>
      <c r="O51" s="33"/>
      <c r="P51" s="33"/>
      <c r="Q51" s="36"/>
      <c r="R51" s="36"/>
      <c r="S51" s="36"/>
      <c r="T51" s="36"/>
      <c r="U51" s="36"/>
      <c r="V51" s="35"/>
      <c r="W51" s="34"/>
      <c r="X51" s="34"/>
      <c r="Y51" s="34"/>
      <c r="Z51" s="33"/>
      <c r="AA51" s="34"/>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row>
    <row r="52" spans="1:52" ht="15" customHeight="1" thickBot="1">
      <c r="A52" s="38">
        <v>46</v>
      </c>
      <c r="B52" s="37" t="s">
        <v>496</v>
      </c>
      <c r="C52" s="37" t="s">
        <v>686</v>
      </c>
      <c r="D52" s="37">
        <v>8</v>
      </c>
      <c r="E52" s="37">
        <f t="shared" si="1"/>
        <v>948</v>
      </c>
      <c r="F52" s="37">
        <f t="shared" si="0"/>
        <v>955</v>
      </c>
      <c r="G52" s="37" t="s">
        <v>74</v>
      </c>
      <c r="H52" s="37"/>
      <c r="I52" s="37"/>
      <c r="J52" s="33"/>
      <c r="K52" s="33"/>
      <c r="L52" s="35"/>
      <c r="M52" s="33"/>
      <c r="N52" s="33"/>
      <c r="O52" s="33"/>
      <c r="P52" s="33"/>
      <c r="Q52" s="36"/>
      <c r="R52" s="36"/>
      <c r="S52" s="36"/>
      <c r="T52" s="36"/>
      <c r="U52" s="36"/>
      <c r="V52" s="35"/>
      <c r="W52" s="34"/>
      <c r="X52" s="34"/>
      <c r="Y52" s="34"/>
      <c r="Z52" s="33"/>
      <c r="AA52" s="34"/>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row>
    <row r="53" spans="1:52" ht="15" customHeight="1" thickBot="1">
      <c r="A53" s="38">
        <v>47</v>
      </c>
      <c r="B53" s="37" t="s">
        <v>497</v>
      </c>
      <c r="C53" s="37" t="s">
        <v>687</v>
      </c>
      <c r="D53" s="37">
        <v>8</v>
      </c>
      <c r="E53" s="37">
        <f t="shared" si="1"/>
        <v>956</v>
      </c>
      <c r="F53" s="37">
        <f t="shared" si="0"/>
        <v>963</v>
      </c>
      <c r="G53" s="37" t="s">
        <v>74</v>
      </c>
      <c r="H53" s="37"/>
      <c r="I53" s="37"/>
      <c r="J53" s="33"/>
      <c r="K53" s="33"/>
      <c r="L53" s="35"/>
      <c r="M53" s="33"/>
      <c r="N53" s="33"/>
      <c r="O53" s="33"/>
      <c r="P53" s="33"/>
      <c r="Q53" s="36"/>
      <c r="R53" s="36"/>
      <c r="S53" s="36"/>
      <c r="T53" s="36"/>
      <c r="U53" s="36"/>
      <c r="V53" s="35"/>
      <c r="W53" s="34"/>
      <c r="X53" s="34"/>
      <c r="Y53" s="34"/>
      <c r="Z53" s="33"/>
      <c r="AA53" s="34"/>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row>
    <row r="54" spans="1:52" ht="15" customHeight="1" thickBot="1">
      <c r="A54" s="38">
        <v>48</v>
      </c>
      <c r="B54" s="37" t="s">
        <v>498</v>
      </c>
      <c r="C54" s="37" t="s">
        <v>688</v>
      </c>
      <c r="D54" s="37">
        <v>80</v>
      </c>
      <c r="E54" s="37">
        <f t="shared" si="1"/>
        <v>964</v>
      </c>
      <c r="F54" s="37">
        <f t="shared" si="0"/>
        <v>1043</v>
      </c>
      <c r="G54" s="37" t="s">
        <v>74</v>
      </c>
      <c r="H54" s="37"/>
      <c r="I54" s="37"/>
      <c r="J54" s="33"/>
      <c r="K54" s="33"/>
      <c r="L54" s="35"/>
      <c r="M54" s="33"/>
      <c r="N54" s="33"/>
      <c r="O54" s="33"/>
      <c r="P54" s="33"/>
      <c r="Q54" s="36"/>
      <c r="R54" s="36"/>
      <c r="S54" s="36"/>
      <c r="T54" s="36"/>
      <c r="U54" s="36"/>
      <c r="V54" s="35"/>
      <c r="W54" s="34"/>
      <c r="X54" s="34"/>
      <c r="Y54" s="34"/>
      <c r="Z54" s="33"/>
      <c r="AA54" s="34"/>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row>
    <row r="55" spans="1:52" ht="15" customHeight="1" thickBot="1">
      <c r="A55" s="38">
        <v>49</v>
      </c>
      <c r="B55" s="37" t="s">
        <v>499</v>
      </c>
      <c r="C55" s="37" t="s">
        <v>689</v>
      </c>
      <c r="D55" s="37">
        <v>45</v>
      </c>
      <c r="E55" s="37">
        <f t="shared" si="1"/>
        <v>1044</v>
      </c>
      <c r="F55" s="37">
        <f t="shared" si="0"/>
        <v>1088</v>
      </c>
      <c r="G55" s="37" t="s">
        <v>74</v>
      </c>
      <c r="H55" s="37"/>
      <c r="I55" s="37"/>
      <c r="J55" s="33"/>
      <c r="K55" s="33"/>
      <c r="L55" s="35"/>
      <c r="M55" s="33"/>
      <c r="N55" s="33"/>
      <c r="O55" s="33"/>
      <c r="P55" s="33"/>
      <c r="Q55" s="36"/>
      <c r="R55" s="36"/>
      <c r="S55" s="36"/>
      <c r="T55" s="36"/>
      <c r="U55" s="36"/>
      <c r="V55" s="35"/>
      <c r="W55" s="34"/>
      <c r="X55" s="34"/>
      <c r="Y55" s="34"/>
      <c r="Z55" s="33"/>
      <c r="AA55" s="34"/>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row>
    <row r="56" spans="1:52" ht="15" customHeight="1" thickBot="1">
      <c r="A56" s="38">
        <v>50</v>
      </c>
      <c r="B56" s="37" t="s">
        <v>500</v>
      </c>
      <c r="C56" s="37" t="s">
        <v>690</v>
      </c>
      <c r="D56" s="37">
        <v>45</v>
      </c>
      <c r="E56" s="37">
        <f t="shared" si="1"/>
        <v>1089</v>
      </c>
      <c r="F56" s="37">
        <f t="shared" si="0"/>
        <v>1133</v>
      </c>
      <c r="G56" s="37" t="s">
        <v>74</v>
      </c>
      <c r="H56" s="37"/>
      <c r="I56" s="37"/>
      <c r="J56" s="33"/>
      <c r="K56" s="33"/>
      <c r="L56" s="35"/>
      <c r="M56" s="33"/>
      <c r="N56" s="33"/>
      <c r="O56" s="33"/>
      <c r="P56" s="33"/>
      <c r="Q56" s="36"/>
      <c r="R56" s="36"/>
      <c r="S56" s="36"/>
      <c r="T56" s="36"/>
      <c r="U56" s="36"/>
      <c r="V56" s="35"/>
      <c r="W56" s="34"/>
      <c r="X56" s="34"/>
      <c r="Y56" s="34"/>
      <c r="Z56" s="33"/>
      <c r="AA56" s="34"/>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row>
    <row r="57" spans="1:52" ht="15" customHeight="1" thickBot="1">
      <c r="A57" s="38">
        <v>51</v>
      </c>
      <c r="B57" s="37" t="s">
        <v>501</v>
      </c>
      <c r="C57" s="37" t="s">
        <v>691</v>
      </c>
      <c r="D57" s="37">
        <v>45</v>
      </c>
      <c r="E57" s="37">
        <f t="shared" si="1"/>
        <v>1134</v>
      </c>
      <c r="F57" s="37">
        <f t="shared" si="0"/>
        <v>1178</v>
      </c>
      <c r="G57" s="37" t="s">
        <v>74</v>
      </c>
      <c r="H57" s="37"/>
      <c r="I57" s="37"/>
      <c r="J57" s="33"/>
      <c r="K57" s="33"/>
      <c r="L57" s="35"/>
      <c r="M57" s="33"/>
      <c r="N57" s="33"/>
      <c r="O57" s="33"/>
      <c r="P57" s="33"/>
      <c r="Q57" s="36"/>
      <c r="R57" s="36"/>
      <c r="S57" s="36"/>
      <c r="T57" s="36"/>
      <c r="U57" s="36"/>
      <c r="V57" s="35"/>
      <c r="W57" s="34"/>
      <c r="X57" s="34"/>
      <c r="Y57" s="34"/>
      <c r="Z57" s="33"/>
      <c r="AA57" s="34"/>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row>
    <row r="58" spans="1:52" ht="15" customHeight="1" thickBot="1">
      <c r="A58" s="38">
        <v>52</v>
      </c>
      <c r="B58" s="37" t="s">
        <v>502</v>
      </c>
      <c r="C58" s="37" t="s">
        <v>692</v>
      </c>
      <c r="D58" s="37">
        <v>5</v>
      </c>
      <c r="E58" s="37">
        <f t="shared" si="1"/>
        <v>1179</v>
      </c>
      <c r="F58" s="37">
        <f t="shared" si="0"/>
        <v>1183</v>
      </c>
      <c r="G58" s="37" t="s">
        <v>74</v>
      </c>
      <c r="H58" s="37"/>
      <c r="I58" s="37"/>
      <c r="J58" s="33"/>
      <c r="K58" s="33"/>
      <c r="L58" s="35"/>
      <c r="M58" s="33"/>
      <c r="N58" s="33"/>
      <c r="O58" s="33"/>
      <c r="P58" s="33"/>
      <c r="Q58" s="36"/>
      <c r="R58" s="36"/>
      <c r="S58" s="36"/>
      <c r="T58" s="36"/>
      <c r="U58" s="36"/>
      <c r="V58" s="35"/>
      <c r="W58" s="34"/>
      <c r="X58" s="34"/>
      <c r="Y58" s="34"/>
      <c r="Z58" s="33"/>
      <c r="AA58" s="34"/>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row>
    <row r="59" spans="1:52" ht="15" customHeight="1" thickBot="1">
      <c r="A59" s="38">
        <v>53</v>
      </c>
      <c r="B59" s="37" t="s">
        <v>503</v>
      </c>
      <c r="C59" s="37" t="s">
        <v>693</v>
      </c>
      <c r="D59" s="37">
        <v>5</v>
      </c>
      <c r="E59" s="37">
        <f t="shared" si="1"/>
        <v>1184</v>
      </c>
      <c r="F59" s="37">
        <f t="shared" si="0"/>
        <v>1188</v>
      </c>
      <c r="G59" s="37" t="s">
        <v>74</v>
      </c>
      <c r="H59" s="37"/>
      <c r="I59" s="37"/>
      <c r="J59" s="33"/>
      <c r="K59" s="33"/>
      <c r="L59" s="35"/>
      <c r="M59" s="33"/>
      <c r="N59" s="33"/>
      <c r="O59" s="33"/>
      <c r="P59" s="33"/>
      <c r="Q59" s="36"/>
      <c r="R59" s="36"/>
      <c r="S59" s="36"/>
      <c r="T59" s="36"/>
      <c r="U59" s="36"/>
      <c r="V59" s="35"/>
      <c r="W59" s="34"/>
      <c r="X59" s="34"/>
      <c r="Y59" s="34"/>
      <c r="Z59" s="33"/>
      <c r="AA59" s="34"/>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row>
    <row r="60" spans="1:52" ht="15" customHeight="1" thickBot="1">
      <c r="A60" s="38">
        <v>54</v>
      </c>
      <c r="B60" s="37" t="s">
        <v>504</v>
      </c>
      <c r="C60" s="37" t="s">
        <v>694</v>
      </c>
      <c r="D60" s="37">
        <v>5</v>
      </c>
      <c r="E60" s="37">
        <f t="shared" si="1"/>
        <v>1189</v>
      </c>
      <c r="F60" s="37">
        <f t="shared" si="0"/>
        <v>1193</v>
      </c>
      <c r="G60" s="37" t="s">
        <v>74</v>
      </c>
      <c r="H60" s="37"/>
      <c r="I60" s="37"/>
      <c r="J60" s="33"/>
      <c r="K60" s="33"/>
      <c r="L60" s="35"/>
      <c r="M60" s="33"/>
      <c r="N60" s="33"/>
      <c r="O60" s="33"/>
      <c r="P60" s="33"/>
      <c r="Q60" s="36"/>
      <c r="R60" s="36"/>
      <c r="S60" s="36"/>
      <c r="T60" s="36"/>
      <c r="U60" s="36"/>
      <c r="V60" s="35"/>
      <c r="W60" s="34"/>
      <c r="X60" s="34"/>
      <c r="Y60" s="34"/>
      <c r="Z60" s="33"/>
      <c r="AA60" s="34"/>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row>
    <row r="61" spans="1:52" ht="15" customHeight="1" thickBot="1">
      <c r="A61" s="38">
        <v>55</v>
      </c>
      <c r="B61" s="37" t="s">
        <v>505</v>
      </c>
      <c r="C61" s="37" t="s">
        <v>695</v>
      </c>
      <c r="D61" s="37">
        <v>10</v>
      </c>
      <c r="E61" s="37">
        <f t="shared" si="1"/>
        <v>1194</v>
      </c>
      <c r="F61" s="37">
        <f t="shared" si="0"/>
        <v>1203</v>
      </c>
      <c r="G61" s="37" t="s">
        <v>74</v>
      </c>
      <c r="H61" s="37"/>
      <c r="I61" s="37"/>
      <c r="J61" s="33"/>
      <c r="K61" s="33"/>
      <c r="L61" s="35"/>
      <c r="M61" s="33"/>
      <c r="N61" s="33"/>
      <c r="O61" s="33"/>
      <c r="P61" s="33"/>
      <c r="Q61" s="36"/>
      <c r="R61" s="36"/>
      <c r="S61" s="36"/>
      <c r="T61" s="36"/>
      <c r="U61" s="36"/>
      <c r="V61" s="35"/>
      <c r="W61" s="34"/>
      <c r="X61" s="34"/>
      <c r="Y61" s="34"/>
      <c r="Z61" s="33"/>
      <c r="AA61" s="34"/>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row>
    <row r="62" spans="1:52" ht="15" customHeight="1" thickBot="1">
      <c r="A62" s="38">
        <v>56</v>
      </c>
      <c r="B62" s="37" t="s">
        <v>506</v>
      </c>
      <c r="C62" s="37" t="s">
        <v>339</v>
      </c>
      <c r="D62" s="37">
        <v>11</v>
      </c>
      <c r="E62" s="37">
        <f t="shared" si="1"/>
        <v>1204</v>
      </c>
      <c r="F62" s="37">
        <f t="shared" si="0"/>
        <v>1214</v>
      </c>
      <c r="G62" s="37" t="s">
        <v>74</v>
      </c>
      <c r="H62" s="37"/>
      <c r="I62" s="37"/>
      <c r="J62" s="33"/>
      <c r="K62" s="33"/>
      <c r="L62" s="35"/>
      <c r="M62" s="33"/>
      <c r="N62" s="33"/>
      <c r="O62" s="33"/>
      <c r="P62" s="33"/>
      <c r="Q62" s="36"/>
      <c r="R62" s="36"/>
      <c r="S62" s="36"/>
      <c r="T62" s="36"/>
      <c r="U62" s="36"/>
      <c r="V62" s="35"/>
      <c r="W62" s="34"/>
      <c r="X62" s="34"/>
      <c r="Y62" s="34"/>
      <c r="Z62" s="33"/>
      <c r="AA62" s="34"/>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row>
    <row r="63" spans="1:52" ht="15" customHeight="1" thickBot="1">
      <c r="A63" s="38">
        <v>57</v>
      </c>
      <c r="B63" s="37" t="s">
        <v>507</v>
      </c>
      <c r="C63" s="37" t="s">
        <v>340</v>
      </c>
      <c r="D63" s="37">
        <v>35</v>
      </c>
      <c r="E63" s="37">
        <f t="shared" si="1"/>
        <v>1215</v>
      </c>
      <c r="F63" s="37">
        <f t="shared" si="0"/>
        <v>1249</v>
      </c>
      <c r="G63" s="37" t="s">
        <v>74</v>
      </c>
      <c r="H63" s="37"/>
      <c r="I63" s="37"/>
      <c r="J63" s="33"/>
      <c r="K63" s="33"/>
      <c r="L63" s="35"/>
      <c r="M63" s="33"/>
      <c r="N63" s="33"/>
      <c r="O63" s="33"/>
      <c r="P63" s="33"/>
      <c r="Q63" s="36"/>
      <c r="R63" s="36"/>
      <c r="S63" s="36"/>
      <c r="T63" s="36"/>
      <c r="U63" s="36"/>
      <c r="V63" s="35"/>
      <c r="W63" s="34"/>
      <c r="X63" s="34"/>
      <c r="Y63" s="34"/>
      <c r="Z63" s="33"/>
      <c r="AA63" s="34"/>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row>
    <row r="64" spans="1:52" ht="15" customHeight="1" thickBot="1">
      <c r="A64" s="38">
        <v>58</v>
      </c>
      <c r="B64" s="37" t="s">
        <v>508</v>
      </c>
      <c r="C64" s="37" t="s">
        <v>696</v>
      </c>
      <c r="D64" s="37">
        <v>1</v>
      </c>
      <c r="E64" s="37">
        <f t="shared" si="1"/>
        <v>1250</v>
      </c>
      <c r="F64" s="37">
        <f t="shared" si="0"/>
        <v>1250</v>
      </c>
      <c r="G64" s="37" t="s">
        <v>124</v>
      </c>
      <c r="H64" s="37"/>
      <c r="I64" s="37"/>
      <c r="J64" s="33"/>
      <c r="K64" s="33"/>
      <c r="L64" s="35"/>
      <c r="M64" s="33"/>
      <c r="N64" s="33"/>
      <c r="O64" s="33"/>
      <c r="P64" s="33"/>
      <c r="Q64" s="36"/>
      <c r="R64" s="36"/>
      <c r="S64" s="36"/>
      <c r="T64" s="36"/>
      <c r="U64" s="36"/>
      <c r="V64" s="35"/>
      <c r="W64" s="34"/>
      <c r="X64" s="34"/>
      <c r="Y64" s="34"/>
      <c r="Z64" s="33"/>
      <c r="AA64" s="34"/>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row>
    <row r="65" spans="1:52" ht="15" customHeight="1" thickBot="1">
      <c r="A65" s="38">
        <v>59</v>
      </c>
      <c r="B65" s="37" t="s">
        <v>509</v>
      </c>
      <c r="C65" s="37" t="s">
        <v>697</v>
      </c>
      <c r="D65" s="37">
        <v>8</v>
      </c>
      <c r="E65" s="37">
        <f t="shared" si="1"/>
        <v>1251</v>
      </c>
      <c r="F65" s="37">
        <f t="shared" si="0"/>
        <v>1258</v>
      </c>
      <c r="G65" s="37" t="s">
        <v>74</v>
      </c>
      <c r="H65" s="37"/>
      <c r="I65" s="37"/>
      <c r="J65" s="33"/>
      <c r="K65" s="33"/>
      <c r="L65" s="35"/>
      <c r="M65" s="33"/>
      <c r="N65" s="33"/>
      <c r="O65" s="33"/>
      <c r="P65" s="33"/>
      <c r="Q65" s="36"/>
      <c r="R65" s="36"/>
      <c r="S65" s="36"/>
      <c r="T65" s="36"/>
      <c r="U65" s="36"/>
      <c r="V65" s="35"/>
      <c r="W65" s="34"/>
      <c r="X65" s="34"/>
      <c r="Y65" s="34"/>
      <c r="Z65" s="33"/>
      <c r="AA65" s="34"/>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row>
    <row r="66" spans="1:52" ht="15" customHeight="1" thickBot="1">
      <c r="A66" s="38">
        <v>60</v>
      </c>
      <c r="B66" s="37" t="s">
        <v>510</v>
      </c>
      <c r="C66" s="37" t="s">
        <v>698</v>
      </c>
      <c r="D66" s="37">
        <v>8</v>
      </c>
      <c r="E66" s="37">
        <f t="shared" si="1"/>
        <v>1259</v>
      </c>
      <c r="F66" s="37">
        <f t="shared" si="0"/>
        <v>1266</v>
      </c>
      <c r="G66" s="37" t="s">
        <v>74</v>
      </c>
      <c r="H66" s="37"/>
      <c r="I66" s="37"/>
      <c r="J66" s="33"/>
      <c r="K66" s="33"/>
      <c r="L66" s="35"/>
      <c r="M66" s="33"/>
      <c r="N66" s="33"/>
      <c r="O66" s="33"/>
      <c r="P66" s="33"/>
      <c r="Q66" s="36"/>
      <c r="R66" s="36"/>
      <c r="S66" s="36"/>
      <c r="T66" s="36"/>
      <c r="U66" s="36"/>
      <c r="V66" s="35"/>
      <c r="W66" s="34"/>
      <c r="X66" s="34"/>
      <c r="Y66" s="34"/>
      <c r="Z66" s="33"/>
      <c r="AA66" s="34"/>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row>
    <row r="67" spans="1:52" ht="15" customHeight="1" thickBot="1">
      <c r="A67" s="38">
        <v>61</v>
      </c>
      <c r="B67" s="37" t="s">
        <v>511</v>
      </c>
      <c r="C67" s="37" t="s">
        <v>699</v>
      </c>
      <c r="D67" s="37">
        <v>80</v>
      </c>
      <c r="E67" s="37">
        <f t="shared" si="1"/>
        <v>1267</v>
      </c>
      <c r="F67" s="37">
        <f t="shared" si="0"/>
        <v>1346</v>
      </c>
      <c r="G67" s="37" t="s">
        <v>74</v>
      </c>
      <c r="H67" s="37"/>
      <c r="I67" s="37"/>
      <c r="J67" s="33"/>
      <c r="K67" s="33"/>
      <c r="L67" s="35"/>
      <c r="M67" s="33"/>
      <c r="N67" s="33"/>
      <c r="O67" s="33"/>
      <c r="P67" s="33"/>
      <c r="Q67" s="36"/>
      <c r="R67" s="36"/>
      <c r="S67" s="36"/>
      <c r="T67" s="36"/>
      <c r="U67" s="36"/>
      <c r="V67" s="35"/>
      <c r="W67" s="34"/>
      <c r="X67" s="34"/>
      <c r="Y67" s="34"/>
      <c r="Z67" s="33"/>
      <c r="AA67" s="34"/>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row>
    <row r="68" spans="1:52" ht="15" customHeight="1" thickBot="1">
      <c r="A68" s="38">
        <v>62</v>
      </c>
      <c r="B68" s="37" t="s">
        <v>512</v>
      </c>
      <c r="C68" s="37" t="s">
        <v>700</v>
      </c>
      <c r="D68" s="37">
        <v>45</v>
      </c>
      <c r="E68" s="37">
        <f t="shared" si="1"/>
        <v>1347</v>
      </c>
      <c r="F68" s="37">
        <f t="shared" si="0"/>
        <v>1391</v>
      </c>
      <c r="G68" s="37" t="s">
        <v>74</v>
      </c>
      <c r="H68" s="37"/>
      <c r="I68" s="37"/>
      <c r="J68" s="33"/>
      <c r="K68" s="33"/>
      <c r="L68" s="35"/>
      <c r="M68" s="33"/>
      <c r="N68" s="33"/>
      <c r="O68" s="33"/>
      <c r="P68" s="33"/>
      <c r="Q68" s="36"/>
      <c r="R68" s="36"/>
      <c r="S68" s="36"/>
      <c r="T68" s="36"/>
      <c r="U68" s="36"/>
      <c r="V68" s="35"/>
      <c r="W68" s="34"/>
      <c r="X68" s="34"/>
      <c r="Y68" s="34"/>
      <c r="Z68" s="33"/>
      <c r="AA68" s="34"/>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row>
    <row r="69" spans="1:52" ht="15" customHeight="1" thickBot="1">
      <c r="A69" s="38">
        <v>63</v>
      </c>
      <c r="B69" s="37" t="s">
        <v>513</v>
      </c>
      <c r="C69" s="37" t="s">
        <v>701</v>
      </c>
      <c r="D69" s="37">
        <v>45</v>
      </c>
      <c r="E69" s="37">
        <f t="shared" si="1"/>
        <v>1392</v>
      </c>
      <c r="F69" s="37">
        <f t="shared" si="0"/>
        <v>1436</v>
      </c>
      <c r="G69" s="37" t="s">
        <v>74</v>
      </c>
      <c r="H69" s="37"/>
      <c r="I69" s="37"/>
      <c r="J69" s="33"/>
      <c r="K69" s="33"/>
      <c r="L69" s="35"/>
      <c r="M69" s="33"/>
      <c r="N69" s="33"/>
      <c r="O69" s="33"/>
      <c r="P69" s="33"/>
      <c r="Q69" s="36"/>
      <c r="R69" s="36"/>
      <c r="S69" s="36"/>
      <c r="T69" s="36"/>
      <c r="U69" s="36"/>
      <c r="V69" s="35"/>
      <c r="W69" s="34"/>
      <c r="X69" s="34"/>
      <c r="Y69" s="34"/>
      <c r="Z69" s="33"/>
      <c r="AA69" s="34"/>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row>
    <row r="70" spans="1:52" ht="15" customHeight="1" thickBot="1">
      <c r="A70" s="38">
        <v>64</v>
      </c>
      <c r="B70" s="37" t="s">
        <v>514</v>
      </c>
      <c r="C70" s="37" t="s">
        <v>702</v>
      </c>
      <c r="D70" s="37">
        <v>45</v>
      </c>
      <c r="E70" s="37">
        <f t="shared" si="1"/>
        <v>1437</v>
      </c>
      <c r="F70" s="37">
        <f t="shared" si="0"/>
        <v>1481</v>
      </c>
      <c r="G70" s="37" t="s">
        <v>74</v>
      </c>
      <c r="H70" s="37"/>
      <c r="I70" s="37"/>
      <c r="J70" s="33"/>
      <c r="K70" s="33"/>
      <c r="L70" s="35"/>
      <c r="M70" s="33"/>
      <c r="N70" s="33"/>
      <c r="O70" s="33"/>
      <c r="P70" s="33"/>
      <c r="Q70" s="36"/>
      <c r="R70" s="36"/>
      <c r="S70" s="36"/>
      <c r="T70" s="36"/>
      <c r="U70" s="36"/>
      <c r="V70" s="35"/>
      <c r="W70" s="34"/>
      <c r="X70" s="34"/>
      <c r="Y70" s="34"/>
      <c r="Z70" s="33"/>
      <c r="AA70" s="34"/>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row>
    <row r="71" spans="1:52" ht="15" customHeight="1" thickBot="1">
      <c r="A71" s="38">
        <v>65</v>
      </c>
      <c r="B71" s="37" t="s">
        <v>515</v>
      </c>
      <c r="C71" s="37" t="s">
        <v>703</v>
      </c>
      <c r="D71" s="37">
        <v>5</v>
      </c>
      <c r="E71" s="37">
        <f t="shared" si="1"/>
        <v>1482</v>
      </c>
      <c r="F71" s="37">
        <f t="shared" si="0"/>
        <v>1486</v>
      </c>
      <c r="G71" s="37" t="s">
        <v>74</v>
      </c>
      <c r="H71" s="37"/>
      <c r="I71" s="37"/>
      <c r="J71" s="33"/>
      <c r="K71" s="33"/>
      <c r="L71" s="35"/>
      <c r="M71" s="33"/>
      <c r="N71" s="33"/>
      <c r="O71" s="33"/>
      <c r="P71" s="33"/>
      <c r="Q71" s="36"/>
      <c r="R71" s="36"/>
      <c r="S71" s="36"/>
      <c r="T71" s="36"/>
      <c r="U71" s="36"/>
      <c r="V71" s="35"/>
      <c r="W71" s="34"/>
      <c r="X71" s="34"/>
      <c r="Y71" s="34"/>
      <c r="Z71" s="33"/>
      <c r="AA71" s="34"/>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row>
    <row r="72" spans="1:52" ht="15" customHeight="1" thickBot="1">
      <c r="A72" s="38">
        <v>66</v>
      </c>
      <c r="B72" s="37" t="s">
        <v>516</v>
      </c>
      <c r="C72" s="37" t="s">
        <v>704</v>
      </c>
      <c r="D72" s="37">
        <v>5</v>
      </c>
      <c r="E72" s="37">
        <f t="shared" si="1"/>
        <v>1487</v>
      </c>
      <c r="F72" s="37">
        <f t="shared" ref="F72:F135" si="2">E72+D72-1</f>
        <v>1491</v>
      </c>
      <c r="G72" s="37" t="s">
        <v>74</v>
      </c>
      <c r="H72" s="37"/>
      <c r="I72" s="37"/>
      <c r="J72" s="33"/>
      <c r="K72" s="33"/>
      <c r="L72" s="35"/>
      <c r="M72" s="33"/>
      <c r="N72" s="33"/>
      <c r="O72" s="33"/>
      <c r="P72" s="33"/>
      <c r="Q72" s="36"/>
      <c r="R72" s="36"/>
      <c r="S72" s="36"/>
      <c r="T72" s="36"/>
      <c r="U72" s="36"/>
      <c r="V72" s="35"/>
      <c r="W72" s="34"/>
      <c r="X72" s="34"/>
      <c r="Y72" s="34"/>
      <c r="Z72" s="33"/>
      <c r="AA72" s="34"/>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row>
    <row r="73" spans="1:52" ht="15" customHeight="1" thickBot="1">
      <c r="A73" s="38">
        <v>67</v>
      </c>
      <c r="B73" s="37" t="s">
        <v>517</v>
      </c>
      <c r="C73" s="37" t="s">
        <v>705</v>
      </c>
      <c r="D73" s="37">
        <v>5</v>
      </c>
      <c r="E73" s="37">
        <f t="shared" ref="E73:E136" si="3">F72+1</f>
        <v>1492</v>
      </c>
      <c r="F73" s="37">
        <f t="shared" si="2"/>
        <v>1496</v>
      </c>
      <c r="G73" s="37" t="s">
        <v>74</v>
      </c>
      <c r="H73" s="37"/>
      <c r="I73" s="37"/>
      <c r="J73" s="33"/>
      <c r="K73" s="33"/>
      <c r="L73" s="35"/>
      <c r="M73" s="33"/>
      <c r="N73" s="33"/>
      <c r="O73" s="33"/>
      <c r="P73" s="33"/>
      <c r="Q73" s="36"/>
      <c r="R73" s="36"/>
      <c r="S73" s="36"/>
      <c r="T73" s="36"/>
      <c r="U73" s="36"/>
      <c r="V73" s="35"/>
      <c r="W73" s="34"/>
      <c r="X73" s="34"/>
      <c r="Y73" s="34"/>
      <c r="Z73" s="33"/>
      <c r="AA73" s="34"/>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row>
    <row r="74" spans="1:52" ht="15" customHeight="1" thickBot="1">
      <c r="A74" s="38">
        <v>68</v>
      </c>
      <c r="B74" s="37" t="s">
        <v>518</v>
      </c>
      <c r="C74" s="37" t="s">
        <v>706</v>
      </c>
      <c r="D74" s="37">
        <v>10</v>
      </c>
      <c r="E74" s="37">
        <f t="shared" si="3"/>
        <v>1497</v>
      </c>
      <c r="F74" s="37">
        <f t="shared" si="2"/>
        <v>1506</v>
      </c>
      <c r="G74" s="37" t="s">
        <v>74</v>
      </c>
      <c r="H74" s="37"/>
      <c r="I74" s="37"/>
      <c r="J74" s="33"/>
      <c r="K74" s="33"/>
      <c r="L74" s="35"/>
      <c r="M74" s="33"/>
      <c r="N74" s="33"/>
      <c r="O74" s="33"/>
      <c r="P74" s="33"/>
      <c r="Q74" s="36"/>
      <c r="R74" s="36"/>
      <c r="S74" s="36"/>
      <c r="T74" s="36"/>
      <c r="U74" s="36"/>
      <c r="V74" s="35"/>
      <c r="W74" s="34"/>
      <c r="X74" s="34"/>
      <c r="Y74" s="34"/>
      <c r="Z74" s="33"/>
      <c r="AA74" s="34"/>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row>
    <row r="75" spans="1:52" ht="15" customHeight="1" thickBot="1">
      <c r="A75" s="38">
        <v>69</v>
      </c>
      <c r="B75" s="37" t="s">
        <v>519</v>
      </c>
      <c r="C75" s="37" t="s">
        <v>707</v>
      </c>
      <c r="D75" s="37">
        <v>11</v>
      </c>
      <c r="E75" s="37">
        <f t="shared" si="3"/>
        <v>1507</v>
      </c>
      <c r="F75" s="37">
        <f t="shared" si="2"/>
        <v>1517</v>
      </c>
      <c r="G75" s="37" t="s">
        <v>74</v>
      </c>
      <c r="H75" s="37"/>
      <c r="I75" s="37"/>
      <c r="J75" s="33"/>
      <c r="K75" s="33"/>
      <c r="L75" s="35"/>
      <c r="M75" s="33"/>
      <c r="N75" s="33"/>
      <c r="O75" s="33"/>
      <c r="P75" s="33"/>
      <c r="Q75" s="36"/>
      <c r="R75" s="36"/>
      <c r="S75" s="36"/>
      <c r="T75" s="36"/>
      <c r="U75" s="36"/>
      <c r="V75" s="35"/>
      <c r="W75" s="34"/>
      <c r="X75" s="34"/>
      <c r="Y75" s="34"/>
      <c r="Z75" s="33"/>
      <c r="AA75" s="34"/>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row>
    <row r="76" spans="1:52" ht="15" customHeight="1" thickBot="1">
      <c r="A76" s="38">
        <v>70</v>
      </c>
      <c r="B76" s="37" t="s">
        <v>520</v>
      </c>
      <c r="C76" s="37" t="s">
        <v>708</v>
      </c>
      <c r="D76" s="37">
        <v>35</v>
      </c>
      <c r="E76" s="37">
        <f t="shared" si="3"/>
        <v>1518</v>
      </c>
      <c r="F76" s="37">
        <f t="shared" si="2"/>
        <v>1552</v>
      </c>
      <c r="G76" s="37" t="s">
        <v>74</v>
      </c>
      <c r="H76" s="37"/>
      <c r="I76" s="37"/>
      <c r="J76" s="33"/>
      <c r="K76" s="33"/>
      <c r="L76" s="35"/>
      <c r="M76" s="33"/>
      <c r="N76" s="33"/>
      <c r="O76" s="33"/>
      <c r="P76" s="33"/>
      <c r="Q76" s="36"/>
      <c r="R76" s="36"/>
      <c r="S76" s="36"/>
      <c r="T76" s="36"/>
      <c r="U76" s="36"/>
      <c r="V76" s="35"/>
      <c r="W76" s="34"/>
      <c r="X76" s="34"/>
      <c r="Y76" s="34"/>
      <c r="Z76" s="33"/>
      <c r="AA76" s="34"/>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row>
    <row r="77" spans="1:52" ht="15" customHeight="1" thickBot="1">
      <c r="A77" s="38">
        <v>71</v>
      </c>
      <c r="B77" s="37" t="s">
        <v>521</v>
      </c>
      <c r="C77" s="37" t="s">
        <v>709</v>
      </c>
      <c r="D77" s="37">
        <v>25</v>
      </c>
      <c r="E77" s="37">
        <f t="shared" si="3"/>
        <v>1553</v>
      </c>
      <c r="F77" s="37">
        <f t="shared" si="2"/>
        <v>1577</v>
      </c>
      <c r="G77" s="37" t="s">
        <v>74</v>
      </c>
      <c r="H77" s="37"/>
      <c r="I77" s="37"/>
      <c r="J77" s="33"/>
      <c r="K77" s="33"/>
      <c r="L77" s="35"/>
      <c r="M77" s="33"/>
      <c r="N77" s="33"/>
      <c r="O77" s="33"/>
      <c r="P77" s="33"/>
      <c r="Q77" s="36"/>
      <c r="R77" s="36"/>
      <c r="S77" s="36"/>
      <c r="T77" s="36"/>
      <c r="U77" s="36"/>
      <c r="V77" s="35"/>
      <c r="W77" s="34"/>
      <c r="X77" s="34"/>
      <c r="Y77" s="34"/>
      <c r="Z77" s="33"/>
      <c r="AA77" s="34"/>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row>
    <row r="78" spans="1:52" ht="15" customHeight="1" thickBot="1">
      <c r="A78" s="38">
        <v>72</v>
      </c>
      <c r="B78" s="37" t="s">
        <v>522</v>
      </c>
      <c r="C78" s="37" t="s">
        <v>710</v>
      </c>
      <c r="D78" s="37">
        <v>1</v>
      </c>
      <c r="E78" s="37">
        <f t="shared" si="3"/>
        <v>1578</v>
      </c>
      <c r="F78" s="37">
        <f t="shared" si="2"/>
        <v>1578</v>
      </c>
      <c r="G78" s="37" t="s">
        <v>124</v>
      </c>
      <c r="H78" s="37"/>
      <c r="I78" s="37"/>
      <c r="J78" s="33"/>
      <c r="K78" s="33"/>
      <c r="L78" s="35"/>
      <c r="M78" s="33"/>
      <c r="N78" s="33"/>
      <c r="O78" s="33"/>
      <c r="P78" s="33"/>
      <c r="Q78" s="36"/>
      <c r="R78" s="36"/>
      <c r="S78" s="36"/>
      <c r="T78" s="36"/>
      <c r="U78" s="36"/>
      <c r="V78" s="35"/>
      <c r="W78" s="34"/>
      <c r="X78" s="34"/>
      <c r="Y78" s="34"/>
      <c r="Z78" s="33"/>
      <c r="AA78" s="34"/>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row>
    <row r="79" spans="1:52" ht="15" customHeight="1" thickBot="1">
      <c r="A79" s="38">
        <v>73</v>
      </c>
      <c r="B79" s="37" t="s">
        <v>523</v>
      </c>
      <c r="C79" s="37" t="s">
        <v>711</v>
      </c>
      <c r="D79" s="37">
        <v>8</v>
      </c>
      <c r="E79" s="37">
        <f t="shared" si="3"/>
        <v>1579</v>
      </c>
      <c r="F79" s="37">
        <f t="shared" si="2"/>
        <v>1586</v>
      </c>
      <c r="G79" s="37" t="s">
        <v>74</v>
      </c>
      <c r="H79" s="37"/>
      <c r="I79" s="37"/>
      <c r="J79" s="33"/>
      <c r="K79" s="33"/>
      <c r="L79" s="35"/>
      <c r="M79" s="33"/>
      <c r="N79" s="33"/>
      <c r="O79" s="33"/>
      <c r="P79" s="33"/>
      <c r="Q79" s="36"/>
      <c r="R79" s="36"/>
      <c r="S79" s="36"/>
      <c r="T79" s="36"/>
      <c r="U79" s="36"/>
      <c r="V79" s="35"/>
      <c r="W79" s="34"/>
      <c r="X79" s="34"/>
      <c r="Y79" s="34"/>
      <c r="Z79" s="33"/>
      <c r="AA79" s="34"/>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row>
    <row r="80" spans="1:52" ht="15" customHeight="1" thickBot="1">
      <c r="A80" s="38">
        <v>74</v>
      </c>
      <c r="B80" s="37" t="s">
        <v>524</v>
      </c>
      <c r="C80" s="37" t="s">
        <v>712</v>
      </c>
      <c r="D80" s="37">
        <v>8</v>
      </c>
      <c r="E80" s="37">
        <f t="shared" si="3"/>
        <v>1587</v>
      </c>
      <c r="F80" s="37">
        <f t="shared" si="2"/>
        <v>1594</v>
      </c>
      <c r="G80" s="37" t="s">
        <v>74</v>
      </c>
      <c r="H80" s="37"/>
      <c r="I80" s="37"/>
      <c r="J80" s="33"/>
      <c r="K80" s="33"/>
      <c r="L80" s="35"/>
      <c r="M80" s="33"/>
      <c r="N80" s="33"/>
      <c r="O80" s="33"/>
      <c r="P80" s="33"/>
      <c r="Q80" s="36"/>
      <c r="R80" s="36"/>
      <c r="S80" s="36"/>
      <c r="T80" s="36"/>
      <c r="U80" s="36"/>
      <c r="V80" s="35"/>
      <c r="W80" s="34"/>
      <c r="X80" s="34"/>
      <c r="Y80" s="34"/>
      <c r="Z80" s="33"/>
      <c r="AA80" s="34"/>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row>
    <row r="81" spans="1:52" ht="15" customHeight="1" thickBot="1">
      <c r="A81" s="38">
        <v>75</v>
      </c>
      <c r="B81" s="37" t="s">
        <v>525</v>
      </c>
      <c r="C81" s="37" t="s">
        <v>713</v>
      </c>
      <c r="D81" s="37">
        <v>80</v>
      </c>
      <c r="E81" s="37">
        <f t="shared" si="3"/>
        <v>1595</v>
      </c>
      <c r="F81" s="37">
        <f t="shared" si="2"/>
        <v>1674</v>
      </c>
      <c r="G81" s="37" t="s">
        <v>74</v>
      </c>
      <c r="H81" s="37"/>
      <c r="I81" s="37"/>
      <c r="J81" s="33"/>
      <c r="K81" s="33"/>
      <c r="L81" s="35"/>
      <c r="M81" s="33"/>
      <c r="N81" s="33"/>
      <c r="O81" s="33"/>
      <c r="P81" s="33"/>
      <c r="Q81" s="36"/>
      <c r="R81" s="36"/>
      <c r="S81" s="36"/>
      <c r="T81" s="36"/>
      <c r="U81" s="36"/>
      <c r="V81" s="35"/>
      <c r="W81" s="34"/>
      <c r="X81" s="34"/>
      <c r="Y81" s="34"/>
      <c r="Z81" s="33"/>
      <c r="AA81" s="34"/>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row>
    <row r="82" spans="1:52" ht="15" customHeight="1" thickBot="1">
      <c r="A82" s="38">
        <v>76</v>
      </c>
      <c r="B82" s="37" t="s">
        <v>526</v>
      </c>
      <c r="C82" s="37" t="s">
        <v>714</v>
      </c>
      <c r="D82" s="37">
        <v>45</v>
      </c>
      <c r="E82" s="37">
        <f t="shared" si="3"/>
        <v>1675</v>
      </c>
      <c r="F82" s="37">
        <f t="shared" si="2"/>
        <v>1719</v>
      </c>
      <c r="G82" s="37" t="s">
        <v>74</v>
      </c>
      <c r="H82" s="37"/>
      <c r="I82" s="37"/>
      <c r="J82" s="33"/>
      <c r="K82" s="33"/>
      <c r="L82" s="35"/>
      <c r="M82" s="33"/>
      <c r="N82" s="33"/>
      <c r="O82" s="33"/>
      <c r="P82" s="33"/>
      <c r="Q82" s="36"/>
      <c r="R82" s="36"/>
      <c r="S82" s="36"/>
      <c r="T82" s="36"/>
      <c r="U82" s="36"/>
      <c r="V82" s="35"/>
      <c r="W82" s="34"/>
      <c r="X82" s="34"/>
      <c r="Y82" s="34"/>
      <c r="Z82" s="33"/>
      <c r="AA82" s="34"/>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row>
    <row r="83" spans="1:52" ht="15" customHeight="1" thickBot="1">
      <c r="A83" s="38">
        <v>77</v>
      </c>
      <c r="B83" s="37" t="s">
        <v>527</v>
      </c>
      <c r="C83" s="37" t="s">
        <v>715</v>
      </c>
      <c r="D83" s="37">
        <v>45</v>
      </c>
      <c r="E83" s="37">
        <f t="shared" si="3"/>
        <v>1720</v>
      </c>
      <c r="F83" s="37">
        <f t="shared" si="2"/>
        <v>1764</v>
      </c>
      <c r="G83" s="37" t="s">
        <v>74</v>
      </c>
      <c r="H83" s="37"/>
      <c r="I83" s="37"/>
      <c r="J83" s="33"/>
      <c r="K83" s="33"/>
      <c r="L83" s="35"/>
      <c r="M83" s="33"/>
      <c r="N83" s="33"/>
      <c r="O83" s="33"/>
      <c r="P83" s="33"/>
      <c r="Q83" s="36"/>
      <c r="R83" s="36"/>
      <c r="S83" s="36"/>
      <c r="T83" s="36"/>
      <c r="U83" s="36"/>
      <c r="V83" s="35"/>
      <c r="W83" s="34"/>
      <c r="X83" s="34"/>
      <c r="Y83" s="34"/>
      <c r="Z83" s="33"/>
      <c r="AA83" s="34"/>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row>
    <row r="84" spans="1:52" ht="15" customHeight="1" thickBot="1">
      <c r="A84" s="38">
        <v>78</v>
      </c>
      <c r="B84" s="37" t="s">
        <v>528</v>
      </c>
      <c r="C84" s="37" t="s">
        <v>716</v>
      </c>
      <c r="D84" s="37">
        <v>45</v>
      </c>
      <c r="E84" s="37">
        <f t="shared" si="3"/>
        <v>1765</v>
      </c>
      <c r="F84" s="37">
        <f t="shared" si="2"/>
        <v>1809</v>
      </c>
      <c r="G84" s="37" t="s">
        <v>74</v>
      </c>
      <c r="H84" s="37"/>
      <c r="I84" s="37"/>
      <c r="J84" s="33"/>
      <c r="K84" s="33"/>
      <c r="L84" s="35"/>
      <c r="M84" s="33"/>
      <c r="N84" s="33"/>
      <c r="O84" s="33"/>
      <c r="P84" s="33"/>
      <c r="Q84" s="36"/>
      <c r="R84" s="36"/>
      <c r="S84" s="36"/>
      <c r="T84" s="36"/>
      <c r="U84" s="36"/>
      <c r="V84" s="35"/>
      <c r="W84" s="34"/>
      <c r="X84" s="34"/>
      <c r="Y84" s="34"/>
      <c r="Z84" s="33"/>
      <c r="AA84" s="34"/>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row>
    <row r="85" spans="1:52" ht="15" customHeight="1" thickBot="1">
      <c r="A85" s="38">
        <v>79</v>
      </c>
      <c r="B85" s="37" t="s">
        <v>529</v>
      </c>
      <c r="C85" s="37" t="s">
        <v>717</v>
      </c>
      <c r="D85" s="37">
        <v>5</v>
      </c>
      <c r="E85" s="37">
        <f t="shared" si="3"/>
        <v>1810</v>
      </c>
      <c r="F85" s="37">
        <f t="shared" si="2"/>
        <v>1814</v>
      </c>
      <c r="G85" s="37" t="s">
        <v>74</v>
      </c>
      <c r="H85" s="37"/>
      <c r="I85" s="37"/>
      <c r="J85" s="33"/>
      <c r="K85" s="33"/>
      <c r="L85" s="35"/>
      <c r="M85" s="33"/>
      <c r="N85" s="33"/>
      <c r="O85" s="33"/>
      <c r="P85" s="33"/>
      <c r="Q85" s="36"/>
      <c r="R85" s="36"/>
      <c r="S85" s="36"/>
      <c r="T85" s="36"/>
      <c r="U85" s="36"/>
      <c r="V85" s="35"/>
      <c r="W85" s="34"/>
      <c r="X85" s="34"/>
      <c r="Y85" s="34"/>
      <c r="Z85" s="33"/>
      <c r="AA85" s="34"/>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row>
    <row r="86" spans="1:52" ht="15" customHeight="1" thickBot="1">
      <c r="A86" s="38">
        <v>80</v>
      </c>
      <c r="B86" s="37" t="s">
        <v>530</v>
      </c>
      <c r="C86" s="37" t="s">
        <v>718</v>
      </c>
      <c r="D86" s="37">
        <v>5</v>
      </c>
      <c r="E86" s="37">
        <f t="shared" si="3"/>
        <v>1815</v>
      </c>
      <c r="F86" s="37">
        <f t="shared" si="2"/>
        <v>1819</v>
      </c>
      <c r="G86" s="37" t="s">
        <v>74</v>
      </c>
      <c r="H86" s="37"/>
      <c r="I86" s="37"/>
      <c r="J86" s="33"/>
      <c r="K86" s="33"/>
      <c r="L86" s="35"/>
      <c r="M86" s="33"/>
      <c r="N86" s="33"/>
      <c r="O86" s="33"/>
      <c r="P86" s="33"/>
      <c r="Q86" s="36"/>
      <c r="R86" s="36"/>
      <c r="S86" s="36"/>
      <c r="T86" s="36"/>
      <c r="U86" s="36"/>
      <c r="V86" s="35"/>
      <c r="W86" s="34"/>
      <c r="X86" s="34"/>
      <c r="Y86" s="34"/>
      <c r="Z86" s="33"/>
      <c r="AA86" s="34"/>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row>
    <row r="87" spans="1:52" ht="15" customHeight="1" thickBot="1">
      <c r="A87" s="38">
        <v>81</v>
      </c>
      <c r="B87" s="37" t="s">
        <v>531</v>
      </c>
      <c r="C87" s="37" t="s">
        <v>719</v>
      </c>
      <c r="D87" s="37">
        <v>5</v>
      </c>
      <c r="E87" s="37">
        <f t="shared" si="3"/>
        <v>1820</v>
      </c>
      <c r="F87" s="37">
        <f t="shared" si="2"/>
        <v>1824</v>
      </c>
      <c r="G87" s="37" t="s">
        <v>74</v>
      </c>
      <c r="H87" s="37"/>
      <c r="I87" s="37"/>
      <c r="J87" s="33"/>
      <c r="K87" s="33"/>
      <c r="L87" s="35"/>
      <c r="M87" s="33"/>
      <c r="N87" s="33"/>
      <c r="O87" s="33"/>
      <c r="P87" s="33"/>
      <c r="Q87" s="36"/>
      <c r="R87" s="36"/>
      <c r="S87" s="36"/>
      <c r="T87" s="36"/>
      <c r="U87" s="36"/>
      <c r="V87" s="35"/>
      <c r="W87" s="34"/>
      <c r="X87" s="34"/>
      <c r="Y87" s="34"/>
      <c r="Z87" s="33"/>
      <c r="AA87" s="34"/>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row>
    <row r="88" spans="1:52" ht="15" customHeight="1" thickBot="1">
      <c r="A88" s="38">
        <v>82</v>
      </c>
      <c r="B88" s="37" t="s">
        <v>532</v>
      </c>
      <c r="C88" s="37" t="s">
        <v>720</v>
      </c>
      <c r="D88" s="37">
        <v>10</v>
      </c>
      <c r="E88" s="37">
        <f t="shared" si="3"/>
        <v>1825</v>
      </c>
      <c r="F88" s="37">
        <f t="shared" si="2"/>
        <v>1834</v>
      </c>
      <c r="G88" s="37" t="s">
        <v>74</v>
      </c>
      <c r="H88" s="37"/>
      <c r="I88" s="37"/>
      <c r="J88" s="33"/>
      <c r="K88" s="33"/>
      <c r="L88" s="35"/>
      <c r="M88" s="33"/>
      <c r="N88" s="33"/>
      <c r="O88" s="33"/>
      <c r="P88" s="33"/>
      <c r="Q88" s="36"/>
      <c r="R88" s="36"/>
      <c r="S88" s="36"/>
      <c r="T88" s="36"/>
      <c r="U88" s="36"/>
      <c r="V88" s="35"/>
      <c r="W88" s="34"/>
      <c r="X88" s="34"/>
      <c r="Y88" s="34"/>
      <c r="Z88" s="33"/>
      <c r="AA88" s="34"/>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row>
    <row r="89" spans="1:52" ht="15" customHeight="1" thickBot="1">
      <c r="A89" s="38">
        <v>83</v>
      </c>
      <c r="B89" s="37" t="s">
        <v>533</v>
      </c>
      <c r="C89" s="37" t="s">
        <v>721</v>
      </c>
      <c r="D89" s="37">
        <v>11</v>
      </c>
      <c r="E89" s="37">
        <f t="shared" si="3"/>
        <v>1835</v>
      </c>
      <c r="F89" s="37">
        <f t="shared" si="2"/>
        <v>1845</v>
      </c>
      <c r="G89" s="37" t="s">
        <v>74</v>
      </c>
      <c r="H89" s="37"/>
      <c r="I89" s="37"/>
      <c r="J89" s="33"/>
      <c r="K89" s="33"/>
      <c r="L89" s="35"/>
      <c r="M89" s="33"/>
      <c r="N89" s="33"/>
      <c r="O89" s="33"/>
      <c r="P89" s="33"/>
      <c r="Q89" s="36"/>
      <c r="R89" s="36"/>
      <c r="S89" s="36"/>
      <c r="T89" s="36"/>
      <c r="U89" s="36"/>
      <c r="V89" s="35"/>
      <c r="W89" s="34"/>
      <c r="X89" s="34"/>
      <c r="Y89" s="34"/>
      <c r="Z89" s="33"/>
      <c r="AA89" s="34"/>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row>
    <row r="90" spans="1:52" ht="15" customHeight="1" thickBot="1">
      <c r="A90" s="38">
        <v>84</v>
      </c>
      <c r="B90" s="37" t="s">
        <v>534</v>
      </c>
      <c r="C90" s="37" t="s">
        <v>722</v>
      </c>
      <c r="D90" s="37">
        <v>35</v>
      </c>
      <c r="E90" s="37">
        <f t="shared" si="3"/>
        <v>1846</v>
      </c>
      <c r="F90" s="37">
        <f t="shared" si="2"/>
        <v>1880</v>
      </c>
      <c r="G90" s="37" t="s">
        <v>74</v>
      </c>
      <c r="H90" s="37"/>
      <c r="I90" s="37"/>
      <c r="J90" s="33"/>
      <c r="K90" s="33"/>
      <c r="L90" s="35"/>
      <c r="M90" s="33"/>
      <c r="N90" s="33"/>
      <c r="O90" s="33"/>
      <c r="P90" s="33"/>
      <c r="Q90" s="36"/>
      <c r="R90" s="36"/>
      <c r="S90" s="36"/>
      <c r="T90" s="36"/>
      <c r="U90" s="36"/>
      <c r="V90" s="35"/>
      <c r="W90" s="34"/>
      <c r="X90" s="34"/>
      <c r="Y90" s="34"/>
      <c r="Z90" s="33"/>
      <c r="AA90" s="34"/>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row>
    <row r="91" spans="1:52" ht="15" customHeight="1" thickBot="1">
      <c r="A91" s="38">
        <v>85</v>
      </c>
      <c r="B91" s="37" t="s">
        <v>535</v>
      </c>
      <c r="C91" s="37" t="s">
        <v>712</v>
      </c>
      <c r="D91" s="37">
        <v>1</v>
      </c>
      <c r="E91" s="37">
        <f t="shared" si="3"/>
        <v>1881</v>
      </c>
      <c r="F91" s="37">
        <f t="shared" si="2"/>
        <v>1881</v>
      </c>
      <c r="G91" s="37" t="s">
        <v>124</v>
      </c>
      <c r="H91" s="37"/>
      <c r="I91" s="37"/>
      <c r="J91" s="33"/>
      <c r="K91" s="33"/>
      <c r="L91" s="35"/>
      <c r="M91" s="33"/>
      <c r="N91" s="33"/>
      <c r="O91" s="33"/>
      <c r="P91" s="33"/>
      <c r="Q91" s="36"/>
      <c r="R91" s="36"/>
      <c r="S91" s="36"/>
      <c r="T91" s="36"/>
      <c r="U91" s="36"/>
      <c r="V91" s="35"/>
      <c r="W91" s="34"/>
      <c r="X91" s="34"/>
      <c r="Y91" s="34"/>
      <c r="Z91" s="33"/>
      <c r="AA91" s="34"/>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row>
    <row r="92" spans="1:52" ht="15" customHeight="1" thickBot="1">
      <c r="A92" s="38">
        <v>86</v>
      </c>
      <c r="B92" s="37" t="s">
        <v>536</v>
      </c>
      <c r="C92" s="37" t="s">
        <v>723</v>
      </c>
      <c r="D92" s="37">
        <v>8</v>
      </c>
      <c r="E92" s="37">
        <f t="shared" si="3"/>
        <v>1882</v>
      </c>
      <c r="F92" s="37">
        <f t="shared" si="2"/>
        <v>1889</v>
      </c>
      <c r="G92" s="37" t="s">
        <v>74</v>
      </c>
      <c r="H92" s="37"/>
      <c r="I92" s="37"/>
      <c r="J92" s="33"/>
      <c r="K92" s="33"/>
      <c r="L92" s="35"/>
      <c r="M92" s="33"/>
      <c r="N92" s="33"/>
      <c r="O92" s="33"/>
      <c r="P92" s="33"/>
      <c r="Q92" s="36"/>
      <c r="R92" s="36"/>
      <c r="S92" s="36"/>
      <c r="T92" s="36"/>
      <c r="U92" s="36"/>
      <c r="V92" s="35"/>
      <c r="W92" s="34"/>
      <c r="X92" s="34"/>
      <c r="Y92" s="34"/>
      <c r="Z92" s="33"/>
      <c r="AA92" s="34"/>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row>
    <row r="93" spans="1:52" ht="15" customHeight="1" thickBot="1">
      <c r="A93" s="38">
        <v>87</v>
      </c>
      <c r="B93" s="37" t="s">
        <v>537</v>
      </c>
      <c r="C93" s="37" t="s">
        <v>724</v>
      </c>
      <c r="D93" s="37">
        <v>8</v>
      </c>
      <c r="E93" s="37">
        <f t="shared" si="3"/>
        <v>1890</v>
      </c>
      <c r="F93" s="37">
        <f t="shared" si="2"/>
        <v>1897</v>
      </c>
      <c r="G93" s="37" t="s">
        <v>74</v>
      </c>
      <c r="H93" s="37"/>
      <c r="I93" s="37"/>
      <c r="J93" s="33"/>
      <c r="K93" s="33"/>
      <c r="L93" s="35"/>
      <c r="M93" s="33"/>
      <c r="N93" s="33"/>
      <c r="O93" s="33"/>
      <c r="P93" s="33"/>
      <c r="Q93" s="36"/>
      <c r="R93" s="36"/>
      <c r="S93" s="36"/>
      <c r="T93" s="36"/>
      <c r="U93" s="36"/>
      <c r="V93" s="35"/>
      <c r="W93" s="34"/>
      <c r="X93" s="34"/>
      <c r="Y93" s="34"/>
      <c r="Z93" s="33"/>
      <c r="AA93" s="34"/>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row>
    <row r="94" spans="1:52" ht="15" customHeight="1" thickBot="1">
      <c r="A94" s="38">
        <v>88</v>
      </c>
      <c r="B94" s="37" t="s">
        <v>538</v>
      </c>
      <c r="C94" s="37" t="s">
        <v>725</v>
      </c>
      <c r="D94" s="37">
        <v>80</v>
      </c>
      <c r="E94" s="37">
        <f t="shared" si="3"/>
        <v>1898</v>
      </c>
      <c r="F94" s="37">
        <f t="shared" si="2"/>
        <v>1977</v>
      </c>
      <c r="G94" s="37" t="s">
        <v>74</v>
      </c>
      <c r="H94" s="37"/>
      <c r="I94" s="37"/>
      <c r="J94" s="33"/>
      <c r="K94" s="33"/>
      <c r="L94" s="35"/>
      <c r="M94" s="33"/>
      <c r="N94" s="33"/>
      <c r="O94" s="33"/>
      <c r="P94" s="33"/>
      <c r="Q94" s="36"/>
      <c r="R94" s="36"/>
      <c r="S94" s="36"/>
      <c r="T94" s="36"/>
      <c r="U94" s="36"/>
      <c r="V94" s="35"/>
      <c r="W94" s="34"/>
      <c r="X94" s="34"/>
      <c r="Y94" s="34"/>
      <c r="Z94" s="33"/>
      <c r="AA94" s="34"/>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row>
    <row r="95" spans="1:52" ht="15" customHeight="1" thickBot="1">
      <c r="A95" s="38">
        <v>89</v>
      </c>
      <c r="B95" s="37" t="s">
        <v>539</v>
      </c>
      <c r="C95" s="37" t="s">
        <v>726</v>
      </c>
      <c r="D95" s="37">
        <v>45</v>
      </c>
      <c r="E95" s="37">
        <f t="shared" si="3"/>
        <v>1978</v>
      </c>
      <c r="F95" s="37">
        <f t="shared" si="2"/>
        <v>2022</v>
      </c>
      <c r="G95" s="37" t="s">
        <v>74</v>
      </c>
      <c r="H95" s="37"/>
      <c r="I95" s="37"/>
      <c r="J95" s="33"/>
      <c r="K95" s="33"/>
      <c r="L95" s="35"/>
      <c r="M95" s="33"/>
      <c r="N95" s="33"/>
      <c r="O95" s="33"/>
      <c r="P95" s="33"/>
      <c r="Q95" s="36"/>
      <c r="R95" s="36"/>
      <c r="S95" s="36"/>
      <c r="T95" s="36"/>
      <c r="U95" s="36"/>
      <c r="V95" s="35"/>
      <c r="W95" s="34"/>
      <c r="X95" s="34"/>
      <c r="Y95" s="34"/>
      <c r="Z95" s="33"/>
      <c r="AA95" s="34"/>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row>
    <row r="96" spans="1:52" ht="15" customHeight="1" thickBot="1">
      <c r="A96" s="38">
        <v>90</v>
      </c>
      <c r="B96" s="37" t="s">
        <v>540</v>
      </c>
      <c r="C96" s="37" t="s">
        <v>727</v>
      </c>
      <c r="D96" s="37">
        <v>45</v>
      </c>
      <c r="E96" s="37">
        <f t="shared" si="3"/>
        <v>2023</v>
      </c>
      <c r="F96" s="37">
        <f t="shared" si="2"/>
        <v>2067</v>
      </c>
      <c r="G96" s="37" t="s">
        <v>74</v>
      </c>
      <c r="H96" s="37"/>
      <c r="I96" s="37"/>
      <c r="J96" s="33"/>
      <c r="K96" s="33"/>
      <c r="L96" s="35"/>
      <c r="M96" s="33"/>
      <c r="N96" s="33"/>
      <c r="O96" s="33"/>
      <c r="P96" s="33"/>
      <c r="Q96" s="36"/>
      <c r="R96" s="36"/>
      <c r="S96" s="36"/>
      <c r="T96" s="36"/>
      <c r="U96" s="36"/>
      <c r="V96" s="35"/>
      <c r="W96" s="34"/>
      <c r="X96" s="34"/>
      <c r="Y96" s="34"/>
      <c r="Z96" s="33"/>
      <c r="AA96" s="34"/>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row>
    <row r="97" spans="1:52" ht="15" customHeight="1" thickBot="1">
      <c r="A97" s="38">
        <v>91</v>
      </c>
      <c r="B97" s="37" t="s">
        <v>541</v>
      </c>
      <c r="C97" s="37" t="s">
        <v>728</v>
      </c>
      <c r="D97" s="37">
        <v>45</v>
      </c>
      <c r="E97" s="37">
        <f t="shared" si="3"/>
        <v>2068</v>
      </c>
      <c r="F97" s="37">
        <f t="shared" si="2"/>
        <v>2112</v>
      </c>
      <c r="G97" s="37" t="s">
        <v>74</v>
      </c>
      <c r="H97" s="37"/>
      <c r="I97" s="37"/>
      <c r="J97" s="33"/>
      <c r="K97" s="33"/>
      <c r="L97" s="35"/>
      <c r="M97" s="33"/>
      <c r="N97" s="33"/>
      <c r="O97" s="33"/>
      <c r="P97" s="33"/>
      <c r="Q97" s="36"/>
      <c r="R97" s="36"/>
      <c r="S97" s="36"/>
      <c r="T97" s="36"/>
      <c r="U97" s="36"/>
      <c r="V97" s="35"/>
      <c r="W97" s="34"/>
      <c r="X97" s="34"/>
      <c r="Y97" s="34"/>
      <c r="Z97" s="33"/>
      <c r="AA97" s="34"/>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row>
    <row r="98" spans="1:52" ht="15" customHeight="1" thickBot="1">
      <c r="A98" s="38">
        <v>92</v>
      </c>
      <c r="B98" s="37" t="s">
        <v>542</v>
      </c>
      <c r="C98" s="37" t="s">
        <v>729</v>
      </c>
      <c r="D98" s="37">
        <v>5</v>
      </c>
      <c r="E98" s="37">
        <f t="shared" si="3"/>
        <v>2113</v>
      </c>
      <c r="F98" s="37">
        <f t="shared" si="2"/>
        <v>2117</v>
      </c>
      <c r="G98" s="37" t="s">
        <v>74</v>
      </c>
      <c r="H98" s="37"/>
      <c r="I98" s="37"/>
      <c r="J98" s="33"/>
      <c r="K98" s="33"/>
      <c r="L98" s="35"/>
      <c r="M98" s="33"/>
      <c r="N98" s="33"/>
      <c r="O98" s="33"/>
      <c r="P98" s="33"/>
      <c r="Q98" s="36"/>
      <c r="R98" s="36"/>
      <c r="S98" s="36"/>
      <c r="T98" s="36"/>
      <c r="U98" s="36"/>
      <c r="V98" s="35"/>
      <c r="W98" s="34"/>
      <c r="X98" s="34"/>
      <c r="Y98" s="34"/>
      <c r="Z98" s="33"/>
      <c r="AA98" s="34"/>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row>
    <row r="99" spans="1:52" ht="15" customHeight="1" thickBot="1">
      <c r="A99" s="38">
        <v>93</v>
      </c>
      <c r="B99" s="37" t="s">
        <v>543</v>
      </c>
      <c r="C99" s="37" t="s">
        <v>730</v>
      </c>
      <c r="D99" s="37">
        <v>5</v>
      </c>
      <c r="E99" s="37">
        <f t="shared" si="3"/>
        <v>2118</v>
      </c>
      <c r="F99" s="37">
        <f t="shared" si="2"/>
        <v>2122</v>
      </c>
      <c r="G99" s="37" t="s">
        <v>74</v>
      </c>
      <c r="H99" s="37"/>
      <c r="I99" s="37"/>
      <c r="J99" s="33"/>
      <c r="K99" s="33"/>
      <c r="L99" s="35"/>
      <c r="M99" s="33"/>
      <c r="N99" s="33"/>
      <c r="O99" s="33"/>
      <c r="P99" s="33"/>
      <c r="Q99" s="36"/>
      <c r="R99" s="36"/>
      <c r="S99" s="36"/>
      <c r="T99" s="36"/>
      <c r="U99" s="36"/>
      <c r="V99" s="35"/>
      <c r="W99" s="34"/>
      <c r="X99" s="34"/>
      <c r="Y99" s="34"/>
      <c r="Z99" s="33"/>
      <c r="AA99" s="34"/>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row>
    <row r="100" spans="1:52" ht="15" customHeight="1" thickBot="1">
      <c r="A100" s="38">
        <v>94</v>
      </c>
      <c r="B100" s="37" t="s">
        <v>544</v>
      </c>
      <c r="C100" s="37" t="s">
        <v>731</v>
      </c>
      <c r="D100" s="37">
        <v>5</v>
      </c>
      <c r="E100" s="37">
        <f t="shared" si="3"/>
        <v>2123</v>
      </c>
      <c r="F100" s="37">
        <f t="shared" si="2"/>
        <v>2127</v>
      </c>
      <c r="G100" s="37" t="s">
        <v>74</v>
      </c>
      <c r="H100" s="37"/>
      <c r="I100" s="37"/>
      <c r="J100" s="33"/>
      <c r="K100" s="33"/>
      <c r="L100" s="35"/>
      <c r="M100" s="33"/>
      <c r="N100" s="33"/>
      <c r="O100" s="33"/>
      <c r="P100" s="33"/>
      <c r="Q100" s="36"/>
      <c r="R100" s="36"/>
      <c r="S100" s="36"/>
      <c r="T100" s="36"/>
      <c r="U100" s="36"/>
      <c r="V100" s="35"/>
      <c r="W100" s="34"/>
      <c r="X100" s="34"/>
      <c r="Y100" s="34"/>
      <c r="Z100" s="33"/>
      <c r="AA100" s="34"/>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row>
    <row r="101" spans="1:52" ht="15" customHeight="1" thickBot="1">
      <c r="A101" s="38">
        <v>95</v>
      </c>
      <c r="B101" s="37" t="s">
        <v>545</v>
      </c>
      <c r="C101" s="37" t="s">
        <v>732</v>
      </c>
      <c r="D101" s="37">
        <v>10</v>
      </c>
      <c r="E101" s="37">
        <f t="shared" si="3"/>
        <v>2128</v>
      </c>
      <c r="F101" s="37">
        <f t="shared" si="2"/>
        <v>2137</v>
      </c>
      <c r="G101" s="37" t="s">
        <v>74</v>
      </c>
      <c r="H101" s="37"/>
      <c r="I101" s="37"/>
      <c r="J101" s="33"/>
      <c r="K101" s="33"/>
      <c r="L101" s="35"/>
      <c r="M101" s="33"/>
      <c r="N101" s="33"/>
      <c r="O101" s="33"/>
      <c r="P101" s="33"/>
      <c r="Q101" s="36"/>
      <c r="R101" s="36"/>
      <c r="S101" s="36"/>
      <c r="T101" s="36"/>
      <c r="U101" s="36"/>
      <c r="V101" s="35"/>
      <c r="W101" s="34"/>
      <c r="X101" s="34"/>
      <c r="Y101" s="34"/>
      <c r="Z101" s="33"/>
      <c r="AA101" s="34"/>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row>
    <row r="102" spans="1:52" ht="15" customHeight="1" thickBot="1">
      <c r="A102" s="38">
        <v>96</v>
      </c>
      <c r="B102" s="37" t="s">
        <v>546</v>
      </c>
      <c r="C102" s="37" t="s">
        <v>733</v>
      </c>
      <c r="D102" s="37">
        <v>11</v>
      </c>
      <c r="E102" s="37">
        <f t="shared" si="3"/>
        <v>2138</v>
      </c>
      <c r="F102" s="37">
        <f t="shared" si="2"/>
        <v>2148</v>
      </c>
      <c r="G102" s="37" t="s">
        <v>74</v>
      </c>
      <c r="H102" s="37"/>
      <c r="I102" s="37"/>
      <c r="J102" s="33"/>
      <c r="K102" s="33"/>
      <c r="L102" s="35"/>
      <c r="M102" s="33"/>
      <c r="N102" s="33"/>
      <c r="O102" s="33"/>
      <c r="P102" s="33"/>
      <c r="Q102" s="36"/>
      <c r="R102" s="36"/>
      <c r="S102" s="36"/>
      <c r="T102" s="36"/>
      <c r="U102" s="36"/>
      <c r="V102" s="35"/>
      <c r="W102" s="34"/>
      <c r="X102" s="34"/>
      <c r="Y102" s="34"/>
      <c r="Z102" s="33"/>
      <c r="AA102" s="34"/>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row>
    <row r="103" spans="1:52" ht="15" customHeight="1" thickBot="1">
      <c r="A103" s="38">
        <v>97</v>
      </c>
      <c r="B103" s="37" t="s">
        <v>547</v>
      </c>
      <c r="C103" s="37" t="s">
        <v>734</v>
      </c>
      <c r="D103" s="37">
        <v>35</v>
      </c>
      <c r="E103" s="37">
        <f t="shared" si="3"/>
        <v>2149</v>
      </c>
      <c r="F103" s="37">
        <f t="shared" si="2"/>
        <v>2183</v>
      </c>
      <c r="G103" s="37" t="s">
        <v>74</v>
      </c>
      <c r="H103" s="37"/>
      <c r="I103" s="37"/>
      <c r="J103" s="33"/>
      <c r="K103" s="33"/>
      <c r="L103" s="35"/>
      <c r="M103" s="33"/>
      <c r="N103" s="33"/>
      <c r="O103" s="33"/>
      <c r="P103" s="33"/>
      <c r="Q103" s="36"/>
      <c r="R103" s="36"/>
      <c r="S103" s="36"/>
      <c r="T103" s="36"/>
      <c r="U103" s="36"/>
      <c r="V103" s="35"/>
      <c r="W103" s="34"/>
      <c r="X103" s="34"/>
      <c r="Y103" s="34"/>
      <c r="Z103" s="33"/>
      <c r="AA103" s="34"/>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row>
    <row r="104" spans="1:52" ht="15" customHeight="1" thickBot="1">
      <c r="A104" s="38">
        <v>98</v>
      </c>
      <c r="B104" s="37" t="s">
        <v>548</v>
      </c>
      <c r="C104" s="37" t="s">
        <v>735</v>
      </c>
      <c r="D104" s="37">
        <v>1</v>
      </c>
      <c r="E104" s="37">
        <f t="shared" si="3"/>
        <v>2184</v>
      </c>
      <c r="F104" s="37">
        <f t="shared" si="2"/>
        <v>2184</v>
      </c>
      <c r="G104" s="37" t="s">
        <v>124</v>
      </c>
      <c r="H104" s="37"/>
      <c r="I104" s="37"/>
      <c r="J104" s="33"/>
      <c r="K104" s="33"/>
      <c r="L104" s="35"/>
      <c r="M104" s="33"/>
      <c r="N104" s="33"/>
      <c r="O104" s="33"/>
      <c r="P104" s="33"/>
      <c r="Q104" s="36"/>
      <c r="R104" s="36"/>
      <c r="S104" s="36"/>
      <c r="T104" s="36"/>
      <c r="U104" s="36"/>
      <c r="V104" s="35"/>
      <c r="W104" s="34"/>
      <c r="X104" s="34"/>
      <c r="Y104" s="34"/>
      <c r="Z104" s="33"/>
      <c r="AA104" s="34"/>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row>
    <row r="105" spans="1:52" ht="15" customHeight="1" thickBot="1">
      <c r="A105" s="38">
        <v>99</v>
      </c>
      <c r="B105" s="37" t="s">
        <v>549</v>
      </c>
      <c r="C105" s="37" t="s">
        <v>736</v>
      </c>
      <c r="D105" s="37">
        <v>8</v>
      </c>
      <c r="E105" s="37">
        <f t="shared" si="3"/>
        <v>2185</v>
      </c>
      <c r="F105" s="37">
        <f t="shared" si="2"/>
        <v>2192</v>
      </c>
      <c r="G105" s="37" t="s">
        <v>74</v>
      </c>
      <c r="H105" s="37"/>
      <c r="I105" s="37"/>
      <c r="J105" s="33"/>
      <c r="K105" s="33"/>
      <c r="L105" s="35"/>
      <c r="M105" s="33"/>
      <c r="N105" s="33"/>
      <c r="O105" s="33"/>
      <c r="P105" s="33"/>
      <c r="Q105" s="36"/>
      <c r="R105" s="36"/>
      <c r="S105" s="36"/>
      <c r="T105" s="36"/>
      <c r="U105" s="36"/>
      <c r="V105" s="35"/>
      <c r="W105" s="34"/>
      <c r="X105" s="34"/>
      <c r="Y105" s="34"/>
      <c r="Z105" s="33"/>
      <c r="AA105" s="34"/>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row>
    <row r="106" spans="1:52" ht="15" customHeight="1" thickBot="1">
      <c r="A106" s="38">
        <v>100</v>
      </c>
      <c r="B106" s="37" t="s">
        <v>550</v>
      </c>
      <c r="C106" s="37" t="s">
        <v>737</v>
      </c>
      <c r="D106" s="37">
        <v>8</v>
      </c>
      <c r="E106" s="37">
        <f t="shared" si="3"/>
        <v>2193</v>
      </c>
      <c r="F106" s="37">
        <f t="shared" si="2"/>
        <v>2200</v>
      </c>
      <c r="G106" s="37" t="s">
        <v>74</v>
      </c>
      <c r="H106" s="37"/>
      <c r="I106" s="37"/>
      <c r="J106" s="33"/>
      <c r="K106" s="33"/>
      <c r="L106" s="35"/>
      <c r="M106" s="33"/>
      <c r="N106" s="33"/>
      <c r="O106" s="33"/>
      <c r="P106" s="33"/>
      <c r="Q106" s="36"/>
      <c r="R106" s="36"/>
      <c r="S106" s="36"/>
      <c r="T106" s="36"/>
      <c r="U106" s="36"/>
      <c r="V106" s="35"/>
      <c r="W106" s="34"/>
      <c r="X106" s="34"/>
      <c r="Y106" s="34"/>
      <c r="Z106" s="33"/>
      <c r="AA106" s="34"/>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row>
    <row r="107" spans="1:52" ht="15" customHeight="1" thickBot="1">
      <c r="A107" s="38">
        <v>101</v>
      </c>
      <c r="B107" s="37" t="s">
        <v>551</v>
      </c>
      <c r="C107" s="37" t="s">
        <v>738</v>
      </c>
      <c r="D107" s="37">
        <v>80</v>
      </c>
      <c r="E107" s="37">
        <f t="shared" si="3"/>
        <v>2201</v>
      </c>
      <c r="F107" s="37">
        <f t="shared" si="2"/>
        <v>2280</v>
      </c>
      <c r="G107" s="37" t="s">
        <v>74</v>
      </c>
      <c r="H107" s="37"/>
      <c r="I107" s="37"/>
      <c r="J107" s="33"/>
      <c r="K107" s="33"/>
      <c r="L107" s="35"/>
      <c r="M107" s="33"/>
      <c r="N107" s="33"/>
      <c r="O107" s="33"/>
      <c r="P107" s="33"/>
      <c r="Q107" s="36"/>
      <c r="R107" s="36"/>
      <c r="S107" s="36"/>
      <c r="T107" s="36"/>
      <c r="U107" s="36"/>
      <c r="V107" s="35"/>
      <c r="W107" s="34"/>
      <c r="X107" s="34"/>
      <c r="Y107" s="34"/>
      <c r="Z107" s="33"/>
      <c r="AA107" s="34"/>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row>
    <row r="108" spans="1:52" ht="15" customHeight="1" thickBot="1">
      <c r="A108" s="38">
        <v>102</v>
      </c>
      <c r="B108" s="37" t="s">
        <v>552</v>
      </c>
      <c r="C108" s="37" t="s">
        <v>739</v>
      </c>
      <c r="D108" s="37">
        <v>45</v>
      </c>
      <c r="E108" s="37">
        <f t="shared" si="3"/>
        <v>2281</v>
      </c>
      <c r="F108" s="37">
        <f t="shared" si="2"/>
        <v>2325</v>
      </c>
      <c r="G108" s="37" t="s">
        <v>74</v>
      </c>
      <c r="H108" s="37"/>
      <c r="I108" s="37"/>
      <c r="J108" s="33"/>
      <c r="K108" s="33"/>
      <c r="L108" s="35"/>
      <c r="M108" s="33"/>
      <c r="N108" s="33"/>
      <c r="O108" s="33"/>
      <c r="P108" s="33"/>
      <c r="Q108" s="36"/>
      <c r="R108" s="36"/>
      <c r="S108" s="36"/>
      <c r="T108" s="36"/>
      <c r="U108" s="36"/>
      <c r="V108" s="35"/>
      <c r="W108" s="34"/>
      <c r="X108" s="34"/>
      <c r="Y108" s="34"/>
      <c r="Z108" s="33"/>
      <c r="AA108" s="34"/>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row>
    <row r="109" spans="1:52" ht="15" customHeight="1" thickBot="1">
      <c r="A109" s="38">
        <v>103</v>
      </c>
      <c r="B109" s="37" t="s">
        <v>553</v>
      </c>
      <c r="C109" s="37" t="s">
        <v>740</v>
      </c>
      <c r="D109" s="37">
        <v>45</v>
      </c>
      <c r="E109" s="37">
        <f t="shared" si="3"/>
        <v>2326</v>
      </c>
      <c r="F109" s="37">
        <f t="shared" si="2"/>
        <v>2370</v>
      </c>
      <c r="G109" s="37" t="s">
        <v>74</v>
      </c>
      <c r="H109" s="37"/>
      <c r="I109" s="37"/>
      <c r="J109" s="33"/>
      <c r="K109" s="33"/>
      <c r="L109" s="35"/>
      <c r="M109" s="33"/>
      <c r="N109" s="33"/>
      <c r="O109" s="33"/>
      <c r="P109" s="33"/>
      <c r="Q109" s="36"/>
      <c r="R109" s="36"/>
      <c r="S109" s="36"/>
      <c r="T109" s="36"/>
      <c r="U109" s="36"/>
      <c r="V109" s="35"/>
      <c r="W109" s="34"/>
      <c r="X109" s="34"/>
      <c r="Y109" s="34"/>
      <c r="Z109" s="33"/>
      <c r="AA109" s="34"/>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row>
    <row r="110" spans="1:52" ht="15" customHeight="1" thickBot="1">
      <c r="A110" s="38">
        <v>104</v>
      </c>
      <c r="B110" s="37" t="s">
        <v>554</v>
      </c>
      <c r="C110" s="37" t="s">
        <v>741</v>
      </c>
      <c r="D110" s="37">
        <v>45</v>
      </c>
      <c r="E110" s="37">
        <f t="shared" si="3"/>
        <v>2371</v>
      </c>
      <c r="F110" s="37">
        <f t="shared" si="2"/>
        <v>2415</v>
      </c>
      <c r="G110" s="37" t="s">
        <v>74</v>
      </c>
      <c r="H110" s="37"/>
      <c r="I110" s="37"/>
      <c r="J110" s="33"/>
      <c r="K110" s="33"/>
      <c r="L110" s="35"/>
      <c r="M110" s="33"/>
      <c r="N110" s="33"/>
      <c r="O110" s="33"/>
      <c r="P110" s="33"/>
      <c r="Q110" s="36"/>
      <c r="R110" s="36"/>
      <c r="S110" s="36"/>
      <c r="T110" s="36"/>
      <c r="U110" s="36"/>
      <c r="V110" s="35"/>
      <c r="W110" s="34"/>
      <c r="X110" s="34"/>
      <c r="Y110" s="34"/>
      <c r="Z110" s="33"/>
      <c r="AA110" s="34"/>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row>
    <row r="111" spans="1:52" ht="15" customHeight="1" thickBot="1">
      <c r="A111" s="38">
        <v>105</v>
      </c>
      <c r="B111" s="37" t="s">
        <v>555</v>
      </c>
      <c r="C111" s="37" t="s">
        <v>742</v>
      </c>
      <c r="D111" s="37">
        <v>5</v>
      </c>
      <c r="E111" s="37">
        <f t="shared" si="3"/>
        <v>2416</v>
      </c>
      <c r="F111" s="37">
        <f t="shared" si="2"/>
        <v>2420</v>
      </c>
      <c r="G111" s="37" t="s">
        <v>74</v>
      </c>
      <c r="H111" s="37"/>
      <c r="I111" s="37"/>
      <c r="J111" s="33"/>
      <c r="K111" s="33"/>
      <c r="L111" s="35"/>
      <c r="M111" s="33"/>
      <c r="N111" s="33"/>
      <c r="O111" s="33"/>
      <c r="P111" s="33"/>
      <c r="Q111" s="36"/>
      <c r="R111" s="36"/>
      <c r="S111" s="36"/>
      <c r="T111" s="36"/>
      <c r="U111" s="36"/>
      <c r="V111" s="35"/>
      <c r="W111" s="34"/>
      <c r="X111" s="34"/>
      <c r="Y111" s="34"/>
      <c r="Z111" s="33"/>
      <c r="AA111" s="34"/>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row>
    <row r="112" spans="1:52" ht="15" customHeight="1" thickBot="1">
      <c r="A112" s="38">
        <v>106</v>
      </c>
      <c r="B112" s="37" t="s">
        <v>556</v>
      </c>
      <c r="C112" s="37" t="s">
        <v>743</v>
      </c>
      <c r="D112" s="37">
        <v>5</v>
      </c>
      <c r="E112" s="37">
        <f t="shared" si="3"/>
        <v>2421</v>
      </c>
      <c r="F112" s="37">
        <f t="shared" si="2"/>
        <v>2425</v>
      </c>
      <c r="G112" s="37" t="s">
        <v>74</v>
      </c>
      <c r="H112" s="37"/>
      <c r="I112" s="37"/>
      <c r="J112" s="33"/>
      <c r="K112" s="33"/>
      <c r="L112" s="35"/>
      <c r="M112" s="33"/>
      <c r="N112" s="33"/>
      <c r="O112" s="33"/>
      <c r="P112" s="33"/>
      <c r="Q112" s="36"/>
      <c r="R112" s="36"/>
      <c r="S112" s="36"/>
      <c r="T112" s="36"/>
      <c r="U112" s="36"/>
      <c r="V112" s="35"/>
      <c r="W112" s="34"/>
      <c r="X112" s="34"/>
      <c r="Y112" s="34"/>
      <c r="Z112" s="33"/>
      <c r="AA112" s="34"/>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row>
    <row r="113" spans="1:52" ht="15" customHeight="1" thickBot="1">
      <c r="A113" s="38">
        <v>107</v>
      </c>
      <c r="B113" s="37" t="s">
        <v>557</v>
      </c>
      <c r="C113" s="37" t="s">
        <v>744</v>
      </c>
      <c r="D113" s="37">
        <v>5</v>
      </c>
      <c r="E113" s="37">
        <f t="shared" si="3"/>
        <v>2426</v>
      </c>
      <c r="F113" s="37">
        <f t="shared" si="2"/>
        <v>2430</v>
      </c>
      <c r="G113" s="37" t="s">
        <v>74</v>
      </c>
      <c r="H113" s="37"/>
      <c r="I113" s="37"/>
      <c r="J113" s="33"/>
      <c r="K113" s="33"/>
      <c r="L113" s="35"/>
      <c r="M113" s="33"/>
      <c r="N113" s="33"/>
      <c r="O113" s="33"/>
      <c r="P113" s="33"/>
      <c r="Q113" s="36"/>
      <c r="R113" s="36"/>
      <c r="S113" s="36"/>
      <c r="T113" s="36"/>
      <c r="U113" s="36"/>
      <c r="V113" s="35"/>
      <c r="W113" s="34"/>
      <c r="X113" s="34"/>
      <c r="Y113" s="34"/>
      <c r="Z113" s="33"/>
      <c r="AA113" s="34"/>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row>
    <row r="114" spans="1:52" ht="15" customHeight="1" thickBot="1">
      <c r="A114" s="38">
        <v>108</v>
      </c>
      <c r="B114" s="37" t="s">
        <v>558</v>
      </c>
      <c r="C114" s="37" t="s">
        <v>745</v>
      </c>
      <c r="D114" s="37">
        <v>10</v>
      </c>
      <c r="E114" s="37">
        <f t="shared" si="3"/>
        <v>2431</v>
      </c>
      <c r="F114" s="37">
        <f t="shared" si="2"/>
        <v>2440</v>
      </c>
      <c r="G114" s="37" t="s">
        <v>74</v>
      </c>
      <c r="H114" s="37"/>
      <c r="I114" s="37"/>
      <c r="J114" s="33"/>
      <c r="K114" s="33"/>
      <c r="L114" s="35"/>
      <c r="M114" s="33"/>
      <c r="N114" s="33"/>
      <c r="O114" s="33"/>
      <c r="P114" s="33"/>
      <c r="Q114" s="36"/>
      <c r="R114" s="36"/>
      <c r="S114" s="36"/>
      <c r="T114" s="36"/>
      <c r="U114" s="36"/>
      <c r="V114" s="35"/>
      <c r="W114" s="34"/>
      <c r="X114" s="34"/>
      <c r="Y114" s="34"/>
      <c r="Z114" s="33"/>
      <c r="AA114" s="34"/>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row>
    <row r="115" spans="1:52" ht="15" customHeight="1" thickBot="1">
      <c r="A115" s="38">
        <v>109</v>
      </c>
      <c r="B115" s="37" t="s">
        <v>559</v>
      </c>
      <c r="C115" s="37" t="s">
        <v>746</v>
      </c>
      <c r="D115" s="37">
        <v>11</v>
      </c>
      <c r="E115" s="37">
        <f t="shared" si="3"/>
        <v>2441</v>
      </c>
      <c r="F115" s="37">
        <f t="shared" si="2"/>
        <v>2451</v>
      </c>
      <c r="G115" s="37" t="s">
        <v>74</v>
      </c>
      <c r="H115" s="37"/>
      <c r="I115" s="37"/>
      <c r="J115" s="33"/>
      <c r="K115" s="33"/>
      <c r="L115" s="35"/>
      <c r="M115" s="33"/>
      <c r="N115" s="33"/>
      <c r="O115" s="33"/>
      <c r="P115" s="33"/>
      <c r="Q115" s="36"/>
      <c r="R115" s="36"/>
      <c r="S115" s="36"/>
      <c r="T115" s="36"/>
      <c r="U115" s="36"/>
      <c r="V115" s="35"/>
      <c r="W115" s="34"/>
      <c r="X115" s="34"/>
      <c r="Y115" s="34"/>
      <c r="Z115" s="33"/>
      <c r="AA115" s="34"/>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row>
    <row r="116" spans="1:52" ht="15" customHeight="1" thickBot="1">
      <c r="A116" s="38">
        <v>110</v>
      </c>
      <c r="B116" s="37" t="s">
        <v>560</v>
      </c>
      <c r="C116" s="37" t="s">
        <v>747</v>
      </c>
      <c r="D116" s="37">
        <v>35</v>
      </c>
      <c r="E116" s="37">
        <f t="shared" si="3"/>
        <v>2452</v>
      </c>
      <c r="F116" s="37">
        <f t="shared" si="2"/>
        <v>2486</v>
      </c>
      <c r="G116" s="37" t="s">
        <v>74</v>
      </c>
      <c r="H116" s="37"/>
      <c r="I116" s="37"/>
      <c r="J116" s="33"/>
      <c r="K116" s="33"/>
      <c r="L116" s="35"/>
      <c r="M116" s="33"/>
      <c r="N116" s="33"/>
      <c r="O116" s="33"/>
      <c r="P116" s="33"/>
      <c r="Q116" s="36"/>
      <c r="R116" s="36"/>
      <c r="S116" s="36"/>
      <c r="T116" s="36"/>
      <c r="U116" s="36"/>
      <c r="V116" s="35"/>
      <c r="W116" s="34"/>
      <c r="X116" s="34"/>
      <c r="Y116" s="34"/>
      <c r="Z116" s="33"/>
      <c r="AA116" s="34"/>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row>
    <row r="117" spans="1:52" ht="15" customHeight="1" thickBot="1">
      <c r="A117" s="38">
        <v>111</v>
      </c>
      <c r="B117" s="37" t="s">
        <v>561</v>
      </c>
      <c r="C117" s="37" t="s">
        <v>748</v>
      </c>
      <c r="D117" s="37">
        <v>1</v>
      </c>
      <c r="E117" s="37">
        <f t="shared" si="3"/>
        <v>2487</v>
      </c>
      <c r="F117" s="37">
        <f t="shared" si="2"/>
        <v>2487</v>
      </c>
      <c r="G117" s="37" t="s">
        <v>124</v>
      </c>
      <c r="H117" s="37"/>
      <c r="I117" s="37"/>
      <c r="J117" s="33"/>
      <c r="K117" s="33"/>
      <c r="L117" s="35"/>
      <c r="M117" s="33"/>
      <c r="N117" s="33"/>
      <c r="O117" s="33"/>
      <c r="P117" s="33"/>
      <c r="Q117" s="36"/>
      <c r="R117" s="36"/>
      <c r="S117" s="36"/>
      <c r="T117" s="36"/>
      <c r="U117" s="36"/>
      <c r="V117" s="35"/>
      <c r="W117" s="34"/>
      <c r="X117" s="34"/>
      <c r="Y117" s="34"/>
      <c r="Z117" s="33"/>
      <c r="AA117" s="34"/>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row>
    <row r="118" spans="1:52" ht="15" customHeight="1" thickBot="1">
      <c r="A118" s="38">
        <v>112</v>
      </c>
      <c r="B118" s="37" t="s">
        <v>562</v>
      </c>
      <c r="C118" s="37" t="s">
        <v>749</v>
      </c>
      <c r="D118" s="37">
        <v>1</v>
      </c>
      <c r="E118" s="37">
        <f t="shared" si="3"/>
        <v>2488</v>
      </c>
      <c r="F118" s="37">
        <f t="shared" si="2"/>
        <v>2488</v>
      </c>
      <c r="G118" s="37" t="s">
        <v>124</v>
      </c>
      <c r="H118" s="37"/>
      <c r="I118" s="37"/>
      <c r="J118" s="33"/>
      <c r="K118" s="33"/>
      <c r="L118" s="35"/>
      <c r="M118" s="33"/>
      <c r="N118" s="33"/>
      <c r="O118" s="33"/>
      <c r="P118" s="33"/>
      <c r="Q118" s="36"/>
      <c r="R118" s="36"/>
      <c r="S118" s="36"/>
      <c r="T118" s="36"/>
      <c r="U118" s="36"/>
      <c r="V118" s="35"/>
      <c r="W118" s="34"/>
      <c r="X118" s="34"/>
      <c r="Y118" s="34"/>
      <c r="Z118" s="33"/>
      <c r="AA118" s="34"/>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row>
    <row r="119" spans="1:52" ht="15" customHeight="1" thickBot="1">
      <c r="A119" s="38">
        <v>113</v>
      </c>
      <c r="B119" s="37" t="s">
        <v>563</v>
      </c>
      <c r="C119" s="37" t="s">
        <v>750</v>
      </c>
      <c r="D119" s="37">
        <v>8</v>
      </c>
      <c r="E119" s="37">
        <f t="shared" si="3"/>
        <v>2489</v>
      </c>
      <c r="F119" s="37">
        <f t="shared" si="2"/>
        <v>2496</v>
      </c>
      <c r="G119" s="37" t="s">
        <v>74</v>
      </c>
      <c r="H119" s="37"/>
      <c r="I119" s="37"/>
      <c r="J119" s="33"/>
      <c r="K119" s="33"/>
      <c r="L119" s="35"/>
      <c r="M119" s="33"/>
      <c r="N119" s="33"/>
      <c r="O119" s="33"/>
      <c r="P119" s="33"/>
      <c r="Q119" s="36"/>
      <c r="R119" s="36"/>
      <c r="S119" s="36"/>
      <c r="T119" s="36"/>
      <c r="U119" s="36"/>
      <c r="V119" s="35"/>
      <c r="W119" s="34"/>
      <c r="X119" s="34"/>
      <c r="Y119" s="34"/>
      <c r="Z119" s="33"/>
      <c r="AA119" s="34"/>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row>
    <row r="120" spans="1:52" ht="15" customHeight="1" thickBot="1">
      <c r="A120" s="38">
        <v>114</v>
      </c>
      <c r="B120" s="37" t="s">
        <v>564</v>
      </c>
      <c r="C120" s="37" t="s">
        <v>751</v>
      </c>
      <c r="D120" s="37">
        <v>8</v>
      </c>
      <c r="E120" s="37">
        <f t="shared" si="3"/>
        <v>2497</v>
      </c>
      <c r="F120" s="37">
        <f t="shared" si="2"/>
        <v>2504</v>
      </c>
      <c r="G120" s="37" t="s">
        <v>74</v>
      </c>
      <c r="H120" s="37"/>
      <c r="I120" s="37"/>
      <c r="J120" s="33"/>
      <c r="K120" s="33"/>
      <c r="L120" s="35"/>
      <c r="M120" s="33"/>
      <c r="N120" s="33"/>
      <c r="O120" s="33"/>
      <c r="P120" s="33"/>
      <c r="Q120" s="36"/>
      <c r="R120" s="36"/>
      <c r="S120" s="36"/>
      <c r="T120" s="36"/>
      <c r="U120" s="36"/>
      <c r="V120" s="35"/>
      <c r="W120" s="34"/>
      <c r="X120" s="34"/>
      <c r="Y120" s="34"/>
      <c r="Z120" s="33"/>
      <c r="AA120" s="34"/>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row>
    <row r="121" spans="1:52" ht="15" customHeight="1" thickBot="1">
      <c r="A121" s="38">
        <v>115</v>
      </c>
      <c r="B121" s="37" t="s">
        <v>565</v>
      </c>
      <c r="C121" s="37" t="s">
        <v>752</v>
      </c>
      <c r="D121" s="37">
        <v>80</v>
      </c>
      <c r="E121" s="37">
        <f t="shared" si="3"/>
        <v>2505</v>
      </c>
      <c r="F121" s="37">
        <f t="shared" si="2"/>
        <v>2584</v>
      </c>
      <c r="G121" s="37" t="s">
        <v>74</v>
      </c>
      <c r="H121" s="37"/>
      <c r="I121" s="37"/>
      <c r="J121" s="33"/>
      <c r="K121" s="33"/>
      <c r="L121" s="35"/>
      <c r="M121" s="33"/>
      <c r="N121" s="33"/>
      <c r="O121" s="33"/>
      <c r="P121" s="33"/>
      <c r="Q121" s="36"/>
      <c r="R121" s="36"/>
      <c r="S121" s="36"/>
      <c r="T121" s="36"/>
      <c r="U121" s="36"/>
      <c r="V121" s="35"/>
      <c r="W121" s="34"/>
      <c r="X121" s="34"/>
      <c r="Y121" s="34"/>
      <c r="Z121" s="33"/>
      <c r="AA121" s="34"/>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row>
    <row r="122" spans="1:52" ht="15" customHeight="1" thickBot="1">
      <c r="A122" s="38">
        <v>116</v>
      </c>
      <c r="B122" s="37" t="s">
        <v>566</v>
      </c>
      <c r="C122" s="37" t="s">
        <v>753</v>
      </c>
      <c r="D122" s="37">
        <v>45</v>
      </c>
      <c r="E122" s="37">
        <f t="shared" si="3"/>
        <v>2585</v>
      </c>
      <c r="F122" s="37">
        <f t="shared" si="2"/>
        <v>2629</v>
      </c>
      <c r="G122" s="37" t="s">
        <v>74</v>
      </c>
      <c r="H122" s="37"/>
      <c r="I122" s="37"/>
      <c r="J122" s="33"/>
      <c r="K122" s="33"/>
      <c r="L122" s="35"/>
      <c r="M122" s="33"/>
      <c r="N122" s="33"/>
      <c r="O122" s="33"/>
      <c r="P122" s="33"/>
      <c r="Q122" s="36"/>
      <c r="R122" s="36"/>
      <c r="S122" s="36"/>
      <c r="T122" s="36"/>
      <c r="U122" s="36"/>
      <c r="V122" s="35"/>
      <c r="W122" s="34"/>
      <c r="X122" s="34"/>
      <c r="Y122" s="34"/>
      <c r="Z122" s="33"/>
      <c r="AA122" s="34"/>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row>
    <row r="123" spans="1:52" ht="15" customHeight="1" thickBot="1">
      <c r="A123" s="38">
        <v>117</v>
      </c>
      <c r="B123" s="37" t="s">
        <v>567</v>
      </c>
      <c r="C123" s="37" t="s">
        <v>754</v>
      </c>
      <c r="D123" s="37">
        <v>45</v>
      </c>
      <c r="E123" s="37">
        <f t="shared" si="3"/>
        <v>2630</v>
      </c>
      <c r="F123" s="37">
        <f t="shared" si="2"/>
        <v>2674</v>
      </c>
      <c r="G123" s="37" t="s">
        <v>74</v>
      </c>
      <c r="H123" s="37"/>
      <c r="I123" s="37"/>
      <c r="J123" s="33"/>
      <c r="K123" s="33"/>
      <c r="L123" s="35"/>
      <c r="M123" s="33"/>
      <c r="N123" s="33"/>
      <c r="O123" s="33"/>
      <c r="P123" s="33"/>
      <c r="Q123" s="36"/>
      <c r="R123" s="36"/>
      <c r="S123" s="36"/>
      <c r="T123" s="36"/>
      <c r="U123" s="36"/>
      <c r="V123" s="35"/>
      <c r="W123" s="34"/>
      <c r="X123" s="34"/>
      <c r="Y123" s="34"/>
      <c r="Z123" s="33"/>
      <c r="AA123" s="34"/>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row>
    <row r="124" spans="1:52" ht="15" customHeight="1" thickBot="1">
      <c r="A124" s="38">
        <v>118</v>
      </c>
      <c r="B124" s="37" t="s">
        <v>568</v>
      </c>
      <c r="C124" s="37" t="s">
        <v>755</v>
      </c>
      <c r="D124" s="37">
        <v>45</v>
      </c>
      <c r="E124" s="37">
        <f t="shared" si="3"/>
        <v>2675</v>
      </c>
      <c r="F124" s="37">
        <f t="shared" si="2"/>
        <v>2719</v>
      </c>
      <c r="G124" s="37" t="s">
        <v>74</v>
      </c>
      <c r="H124" s="37"/>
      <c r="I124" s="37"/>
      <c r="J124" s="33"/>
      <c r="K124" s="33"/>
      <c r="L124" s="35"/>
      <c r="M124" s="33"/>
      <c r="N124" s="33"/>
      <c r="O124" s="33"/>
      <c r="P124" s="33"/>
      <c r="Q124" s="36"/>
      <c r="R124" s="36"/>
      <c r="S124" s="36"/>
      <c r="T124" s="36"/>
      <c r="U124" s="36"/>
      <c r="V124" s="35"/>
      <c r="W124" s="34"/>
      <c r="X124" s="34"/>
      <c r="Y124" s="34"/>
      <c r="Z124" s="33"/>
      <c r="AA124" s="34"/>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row>
    <row r="125" spans="1:52" ht="15" customHeight="1" thickBot="1">
      <c r="A125" s="38">
        <v>119</v>
      </c>
      <c r="B125" s="37" t="s">
        <v>569</v>
      </c>
      <c r="C125" s="37" t="s">
        <v>756</v>
      </c>
      <c r="D125" s="37">
        <v>5</v>
      </c>
      <c r="E125" s="37">
        <f t="shared" si="3"/>
        <v>2720</v>
      </c>
      <c r="F125" s="37">
        <f t="shared" si="2"/>
        <v>2724</v>
      </c>
      <c r="G125" s="37" t="s">
        <v>74</v>
      </c>
      <c r="H125" s="37"/>
      <c r="I125" s="37"/>
      <c r="J125" s="33"/>
      <c r="K125" s="33"/>
      <c r="L125" s="35"/>
      <c r="M125" s="33"/>
      <c r="N125" s="33"/>
      <c r="O125" s="33"/>
      <c r="P125" s="33"/>
      <c r="Q125" s="36"/>
      <c r="R125" s="36"/>
      <c r="S125" s="36"/>
      <c r="T125" s="36"/>
      <c r="U125" s="36"/>
      <c r="V125" s="35"/>
      <c r="W125" s="34"/>
      <c r="X125" s="34"/>
      <c r="Y125" s="34"/>
      <c r="Z125" s="33"/>
      <c r="AA125" s="34"/>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row>
    <row r="126" spans="1:52" ht="15" customHeight="1" thickBot="1">
      <c r="A126" s="38">
        <v>120</v>
      </c>
      <c r="B126" s="37" t="s">
        <v>570</v>
      </c>
      <c r="C126" s="37" t="s">
        <v>757</v>
      </c>
      <c r="D126" s="37">
        <v>5</v>
      </c>
      <c r="E126" s="37">
        <f t="shared" si="3"/>
        <v>2725</v>
      </c>
      <c r="F126" s="37">
        <f t="shared" si="2"/>
        <v>2729</v>
      </c>
      <c r="G126" s="37" t="s">
        <v>74</v>
      </c>
      <c r="H126" s="37"/>
      <c r="I126" s="37"/>
      <c r="J126" s="33"/>
      <c r="K126" s="33"/>
      <c r="L126" s="35"/>
      <c r="M126" s="33"/>
      <c r="N126" s="33"/>
      <c r="O126" s="33"/>
      <c r="P126" s="33"/>
      <c r="Q126" s="36"/>
      <c r="R126" s="36"/>
      <c r="S126" s="36"/>
      <c r="T126" s="36"/>
      <c r="U126" s="36"/>
      <c r="V126" s="35"/>
      <c r="W126" s="34"/>
      <c r="X126" s="34"/>
      <c r="Y126" s="34"/>
      <c r="Z126" s="33"/>
      <c r="AA126" s="34"/>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row>
    <row r="127" spans="1:52" ht="15" customHeight="1" thickBot="1">
      <c r="A127" s="38">
        <v>121</v>
      </c>
      <c r="B127" s="37" t="s">
        <v>571</v>
      </c>
      <c r="C127" s="37" t="s">
        <v>758</v>
      </c>
      <c r="D127" s="37">
        <v>5</v>
      </c>
      <c r="E127" s="37">
        <f t="shared" si="3"/>
        <v>2730</v>
      </c>
      <c r="F127" s="37">
        <f t="shared" si="2"/>
        <v>2734</v>
      </c>
      <c r="G127" s="37" t="s">
        <v>74</v>
      </c>
      <c r="H127" s="37"/>
      <c r="I127" s="37"/>
      <c r="J127" s="33"/>
      <c r="K127" s="33"/>
      <c r="L127" s="35"/>
      <c r="M127" s="33"/>
      <c r="N127" s="33"/>
      <c r="O127" s="33"/>
      <c r="P127" s="33"/>
      <c r="Q127" s="36"/>
      <c r="R127" s="36"/>
      <c r="S127" s="36"/>
      <c r="T127" s="36"/>
      <c r="U127" s="36"/>
      <c r="V127" s="35"/>
      <c r="W127" s="34"/>
      <c r="X127" s="34"/>
      <c r="Y127" s="34"/>
      <c r="Z127" s="33"/>
      <c r="AA127" s="34"/>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row>
    <row r="128" spans="1:52" ht="15" customHeight="1" thickBot="1">
      <c r="A128" s="38">
        <v>122</v>
      </c>
      <c r="B128" s="37" t="s">
        <v>572</v>
      </c>
      <c r="C128" s="37" t="s">
        <v>759</v>
      </c>
      <c r="D128" s="37">
        <v>10</v>
      </c>
      <c r="E128" s="37">
        <f t="shared" si="3"/>
        <v>2735</v>
      </c>
      <c r="F128" s="37">
        <f t="shared" si="2"/>
        <v>2744</v>
      </c>
      <c r="G128" s="37" t="s">
        <v>74</v>
      </c>
      <c r="H128" s="37"/>
      <c r="I128" s="37"/>
      <c r="J128" s="33"/>
      <c r="K128" s="33"/>
      <c r="L128" s="35"/>
      <c r="M128" s="33"/>
      <c r="N128" s="33"/>
      <c r="O128" s="33"/>
      <c r="P128" s="33"/>
      <c r="Q128" s="36"/>
      <c r="R128" s="36"/>
      <c r="S128" s="36"/>
      <c r="T128" s="36"/>
      <c r="U128" s="36"/>
      <c r="V128" s="35"/>
      <c r="W128" s="34"/>
      <c r="X128" s="34"/>
      <c r="Y128" s="34"/>
      <c r="Z128" s="33"/>
      <c r="AA128" s="34"/>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row>
    <row r="129" spans="1:52" ht="15" customHeight="1" thickBot="1">
      <c r="A129" s="38">
        <v>123</v>
      </c>
      <c r="B129" s="37" t="s">
        <v>573</v>
      </c>
      <c r="C129" s="37" t="s">
        <v>760</v>
      </c>
      <c r="D129" s="37">
        <v>11</v>
      </c>
      <c r="E129" s="37">
        <f t="shared" si="3"/>
        <v>2745</v>
      </c>
      <c r="F129" s="37">
        <f t="shared" si="2"/>
        <v>2755</v>
      </c>
      <c r="G129" s="37" t="s">
        <v>74</v>
      </c>
      <c r="H129" s="37"/>
      <c r="I129" s="37"/>
      <c r="J129" s="33"/>
      <c r="K129" s="33"/>
      <c r="L129" s="35"/>
      <c r="M129" s="33"/>
      <c r="N129" s="33"/>
      <c r="O129" s="33"/>
      <c r="P129" s="33"/>
      <c r="Q129" s="36"/>
      <c r="R129" s="36"/>
      <c r="S129" s="36"/>
      <c r="T129" s="36"/>
      <c r="U129" s="36"/>
      <c r="V129" s="35"/>
      <c r="W129" s="34"/>
      <c r="X129" s="34"/>
      <c r="Y129" s="34"/>
      <c r="Z129" s="33"/>
      <c r="AA129" s="34"/>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row>
    <row r="130" spans="1:52" ht="15" customHeight="1" thickBot="1">
      <c r="A130" s="38">
        <v>124</v>
      </c>
      <c r="B130" s="37" t="s">
        <v>574</v>
      </c>
      <c r="C130" s="37" t="s">
        <v>761</v>
      </c>
      <c r="D130" s="37">
        <v>35</v>
      </c>
      <c r="E130" s="37">
        <f t="shared" si="3"/>
        <v>2756</v>
      </c>
      <c r="F130" s="37">
        <f t="shared" si="2"/>
        <v>2790</v>
      </c>
      <c r="G130" s="37" t="s">
        <v>74</v>
      </c>
      <c r="H130" s="37"/>
      <c r="I130" s="37"/>
      <c r="J130" s="33"/>
      <c r="K130" s="33"/>
      <c r="L130" s="35"/>
      <c r="M130" s="33"/>
      <c r="N130" s="33"/>
      <c r="O130" s="33"/>
      <c r="P130" s="33"/>
      <c r="Q130" s="36"/>
      <c r="R130" s="36"/>
      <c r="S130" s="36"/>
      <c r="T130" s="36"/>
      <c r="U130" s="36"/>
      <c r="V130" s="35"/>
      <c r="W130" s="34"/>
      <c r="X130" s="34"/>
      <c r="Y130" s="34"/>
      <c r="Z130" s="33"/>
      <c r="AA130" s="34"/>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row>
    <row r="131" spans="1:52" ht="15" customHeight="1" thickBot="1">
      <c r="A131" s="38">
        <v>125</v>
      </c>
      <c r="B131" s="37" t="s">
        <v>575</v>
      </c>
      <c r="C131" s="37" t="s">
        <v>762</v>
      </c>
      <c r="D131" s="37">
        <v>1</v>
      </c>
      <c r="E131" s="37">
        <f t="shared" si="3"/>
        <v>2791</v>
      </c>
      <c r="F131" s="37">
        <f t="shared" si="2"/>
        <v>2791</v>
      </c>
      <c r="G131" s="37" t="s">
        <v>124</v>
      </c>
      <c r="H131" s="37"/>
      <c r="I131" s="37"/>
      <c r="J131" s="33"/>
      <c r="K131" s="33"/>
      <c r="L131" s="35"/>
      <c r="M131" s="33"/>
      <c r="N131" s="33"/>
      <c r="O131" s="33"/>
      <c r="P131" s="33"/>
      <c r="Q131" s="36"/>
      <c r="R131" s="36"/>
      <c r="S131" s="36"/>
      <c r="T131" s="36"/>
      <c r="U131" s="36"/>
      <c r="V131" s="35"/>
      <c r="W131" s="34"/>
      <c r="X131" s="34"/>
      <c r="Y131" s="34"/>
      <c r="Z131" s="33"/>
      <c r="AA131" s="34"/>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row>
    <row r="132" spans="1:52" ht="15" customHeight="1" thickBot="1">
      <c r="A132" s="38">
        <v>126</v>
      </c>
      <c r="B132" s="37" t="s">
        <v>576</v>
      </c>
      <c r="C132" s="37" t="s">
        <v>763</v>
      </c>
      <c r="D132" s="37">
        <v>8</v>
      </c>
      <c r="E132" s="37">
        <f t="shared" si="3"/>
        <v>2792</v>
      </c>
      <c r="F132" s="37">
        <f t="shared" si="2"/>
        <v>2799</v>
      </c>
      <c r="G132" s="37" t="s">
        <v>74</v>
      </c>
      <c r="H132" s="37"/>
      <c r="I132" s="37"/>
      <c r="J132" s="33"/>
      <c r="K132" s="33"/>
      <c r="L132" s="35"/>
      <c r="M132" s="33"/>
      <c r="N132" s="33"/>
      <c r="O132" s="33"/>
      <c r="P132" s="33"/>
      <c r="Q132" s="36"/>
      <c r="R132" s="36"/>
      <c r="S132" s="36"/>
      <c r="T132" s="36"/>
      <c r="U132" s="36"/>
      <c r="V132" s="35"/>
      <c r="W132" s="34"/>
      <c r="X132" s="34"/>
      <c r="Y132" s="34"/>
      <c r="Z132" s="33"/>
      <c r="AA132" s="34"/>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row>
    <row r="133" spans="1:52" ht="15" customHeight="1" thickBot="1">
      <c r="A133" s="38">
        <v>127</v>
      </c>
      <c r="B133" s="37" t="s">
        <v>577</v>
      </c>
      <c r="C133" s="37" t="s">
        <v>764</v>
      </c>
      <c r="D133" s="37">
        <v>8</v>
      </c>
      <c r="E133" s="37">
        <f t="shared" si="3"/>
        <v>2800</v>
      </c>
      <c r="F133" s="37">
        <f t="shared" si="2"/>
        <v>2807</v>
      </c>
      <c r="G133" s="37" t="s">
        <v>74</v>
      </c>
      <c r="H133" s="37"/>
      <c r="I133" s="37"/>
      <c r="J133" s="33"/>
      <c r="K133" s="33"/>
      <c r="L133" s="35"/>
      <c r="M133" s="33"/>
      <c r="N133" s="33"/>
      <c r="O133" s="33"/>
      <c r="P133" s="33"/>
      <c r="Q133" s="36"/>
      <c r="R133" s="36"/>
      <c r="S133" s="36"/>
      <c r="T133" s="36"/>
      <c r="U133" s="36"/>
      <c r="V133" s="35"/>
      <c r="W133" s="34"/>
      <c r="X133" s="34"/>
      <c r="Y133" s="34"/>
      <c r="Z133" s="33"/>
      <c r="AA133" s="34"/>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row>
    <row r="134" spans="1:52" ht="15" customHeight="1" thickBot="1">
      <c r="A134" s="38">
        <v>128</v>
      </c>
      <c r="B134" s="37" t="s">
        <v>578</v>
      </c>
      <c r="C134" s="37" t="s">
        <v>765</v>
      </c>
      <c r="D134" s="37">
        <v>80</v>
      </c>
      <c r="E134" s="37">
        <f t="shared" si="3"/>
        <v>2808</v>
      </c>
      <c r="F134" s="37">
        <f t="shared" si="2"/>
        <v>2887</v>
      </c>
      <c r="G134" s="37" t="s">
        <v>74</v>
      </c>
      <c r="H134" s="37"/>
      <c r="I134" s="37"/>
      <c r="J134" s="33"/>
      <c r="K134" s="33"/>
      <c r="L134" s="35"/>
      <c r="M134" s="33"/>
      <c r="N134" s="33"/>
      <c r="O134" s="33"/>
      <c r="P134" s="33"/>
      <c r="Q134" s="36"/>
      <c r="R134" s="36"/>
      <c r="S134" s="36"/>
      <c r="T134" s="36"/>
      <c r="U134" s="36"/>
      <c r="V134" s="35"/>
      <c r="W134" s="34"/>
      <c r="X134" s="34"/>
      <c r="Y134" s="34"/>
      <c r="Z134" s="33"/>
      <c r="AA134" s="34"/>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row>
    <row r="135" spans="1:52" ht="15" customHeight="1" thickBot="1">
      <c r="A135" s="38">
        <v>129</v>
      </c>
      <c r="B135" s="37" t="s">
        <v>579</v>
      </c>
      <c r="C135" s="37" t="s">
        <v>766</v>
      </c>
      <c r="D135" s="37">
        <v>45</v>
      </c>
      <c r="E135" s="37">
        <f t="shared" si="3"/>
        <v>2888</v>
      </c>
      <c r="F135" s="37">
        <f t="shared" si="2"/>
        <v>2932</v>
      </c>
      <c r="G135" s="37" t="s">
        <v>74</v>
      </c>
      <c r="H135" s="37"/>
      <c r="I135" s="37"/>
      <c r="J135" s="33"/>
      <c r="K135" s="33"/>
      <c r="L135" s="35"/>
      <c r="M135" s="33"/>
      <c r="N135" s="33"/>
      <c r="O135" s="33"/>
      <c r="P135" s="33"/>
      <c r="Q135" s="36"/>
      <c r="R135" s="36"/>
      <c r="S135" s="36"/>
      <c r="T135" s="36"/>
      <c r="U135" s="36"/>
      <c r="V135" s="35"/>
      <c r="W135" s="34"/>
      <c r="X135" s="34"/>
      <c r="Y135" s="34"/>
      <c r="Z135" s="33"/>
      <c r="AA135" s="34"/>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row>
    <row r="136" spans="1:52" ht="15" customHeight="1" thickBot="1">
      <c r="A136" s="38">
        <v>130</v>
      </c>
      <c r="B136" s="37" t="s">
        <v>580</v>
      </c>
      <c r="C136" s="37" t="s">
        <v>767</v>
      </c>
      <c r="D136" s="37">
        <v>45</v>
      </c>
      <c r="E136" s="37">
        <f t="shared" si="3"/>
        <v>2933</v>
      </c>
      <c r="F136" s="37">
        <f t="shared" ref="F136:F199" si="4">E136+D136-1</f>
        <v>2977</v>
      </c>
      <c r="G136" s="37" t="s">
        <v>74</v>
      </c>
      <c r="H136" s="37"/>
      <c r="I136" s="37"/>
      <c r="J136" s="33"/>
      <c r="K136" s="33"/>
      <c r="L136" s="35"/>
      <c r="M136" s="33"/>
      <c r="N136" s="33"/>
      <c r="O136" s="33"/>
      <c r="P136" s="33"/>
      <c r="Q136" s="36"/>
      <c r="R136" s="36"/>
      <c r="S136" s="36"/>
      <c r="T136" s="36"/>
      <c r="U136" s="36"/>
      <c r="V136" s="35"/>
      <c r="W136" s="34"/>
      <c r="X136" s="34"/>
      <c r="Y136" s="34"/>
      <c r="Z136" s="33"/>
      <c r="AA136" s="34"/>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row>
    <row r="137" spans="1:52" ht="15" customHeight="1" thickBot="1">
      <c r="A137" s="38">
        <v>131</v>
      </c>
      <c r="B137" s="37" t="s">
        <v>581</v>
      </c>
      <c r="C137" s="37" t="s">
        <v>768</v>
      </c>
      <c r="D137" s="37">
        <v>45</v>
      </c>
      <c r="E137" s="37">
        <f t="shared" ref="E137:E200" si="5">F136+1</f>
        <v>2978</v>
      </c>
      <c r="F137" s="37">
        <f t="shared" si="4"/>
        <v>3022</v>
      </c>
      <c r="G137" s="37" t="s">
        <v>74</v>
      </c>
      <c r="H137" s="37"/>
      <c r="I137" s="37"/>
      <c r="J137" s="33"/>
      <c r="K137" s="33"/>
      <c r="L137" s="35"/>
      <c r="M137" s="33"/>
      <c r="N137" s="33"/>
      <c r="O137" s="33"/>
      <c r="P137" s="33"/>
      <c r="Q137" s="36"/>
      <c r="R137" s="36"/>
      <c r="S137" s="36"/>
      <c r="T137" s="36"/>
      <c r="U137" s="36"/>
      <c r="V137" s="35"/>
      <c r="W137" s="34"/>
      <c r="X137" s="34"/>
      <c r="Y137" s="34"/>
      <c r="Z137" s="33"/>
      <c r="AA137" s="34"/>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row>
    <row r="138" spans="1:52" ht="15" customHeight="1" thickBot="1">
      <c r="A138" s="38">
        <v>132</v>
      </c>
      <c r="B138" s="37" t="s">
        <v>582</v>
      </c>
      <c r="C138" s="37" t="s">
        <v>769</v>
      </c>
      <c r="D138" s="37">
        <v>5</v>
      </c>
      <c r="E138" s="37">
        <f t="shared" si="5"/>
        <v>3023</v>
      </c>
      <c r="F138" s="37">
        <f t="shared" si="4"/>
        <v>3027</v>
      </c>
      <c r="G138" s="37" t="s">
        <v>74</v>
      </c>
      <c r="H138" s="37"/>
      <c r="I138" s="37"/>
      <c r="J138" s="33"/>
      <c r="K138" s="33"/>
      <c r="L138" s="35"/>
      <c r="M138" s="33"/>
      <c r="N138" s="33"/>
      <c r="O138" s="33"/>
      <c r="P138" s="33"/>
      <c r="Q138" s="36"/>
      <c r="R138" s="36"/>
      <c r="S138" s="36"/>
      <c r="T138" s="36"/>
      <c r="U138" s="36"/>
      <c r="V138" s="35"/>
      <c r="W138" s="34"/>
      <c r="X138" s="34"/>
      <c r="Y138" s="34"/>
      <c r="Z138" s="33"/>
      <c r="AA138" s="34"/>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row>
    <row r="139" spans="1:52" ht="15" customHeight="1" thickBot="1">
      <c r="A139" s="38">
        <v>133</v>
      </c>
      <c r="B139" s="37" t="s">
        <v>583</v>
      </c>
      <c r="C139" s="37" t="s">
        <v>770</v>
      </c>
      <c r="D139" s="37">
        <v>5</v>
      </c>
      <c r="E139" s="37">
        <f t="shared" si="5"/>
        <v>3028</v>
      </c>
      <c r="F139" s="37">
        <f t="shared" si="4"/>
        <v>3032</v>
      </c>
      <c r="G139" s="37" t="s">
        <v>74</v>
      </c>
      <c r="H139" s="37"/>
      <c r="I139" s="37"/>
      <c r="J139" s="33"/>
      <c r="K139" s="33"/>
      <c r="L139" s="35"/>
      <c r="M139" s="33"/>
      <c r="N139" s="33"/>
      <c r="O139" s="33"/>
      <c r="P139" s="33"/>
      <c r="Q139" s="36"/>
      <c r="R139" s="36"/>
      <c r="S139" s="36"/>
      <c r="T139" s="36"/>
      <c r="U139" s="36"/>
      <c r="V139" s="35"/>
      <c r="W139" s="34"/>
      <c r="X139" s="34"/>
      <c r="Y139" s="34"/>
      <c r="Z139" s="33"/>
      <c r="AA139" s="34"/>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row>
    <row r="140" spans="1:52" ht="15" customHeight="1" thickBot="1">
      <c r="A140" s="38">
        <v>134</v>
      </c>
      <c r="B140" s="37" t="s">
        <v>584</v>
      </c>
      <c r="C140" s="37" t="s">
        <v>771</v>
      </c>
      <c r="D140" s="37">
        <v>5</v>
      </c>
      <c r="E140" s="37">
        <f t="shared" si="5"/>
        <v>3033</v>
      </c>
      <c r="F140" s="37">
        <f t="shared" si="4"/>
        <v>3037</v>
      </c>
      <c r="G140" s="37" t="s">
        <v>74</v>
      </c>
      <c r="H140" s="37"/>
      <c r="I140" s="37"/>
      <c r="J140" s="33"/>
      <c r="K140" s="33"/>
      <c r="L140" s="35"/>
      <c r="M140" s="33"/>
      <c r="N140" s="33"/>
      <c r="O140" s="33"/>
      <c r="P140" s="33"/>
      <c r="Q140" s="36"/>
      <c r="R140" s="36"/>
      <c r="S140" s="36"/>
      <c r="T140" s="36"/>
      <c r="U140" s="36"/>
      <c r="V140" s="35"/>
      <c r="W140" s="34"/>
      <c r="X140" s="34"/>
      <c r="Y140" s="34"/>
      <c r="Z140" s="33"/>
      <c r="AA140" s="34"/>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row>
    <row r="141" spans="1:52" ht="15" customHeight="1" thickBot="1">
      <c r="A141" s="38">
        <v>135</v>
      </c>
      <c r="B141" s="37" t="s">
        <v>585</v>
      </c>
      <c r="C141" s="37" t="s">
        <v>772</v>
      </c>
      <c r="D141" s="37">
        <v>10</v>
      </c>
      <c r="E141" s="37">
        <f t="shared" si="5"/>
        <v>3038</v>
      </c>
      <c r="F141" s="37">
        <f t="shared" si="4"/>
        <v>3047</v>
      </c>
      <c r="G141" s="37" t="s">
        <v>74</v>
      </c>
      <c r="H141" s="37"/>
      <c r="I141" s="37"/>
      <c r="J141" s="33"/>
      <c r="K141" s="33"/>
      <c r="L141" s="35"/>
      <c r="M141" s="33"/>
      <c r="N141" s="33"/>
      <c r="O141" s="33"/>
      <c r="P141" s="33"/>
      <c r="Q141" s="36"/>
      <c r="R141" s="36"/>
      <c r="S141" s="36"/>
      <c r="T141" s="36"/>
      <c r="U141" s="36"/>
      <c r="V141" s="35"/>
      <c r="W141" s="34"/>
      <c r="X141" s="34"/>
      <c r="Y141" s="34"/>
      <c r="Z141" s="33"/>
      <c r="AA141" s="34"/>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row>
    <row r="142" spans="1:52" ht="15" customHeight="1" thickBot="1">
      <c r="A142" s="38">
        <v>136</v>
      </c>
      <c r="B142" s="37" t="s">
        <v>586</v>
      </c>
      <c r="C142" s="37" t="s">
        <v>773</v>
      </c>
      <c r="D142" s="37">
        <v>11</v>
      </c>
      <c r="E142" s="37">
        <f t="shared" si="5"/>
        <v>3048</v>
      </c>
      <c r="F142" s="37">
        <f t="shared" si="4"/>
        <v>3058</v>
      </c>
      <c r="G142" s="37" t="s">
        <v>74</v>
      </c>
      <c r="H142" s="37"/>
      <c r="I142" s="37"/>
      <c r="J142" s="33"/>
      <c r="K142" s="33"/>
      <c r="L142" s="35"/>
      <c r="M142" s="33"/>
      <c r="N142" s="33"/>
      <c r="O142" s="33"/>
      <c r="P142" s="33"/>
      <c r="Q142" s="36"/>
      <c r="R142" s="36"/>
      <c r="S142" s="36"/>
      <c r="T142" s="36"/>
      <c r="U142" s="36"/>
      <c r="V142" s="35"/>
      <c r="W142" s="34"/>
      <c r="X142" s="34"/>
      <c r="Y142" s="34"/>
      <c r="Z142" s="33"/>
      <c r="AA142" s="34"/>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row>
    <row r="143" spans="1:52" ht="15" customHeight="1" thickBot="1">
      <c r="A143" s="38">
        <v>137</v>
      </c>
      <c r="B143" s="37" t="s">
        <v>587</v>
      </c>
      <c r="C143" s="37" t="s">
        <v>774</v>
      </c>
      <c r="D143" s="37">
        <v>35</v>
      </c>
      <c r="E143" s="37">
        <f t="shared" si="5"/>
        <v>3059</v>
      </c>
      <c r="F143" s="37">
        <f t="shared" si="4"/>
        <v>3093</v>
      </c>
      <c r="G143" s="37" t="s">
        <v>74</v>
      </c>
      <c r="H143" s="37"/>
      <c r="I143" s="37"/>
      <c r="J143" s="33"/>
      <c r="K143" s="33"/>
      <c r="L143" s="35"/>
      <c r="M143" s="33"/>
      <c r="N143" s="33"/>
      <c r="O143" s="33"/>
      <c r="P143" s="33"/>
      <c r="Q143" s="36"/>
      <c r="R143" s="36"/>
      <c r="S143" s="36"/>
      <c r="T143" s="36"/>
      <c r="U143" s="36"/>
      <c r="V143" s="35"/>
      <c r="W143" s="34"/>
      <c r="X143" s="34"/>
      <c r="Y143" s="34"/>
      <c r="Z143" s="33"/>
      <c r="AA143" s="34"/>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row>
    <row r="144" spans="1:52" ht="15" customHeight="1" thickBot="1">
      <c r="A144" s="38">
        <v>138</v>
      </c>
      <c r="B144" s="37" t="s">
        <v>588</v>
      </c>
      <c r="C144" s="37" t="s">
        <v>775</v>
      </c>
      <c r="D144" s="37">
        <v>5</v>
      </c>
      <c r="E144" s="37">
        <f t="shared" si="5"/>
        <v>3094</v>
      </c>
      <c r="F144" s="37">
        <f t="shared" si="4"/>
        <v>3098</v>
      </c>
      <c r="G144" s="37" t="s">
        <v>74</v>
      </c>
      <c r="H144" s="37"/>
      <c r="I144" s="37"/>
      <c r="J144" s="33"/>
      <c r="K144" s="33"/>
      <c r="L144" s="35"/>
      <c r="M144" s="33"/>
      <c r="N144" s="33"/>
      <c r="O144" s="33"/>
      <c r="P144" s="33"/>
      <c r="Q144" s="36"/>
      <c r="R144" s="36"/>
      <c r="S144" s="36"/>
      <c r="T144" s="36"/>
      <c r="U144" s="36"/>
      <c r="V144" s="35"/>
      <c r="W144" s="34"/>
      <c r="X144" s="34"/>
      <c r="Y144" s="34"/>
      <c r="Z144" s="33"/>
      <c r="AA144" s="34"/>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row>
    <row r="145" spans="1:52" ht="15" customHeight="1" thickBot="1">
      <c r="A145" s="38">
        <v>139</v>
      </c>
      <c r="B145" s="37" t="s">
        <v>589</v>
      </c>
      <c r="C145" s="37" t="s">
        <v>776</v>
      </c>
      <c r="D145" s="37">
        <v>1</v>
      </c>
      <c r="E145" s="37">
        <f t="shared" si="5"/>
        <v>3099</v>
      </c>
      <c r="F145" s="37">
        <f t="shared" si="4"/>
        <v>3099</v>
      </c>
      <c r="G145" s="37" t="s">
        <v>124</v>
      </c>
      <c r="H145" s="37"/>
      <c r="I145" s="37"/>
      <c r="J145" s="33"/>
      <c r="K145" s="33"/>
      <c r="L145" s="35"/>
      <c r="M145" s="33"/>
      <c r="N145" s="33"/>
      <c r="O145" s="33"/>
      <c r="P145" s="33"/>
      <c r="Q145" s="36"/>
      <c r="R145" s="36"/>
      <c r="S145" s="36"/>
      <c r="T145" s="36"/>
      <c r="U145" s="36"/>
      <c r="V145" s="35"/>
      <c r="W145" s="34"/>
      <c r="X145" s="34"/>
      <c r="Y145" s="34"/>
      <c r="Z145" s="33"/>
      <c r="AA145" s="34"/>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row>
    <row r="146" spans="1:52" ht="15" customHeight="1" thickBot="1">
      <c r="A146" s="38">
        <v>140</v>
      </c>
      <c r="B146" s="37" t="s">
        <v>590</v>
      </c>
      <c r="C146" s="37" t="s">
        <v>777</v>
      </c>
      <c r="D146" s="37">
        <v>1</v>
      </c>
      <c r="E146" s="37">
        <f t="shared" si="5"/>
        <v>3100</v>
      </c>
      <c r="F146" s="37">
        <f t="shared" si="4"/>
        <v>3100</v>
      </c>
      <c r="G146" s="37" t="s">
        <v>124</v>
      </c>
      <c r="H146" s="37"/>
      <c r="I146" s="37"/>
      <c r="J146" s="33"/>
      <c r="K146" s="33"/>
      <c r="L146" s="35"/>
      <c r="M146" s="33"/>
      <c r="N146" s="33"/>
      <c r="O146" s="33"/>
      <c r="P146" s="33"/>
      <c r="Q146" s="36"/>
      <c r="R146" s="36"/>
      <c r="S146" s="36"/>
      <c r="T146" s="36"/>
      <c r="U146" s="36"/>
      <c r="V146" s="35"/>
      <c r="W146" s="34"/>
      <c r="X146" s="34"/>
      <c r="Y146" s="34"/>
      <c r="Z146" s="33"/>
      <c r="AA146" s="34"/>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row>
    <row r="147" spans="1:52" ht="15" customHeight="1" thickBot="1">
      <c r="A147" s="38">
        <v>141</v>
      </c>
      <c r="B147" s="37" t="s">
        <v>591</v>
      </c>
      <c r="C147" s="37" t="s">
        <v>778</v>
      </c>
      <c r="D147" s="37">
        <v>1</v>
      </c>
      <c r="E147" s="37">
        <f t="shared" si="5"/>
        <v>3101</v>
      </c>
      <c r="F147" s="37">
        <f t="shared" si="4"/>
        <v>3101</v>
      </c>
      <c r="G147" s="37" t="s">
        <v>124</v>
      </c>
      <c r="H147" s="37"/>
      <c r="I147" s="37"/>
      <c r="J147" s="33"/>
      <c r="K147" s="33"/>
      <c r="L147" s="35"/>
      <c r="M147" s="33"/>
      <c r="N147" s="33"/>
      <c r="O147" s="33"/>
      <c r="P147" s="33"/>
      <c r="Q147" s="36"/>
      <c r="R147" s="36"/>
      <c r="S147" s="36"/>
      <c r="T147" s="36"/>
      <c r="U147" s="36"/>
      <c r="V147" s="35"/>
      <c r="W147" s="34"/>
      <c r="X147" s="34"/>
      <c r="Y147" s="34"/>
      <c r="Z147" s="33"/>
      <c r="AA147" s="34"/>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row>
    <row r="148" spans="1:52" ht="15" customHeight="1" thickBot="1">
      <c r="A148" s="38">
        <v>142</v>
      </c>
      <c r="B148" s="37" t="s">
        <v>592</v>
      </c>
      <c r="C148" s="37" t="s">
        <v>779</v>
      </c>
      <c r="D148" s="37">
        <v>10</v>
      </c>
      <c r="E148" s="37">
        <f t="shared" si="5"/>
        <v>3102</v>
      </c>
      <c r="F148" s="37">
        <f t="shared" si="4"/>
        <v>3111</v>
      </c>
      <c r="G148" s="37" t="s">
        <v>376</v>
      </c>
      <c r="H148" s="37"/>
      <c r="I148" s="37"/>
      <c r="J148" s="33"/>
      <c r="K148" s="33"/>
      <c r="L148" s="35"/>
      <c r="M148" s="33"/>
      <c r="N148" s="33"/>
      <c r="O148" s="33"/>
      <c r="P148" s="33"/>
      <c r="Q148" s="36"/>
      <c r="R148" s="36"/>
      <c r="S148" s="36"/>
      <c r="T148" s="36"/>
      <c r="U148" s="36"/>
      <c r="V148" s="35"/>
      <c r="W148" s="34"/>
      <c r="X148" s="34"/>
      <c r="Y148" s="34"/>
      <c r="Z148" s="33"/>
      <c r="AA148" s="34"/>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row>
    <row r="149" spans="1:52" ht="15" customHeight="1" thickBot="1">
      <c r="A149" s="38">
        <v>143</v>
      </c>
      <c r="B149" s="37" t="s">
        <v>593</v>
      </c>
      <c r="C149" s="37" t="s">
        <v>780</v>
      </c>
      <c r="D149" s="37">
        <v>3</v>
      </c>
      <c r="E149" s="37">
        <f t="shared" si="5"/>
        <v>3112</v>
      </c>
      <c r="F149" s="37">
        <f t="shared" si="4"/>
        <v>3114</v>
      </c>
      <c r="G149" s="37" t="s">
        <v>91</v>
      </c>
      <c r="H149" s="37"/>
      <c r="I149" s="37"/>
      <c r="J149" s="33"/>
      <c r="K149" s="33"/>
      <c r="L149" s="35"/>
      <c r="M149" s="33"/>
      <c r="N149" s="33"/>
      <c r="O149" s="33"/>
      <c r="P149" s="33"/>
      <c r="Q149" s="36"/>
      <c r="R149" s="36"/>
      <c r="S149" s="36"/>
      <c r="T149" s="36"/>
      <c r="U149" s="36"/>
      <c r="V149" s="35"/>
      <c r="W149" s="34"/>
      <c r="X149" s="34"/>
      <c r="Y149" s="34"/>
      <c r="Z149" s="33"/>
      <c r="AA149" s="34"/>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row>
    <row r="150" spans="1:52" ht="15" customHeight="1" thickBot="1">
      <c r="A150" s="38">
        <v>144</v>
      </c>
      <c r="B150" s="37" t="s">
        <v>594</v>
      </c>
      <c r="C150" s="37" t="s">
        <v>781</v>
      </c>
      <c r="D150" s="37">
        <v>5</v>
      </c>
      <c r="E150" s="37">
        <f t="shared" si="5"/>
        <v>3115</v>
      </c>
      <c r="F150" s="37">
        <f t="shared" si="4"/>
        <v>3119</v>
      </c>
      <c r="G150" s="37" t="s">
        <v>74</v>
      </c>
      <c r="H150" s="37"/>
      <c r="I150" s="37"/>
      <c r="J150" s="33"/>
      <c r="K150" s="33"/>
      <c r="L150" s="35"/>
      <c r="M150" s="33"/>
      <c r="N150" s="33"/>
      <c r="O150" s="33"/>
      <c r="P150" s="33"/>
      <c r="Q150" s="36"/>
      <c r="R150" s="36"/>
      <c r="S150" s="36"/>
      <c r="T150" s="36"/>
      <c r="U150" s="36"/>
      <c r="V150" s="35"/>
      <c r="W150" s="34"/>
      <c r="X150" s="34"/>
      <c r="Y150" s="34"/>
      <c r="Z150" s="33"/>
      <c r="AA150" s="34"/>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row>
    <row r="151" spans="1:52" ht="15" customHeight="1" thickBot="1">
      <c r="A151" s="38">
        <v>145</v>
      </c>
      <c r="B151" s="37" t="s">
        <v>595</v>
      </c>
      <c r="C151" s="37" t="s">
        <v>782</v>
      </c>
      <c r="D151" s="37">
        <v>5</v>
      </c>
      <c r="E151" s="37">
        <f t="shared" si="5"/>
        <v>3120</v>
      </c>
      <c r="F151" s="37">
        <f t="shared" si="4"/>
        <v>3124</v>
      </c>
      <c r="G151" s="37" t="s">
        <v>74</v>
      </c>
      <c r="H151" s="37"/>
      <c r="I151" s="37"/>
      <c r="J151" s="33"/>
      <c r="K151" s="33"/>
      <c r="L151" s="35"/>
      <c r="M151" s="33"/>
      <c r="N151" s="33"/>
      <c r="O151" s="33"/>
      <c r="P151" s="33"/>
      <c r="Q151" s="36"/>
      <c r="R151" s="36"/>
      <c r="S151" s="36"/>
      <c r="T151" s="36"/>
      <c r="U151" s="36"/>
      <c r="V151" s="35"/>
      <c r="W151" s="34"/>
      <c r="X151" s="34"/>
      <c r="Y151" s="34"/>
      <c r="Z151" s="33"/>
      <c r="AA151" s="34"/>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row>
    <row r="152" spans="1:52" ht="15" customHeight="1" thickBot="1">
      <c r="A152" s="38">
        <v>146</v>
      </c>
      <c r="B152" s="37" t="s">
        <v>596</v>
      </c>
      <c r="C152" s="37" t="s">
        <v>783</v>
      </c>
      <c r="D152" s="37">
        <v>70</v>
      </c>
      <c r="E152" s="37">
        <f t="shared" si="5"/>
        <v>3125</v>
      </c>
      <c r="F152" s="37">
        <f t="shared" si="4"/>
        <v>3194</v>
      </c>
      <c r="G152" s="37" t="s">
        <v>74</v>
      </c>
      <c r="H152" s="37"/>
      <c r="I152" s="37"/>
      <c r="J152" s="33"/>
      <c r="K152" s="33"/>
      <c r="L152" s="35"/>
      <c r="M152" s="33"/>
      <c r="N152" s="33"/>
      <c r="O152" s="33"/>
      <c r="P152" s="33"/>
      <c r="Q152" s="36"/>
      <c r="R152" s="36"/>
      <c r="S152" s="36"/>
      <c r="T152" s="36"/>
      <c r="U152" s="36"/>
      <c r="V152" s="35"/>
      <c r="W152" s="34"/>
      <c r="X152" s="34"/>
      <c r="Y152" s="34"/>
      <c r="Z152" s="33"/>
      <c r="AA152" s="34"/>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row>
    <row r="153" spans="1:52" ht="15" customHeight="1" thickBot="1">
      <c r="A153" s="38">
        <v>147</v>
      </c>
      <c r="B153" s="37" t="s">
        <v>597</v>
      </c>
      <c r="C153" s="37" t="s">
        <v>784</v>
      </c>
      <c r="D153" s="37">
        <v>70</v>
      </c>
      <c r="E153" s="37">
        <f t="shared" si="5"/>
        <v>3195</v>
      </c>
      <c r="F153" s="37">
        <f t="shared" si="4"/>
        <v>3264</v>
      </c>
      <c r="G153" s="37" t="s">
        <v>74</v>
      </c>
      <c r="H153" s="37"/>
      <c r="I153" s="37"/>
      <c r="J153" s="33"/>
      <c r="K153" s="33"/>
      <c r="L153" s="35"/>
      <c r="M153" s="33"/>
      <c r="N153" s="33"/>
      <c r="O153" s="33"/>
      <c r="P153" s="33"/>
      <c r="Q153" s="36"/>
      <c r="R153" s="36"/>
      <c r="S153" s="36"/>
      <c r="T153" s="36"/>
      <c r="U153" s="36"/>
      <c r="V153" s="35"/>
      <c r="W153" s="34"/>
      <c r="X153" s="34"/>
      <c r="Y153" s="34"/>
      <c r="Z153" s="33"/>
      <c r="AA153" s="34"/>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row>
    <row r="154" spans="1:52" ht="15" customHeight="1" thickBot="1">
      <c r="A154" s="38">
        <v>148</v>
      </c>
      <c r="B154" s="37" t="s">
        <v>598</v>
      </c>
      <c r="C154" s="37" t="s">
        <v>785</v>
      </c>
      <c r="D154" s="37">
        <v>70</v>
      </c>
      <c r="E154" s="37">
        <f t="shared" si="5"/>
        <v>3265</v>
      </c>
      <c r="F154" s="37">
        <f t="shared" si="4"/>
        <v>3334</v>
      </c>
      <c r="G154" s="37" t="s">
        <v>74</v>
      </c>
      <c r="H154" s="37"/>
      <c r="I154" s="37"/>
      <c r="J154" s="33"/>
      <c r="K154" s="33"/>
      <c r="L154" s="35"/>
      <c r="M154" s="33"/>
      <c r="N154" s="33"/>
      <c r="O154" s="33"/>
      <c r="P154" s="33"/>
      <c r="Q154" s="36"/>
      <c r="R154" s="36"/>
      <c r="S154" s="36"/>
      <c r="T154" s="36"/>
      <c r="U154" s="36"/>
      <c r="V154" s="35"/>
      <c r="W154" s="34"/>
      <c r="X154" s="34"/>
      <c r="Y154" s="34"/>
      <c r="Z154" s="33"/>
      <c r="AA154" s="34"/>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row>
    <row r="155" spans="1:52" ht="15" customHeight="1" thickBot="1">
      <c r="A155" s="38">
        <v>149</v>
      </c>
      <c r="B155" s="37" t="s">
        <v>268</v>
      </c>
      <c r="C155" s="37" t="s">
        <v>786</v>
      </c>
      <c r="D155" s="37">
        <v>70</v>
      </c>
      <c r="E155" s="37">
        <f t="shared" si="5"/>
        <v>3335</v>
      </c>
      <c r="F155" s="37">
        <f t="shared" si="4"/>
        <v>3404</v>
      </c>
      <c r="G155" s="37" t="s">
        <v>74</v>
      </c>
      <c r="H155" s="37"/>
      <c r="I155" s="37"/>
      <c r="J155" s="33"/>
      <c r="K155" s="33"/>
      <c r="L155" s="35"/>
      <c r="M155" s="33"/>
      <c r="N155" s="33"/>
      <c r="O155" s="33"/>
      <c r="P155" s="33"/>
      <c r="Q155" s="36"/>
      <c r="R155" s="36"/>
      <c r="S155" s="36"/>
      <c r="T155" s="36"/>
      <c r="U155" s="36"/>
      <c r="V155" s="35"/>
      <c r="W155" s="34"/>
      <c r="X155" s="34"/>
      <c r="Y155" s="34"/>
      <c r="Z155" s="33"/>
      <c r="AA155" s="34"/>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row>
    <row r="156" spans="1:52" ht="15" customHeight="1" thickBot="1">
      <c r="A156" s="38">
        <v>150</v>
      </c>
      <c r="B156" s="37" t="s">
        <v>599</v>
      </c>
      <c r="C156" s="37" t="s">
        <v>787</v>
      </c>
      <c r="D156" s="37">
        <v>1</v>
      </c>
      <c r="E156" s="37">
        <f t="shared" si="5"/>
        <v>3405</v>
      </c>
      <c r="F156" s="37">
        <f t="shared" si="4"/>
        <v>3405</v>
      </c>
      <c r="G156" s="37" t="s">
        <v>124</v>
      </c>
      <c r="H156" s="37"/>
      <c r="I156" s="37"/>
      <c r="J156" s="33"/>
      <c r="K156" s="33"/>
      <c r="L156" s="35"/>
      <c r="M156" s="33"/>
      <c r="N156" s="33"/>
      <c r="O156" s="33"/>
      <c r="P156" s="33"/>
      <c r="Q156" s="36"/>
      <c r="R156" s="36"/>
      <c r="S156" s="36"/>
      <c r="T156" s="36"/>
      <c r="U156" s="36"/>
      <c r="V156" s="35"/>
      <c r="W156" s="34"/>
      <c r="X156" s="34"/>
      <c r="Y156" s="34"/>
      <c r="Z156" s="33"/>
      <c r="AA156" s="34"/>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row>
    <row r="157" spans="1:52" ht="15" customHeight="1" thickBot="1">
      <c r="A157" s="38">
        <v>151</v>
      </c>
      <c r="B157" s="37" t="s">
        <v>600</v>
      </c>
      <c r="C157" s="37" t="s">
        <v>788</v>
      </c>
      <c r="D157" s="37">
        <v>25</v>
      </c>
      <c r="E157" s="37">
        <f t="shared" si="5"/>
        <v>3406</v>
      </c>
      <c r="F157" s="37">
        <f t="shared" si="4"/>
        <v>3430</v>
      </c>
      <c r="G157" s="37" t="s">
        <v>74</v>
      </c>
      <c r="H157" s="37"/>
      <c r="I157" s="37"/>
      <c r="J157" s="33"/>
      <c r="K157" s="33"/>
      <c r="L157" s="35"/>
      <c r="M157" s="33"/>
      <c r="N157" s="33"/>
      <c r="O157" s="33"/>
      <c r="P157" s="33"/>
      <c r="Q157" s="36"/>
      <c r="R157" s="36"/>
      <c r="S157" s="36"/>
      <c r="T157" s="36"/>
      <c r="U157" s="36"/>
      <c r="V157" s="35"/>
      <c r="W157" s="34"/>
      <c r="X157" s="34"/>
      <c r="Y157" s="34"/>
      <c r="Z157" s="33"/>
      <c r="AA157" s="34"/>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row>
    <row r="158" spans="1:52" ht="15" customHeight="1" thickBot="1">
      <c r="A158" s="38">
        <v>152</v>
      </c>
      <c r="B158" s="37" t="s">
        <v>601</v>
      </c>
      <c r="C158" s="37" t="s">
        <v>789</v>
      </c>
      <c r="D158" s="37">
        <v>9</v>
      </c>
      <c r="E158" s="37">
        <f t="shared" si="5"/>
        <v>3431</v>
      </c>
      <c r="F158" s="37">
        <f t="shared" si="4"/>
        <v>3439</v>
      </c>
      <c r="G158" s="37" t="s">
        <v>74</v>
      </c>
      <c r="H158" s="37"/>
      <c r="I158" s="37"/>
      <c r="J158" s="33"/>
      <c r="K158" s="33"/>
      <c r="L158" s="35"/>
      <c r="M158" s="33"/>
      <c r="N158" s="33"/>
      <c r="O158" s="33"/>
      <c r="P158" s="33"/>
      <c r="Q158" s="36"/>
      <c r="R158" s="36"/>
      <c r="S158" s="36"/>
      <c r="T158" s="36"/>
      <c r="U158" s="36"/>
      <c r="V158" s="35"/>
      <c r="W158" s="34"/>
      <c r="X158" s="34"/>
      <c r="Y158" s="34"/>
      <c r="Z158" s="33"/>
      <c r="AA158" s="34"/>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row>
    <row r="159" spans="1:52" ht="15" customHeight="1" thickBot="1">
      <c r="A159" s="38">
        <v>153</v>
      </c>
      <c r="B159" s="37" t="s">
        <v>602</v>
      </c>
      <c r="C159" s="37" t="s">
        <v>790</v>
      </c>
      <c r="D159" s="37">
        <v>5</v>
      </c>
      <c r="E159" s="37">
        <f t="shared" si="5"/>
        <v>3440</v>
      </c>
      <c r="F159" s="37">
        <f t="shared" si="4"/>
        <v>3444</v>
      </c>
      <c r="G159" s="37" t="s">
        <v>74</v>
      </c>
      <c r="H159" s="37"/>
      <c r="I159" s="37"/>
      <c r="J159" s="33"/>
      <c r="K159" s="33"/>
      <c r="L159" s="35"/>
      <c r="M159" s="33"/>
      <c r="N159" s="33"/>
      <c r="O159" s="33"/>
      <c r="P159" s="33"/>
      <c r="Q159" s="36"/>
      <c r="R159" s="36"/>
      <c r="S159" s="36"/>
      <c r="T159" s="36"/>
      <c r="U159" s="36"/>
      <c r="V159" s="35"/>
      <c r="W159" s="34"/>
      <c r="X159" s="34"/>
      <c r="Y159" s="34"/>
      <c r="Z159" s="33"/>
      <c r="AA159" s="34"/>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row>
    <row r="160" spans="1:52" ht="15" customHeight="1" thickBot="1">
      <c r="A160" s="38">
        <v>154</v>
      </c>
      <c r="B160" s="37" t="s">
        <v>603</v>
      </c>
      <c r="C160" s="37" t="s">
        <v>791</v>
      </c>
      <c r="D160" s="37">
        <v>5</v>
      </c>
      <c r="E160" s="37">
        <f t="shared" si="5"/>
        <v>3445</v>
      </c>
      <c r="F160" s="37">
        <f t="shared" si="4"/>
        <v>3449</v>
      </c>
      <c r="G160" s="37" t="s">
        <v>74</v>
      </c>
      <c r="H160" s="37"/>
      <c r="I160" s="37"/>
      <c r="J160" s="33"/>
      <c r="K160" s="33"/>
      <c r="L160" s="35"/>
      <c r="M160" s="33"/>
      <c r="N160" s="33"/>
      <c r="O160" s="33"/>
      <c r="P160" s="33"/>
      <c r="Q160" s="36"/>
      <c r="R160" s="36"/>
      <c r="S160" s="36"/>
      <c r="T160" s="36"/>
      <c r="U160" s="36"/>
      <c r="V160" s="35"/>
      <c r="W160" s="34"/>
      <c r="X160" s="34"/>
      <c r="Y160" s="34"/>
      <c r="Z160" s="33"/>
      <c r="AA160" s="34"/>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row>
    <row r="161" spans="1:52" ht="15" customHeight="1" thickBot="1">
      <c r="A161" s="38">
        <v>155</v>
      </c>
      <c r="B161" s="37" t="s">
        <v>604</v>
      </c>
      <c r="C161" s="37" t="s">
        <v>792</v>
      </c>
      <c r="D161" s="37">
        <v>5</v>
      </c>
      <c r="E161" s="37">
        <f t="shared" si="5"/>
        <v>3450</v>
      </c>
      <c r="F161" s="37">
        <f t="shared" si="4"/>
        <v>3454</v>
      </c>
      <c r="G161" s="37" t="s">
        <v>74</v>
      </c>
      <c r="H161" s="37"/>
      <c r="I161" s="37"/>
      <c r="J161" s="33"/>
      <c r="K161" s="33"/>
      <c r="L161" s="35"/>
      <c r="M161" s="33"/>
      <c r="N161" s="33"/>
      <c r="O161" s="33"/>
      <c r="P161" s="33"/>
      <c r="Q161" s="36"/>
      <c r="R161" s="36"/>
      <c r="S161" s="36"/>
      <c r="T161" s="36"/>
      <c r="U161" s="36"/>
      <c r="V161" s="35"/>
      <c r="W161" s="34"/>
      <c r="X161" s="34"/>
      <c r="Y161" s="34"/>
      <c r="Z161" s="33"/>
      <c r="AA161" s="34"/>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row>
    <row r="162" spans="1:52" ht="15" customHeight="1" thickBot="1">
      <c r="A162" s="38">
        <v>156</v>
      </c>
      <c r="B162" s="37" t="s">
        <v>605</v>
      </c>
      <c r="C162" s="37" t="s">
        <v>793</v>
      </c>
      <c r="D162" s="37">
        <v>8</v>
      </c>
      <c r="E162" s="37">
        <f t="shared" si="5"/>
        <v>3455</v>
      </c>
      <c r="F162" s="37">
        <f t="shared" si="4"/>
        <v>3462</v>
      </c>
      <c r="G162" s="37" t="s">
        <v>377</v>
      </c>
      <c r="H162" s="37"/>
      <c r="I162" s="37"/>
      <c r="J162" s="33"/>
      <c r="K162" s="33"/>
      <c r="L162" s="35"/>
      <c r="M162" s="33"/>
      <c r="N162" s="33"/>
      <c r="O162" s="33"/>
      <c r="P162" s="33"/>
      <c r="Q162" s="36"/>
      <c r="R162" s="36"/>
      <c r="S162" s="36"/>
      <c r="T162" s="36"/>
      <c r="U162" s="36"/>
      <c r="V162" s="35"/>
      <c r="W162" s="34"/>
      <c r="X162" s="34"/>
      <c r="Y162" s="34"/>
      <c r="Z162" s="33"/>
      <c r="AA162" s="34"/>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row>
    <row r="163" spans="1:52" ht="15" customHeight="1" thickBot="1">
      <c r="A163" s="38">
        <v>157</v>
      </c>
      <c r="B163" s="37" t="s">
        <v>606</v>
      </c>
      <c r="C163" s="37" t="s">
        <v>794</v>
      </c>
      <c r="D163" s="37">
        <v>17</v>
      </c>
      <c r="E163" s="37">
        <f t="shared" si="5"/>
        <v>3463</v>
      </c>
      <c r="F163" s="37">
        <f t="shared" si="4"/>
        <v>3479</v>
      </c>
      <c r="G163" s="37" t="s">
        <v>152</v>
      </c>
      <c r="H163" s="37"/>
      <c r="I163" s="37"/>
      <c r="J163" s="33"/>
      <c r="K163" s="33"/>
      <c r="L163" s="35"/>
      <c r="M163" s="33"/>
      <c r="N163" s="33"/>
      <c r="O163" s="33"/>
      <c r="P163" s="33"/>
      <c r="Q163" s="36"/>
      <c r="R163" s="36"/>
      <c r="S163" s="36"/>
      <c r="T163" s="36"/>
      <c r="U163" s="36"/>
      <c r="V163" s="35"/>
      <c r="W163" s="34"/>
      <c r="X163" s="34"/>
      <c r="Y163" s="34"/>
      <c r="Z163" s="33"/>
      <c r="AA163" s="34"/>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row>
    <row r="164" spans="1:52" ht="15" customHeight="1" thickBot="1">
      <c r="A164" s="38">
        <v>158</v>
      </c>
      <c r="B164" s="37" t="s">
        <v>607</v>
      </c>
      <c r="C164" s="37" t="s">
        <v>795</v>
      </c>
      <c r="D164" s="37">
        <v>1</v>
      </c>
      <c r="E164" s="37">
        <f t="shared" si="5"/>
        <v>3480</v>
      </c>
      <c r="F164" s="37">
        <f t="shared" si="4"/>
        <v>3480</v>
      </c>
      <c r="G164" s="37" t="s">
        <v>124</v>
      </c>
      <c r="H164" s="37"/>
      <c r="I164" s="37"/>
      <c r="J164" s="33"/>
      <c r="K164" s="33"/>
      <c r="L164" s="35"/>
      <c r="M164" s="33"/>
      <c r="N164" s="33"/>
      <c r="O164" s="33"/>
      <c r="P164" s="33"/>
      <c r="Q164" s="36"/>
      <c r="R164" s="36"/>
      <c r="S164" s="36"/>
      <c r="T164" s="36"/>
      <c r="U164" s="36"/>
      <c r="V164" s="35"/>
      <c r="W164" s="34"/>
      <c r="X164" s="34"/>
      <c r="Y164" s="34"/>
      <c r="Z164" s="33"/>
      <c r="AA164" s="34"/>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row>
    <row r="165" spans="1:52" ht="15" customHeight="1" thickBot="1">
      <c r="A165" s="38">
        <v>159</v>
      </c>
      <c r="B165" s="37" t="s">
        <v>608</v>
      </c>
      <c r="C165" s="37" t="s">
        <v>796</v>
      </c>
      <c r="D165" s="37">
        <v>20</v>
      </c>
      <c r="E165" s="37">
        <f t="shared" si="5"/>
        <v>3481</v>
      </c>
      <c r="F165" s="37">
        <f t="shared" si="4"/>
        <v>3500</v>
      </c>
      <c r="G165" s="37" t="s">
        <v>74</v>
      </c>
      <c r="H165" s="37"/>
      <c r="I165" s="37"/>
      <c r="J165" s="33"/>
      <c r="K165" s="33"/>
      <c r="L165" s="35"/>
      <c r="M165" s="33"/>
      <c r="N165" s="33"/>
      <c r="O165" s="33"/>
      <c r="P165" s="33"/>
      <c r="Q165" s="36"/>
      <c r="R165" s="36"/>
      <c r="S165" s="36"/>
      <c r="T165" s="36"/>
      <c r="U165" s="36"/>
      <c r="V165" s="35"/>
      <c r="W165" s="34"/>
      <c r="X165" s="34"/>
      <c r="Y165" s="34"/>
      <c r="Z165" s="33"/>
      <c r="AA165" s="34"/>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row>
    <row r="166" spans="1:52" ht="15" customHeight="1" thickBot="1">
      <c r="A166" s="38">
        <v>160</v>
      </c>
      <c r="B166" s="37" t="s">
        <v>609</v>
      </c>
      <c r="C166" s="37" t="s">
        <v>797</v>
      </c>
      <c r="D166" s="37">
        <v>10</v>
      </c>
      <c r="E166" s="37">
        <f t="shared" si="5"/>
        <v>3501</v>
      </c>
      <c r="F166" s="37">
        <f t="shared" si="4"/>
        <v>3510</v>
      </c>
      <c r="G166" s="37" t="s">
        <v>376</v>
      </c>
      <c r="H166" s="37"/>
      <c r="I166" s="37"/>
      <c r="J166" s="33"/>
      <c r="K166" s="33"/>
      <c r="L166" s="35"/>
      <c r="M166" s="33"/>
      <c r="N166" s="33"/>
      <c r="O166" s="33"/>
      <c r="P166" s="33"/>
      <c r="Q166" s="36"/>
      <c r="R166" s="36"/>
      <c r="S166" s="36"/>
      <c r="T166" s="36"/>
      <c r="U166" s="36"/>
      <c r="V166" s="35"/>
      <c r="W166" s="34"/>
      <c r="X166" s="34"/>
      <c r="Y166" s="34"/>
      <c r="Z166" s="33"/>
      <c r="AA166" s="34"/>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row>
    <row r="167" spans="1:52" ht="15" customHeight="1" thickBot="1">
      <c r="A167" s="38">
        <v>161</v>
      </c>
      <c r="B167" s="37" t="s">
        <v>610</v>
      </c>
      <c r="C167" s="37" t="s">
        <v>798</v>
      </c>
      <c r="D167" s="37">
        <v>50</v>
      </c>
      <c r="E167" s="37">
        <f t="shared" si="5"/>
        <v>3511</v>
      </c>
      <c r="F167" s="37">
        <f t="shared" si="4"/>
        <v>3560</v>
      </c>
      <c r="G167" s="37" t="s">
        <v>74</v>
      </c>
      <c r="H167" s="37"/>
      <c r="I167" s="37"/>
      <c r="J167" s="33"/>
      <c r="K167" s="33"/>
      <c r="L167" s="35"/>
      <c r="M167" s="33"/>
      <c r="N167" s="33"/>
      <c r="O167" s="33"/>
      <c r="P167" s="33"/>
      <c r="Q167" s="36"/>
      <c r="R167" s="36"/>
      <c r="S167" s="36"/>
      <c r="T167" s="36"/>
      <c r="U167" s="36"/>
      <c r="V167" s="35"/>
      <c r="W167" s="34"/>
      <c r="X167" s="34"/>
      <c r="Y167" s="34"/>
      <c r="Z167" s="33"/>
      <c r="AA167" s="34"/>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row>
    <row r="168" spans="1:52" ht="15" customHeight="1" thickBot="1">
      <c r="A168" s="38">
        <v>162</v>
      </c>
      <c r="B168" s="37" t="s">
        <v>611</v>
      </c>
      <c r="C168" s="37" t="s">
        <v>799</v>
      </c>
      <c r="D168" s="37">
        <v>5</v>
      </c>
      <c r="E168" s="37">
        <f t="shared" si="5"/>
        <v>3561</v>
      </c>
      <c r="F168" s="37">
        <f t="shared" si="4"/>
        <v>3565</v>
      </c>
      <c r="G168" s="37" t="s">
        <v>74</v>
      </c>
      <c r="H168" s="37"/>
      <c r="I168" s="37"/>
      <c r="J168" s="33"/>
      <c r="K168" s="33"/>
      <c r="L168" s="35"/>
      <c r="M168" s="33"/>
      <c r="N168" s="33"/>
      <c r="O168" s="33"/>
      <c r="P168" s="33"/>
      <c r="Q168" s="36"/>
      <c r="R168" s="36"/>
      <c r="S168" s="36"/>
      <c r="T168" s="36"/>
      <c r="U168" s="36"/>
      <c r="V168" s="35"/>
      <c r="W168" s="34"/>
      <c r="X168" s="34"/>
      <c r="Y168" s="34"/>
      <c r="Z168" s="33"/>
      <c r="AA168" s="34"/>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row>
    <row r="169" spans="1:52" ht="15" customHeight="1" thickBot="1">
      <c r="A169" s="38">
        <v>163</v>
      </c>
      <c r="B169" s="37" t="s">
        <v>612</v>
      </c>
      <c r="C169" s="37" t="s">
        <v>800</v>
      </c>
      <c r="D169" s="37">
        <v>17</v>
      </c>
      <c r="E169" s="37">
        <f t="shared" si="5"/>
        <v>3566</v>
      </c>
      <c r="F169" s="37">
        <f t="shared" si="4"/>
        <v>3582</v>
      </c>
      <c r="G169" s="37" t="s">
        <v>152</v>
      </c>
      <c r="H169" s="37"/>
      <c r="I169" s="37"/>
      <c r="J169" s="33"/>
      <c r="K169" s="33"/>
      <c r="L169" s="35"/>
      <c r="M169" s="33"/>
      <c r="N169" s="33"/>
      <c r="O169" s="33"/>
      <c r="P169" s="33"/>
      <c r="Q169" s="36"/>
      <c r="R169" s="36"/>
      <c r="S169" s="36"/>
      <c r="T169" s="36"/>
      <c r="U169" s="36"/>
      <c r="V169" s="35"/>
      <c r="W169" s="34"/>
      <c r="X169" s="34"/>
      <c r="Y169" s="34"/>
      <c r="Z169" s="33"/>
      <c r="AA169" s="34"/>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row>
    <row r="170" spans="1:52" ht="15" customHeight="1" thickBot="1">
      <c r="A170" s="38">
        <v>164</v>
      </c>
      <c r="B170" s="37" t="s">
        <v>613</v>
      </c>
      <c r="C170" s="37" t="s">
        <v>801</v>
      </c>
      <c r="D170" s="37">
        <v>1</v>
      </c>
      <c r="E170" s="37">
        <f t="shared" si="5"/>
        <v>3583</v>
      </c>
      <c r="F170" s="37">
        <f t="shared" si="4"/>
        <v>3583</v>
      </c>
      <c r="G170" s="37" t="s">
        <v>124</v>
      </c>
      <c r="H170" s="37"/>
      <c r="I170" s="37"/>
      <c r="J170" s="33"/>
      <c r="K170" s="33"/>
      <c r="L170" s="35"/>
      <c r="M170" s="33"/>
      <c r="N170" s="33"/>
      <c r="O170" s="33"/>
      <c r="P170" s="33"/>
      <c r="Q170" s="36"/>
      <c r="R170" s="36"/>
      <c r="S170" s="36"/>
      <c r="T170" s="36"/>
      <c r="U170" s="36"/>
      <c r="V170" s="35"/>
      <c r="W170" s="34"/>
      <c r="X170" s="34"/>
      <c r="Y170" s="34"/>
      <c r="Z170" s="33"/>
      <c r="AA170" s="34"/>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row>
    <row r="171" spans="1:52" ht="15" customHeight="1" thickBot="1">
      <c r="A171" s="38">
        <v>165</v>
      </c>
      <c r="B171" s="37" t="s">
        <v>614</v>
      </c>
      <c r="C171" s="37" t="s">
        <v>802</v>
      </c>
      <c r="D171" s="37">
        <v>30</v>
      </c>
      <c r="E171" s="37">
        <f t="shared" si="5"/>
        <v>3584</v>
      </c>
      <c r="F171" s="37">
        <f t="shared" si="4"/>
        <v>3613</v>
      </c>
      <c r="G171" s="37" t="s">
        <v>74</v>
      </c>
      <c r="H171" s="37"/>
      <c r="I171" s="37"/>
      <c r="J171" s="33"/>
      <c r="K171" s="33"/>
      <c r="L171" s="35"/>
      <c r="M171" s="33"/>
      <c r="N171" s="33"/>
      <c r="O171" s="33"/>
      <c r="P171" s="33"/>
      <c r="Q171" s="36"/>
      <c r="R171" s="36"/>
      <c r="S171" s="36"/>
      <c r="T171" s="36"/>
      <c r="U171" s="36"/>
      <c r="V171" s="35"/>
      <c r="W171" s="34"/>
      <c r="X171" s="34"/>
      <c r="Y171" s="34"/>
      <c r="Z171" s="33"/>
      <c r="AA171" s="34"/>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row>
    <row r="172" spans="1:52" ht="15" customHeight="1" thickBot="1">
      <c r="A172" s="38">
        <v>166</v>
      </c>
      <c r="B172" s="37" t="s">
        <v>615</v>
      </c>
      <c r="C172" s="37" t="s">
        <v>803</v>
      </c>
      <c r="D172" s="37">
        <v>35</v>
      </c>
      <c r="E172" s="37">
        <f t="shared" si="5"/>
        <v>3614</v>
      </c>
      <c r="F172" s="37">
        <f t="shared" si="4"/>
        <v>3648</v>
      </c>
      <c r="G172" s="37" t="s">
        <v>74</v>
      </c>
      <c r="H172" s="37"/>
      <c r="I172" s="37"/>
      <c r="J172" s="33"/>
      <c r="K172" s="33"/>
      <c r="L172" s="35"/>
      <c r="M172" s="33"/>
      <c r="N172" s="33"/>
      <c r="O172" s="33"/>
      <c r="P172" s="33"/>
      <c r="Q172" s="36"/>
      <c r="R172" s="36"/>
      <c r="S172" s="36"/>
      <c r="T172" s="36"/>
      <c r="U172" s="36"/>
      <c r="V172" s="35"/>
      <c r="W172" s="34"/>
      <c r="X172" s="34"/>
      <c r="Y172" s="34"/>
      <c r="Z172" s="33"/>
      <c r="AA172" s="34"/>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row>
    <row r="173" spans="1:52" ht="15" customHeight="1" thickBot="1">
      <c r="A173" s="38">
        <v>167</v>
      </c>
      <c r="B173" s="37" t="s">
        <v>616</v>
      </c>
      <c r="C173" s="37" t="s">
        <v>804</v>
      </c>
      <c r="D173" s="37">
        <v>1</v>
      </c>
      <c r="E173" s="37">
        <f t="shared" si="5"/>
        <v>3649</v>
      </c>
      <c r="F173" s="37">
        <f t="shared" si="4"/>
        <v>3649</v>
      </c>
      <c r="G173" s="37" t="s">
        <v>124</v>
      </c>
      <c r="H173" s="37"/>
      <c r="I173" s="37"/>
      <c r="J173" s="33"/>
      <c r="K173" s="33"/>
      <c r="L173" s="35"/>
      <c r="M173" s="33"/>
      <c r="N173" s="33"/>
      <c r="O173" s="33"/>
      <c r="P173" s="33"/>
      <c r="Q173" s="36"/>
      <c r="R173" s="36"/>
      <c r="S173" s="36"/>
      <c r="T173" s="36"/>
      <c r="U173" s="36"/>
      <c r="V173" s="35"/>
      <c r="W173" s="34"/>
      <c r="X173" s="34"/>
      <c r="Y173" s="34"/>
      <c r="Z173" s="33"/>
      <c r="AA173" s="34"/>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row>
    <row r="174" spans="1:52" ht="15" customHeight="1" thickBot="1">
      <c r="A174" s="38">
        <v>168</v>
      </c>
      <c r="B174" s="37" t="s">
        <v>617</v>
      </c>
      <c r="C174" s="37" t="s">
        <v>805</v>
      </c>
      <c r="D174" s="37">
        <v>1</v>
      </c>
      <c r="E174" s="37">
        <f t="shared" si="5"/>
        <v>3650</v>
      </c>
      <c r="F174" s="37">
        <f t="shared" si="4"/>
        <v>3650</v>
      </c>
      <c r="G174" s="37" t="s">
        <v>124</v>
      </c>
      <c r="H174" s="37"/>
      <c r="I174" s="37"/>
      <c r="J174" s="33"/>
      <c r="K174" s="33"/>
      <c r="L174" s="35"/>
      <c r="M174" s="33"/>
      <c r="N174" s="33"/>
      <c r="O174" s="33"/>
      <c r="P174" s="33"/>
      <c r="Q174" s="36"/>
      <c r="R174" s="36"/>
      <c r="S174" s="36"/>
      <c r="T174" s="36"/>
      <c r="U174" s="36"/>
      <c r="V174" s="35"/>
      <c r="W174" s="34"/>
      <c r="X174" s="34"/>
      <c r="Y174" s="34"/>
      <c r="Z174" s="33"/>
      <c r="AA174" s="34"/>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row>
    <row r="175" spans="1:52" ht="15" customHeight="1" thickBot="1">
      <c r="A175" s="38">
        <v>169</v>
      </c>
      <c r="B175" s="37" t="s">
        <v>618</v>
      </c>
      <c r="C175" s="37" t="s">
        <v>806</v>
      </c>
      <c r="D175" s="37">
        <v>1</v>
      </c>
      <c r="E175" s="37">
        <f t="shared" si="5"/>
        <v>3651</v>
      </c>
      <c r="F175" s="37">
        <f t="shared" si="4"/>
        <v>3651</v>
      </c>
      <c r="G175" s="37" t="s">
        <v>124</v>
      </c>
      <c r="H175" s="37"/>
      <c r="I175" s="37"/>
      <c r="J175" s="33"/>
      <c r="K175" s="33"/>
      <c r="L175" s="35"/>
      <c r="M175" s="33"/>
      <c r="N175" s="33"/>
      <c r="O175" s="33"/>
      <c r="P175" s="33"/>
      <c r="Q175" s="36"/>
      <c r="R175" s="36"/>
      <c r="S175" s="36"/>
      <c r="T175" s="36"/>
      <c r="U175" s="36"/>
      <c r="V175" s="35"/>
      <c r="W175" s="34"/>
      <c r="X175" s="34"/>
      <c r="Y175" s="34"/>
      <c r="Z175" s="33"/>
      <c r="AA175" s="34"/>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row>
    <row r="176" spans="1:52" ht="15" customHeight="1" thickBot="1">
      <c r="A176" s="38">
        <v>170</v>
      </c>
      <c r="B176" s="37" t="s">
        <v>652</v>
      </c>
      <c r="C176" s="37" t="s">
        <v>807</v>
      </c>
      <c r="D176" s="37">
        <v>2</v>
      </c>
      <c r="E176" s="37">
        <f t="shared" si="5"/>
        <v>3652</v>
      </c>
      <c r="F176" s="37">
        <f t="shared" si="4"/>
        <v>3653</v>
      </c>
      <c r="G176" s="37" t="s">
        <v>377</v>
      </c>
      <c r="H176" s="37"/>
      <c r="I176" s="37"/>
      <c r="J176" s="33"/>
      <c r="K176" s="33"/>
      <c r="L176" s="35"/>
      <c r="M176" s="33"/>
      <c r="N176" s="33"/>
      <c r="O176" s="33"/>
      <c r="P176" s="33"/>
      <c r="Q176" s="36"/>
      <c r="R176" s="36"/>
      <c r="S176" s="36"/>
      <c r="T176" s="36"/>
      <c r="U176" s="36"/>
      <c r="V176" s="35"/>
      <c r="W176" s="34"/>
      <c r="X176" s="34"/>
      <c r="Y176" s="34"/>
      <c r="Z176" s="33"/>
      <c r="AA176" s="34"/>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row>
    <row r="177" spans="1:52" ht="15" customHeight="1" thickBot="1">
      <c r="A177" s="38">
        <v>171</v>
      </c>
      <c r="B177" s="37" t="s">
        <v>619</v>
      </c>
      <c r="C177" s="37" t="s">
        <v>808</v>
      </c>
      <c r="D177" s="37">
        <v>5</v>
      </c>
      <c r="E177" s="37">
        <f t="shared" si="5"/>
        <v>3654</v>
      </c>
      <c r="F177" s="37">
        <f t="shared" si="4"/>
        <v>3658</v>
      </c>
      <c r="G177" s="37" t="s">
        <v>74</v>
      </c>
      <c r="H177" s="37"/>
      <c r="I177" s="37"/>
      <c r="J177" s="33"/>
      <c r="K177" s="33"/>
      <c r="L177" s="35"/>
      <c r="M177" s="33"/>
      <c r="N177" s="33"/>
      <c r="O177" s="33"/>
      <c r="P177" s="33"/>
      <c r="Q177" s="36"/>
      <c r="R177" s="36"/>
      <c r="S177" s="36"/>
      <c r="T177" s="36"/>
      <c r="U177" s="36"/>
      <c r="V177" s="35"/>
      <c r="W177" s="34"/>
      <c r="X177" s="34"/>
      <c r="Y177" s="34"/>
      <c r="Z177" s="33"/>
      <c r="AA177" s="34"/>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row>
    <row r="178" spans="1:52" ht="15" customHeight="1" thickBot="1">
      <c r="A178" s="38">
        <v>172</v>
      </c>
      <c r="B178" s="37" t="s">
        <v>620</v>
      </c>
      <c r="C178" s="37" t="s">
        <v>809</v>
      </c>
      <c r="D178" s="37">
        <v>1</v>
      </c>
      <c r="E178" s="37">
        <f t="shared" si="5"/>
        <v>3659</v>
      </c>
      <c r="F178" s="37">
        <f t="shared" si="4"/>
        <v>3659</v>
      </c>
      <c r="G178" s="37" t="s">
        <v>124</v>
      </c>
      <c r="H178" s="37"/>
      <c r="I178" s="37"/>
      <c r="J178" s="33"/>
      <c r="K178" s="33"/>
      <c r="L178" s="35"/>
      <c r="M178" s="33"/>
      <c r="N178" s="33"/>
      <c r="O178" s="33"/>
      <c r="P178" s="33"/>
      <c r="Q178" s="36"/>
      <c r="R178" s="36"/>
      <c r="S178" s="36"/>
      <c r="T178" s="36"/>
      <c r="U178" s="36"/>
      <c r="V178" s="35"/>
      <c r="W178" s="34"/>
      <c r="X178" s="34"/>
      <c r="Y178" s="34"/>
      <c r="Z178" s="33"/>
      <c r="AA178" s="34"/>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row>
    <row r="179" spans="1:52" ht="15" customHeight="1" thickBot="1">
      <c r="A179" s="38">
        <v>173</v>
      </c>
      <c r="B179" s="37" t="s">
        <v>621</v>
      </c>
      <c r="C179" s="37" t="s">
        <v>810</v>
      </c>
      <c r="D179" s="37">
        <v>1</v>
      </c>
      <c r="E179" s="37">
        <f t="shared" si="5"/>
        <v>3660</v>
      </c>
      <c r="F179" s="37">
        <f t="shared" si="4"/>
        <v>3660</v>
      </c>
      <c r="G179" s="37" t="s">
        <v>124</v>
      </c>
      <c r="H179" s="37"/>
      <c r="I179" s="37"/>
      <c r="J179" s="33"/>
      <c r="K179" s="33"/>
      <c r="L179" s="35"/>
      <c r="M179" s="33"/>
      <c r="N179" s="33"/>
      <c r="O179" s="33"/>
      <c r="P179" s="33"/>
      <c r="Q179" s="36"/>
      <c r="R179" s="36"/>
      <c r="S179" s="36"/>
      <c r="T179" s="36"/>
      <c r="U179" s="36"/>
      <c r="V179" s="35"/>
      <c r="W179" s="34"/>
      <c r="X179" s="34"/>
      <c r="Y179" s="34"/>
      <c r="Z179" s="33"/>
      <c r="AA179" s="34"/>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row>
    <row r="180" spans="1:52" ht="15" customHeight="1" thickBot="1">
      <c r="A180" s="38">
        <v>174</v>
      </c>
      <c r="B180" s="37" t="s">
        <v>622</v>
      </c>
      <c r="C180" s="37" t="s">
        <v>811</v>
      </c>
      <c r="D180" s="37">
        <v>1</v>
      </c>
      <c r="E180" s="37">
        <f t="shared" si="5"/>
        <v>3661</v>
      </c>
      <c r="F180" s="37">
        <f t="shared" si="4"/>
        <v>3661</v>
      </c>
      <c r="G180" s="37" t="s">
        <v>124</v>
      </c>
      <c r="H180" s="37"/>
      <c r="I180" s="37"/>
      <c r="J180" s="33"/>
      <c r="K180" s="33"/>
      <c r="L180" s="35"/>
      <c r="M180" s="33"/>
      <c r="N180" s="33"/>
      <c r="O180" s="33"/>
      <c r="P180" s="33"/>
      <c r="Q180" s="36"/>
      <c r="R180" s="36"/>
      <c r="S180" s="36"/>
      <c r="T180" s="36"/>
      <c r="U180" s="36"/>
      <c r="V180" s="35"/>
      <c r="W180" s="34"/>
      <c r="X180" s="34"/>
      <c r="Y180" s="34"/>
      <c r="Z180" s="33"/>
      <c r="AA180" s="34"/>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row>
    <row r="181" spans="1:52" ht="15" customHeight="1" thickBot="1">
      <c r="A181" s="38">
        <v>175</v>
      </c>
      <c r="B181" s="37" t="s">
        <v>623</v>
      </c>
      <c r="C181" s="37" t="s">
        <v>812</v>
      </c>
      <c r="D181" s="37">
        <v>1</v>
      </c>
      <c r="E181" s="37">
        <f t="shared" si="5"/>
        <v>3662</v>
      </c>
      <c r="F181" s="37">
        <f t="shared" si="4"/>
        <v>3662</v>
      </c>
      <c r="G181" s="37" t="s">
        <v>124</v>
      </c>
      <c r="H181" s="37"/>
      <c r="I181" s="37"/>
      <c r="J181" s="33"/>
      <c r="K181" s="33"/>
      <c r="L181" s="35"/>
      <c r="M181" s="33"/>
      <c r="N181" s="33"/>
      <c r="O181" s="33"/>
      <c r="P181" s="33"/>
      <c r="Q181" s="36"/>
      <c r="R181" s="36"/>
      <c r="S181" s="36"/>
      <c r="T181" s="36"/>
      <c r="U181" s="36"/>
      <c r="V181" s="35"/>
      <c r="W181" s="34"/>
      <c r="X181" s="34"/>
      <c r="Y181" s="34"/>
      <c r="Z181" s="33"/>
      <c r="AA181" s="34"/>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row>
    <row r="182" spans="1:52" ht="15" customHeight="1" thickBot="1">
      <c r="A182" s="38">
        <v>176</v>
      </c>
      <c r="B182" s="37" t="s">
        <v>624</v>
      </c>
      <c r="C182" s="37" t="s">
        <v>813</v>
      </c>
      <c r="D182" s="37">
        <v>1</v>
      </c>
      <c r="E182" s="37">
        <f t="shared" si="5"/>
        <v>3663</v>
      </c>
      <c r="F182" s="37">
        <f t="shared" si="4"/>
        <v>3663</v>
      </c>
      <c r="G182" s="37" t="s">
        <v>124</v>
      </c>
      <c r="H182" s="37"/>
      <c r="I182" s="37"/>
      <c r="J182" s="33"/>
      <c r="K182" s="33"/>
      <c r="L182" s="35"/>
      <c r="M182" s="33"/>
      <c r="N182" s="33"/>
      <c r="O182" s="33"/>
      <c r="P182" s="33"/>
      <c r="Q182" s="36"/>
      <c r="R182" s="36"/>
      <c r="S182" s="36"/>
      <c r="T182" s="36"/>
      <c r="U182" s="36"/>
      <c r="V182" s="35"/>
      <c r="W182" s="34"/>
      <c r="X182" s="34"/>
      <c r="Y182" s="34"/>
      <c r="Z182" s="33"/>
      <c r="AA182" s="34"/>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row>
    <row r="183" spans="1:52" ht="15" customHeight="1" thickBot="1">
      <c r="A183" s="38">
        <v>177</v>
      </c>
      <c r="B183" s="37" t="s">
        <v>625</v>
      </c>
      <c r="C183" s="37" t="s">
        <v>814</v>
      </c>
      <c r="D183" s="37">
        <v>1</v>
      </c>
      <c r="E183" s="37">
        <f t="shared" si="5"/>
        <v>3664</v>
      </c>
      <c r="F183" s="37">
        <f t="shared" si="4"/>
        <v>3664</v>
      </c>
      <c r="G183" s="37" t="s">
        <v>124</v>
      </c>
      <c r="H183" s="37"/>
      <c r="I183" s="37"/>
      <c r="J183" s="33"/>
      <c r="K183" s="33"/>
      <c r="L183" s="35"/>
      <c r="M183" s="33"/>
      <c r="N183" s="33"/>
      <c r="O183" s="33"/>
      <c r="P183" s="33"/>
      <c r="Q183" s="36"/>
      <c r="R183" s="36"/>
      <c r="S183" s="36"/>
      <c r="T183" s="36"/>
      <c r="U183" s="36"/>
      <c r="V183" s="35"/>
      <c r="W183" s="34"/>
      <c r="X183" s="34"/>
      <c r="Y183" s="34"/>
      <c r="Z183" s="33"/>
      <c r="AA183" s="34"/>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row>
    <row r="184" spans="1:52" ht="15" customHeight="1" thickBot="1">
      <c r="A184" s="38">
        <v>178</v>
      </c>
      <c r="B184" s="37" t="s">
        <v>626</v>
      </c>
      <c r="C184" s="37" t="s">
        <v>815</v>
      </c>
      <c r="D184" s="37">
        <v>1</v>
      </c>
      <c r="E184" s="37">
        <f t="shared" si="5"/>
        <v>3665</v>
      </c>
      <c r="F184" s="37">
        <f t="shared" si="4"/>
        <v>3665</v>
      </c>
      <c r="G184" s="37" t="s">
        <v>124</v>
      </c>
      <c r="H184" s="37"/>
      <c r="I184" s="37"/>
      <c r="J184" s="33"/>
      <c r="K184" s="33"/>
      <c r="L184" s="35"/>
      <c r="M184" s="33"/>
      <c r="N184" s="33"/>
      <c r="O184" s="33"/>
      <c r="P184" s="33"/>
      <c r="Q184" s="36"/>
      <c r="R184" s="36"/>
      <c r="S184" s="36"/>
      <c r="T184" s="36"/>
      <c r="U184" s="36"/>
      <c r="V184" s="35"/>
      <c r="W184" s="34"/>
      <c r="X184" s="34"/>
      <c r="Y184" s="34"/>
      <c r="Z184" s="33"/>
      <c r="AA184" s="34"/>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row>
    <row r="185" spans="1:52" ht="15" customHeight="1" thickBot="1">
      <c r="A185" s="38">
        <v>179</v>
      </c>
      <c r="B185" s="37" t="s">
        <v>627</v>
      </c>
      <c r="C185" s="37" t="s">
        <v>816</v>
      </c>
      <c r="D185" s="37">
        <v>1</v>
      </c>
      <c r="E185" s="37">
        <f t="shared" si="5"/>
        <v>3666</v>
      </c>
      <c r="F185" s="37">
        <f t="shared" si="4"/>
        <v>3666</v>
      </c>
      <c r="G185" s="37" t="s">
        <v>124</v>
      </c>
      <c r="H185" s="37"/>
      <c r="I185" s="37"/>
      <c r="J185" s="33"/>
      <c r="K185" s="33"/>
      <c r="L185" s="35"/>
      <c r="M185" s="33"/>
      <c r="N185" s="33"/>
      <c r="O185" s="33"/>
      <c r="P185" s="33"/>
      <c r="Q185" s="36"/>
      <c r="R185" s="36"/>
      <c r="S185" s="36"/>
      <c r="T185" s="36"/>
      <c r="U185" s="36"/>
      <c r="V185" s="35"/>
      <c r="W185" s="34"/>
      <c r="X185" s="34"/>
      <c r="Y185" s="34"/>
      <c r="Z185" s="33"/>
      <c r="AA185" s="34"/>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row>
    <row r="186" spans="1:52" ht="15" customHeight="1" thickBot="1">
      <c r="A186" s="38">
        <v>180</v>
      </c>
      <c r="B186" s="37" t="s">
        <v>628</v>
      </c>
      <c r="C186" s="37" t="s">
        <v>817</v>
      </c>
      <c r="D186" s="37">
        <v>1</v>
      </c>
      <c r="E186" s="37">
        <f t="shared" si="5"/>
        <v>3667</v>
      </c>
      <c r="F186" s="37">
        <f t="shared" si="4"/>
        <v>3667</v>
      </c>
      <c r="G186" s="37" t="s">
        <v>124</v>
      </c>
      <c r="H186" s="37"/>
      <c r="I186" s="37"/>
      <c r="J186" s="33"/>
      <c r="K186" s="33"/>
      <c r="L186" s="35"/>
      <c r="M186" s="33"/>
      <c r="N186" s="33"/>
      <c r="O186" s="33"/>
      <c r="P186" s="33"/>
      <c r="Q186" s="36"/>
      <c r="R186" s="36"/>
      <c r="S186" s="36"/>
      <c r="T186" s="36"/>
      <c r="U186" s="36"/>
      <c r="V186" s="35"/>
      <c r="W186" s="34"/>
      <c r="X186" s="34"/>
      <c r="Y186" s="34"/>
      <c r="Z186" s="33"/>
      <c r="AA186" s="34"/>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row>
    <row r="187" spans="1:52" ht="15" customHeight="1" thickBot="1">
      <c r="A187" s="38">
        <v>181</v>
      </c>
      <c r="B187" s="37" t="s">
        <v>629</v>
      </c>
      <c r="C187" s="37" t="s">
        <v>818</v>
      </c>
      <c r="D187" s="37">
        <v>3</v>
      </c>
      <c r="E187" s="37">
        <f t="shared" si="5"/>
        <v>3668</v>
      </c>
      <c r="F187" s="37">
        <f t="shared" si="4"/>
        <v>3670</v>
      </c>
      <c r="G187" s="37" t="s">
        <v>91</v>
      </c>
      <c r="H187" s="37"/>
      <c r="I187" s="37"/>
      <c r="J187" s="33"/>
      <c r="K187" s="33"/>
      <c r="L187" s="35"/>
      <c r="M187" s="33"/>
      <c r="N187" s="33"/>
      <c r="O187" s="33"/>
      <c r="P187" s="33"/>
      <c r="Q187" s="36"/>
      <c r="R187" s="36"/>
      <c r="S187" s="36"/>
      <c r="T187" s="36"/>
      <c r="U187" s="36"/>
      <c r="V187" s="35"/>
      <c r="W187" s="34"/>
      <c r="X187" s="34"/>
      <c r="Y187" s="34"/>
      <c r="Z187" s="33"/>
      <c r="AA187" s="34"/>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row>
    <row r="188" spans="1:52" ht="15" customHeight="1" thickBot="1">
      <c r="A188" s="38">
        <v>182</v>
      </c>
      <c r="B188" s="37" t="s">
        <v>630</v>
      </c>
      <c r="C188" s="37" t="s">
        <v>819</v>
      </c>
      <c r="D188" s="37">
        <v>3</v>
      </c>
      <c r="E188" s="37">
        <f t="shared" si="5"/>
        <v>3671</v>
      </c>
      <c r="F188" s="37">
        <f t="shared" si="4"/>
        <v>3673</v>
      </c>
      <c r="G188" s="37" t="s">
        <v>91</v>
      </c>
      <c r="H188" s="37"/>
      <c r="I188" s="37"/>
      <c r="J188" s="33"/>
      <c r="K188" s="33"/>
      <c r="L188" s="35"/>
      <c r="M188" s="33"/>
      <c r="N188" s="33"/>
      <c r="O188" s="33"/>
      <c r="P188" s="33"/>
      <c r="Q188" s="36"/>
      <c r="R188" s="36"/>
      <c r="S188" s="36"/>
      <c r="T188" s="36"/>
      <c r="U188" s="36"/>
      <c r="V188" s="35"/>
      <c r="W188" s="34"/>
      <c r="X188" s="34"/>
      <c r="Y188" s="34"/>
      <c r="Z188" s="33"/>
      <c r="AA188" s="34"/>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row>
    <row r="189" spans="1:52" ht="15" customHeight="1" thickBot="1">
      <c r="A189" s="38">
        <v>183</v>
      </c>
      <c r="B189" s="37" t="s">
        <v>631</v>
      </c>
      <c r="C189" s="37" t="s">
        <v>820</v>
      </c>
      <c r="D189" s="37">
        <v>17</v>
      </c>
      <c r="E189" s="37">
        <f t="shared" si="5"/>
        <v>3674</v>
      </c>
      <c r="F189" s="37">
        <f t="shared" si="4"/>
        <v>3690</v>
      </c>
      <c r="G189" s="37" t="s">
        <v>152</v>
      </c>
      <c r="H189" s="37"/>
      <c r="I189" s="37"/>
      <c r="J189" s="33"/>
      <c r="K189" s="33"/>
      <c r="L189" s="35"/>
      <c r="M189" s="33"/>
      <c r="N189" s="33"/>
      <c r="O189" s="33"/>
      <c r="P189" s="33"/>
      <c r="Q189" s="36"/>
      <c r="R189" s="36"/>
      <c r="S189" s="36"/>
      <c r="T189" s="36"/>
      <c r="U189" s="36"/>
      <c r="V189" s="35"/>
      <c r="W189" s="34"/>
      <c r="X189" s="34"/>
      <c r="Y189" s="34"/>
      <c r="Z189" s="33"/>
      <c r="AA189" s="34"/>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row>
    <row r="190" spans="1:52" ht="15" customHeight="1" thickBot="1">
      <c r="A190" s="38">
        <v>184</v>
      </c>
      <c r="B190" s="37" t="s">
        <v>632</v>
      </c>
      <c r="C190" s="37" t="s">
        <v>821</v>
      </c>
      <c r="D190" s="37">
        <v>40</v>
      </c>
      <c r="E190" s="37">
        <f t="shared" si="5"/>
        <v>3691</v>
      </c>
      <c r="F190" s="37">
        <f t="shared" si="4"/>
        <v>3730</v>
      </c>
      <c r="G190" s="37" t="s">
        <v>74</v>
      </c>
      <c r="H190" s="37"/>
      <c r="I190" s="37"/>
      <c r="J190" s="33"/>
      <c r="K190" s="33"/>
      <c r="L190" s="35"/>
      <c r="M190" s="33"/>
      <c r="N190" s="33"/>
      <c r="O190" s="33"/>
      <c r="P190" s="33"/>
      <c r="Q190" s="36"/>
      <c r="R190" s="36"/>
      <c r="S190" s="36"/>
      <c r="T190" s="36"/>
      <c r="U190" s="36"/>
      <c r="V190" s="35"/>
      <c r="W190" s="34"/>
      <c r="X190" s="34"/>
      <c r="Y190" s="34"/>
      <c r="Z190" s="33"/>
      <c r="AA190" s="34"/>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row>
    <row r="191" spans="1:52" ht="15" customHeight="1" thickBot="1">
      <c r="A191" s="38">
        <v>185</v>
      </c>
      <c r="B191" s="37" t="s">
        <v>633</v>
      </c>
      <c r="C191" s="37" t="s">
        <v>822</v>
      </c>
      <c r="D191" s="37">
        <v>16</v>
      </c>
      <c r="E191" s="37">
        <f t="shared" si="5"/>
        <v>3731</v>
      </c>
      <c r="F191" s="37">
        <f t="shared" si="4"/>
        <v>3746</v>
      </c>
      <c r="G191" s="37" t="s">
        <v>74</v>
      </c>
      <c r="H191" s="37"/>
      <c r="I191" s="37"/>
      <c r="J191" s="33"/>
      <c r="K191" s="33"/>
      <c r="L191" s="35"/>
      <c r="M191" s="33"/>
      <c r="N191" s="33"/>
      <c r="O191" s="33"/>
      <c r="P191" s="33"/>
      <c r="Q191" s="36"/>
      <c r="R191" s="36"/>
      <c r="S191" s="36"/>
      <c r="T191" s="36"/>
      <c r="U191" s="36"/>
      <c r="V191" s="35"/>
      <c r="W191" s="34"/>
      <c r="X191" s="34"/>
      <c r="Y191" s="34"/>
      <c r="Z191" s="33"/>
      <c r="AA191" s="34"/>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row>
    <row r="192" spans="1:52" ht="15" customHeight="1" thickBot="1">
      <c r="A192" s="38">
        <v>186</v>
      </c>
      <c r="B192" s="37" t="s">
        <v>634</v>
      </c>
      <c r="C192" s="37" t="s">
        <v>823</v>
      </c>
      <c r="D192" s="37">
        <v>30</v>
      </c>
      <c r="E192" s="37">
        <f t="shared" si="5"/>
        <v>3747</v>
      </c>
      <c r="F192" s="37">
        <f t="shared" si="4"/>
        <v>3776</v>
      </c>
      <c r="G192" s="37" t="s">
        <v>74</v>
      </c>
      <c r="H192" s="37"/>
      <c r="I192" s="37"/>
      <c r="J192" s="33"/>
      <c r="K192" s="33"/>
      <c r="L192" s="35"/>
      <c r="M192" s="33"/>
      <c r="N192" s="33"/>
      <c r="O192" s="33"/>
      <c r="P192" s="33"/>
      <c r="Q192" s="36"/>
      <c r="R192" s="36"/>
      <c r="S192" s="36"/>
      <c r="T192" s="36"/>
      <c r="U192" s="36"/>
      <c r="V192" s="35"/>
      <c r="W192" s="34"/>
      <c r="X192" s="34"/>
      <c r="Y192" s="34"/>
      <c r="Z192" s="33"/>
      <c r="AA192" s="34"/>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row>
    <row r="193" spans="1:52" ht="15" customHeight="1" thickBot="1">
      <c r="A193" s="38">
        <v>187</v>
      </c>
      <c r="B193" s="37" t="s">
        <v>635</v>
      </c>
      <c r="C193" s="37" t="s">
        <v>824</v>
      </c>
      <c r="D193" s="37">
        <v>35</v>
      </c>
      <c r="E193" s="37">
        <f t="shared" si="5"/>
        <v>3777</v>
      </c>
      <c r="F193" s="37">
        <f t="shared" si="4"/>
        <v>3811</v>
      </c>
      <c r="G193" s="37" t="s">
        <v>74</v>
      </c>
      <c r="H193" s="37"/>
      <c r="I193" s="37"/>
      <c r="J193" s="33"/>
      <c r="K193" s="33"/>
      <c r="L193" s="35"/>
      <c r="M193" s="33"/>
      <c r="N193" s="33"/>
      <c r="O193" s="33"/>
      <c r="P193" s="33"/>
      <c r="Q193" s="36"/>
      <c r="R193" s="36"/>
      <c r="S193" s="36"/>
      <c r="T193" s="36"/>
      <c r="U193" s="36"/>
      <c r="V193" s="35"/>
      <c r="W193" s="34"/>
      <c r="X193" s="34"/>
      <c r="Y193" s="34"/>
      <c r="Z193" s="33"/>
      <c r="AA193" s="34"/>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row>
    <row r="194" spans="1:52" ht="15" customHeight="1" thickBot="1">
      <c r="A194" s="38">
        <v>188</v>
      </c>
      <c r="B194" s="37" t="s">
        <v>636</v>
      </c>
      <c r="C194" s="37" t="s">
        <v>825</v>
      </c>
      <c r="D194" s="37">
        <v>1</v>
      </c>
      <c r="E194" s="37">
        <f t="shared" si="5"/>
        <v>3812</v>
      </c>
      <c r="F194" s="37">
        <f t="shared" si="4"/>
        <v>3812</v>
      </c>
      <c r="G194" s="37" t="s">
        <v>124</v>
      </c>
      <c r="H194" s="37"/>
      <c r="I194" s="37"/>
      <c r="J194" s="33"/>
      <c r="K194" s="33"/>
      <c r="L194" s="35"/>
      <c r="M194" s="33"/>
      <c r="N194" s="33"/>
      <c r="O194" s="33"/>
      <c r="P194" s="33"/>
      <c r="Q194" s="36"/>
      <c r="R194" s="36"/>
      <c r="S194" s="36"/>
      <c r="T194" s="36"/>
      <c r="U194" s="36"/>
      <c r="V194" s="35"/>
      <c r="W194" s="34"/>
      <c r="X194" s="34"/>
      <c r="Y194" s="34"/>
      <c r="Z194" s="33"/>
      <c r="AA194" s="34"/>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row>
    <row r="195" spans="1:52" ht="15" customHeight="1" thickBot="1">
      <c r="A195" s="38">
        <v>189</v>
      </c>
      <c r="B195" s="37" t="s">
        <v>637</v>
      </c>
      <c r="C195" s="37" t="s">
        <v>826</v>
      </c>
      <c r="D195" s="37">
        <v>10</v>
      </c>
      <c r="E195" s="37">
        <f t="shared" si="5"/>
        <v>3813</v>
      </c>
      <c r="F195" s="37">
        <f t="shared" si="4"/>
        <v>3822</v>
      </c>
      <c r="G195" s="37" t="s">
        <v>376</v>
      </c>
      <c r="H195" s="37"/>
      <c r="I195" s="37"/>
      <c r="J195" s="33"/>
      <c r="K195" s="33"/>
      <c r="L195" s="35"/>
      <c r="M195" s="33"/>
      <c r="N195" s="33"/>
      <c r="O195" s="33"/>
      <c r="P195" s="33"/>
      <c r="Q195" s="36"/>
      <c r="R195" s="36"/>
      <c r="S195" s="36"/>
      <c r="T195" s="36"/>
      <c r="U195" s="36"/>
      <c r="V195" s="35"/>
      <c r="W195" s="34"/>
      <c r="X195" s="34"/>
      <c r="Y195" s="34"/>
      <c r="Z195" s="33"/>
      <c r="AA195" s="34"/>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row>
    <row r="196" spans="1:52" ht="15" customHeight="1" thickBot="1">
      <c r="A196" s="38">
        <v>190</v>
      </c>
      <c r="B196" s="37" t="s">
        <v>638</v>
      </c>
      <c r="C196" s="37" t="s">
        <v>827</v>
      </c>
      <c r="D196" s="37">
        <v>65</v>
      </c>
      <c r="E196" s="37">
        <f t="shared" si="5"/>
        <v>3823</v>
      </c>
      <c r="F196" s="37">
        <f t="shared" si="4"/>
        <v>3887</v>
      </c>
      <c r="G196" s="37" t="s">
        <v>74</v>
      </c>
      <c r="H196" s="37"/>
      <c r="I196" s="37"/>
      <c r="J196" s="33"/>
      <c r="K196" s="33"/>
      <c r="L196" s="35"/>
      <c r="M196" s="33"/>
      <c r="N196" s="33"/>
      <c r="O196" s="33"/>
      <c r="P196" s="33"/>
      <c r="Q196" s="36"/>
      <c r="R196" s="36"/>
      <c r="S196" s="36"/>
      <c r="T196" s="36"/>
      <c r="U196" s="36"/>
      <c r="V196" s="35"/>
      <c r="W196" s="34"/>
      <c r="X196" s="34"/>
      <c r="Y196" s="34"/>
      <c r="Z196" s="33"/>
      <c r="AA196" s="34"/>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row>
    <row r="197" spans="1:52" ht="15" customHeight="1" thickBot="1">
      <c r="A197" s="38">
        <v>191</v>
      </c>
      <c r="B197" s="37" t="s">
        <v>270</v>
      </c>
      <c r="C197" s="37" t="s">
        <v>828</v>
      </c>
      <c r="D197" s="37">
        <v>12</v>
      </c>
      <c r="E197" s="37">
        <f t="shared" si="5"/>
        <v>3888</v>
      </c>
      <c r="F197" s="37">
        <f t="shared" si="4"/>
        <v>3899</v>
      </c>
      <c r="G197" s="37" t="s">
        <v>74</v>
      </c>
      <c r="H197" s="37"/>
      <c r="I197" s="37"/>
      <c r="J197" s="33"/>
      <c r="K197" s="33"/>
      <c r="L197" s="35"/>
      <c r="M197" s="33"/>
      <c r="N197" s="33"/>
      <c r="O197" s="33"/>
      <c r="P197" s="33"/>
      <c r="Q197" s="36"/>
      <c r="R197" s="36"/>
      <c r="S197" s="36"/>
      <c r="T197" s="36"/>
      <c r="U197" s="36"/>
      <c r="V197" s="35"/>
      <c r="W197" s="34"/>
      <c r="X197" s="34"/>
      <c r="Y197" s="34"/>
      <c r="Z197" s="33"/>
      <c r="AA197" s="34"/>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row>
    <row r="198" spans="1:52" ht="15" customHeight="1" thickBot="1">
      <c r="A198" s="38">
        <v>192</v>
      </c>
      <c r="B198" s="37" t="s">
        <v>639</v>
      </c>
      <c r="C198" s="37" t="s">
        <v>829</v>
      </c>
      <c r="D198" s="37">
        <v>12</v>
      </c>
      <c r="E198" s="37">
        <f t="shared" si="5"/>
        <v>3900</v>
      </c>
      <c r="F198" s="37">
        <f t="shared" si="4"/>
        <v>3911</v>
      </c>
      <c r="G198" s="37" t="s">
        <v>74</v>
      </c>
      <c r="H198" s="37"/>
      <c r="I198" s="37"/>
      <c r="J198" s="33"/>
      <c r="K198" s="33"/>
      <c r="L198" s="35"/>
      <c r="M198" s="33"/>
      <c r="N198" s="33"/>
      <c r="O198" s="33"/>
      <c r="P198" s="33"/>
      <c r="Q198" s="36"/>
      <c r="R198" s="36"/>
      <c r="S198" s="36"/>
      <c r="T198" s="36"/>
      <c r="U198" s="36"/>
      <c r="V198" s="35"/>
      <c r="W198" s="34"/>
      <c r="X198" s="34"/>
      <c r="Y198" s="34"/>
      <c r="Z198" s="33"/>
      <c r="AA198" s="34"/>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row>
    <row r="199" spans="1:52" ht="15" customHeight="1" thickBot="1">
      <c r="A199" s="38">
        <v>193</v>
      </c>
      <c r="B199" s="37" t="s">
        <v>640</v>
      </c>
      <c r="C199" s="37" t="s">
        <v>830</v>
      </c>
      <c r="D199" s="37">
        <v>10</v>
      </c>
      <c r="E199" s="37">
        <f t="shared" si="5"/>
        <v>3912</v>
      </c>
      <c r="F199" s="37">
        <f t="shared" si="4"/>
        <v>3921</v>
      </c>
      <c r="G199" s="37" t="s">
        <v>377</v>
      </c>
      <c r="H199" s="37"/>
      <c r="I199" s="37"/>
      <c r="J199" s="33"/>
      <c r="K199" s="33"/>
      <c r="L199" s="35"/>
      <c r="M199" s="33"/>
      <c r="N199" s="33"/>
      <c r="O199" s="33"/>
      <c r="P199" s="33"/>
      <c r="Q199" s="36"/>
      <c r="R199" s="36"/>
      <c r="S199" s="36"/>
      <c r="T199" s="36"/>
      <c r="U199" s="36"/>
      <c r="V199" s="35"/>
      <c r="W199" s="34"/>
      <c r="X199" s="34"/>
      <c r="Y199" s="34"/>
      <c r="Z199" s="33"/>
      <c r="AA199" s="34"/>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row>
    <row r="200" spans="1:52" ht="15" customHeight="1" thickBot="1">
      <c r="A200" s="38">
        <v>194</v>
      </c>
      <c r="B200" s="37" t="s">
        <v>641</v>
      </c>
      <c r="C200" s="37" t="s">
        <v>831</v>
      </c>
      <c r="D200" s="37">
        <v>1</v>
      </c>
      <c r="E200" s="37">
        <f t="shared" si="5"/>
        <v>3922</v>
      </c>
      <c r="F200" s="37">
        <f t="shared" ref="F200:F208" si="6">E200+D200-1</f>
        <v>3922</v>
      </c>
      <c r="G200" s="37" t="s">
        <v>124</v>
      </c>
      <c r="H200" s="37"/>
      <c r="I200" s="37"/>
      <c r="J200" s="33"/>
      <c r="K200" s="33"/>
      <c r="L200" s="35"/>
      <c r="M200" s="33"/>
      <c r="N200" s="33"/>
      <c r="O200" s="33"/>
      <c r="P200" s="33"/>
      <c r="Q200" s="36"/>
      <c r="R200" s="36"/>
      <c r="S200" s="36"/>
      <c r="T200" s="36"/>
      <c r="U200" s="36"/>
      <c r="V200" s="35"/>
      <c r="W200" s="34"/>
      <c r="X200" s="34"/>
      <c r="Y200" s="34"/>
      <c r="Z200" s="33"/>
      <c r="AA200" s="34"/>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row>
    <row r="201" spans="1:52" ht="15" customHeight="1" thickBot="1">
      <c r="A201" s="38">
        <v>195</v>
      </c>
      <c r="B201" s="37" t="s">
        <v>642</v>
      </c>
      <c r="C201" s="37" t="s">
        <v>832</v>
      </c>
      <c r="D201" s="37">
        <v>1</v>
      </c>
      <c r="E201" s="37">
        <f t="shared" ref="E201:E208" si="7">F200+1</f>
        <v>3923</v>
      </c>
      <c r="F201" s="37">
        <f t="shared" si="6"/>
        <v>3923</v>
      </c>
      <c r="G201" s="37" t="s">
        <v>124</v>
      </c>
      <c r="H201" s="37"/>
      <c r="I201" s="37"/>
      <c r="J201" s="33"/>
      <c r="K201" s="33"/>
      <c r="L201" s="35"/>
      <c r="M201" s="33"/>
      <c r="N201" s="33"/>
      <c r="O201" s="33"/>
      <c r="P201" s="33"/>
      <c r="Q201" s="36"/>
      <c r="R201" s="36"/>
      <c r="S201" s="36"/>
      <c r="T201" s="36"/>
      <c r="U201" s="36"/>
      <c r="V201" s="35"/>
      <c r="W201" s="34"/>
      <c r="X201" s="34"/>
      <c r="Y201" s="34"/>
      <c r="Z201" s="33"/>
      <c r="AA201" s="34"/>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row>
    <row r="202" spans="1:52" ht="15" customHeight="1" thickBot="1">
      <c r="A202" s="38">
        <v>196</v>
      </c>
      <c r="B202" s="37" t="s">
        <v>643</v>
      </c>
      <c r="C202" s="37" t="s">
        <v>833</v>
      </c>
      <c r="D202" s="37">
        <v>1</v>
      </c>
      <c r="E202" s="37">
        <f t="shared" si="7"/>
        <v>3924</v>
      </c>
      <c r="F202" s="37">
        <f t="shared" si="6"/>
        <v>3924</v>
      </c>
      <c r="G202" s="37" t="s">
        <v>124</v>
      </c>
      <c r="H202" s="37"/>
      <c r="I202" s="37"/>
      <c r="J202" s="33"/>
      <c r="K202" s="33"/>
      <c r="L202" s="35"/>
      <c r="M202" s="33"/>
      <c r="N202" s="33"/>
      <c r="O202" s="33"/>
      <c r="P202" s="33"/>
      <c r="Q202" s="36"/>
      <c r="R202" s="36"/>
      <c r="S202" s="36"/>
      <c r="T202" s="36"/>
      <c r="U202" s="36"/>
      <c r="V202" s="35"/>
      <c r="W202" s="34"/>
      <c r="X202" s="34"/>
      <c r="Y202" s="34"/>
      <c r="Z202" s="33"/>
      <c r="AA202" s="34"/>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row>
    <row r="203" spans="1:52" ht="15" customHeight="1" thickBot="1">
      <c r="A203" s="38">
        <v>197</v>
      </c>
      <c r="B203" s="37" t="s">
        <v>644</v>
      </c>
      <c r="C203" s="37" t="s">
        <v>834</v>
      </c>
      <c r="D203" s="37">
        <v>40</v>
      </c>
      <c r="E203" s="37">
        <f t="shared" si="7"/>
        <v>3925</v>
      </c>
      <c r="F203" s="37">
        <f t="shared" si="6"/>
        <v>3964</v>
      </c>
      <c r="G203" s="37" t="s">
        <v>74</v>
      </c>
      <c r="H203" s="37"/>
      <c r="I203" s="37"/>
      <c r="J203" s="33"/>
      <c r="K203" s="33"/>
      <c r="L203" s="35"/>
      <c r="M203" s="33"/>
      <c r="N203" s="33"/>
      <c r="O203" s="33"/>
      <c r="P203" s="33"/>
      <c r="Q203" s="36"/>
      <c r="R203" s="36"/>
      <c r="S203" s="36"/>
      <c r="T203" s="36"/>
      <c r="U203" s="36"/>
      <c r="V203" s="35"/>
      <c r="W203" s="34"/>
      <c r="X203" s="34"/>
      <c r="Y203" s="34"/>
      <c r="Z203" s="33"/>
      <c r="AA203" s="34"/>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row>
    <row r="204" spans="1:52" ht="15" customHeight="1" thickBot="1">
      <c r="A204" s="38">
        <v>198</v>
      </c>
      <c r="B204" s="37" t="s">
        <v>645</v>
      </c>
      <c r="C204" s="37" t="s">
        <v>835</v>
      </c>
      <c r="D204" s="37">
        <v>10</v>
      </c>
      <c r="E204" s="37">
        <f t="shared" si="7"/>
        <v>3965</v>
      </c>
      <c r="F204" s="37">
        <f t="shared" si="6"/>
        <v>3974</v>
      </c>
      <c r="G204" s="37" t="s">
        <v>376</v>
      </c>
      <c r="H204" s="37"/>
      <c r="I204" s="37"/>
      <c r="J204" s="33"/>
      <c r="K204" s="33"/>
      <c r="L204" s="35"/>
      <c r="M204" s="33"/>
      <c r="N204" s="33"/>
      <c r="O204" s="33"/>
      <c r="P204" s="33"/>
      <c r="Q204" s="36"/>
      <c r="R204" s="36"/>
      <c r="S204" s="36"/>
      <c r="T204" s="36"/>
      <c r="U204" s="36"/>
      <c r="V204" s="35"/>
      <c r="W204" s="34"/>
      <c r="X204" s="34"/>
      <c r="Y204" s="34"/>
      <c r="Z204" s="33"/>
      <c r="AA204" s="34"/>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row>
    <row r="205" spans="1:52" ht="15" customHeight="1" thickBot="1">
      <c r="A205" s="38">
        <v>199</v>
      </c>
      <c r="B205" s="37" t="s">
        <v>646</v>
      </c>
      <c r="C205" s="37" t="s">
        <v>836</v>
      </c>
      <c r="D205" s="37">
        <v>17</v>
      </c>
      <c r="E205" s="37">
        <f t="shared" si="7"/>
        <v>3975</v>
      </c>
      <c r="F205" s="37">
        <f t="shared" si="6"/>
        <v>3991</v>
      </c>
      <c r="G205" s="37" t="s">
        <v>152</v>
      </c>
      <c r="H205" s="37"/>
      <c r="I205" s="37"/>
      <c r="J205" s="33"/>
      <c r="K205" s="33"/>
      <c r="L205" s="35"/>
      <c r="M205" s="33"/>
      <c r="N205" s="33"/>
      <c r="O205" s="33"/>
      <c r="P205" s="33"/>
      <c r="Q205" s="36"/>
      <c r="R205" s="36"/>
      <c r="S205" s="36"/>
      <c r="T205" s="36"/>
      <c r="U205" s="36"/>
      <c r="V205" s="35"/>
      <c r="W205" s="34"/>
      <c r="X205" s="34"/>
      <c r="Y205" s="34"/>
      <c r="Z205" s="33"/>
      <c r="AA205" s="34"/>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row>
    <row r="206" spans="1:52" ht="15" customHeight="1" thickBot="1">
      <c r="A206" s="38">
        <v>200</v>
      </c>
      <c r="B206" s="37" t="s">
        <v>647</v>
      </c>
      <c r="C206" s="37" t="s">
        <v>837</v>
      </c>
      <c r="D206" s="37">
        <v>3</v>
      </c>
      <c r="E206" s="37">
        <f t="shared" si="7"/>
        <v>3992</v>
      </c>
      <c r="F206" s="37">
        <f t="shared" si="6"/>
        <v>3994</v>
      </c>
      <c r="G206" s="37" t="s">
        <v>377</v>
      </c>
      <c r="H206" s="37"/>
      <c r="I206" s="37"/>
      <c r="J206" s="33"/>
      <c r="K206" s="33"/>
      <c r="L206" s="35"/>
      <c r="M206" s="33"/>
      <c r="N206" s="33"/>
      <c r="O206" s="33"/>
      <c r="P206" s="33"/>
      <c r="Q206" s="36"/>
      <c r="R206" s="36"/>
      <c r="S206" s="36"/>
      <c r="T206" s="36"/>
      <c r="U206" s="36"/>
      <c r="V206" s="35"/>
      <c r="W206" s="34"/>
      <c r="X206" s="34"/>
      <c r="Y206" s="34"/>
      <c r="Z206" s="33"/>
      <c r="AA206" s="34"/>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row>
    <row r="207" spans="1:52" ht="15" customHeight="1" thickBot="1">
      <c r="A207" s="38">
        <v>201</v>
      </c>
      <c r="B207" s="37" t="s">
        <v>648</v>
      </c>
      <c r="C207" s="37" t="s">
        <v>838</v>
      </c>
      <c r="D207" s="37">
        <v>3</v>
      </c>
      <c r="E207" s="37">
        <f t="shared" si="7"/>
        <v>3995</v>
      </c>
      <c r="F207" s="37">
        <f t="shared" si="6"/>
        <v>3997</v>
      </c>
      <c r="G207" s="37" t="s">
        <v>91</v>
      </c>
      <c r="H207" s="37"/>
      <c r="I207" s="37"/>
      <c r="J207" s="33"/>
      <c r="K207" s="33"/>
      <c r="L207" s="35"/>
      <c r="M207" s="33"/>
      <c r="N207" s="33"/>
      <c r="O207" s="33"/>
      <c r="P207" s="33"/>
      <c r="Q207" s="36"/>
      <c r="R207" s="36"/>
      <c r="S207" s="36"/>
      <c r="T207" s="36"/>
      <c r="U207" s="36"/>
      <c r="V207" s="35"/>
      <c r="W207" s="34"/>
      <c r="X207" s="34"/>
      <c r="Y207" s="34"/>
      <c r="Z207" s="33"/>
      <c r="AA207" s="34"/>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row>
    <row r="208" spans="1:52" ht="15" customHeight="1">
      <c r="A208" s="38">
        <v>202</v>
      </c>
      <c r="B208" s="37" t="s">
        <v>649</v>
      </c>
      <c r="C208" s="37" t="s">
        <v>839</v>
      </c>
      <c r="D208" s="37">
        <v>105</v>
      </c>
      <c r="E208" s="37">
        <f t="shared" si="7"/>
        <v>3998</v>
      </c>
      <c r="F208" s="37">
        <f t="shared" si="6"/>
        <v>4102</v>
      </c>
      <c r="G208" s="37" t="s">
        <v>74</v>
      </c>
      <c r="H208" s="37"/>
      <c r="I208" s="37"/>
      <c r="J208" s="33"/>
      <c r="K208" s="33"/>
      <c r="L208" s="35"/>
      <c r="M208" s="33"/>
      <c r="N208" s="33"/>
      <c r="O208" s="33"/>
      <c r="P208" s="33"/>
      <c r="Q208" s="36"/>
      <c r="R208" s="36"/>
      <c r="S208" s="36"/>
      <c r="T208" s="36"/>
      <c r="U208" s="36"/>
      <c r="V208" s="35"/>
      <c r="W208" s="34"/>
      <c r="X208" s="34"/>
      <c r="Y208" s="34"/>
      <c r="Z208" s="33"/>
      <c r="AA208" s="34"/>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row>
  </sheetData>
  <mergeCells count="8">
    <mergeCell ref="AR5:AU5"/>
    <mergeCell ref="AV5:AZ5"/>
    <mergeCell ref="A5:K5"/>
    <mergeCell ref="L5:T5"/>
    <mergeCell ref="U5:AF5"/>
    <mergeCell ref="AG5:AJ5"/>
    <mergeCell ref="AK5:AN5"/>
    <mergeCell ref="AO5:AQ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09"/>
  <sheetViews>
    <sheetView workbookViewId="0">
      <pane xSplit="3" ySplit="6" topLeftCell="D200" activePane="bottomRight" state="frozenSplit"/>
      <selection pane="topRight" activeCell="D1" sqref="D1"/>
      <selection pane="bottomLeft" activeCell="A4" sqref="A4"/>
      <selection pane="bottomRight" activeCell="A205" sqref="A205"/>
    </sheetView>
  </sheetViews>
  <sheetFormatPr defaultRowHeight="15"/>
  <cols>
    <col min="2" max="2" width="18.7109375" customWidth="1"/>
    <col min="3" max="3" width="22.140625" customWidth="1"/>
    <col min="13" max="14" width="0" hidden="1" customWidth="1"/>
    <col min="16" max="21" width="0" hidden="1" customWidth="1"/>
    <col min="28" max="30" width="0" hidden="1" customWidth="1"/>
    <col min="32" max="32" width="30.42578125" customWidth="1"/>
  </cols>
  <sheetData>
    <row r="1" spans="1:52">
      <c r="A1" s="53" t="s">
        <v>840</v>
      </c>
      <c r="B1" s="51"/>
    </row>
    <row r="2" spans="1:52">
      <c r="A2" s="54" t="s">
        <v>841</v>
      </c>
      <c r="B2" s="51"/>
    </row>
    <row r="3" spans="1:52">
      <c r="A3" s="55"/>
      <c r="B3" s="51"/>
    </row>
    <row r="4" spans="1:52">
      <c r="A4" s="55"/>
      <c r="B4" s="51"/>
    </row>
    <row r="5" spans="1:52" ht="15.75" thickBot="1">
      <c r="A5" s="194" t="s">
        <v>147</v>
      </c>
      <c r="B5" s="195"/>
      <c r="C5" s="195"/>
      <c r="D5" s="195"/>
      <c r="E5" s="195"/>
      <c r="F5" s="195"/>
      <c r="G5" s="195"/>
      <c r="H5" s="195"/>
      <c r="I5" s="195"/>
      <c r="J5" s="195"/>
      <c r="K5" s="196"/>
      <c r="L5" s="197" t="s">
        <v>146</v>
      </c>
      <c r="M5" s="198"/>
      <c r="N5" s="198"/>
      <c r="O5" s="198"/>
      <c r="P5" s="198"/>
      <c r="Q5" s="198"/>
      <c r="R5" s="198"/>
      <c r="S5" s="198"/>
      <c r="T5" s="199"/>
      <c r="U5" s="200" t="s">
        <v>145</v>
      </c>
      <c r="V5" s="201"/>
      <c r="W5" s="201"/>
      <c r="X5" s="201"/>
      <c r="Y5" s="201"/>
      <c r="Z5" s="201"/>
      <c r="AA5" s="201"/>
      <c r="AB5" s="201"/>
      <c r="AC5" s="201"/>
      <c r="AD5" s="201"/>
      <c r="AE5" s="201"/>
      <c r="AF5" s="202"/>
      <c r="AG5" s="203" t="s">
        <v>144</v>
      </c>
      <c r="AH5" s="204"/>
      <c r="AI5" s="204"/>
      <c r="AJ5" s="205"/>
      <c r="AK5" s="194" t="s">
        <v>125</v>
      </c>
      <c r="AL5" s="206"/>
      <c r="AM5" s="206"/>
      <c r="AN5" s="207"/>
      <c r="AO5" s="194" t="s">
        <v>4</v>
      </c>
      <c r="AP5" s="195"/>
      <c r="AQ5" s="196"/>
      <c r="AR5" s="188" t="s">
        <v>143</v>
      </c>
      <c r="AS5" s="189"/>
      <c r="AT5" s="189"/>
      <c r="AU5" s="190"/>
      <c r="AV5" s="191" t="s">
        <v>142</v>
      </c>
      <c r="AW5" s="192"/>
      <c r="AX5" s="192"/>
      <c r="AY5" s="192"/>
      <c r="AZ5" s="193"/>
    </row>
    <row r="6" spans="1:52" ht="15" customHeight="1" thickBot="1">
      <c r="A6" s="44" t="s">
        <v>6</v>
      </c>
      <c r="B6" s="44" t="s">
        <v>7</v>
      </c>
      <c r="C6" s="44" t="s">
        <v>8</v>
      </c>
      <c r="D6" s="44" t="s">
        <v>13</v>
      </c>
      <c r="E6" s="44" t="s">
        <v>9</v>
      </c>
      <c r="F6" s="44" t="s">
        <v>10</v>
      </c>
      <c r="G6" s="44" t="s">
        <v>12</v>
      </c>
      <c r="H6" s="44" t="s">
        <v>141</v>
      </c>
      <c r="I6" s="44" t="s">
        <v>14</v>
      </c>
      <c r="J6" s="44" t="s">
        <v>140</v>
      </c>
      <c r="K6" s="44" t="s">
        <v>139</v>
      </c>
      <c r="L6" s="50" t="s">
        <v>19</v>
      </c>
      <c r="M6" s="48" t="s">
        <v>20</v>
      </c>
      <c r="N6" s="48" t="s">
        <v>21</v>
      </c>
      <c r="O6" s="48" t="s">
        <v>22</v>
      </c>
      <c r="P6" s="49" t="s">
        <v>23</v>
      </c>
      <c r="Q6" s="48" t="s">
        <v>24</v>
      </c>
      <c r="R6" s="48" t="s">
        <v>25</v>
      </c>
      <c r="S6" s="48" t="s">
        <v>26</v>
      </c>
      <c r="T6" s="48" t="s">
        <v>27</v>
      </c>
      <c r="U6" s="45" t="s">
        <v>6</v>
      </c>
      <c r="V6" s="45" t="s">
        <v>28</v>
      </c>
      <c r="W6" s="45" t="s">
        <v>29</v>
      </c>
      <c r="X6" s="45" t="s">
        <v>7</v>
      </c>
      <c r="Y6" s="45" t="s">
        <v>8</v>
      </c>
      <c r="Z6" s="45" t="s">
        <v>12</v>
      </c>
      <c r="AA6" s="45" t="s">
        <v>13</v>
      </c>
      <c r="AB6" s="45" t="s">
        <v>30</v>
      </c>
      <c r="AC6" s="45" t="s">
        <v>14</v>
      </c>
      <c r="AD6" s="45" t="s">
        <v>32</v>
      </c>
      <c r="AE6" s="45" t="s">
        <v>33</v>
      </c>
      <c r="AF6" s="45" t="s">
        <v>138</v>
      </c>
      <c r="AG6" s="47" t="s">
        <v>137</v>
      </c>
      <c r="AH6" s="47" t="s">
        <v>20</v>
      </c>
      <c r="AI6" s="47" t="s">
        <v>136</v>
      </c>
      <c r="AJ6" s="47" t="s">
        <v>135</v>
      </c>
      <c r="AK6" s="45" t="s">
        <v>134</v>
      </c>
      <c r="AL6" s="45" t="s">
        <v>133</v>
      </c>
      <c r="AM6" s="46" t="s">
        <v>132</v>
      </c>
      <c r="AN6" s="45" t="s">
        <v>131</v>
      </c>
      <c r="AO6" s="44" t="s">
        <v>4</v>
      </c>
      <c r="AP6" s="44" t="s">
        <v>35</v>
      </c>
      <c r="AQ6" s="43" t="s">
        <v>36</v>
      </c>
      <c r="AR6" s="42" t="s">
        <v>130</v>
      </c>
      <c r="AS6" s="42" t="s">
        <v>129</v>
      </c>
      <c r="AT6" s="42" t="s">
        <v>39</v>
      </c>
      <c r="AU6" s="41" t="s">
        <v>40</v>
      </c>
      <c r="AV6" s="40" t="s">
        <v>128</v>
      </c>
      <c r="AW6" s="39" t="s">
        <v>41</v>
      </c>
      <c r="AX6" s="39" t="s">
        <v>42</v>
      </c>
      <c r="AY6" s="39" t="s">
        <v>127</v>
      </c>
      <c r="AZ6" s="39" t="s">
        <v>126</v>
      </c>
    </row>
    <row r="7" spans="1:52" ht="26.25" thickBot="1">
      <c r="A7" s="38">
        <v>1</v>
      </c>
      <c r="B7" s="37" t="s">
        <v>175</v>
      </c>
      <c r="C7" s="37" t="s">
        <v>653</v>
      </c>
      <c r="D7" s="37">
        <v>1</v>
      </c>
      <c r="E7" s="37">
        <v>1</v>
      </c>
      <c r="F7" s="37">
        <f>E7+D7-1</f>
        <v>1</v>
      </c>
      <c r="G7" s="37" t="s">
        <v>124</v>
      </c>
      <c r="H7" s="37"/>
      <c r="I7" s="37" t="s">
        <v>149</v>
      </c>
      <c r="J7" s="33"/>
      <c r="K7" s="33"/>
      <c r="L7" s="35"/>
      <c r="M7" s="33"/>
      <c r="N7" s="33"/>
      <c r="O7" s="33"/>
      <c r="P7" s="33"/>
      <c r="Q7" s="36"/>
      <c r="R7" s="36"/>
      <c r="S7" s="36"/>
      <c r="T7" s="36"/>
      <c r="U7" s="36"/>
      <c r="V7" s="35"/>
      <c r="W7" s="34"/>
      <c r="X7" s="34"/>
      <c r="Y7" s="34"/>
      <c r="Z7" s="33"/>
      <c r="AA7" s="34"/>
      <c r="AB7" s="33"/>
      <c r="AC7" s="33"/>
      <c r="AD7" s="33"/>
      <c r="AE7" s="33"/>
      <c r="AF7" s="33"/>
      <c r="AG7" s="33"/>
      <c r="AH7" s="33"/>
      <c r="AI7" s="33"/>
      <c r="AJ7" s="33"/>
      <c r="AK7" s="33"/>
      <c r="AL7" s="33"/>
      <c r="AM7" s="33"/>
      <c r="AN7" s="33"/>
      <c r="AO7" s="33"/>
      <c r="AP7" s="33"/>
      <c r="AQ7" s="33"/>
      <c r="AR7" s="33"/>
      <c r="AS7" s="33"/>
      <c r="AT7" s="33"/>
      <c r="AU7" s="33"/>
      <c r="AV7" s="33"/>
      <c r="AW7" s="33"/>
      <c r="AX7" s="33"/>
      <c r="AY7" s="33"/>
      <c r="AZ7" s="33"/>
    </row>
    <row r="8" spans="1:52" ht="15.75" thickBot="1">
      <c r="A8" s="38">
        <v>2</v>
      </c>
      <c r="B8" s="37" t="s">
        <v>176</v>
      </c>
      <c r="C8" s="37" t="s">
        <v>654</v>
      </c>
      <c r="D8" s="37">
        <v>8</v>
      </c>
      <c r="E8" s="37">
        <f>F7+1</f>
        <v>2</v>
      </c>
      <c r="F8" s="37">
        <f t="shared" ref="F8:F71" si="0">E8+D8-1</f>
        <v>9</v>
      </c>
      <c r="G8" s="37" t="s">
        <v>74</v>
      </c>
      <c r="H8" s="37"/>
      <c r="I8" s="37" t="s">
        <v>149</v>
      </c>
      <c r="J8" s="33"/>
      <c r="K8" s="33"/>
      <c r="L8" s="35"/>
      <c r="M8" s="33"/>
      <c r="N8" s="33"/>
      <c r="O8" s="33"/>
      <c r="P8" s="33"/>
      <c r="Q8" s="36"/>
      <c r="R8" s="36"/>
      <c r="S8" s="36"/>
      <c r="T8" s="36"/>
      <c r="U8" s="36"/>
      <c r="V8" s="35"/>
      <c r="W8" s="34"/>
      <c r="X8" s="34"/>
      <c r="Y8" s="34"/>
      <c r="Z8" s="33"/>
      <c r="AA8" s="34"/>
      <c r="AB8" s="33"/>
      <c r="AC8" s="33"/>
      <c r="AD8" s="33"/>
      <c r="AE8" s="33"/>
      <c r="AF8" s="33"/>
      <c r="AG8" s="33"/>
      <c r="AH8" s="33"/>
      <c r="AI8" s="33"/>
      <c r="AJ8" s="33"/>
      <c r="AK8" s="33"/>
      <c r="AL8" s="33"/>
      <c r="AM8" s="33"/>
      <c r="AN8" s="33"/>
      <c r="AO8" s="33"/>
      <c r="AP8" s="33"/>
      <c r="AQ8" s="33"/>
      <c r="AR8" s="33"/>
      <c r="AS8" s="33"/>
      <c r="AT8" s="33"/>
      <c r="AU8" s="33"/>
      <c r="AV8" s="33"/>
      <c r="AW8" s="33"/>
      <c r="AX8" s="33"/>
      <c r="AY8" s="33"/>
      <c r="AZ8" s="33"/>
    </row>
    <row r="9" spans="1:52" ht="39" thickBot="1">
      <c r="A9" s="38">
        <v>3</v>
      </c>
      <c r="B9" s="37" t="s">
        <v>457</v>
      </c>
      <c r="C9" s="37" t="s">
        <v>655</v>
      </c>
      <c r="D9" s="37">
        <v>16</v>
      </c>
      <c r="E9" s="37">
        <f t="shared" ref="E9:E72" si="1">F8+1</f>
        <v>10</v>
      </c>
      <c r="F9" s="37">
        <f t="shared" si="0"/>
        <v>25</v>
      </c>
      <c r="G9" s="37" t="s">
        <v>74</v>
      </c>
      <c r="H9" s="37"/>
      <c r="I9" s="37" t="s">
        <v>149</v>
      </c>
      <c r="J9" s="33"/>
      <c r="K9" s="33"/>
      <c r="L9" s="35"/>
      <c r="M9" s="33"/>
      <c r="N9" s="33"/>
      <c r="O9" s="33"/>
      <c r="P9" s="33"/>
      <c r="Q9" s="36"/>
      <c r="R9" s="36"/>
      <c r="S9" s="36"/>
      <c r="T9" s="36"/>
      <c r="U9" s="36"/>
      <c r="V9" s="35"/>
      <c r="W9" s="34"/>
      <c r="X9" s="34"/>
      <c r="Y9" s="34"/>
      <c r="Z9" s="33"/>
      <c r="AA9" s="34"/>
      <c r="AB9" s="33"/>
      <c r="AC9" s="33"/>
      <c r="AD9" s="33"/>
      <c r="AE9" s="33"/>
      <c r="AF9" s="33"/>
      <c r="AG9" s="33"/>
      <c r="AH9" s="33"/>
      <c r="AI9" s="33"/>
      <c r="AJ9" s="33"/>
      <c r="AK9" s="33"/>
      <c r="AL9" s="33"/>
      <c r="AM9" s="33"/>
      <c r="AN9" s="33"/>
      <c r="AO9" s="33"/>
      <c r="AP9" s="33"/>
      <c r="AQ9" s="33"/>
      <c r="AR9" s="33"/>
      <c r="AS9" s="33"/>
      <c r="AT9" s="33"/>
      <c r="AU9" s="33"/>
      <c r="AV9" s="33"/>
      <c r="AW9" s="33"/>
      <c r="AX9" s="33"/>
      <c r="AY9" s="33"/>
      <c r="AZ9" s="33"/>
    </row>
    <row r="10" spans="1:52" ht="51.75" thickBot="1">
      <c r="A10" s="38">
        <v>4</v>
      </c>
      <c r="B10" s="37" t="s">
        <v>458</v>
      </c>
      <c r="C10" s="37" t="s">
        <v>656</v>
      </c>
      <c r="D10" s="37">
        <v>17</v>
      </c>
      <c r="E10" s="37">
        <f t="shared" si="1"/>
        <v>26</v>
      </c>
      <c r="F10" s="37">
        <f t="shared" si="0"/>
        <v>42</v>
      </c>
      <c r="G10" s="37" t="s">
        <v>152</v>
      </c>
      <c r="H10" s="37"/>
      <c r="I10" s="37" t="s">
        <v>150</v>
      </c>
      <c r="J10" s="33"/>
      <c r="K10" s="33"/>
      <c r="L10" s="35"/>
      <c r="M10" s="33"/>
      <c r="N10" s="33"/>
      <c r="O10" s="33"/>
      <c r="P10" s="33"/>
      <c r="Q10" s="36"/>
      <c r="R10" s="36"/>
      <c r="S10" s="36"/>
      <c r="T10" s="36"/>
      <c r="U10" s="36"/>
      <c r="V10" s="35"/>
      <c r="W10" s="34"/>
      <c r="X10" s="34"/>
      <c r="Y10" s="34"/>
      <c r="Z10" s="33"/>
      <c r="AA10" s="34"/>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row>
    <row r="11" spans="1:52" ht="26.25" thickBot="1">
      <c r="A11" s="38">
        <v>5</v>
      </c>
      <c r="B11" s="37" t="s">
        <v>189</v>
      </c>
      <c r="C11" s="37" t="s">
        <v>657</v>
      </c>
      <c r="D11" s="37">
        <v>10</v>
      </c>
      <c r="E11" s="37">
        <f t="shared" si="1"/>
        <v>43</v>
      </c>
      <c r="F11" s="37">
        <f t="shared" si="0"/>
        <v>52</v>
      </c>
      <c r="G11" s="37" t="s">
        <v>376</v>
      </c>
      <c r="H11" s="37"/>
      <c r="I11" s="37" t="s">
        <v>150</v>
      </c>
      <c r="J11" s="33"/>
      <c r="K11" s="33"/>
      <c r="L11" s="35"/>
      <c r="M11" s="33"/>
      <c r="N11" s="33"/>
      <c r="O11" s="33"/>
      <c r="P11" s="33"/>
      <c r="Q11" s="36"/>
      <c r="R11" s="36"/>
      <c r="S11" s="36"/>
      <c r="T11" s="36"/>
      <c r="U11" s="36"/>
      <c r="V11" s="35"/>
      <c r="W11" s="34"/>
      <c r="X11" s="34"/>
      <c r="Y11" s="34"/>
      <c r="Z11" s="33"/>
      <c r="AA11" s="34"/>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row>
    <row r="12" spans="1:52" ht="26.25" thickBot="1">
      <c r="A12" s="38">
        <v>6</v>
      </c>
      <c r="B12" s="37" t="s">
        <v>459</v>
      </c>
      <c r="C12" s="37" t="s">
        <v>658</v>
      </c>
      <c r="D12" s="37">
        <v>5</v>
      </c>
      <c r="E12" s="37">
        <f t="shared" si="1"/>
        <v>53</v>
      </c>
      <c r="F12" s="37">
        <f t="shared" si="0"/>
        <v>57</v>
      </c>
      <c r="G12" s="37" t="s">
        <v>74</v>
      </c>
      <c r="H12" s="37"/>
      <c r="I12" s="37" t="s">
        <v>149</v>
      </c>
      <c r="J12" s="33"/>
      <c r="K12" s="33"/>
      <c r="L12" s="35"/>
      <c r="M12" s="33"/>
      <c r="N12" s="33"/>
      <c r="O12" s="33"/>
      <c r="P12" s="33"/>
      <c r="Q12" s="36"/>
      <c r="R12" s="36"/>
      <c r="S12" s="36"/>
      <c r="T12" s="36"/>
      <c r="U12" s="36"/>
      <c r="V12" s="35"/>
      <c r="W12" s="34"/>
      <c r="X12" s="34"/>
      <c r="Y12" s="34"/>
      <c r="Z12" s="33"/>
      <c r="AA12" s="34"/>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row>
    <row r="13" spans="1:52" ht="15.75" thickBot="1">
      <c r="A13" s="38">
        <v>7</v>
      </c>
      <c r="B13" s="37" t="s">
        <v>460</v>
      </c>
      <c r="C13" s="37" t="s">
        <v>659</v>
      </c>
      <c r="D13" s="37">
        <v>3</v>
      </c>
      <c r="E13" s="37">
        <f t="shared" si="1"/>
        <v>58</v>
      </c>
      <c r="F13" s="37">
        <f t="shared" si="0"/>
        <v>60</v>
      </c>
      <c r="G13" s="37" t="s">
        <v>74</v>
      </c>
      <c r="H13" s="37"/>
      <c r="I13" s="37" t="s">
        <v>150</v>
      </c>
      <c r="J13" s="33"/>
      <c r="K13" s="33"/>
      <c r="L13" s="35"/>
      <c r="M13" s="33"/>
      <c r="N13" s="33"/>
      <c r="O13" s="33"/>
      <c r="P13" s="33"/>
      <c r="Q13" s="36"/>
      <c r="R13" s="36"/>
      <c r="S13" s="36"/>
      <c r="T13" s="36"/>
      <c r="U13" s="36"/>
      <c r="V13" s="35"/>
      <c r="W13" s="34"/>
      <c r="X13" s="34"/>
      <c r="Y13" s="34"/>
      <c r="Z13" s="33"/>
      <c r="AA13" s="34"/>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row>
    <row r="14" spans="1:52" ht="15.75" thickBot="1">
      <c r="A14" s="38">
        <v>8</v>
      </c>
      <c r="B14" s="37" t="s">
        <v>461</v>
      </c>
      <c r="C14" s="37" t="s">
        <v>660</v>
      </c>
      <c r="D14" s="37">
        <v>32</v>
      </c>
      <c r="E14" s="37">
        <f t="shared" si="1"/>
        <v>61</v>
      </c>
      <c r="F14" s="37">
        <f t="shared" si="0"/>
        <v>92</v>
      </c>
      <c r="G14" s="37" t="s">
        <v>74</v>
      </c>
      <c r="H14" s="37"/>
      <c r="I14" s="37" t="s">
        <v>150</v>
      </c>
      <c r="J14" s="33"/>
      <c r="K14" s="33"/>
      <c r="L14" s="35"/>
      <c r="M14" s="33"/>
      <c r="N14" s="33"/>
      <c r="O14" s="33"/>
      <c r="P14" s="33"/>
      <c r="Q14" s="36"/>
      <c r="R14" s="36"/>
      <c r="S14" s="36"/>
      <c r="T14" s="36"/>
      <c r="U14" s="36"/>
      <c r="V14" s="35"/>
      <c r="W14" s="34"/>
      <c r="X14" s="34"/>
      <c r="Y14" s="34"/>
      <c r="Z14" s="33"/>
      <c r="AA14" s="34"/>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row>
    <row r="15" spans="1:52" ht="15.75" thickBot="1">
      <c r="A15" s="38">
        <v>9</v>
      </c>
      <c r="B15" s="37" t="s">
        <v>462</v>
      </c>
      <c r="C15" s="37" t="s">
        <v>661</v>
      </c>
      <c r="D15" s="37">
        <v>100</v>
      </c>
      <c r="E15" s="37">
        <f t="shared" si="1"/>
        <v>93</v>
      </c>
      <c r="F15" s="37">
        <f t="shared" si="0"/>
        <v>192</v>
      </c>
      <c r="G15" s="37" t="s">
        <v>74</v>
      </c>
      <c r="H15" s="37"/>
      <c r="I15" s="37" t="s">
        <v>150</v>
      </c>
      <c r="J15" s="33"/>
      <c r="K15" s="33"/>
      <c r="L15" s="35"/>
      <c r="M15" s="33"/>
      <c r="N15" s="33"/>
      <c r="O15" s="33"/>
      <c r="P15" s="33"/>
      <c r="Q15" s="36"/>
      <c r="R15" s="36"/>
      <c r="S15" s="36"/>
      <c r="T15" s="36"/>
      <c r="U15" s="36"/>
      <c r="V15" s="35"/>
      <c r="W15" s="34"/>
      <c r="X15" s="34"/>
      <c r="Y15" s="34"/>
      <c r="Z15" s="33"/>
      <c r="AA15" s="34"/>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row>
    <row r="16" spans="1:52" ht="15.75" thickBot="1">
      <c r="A16" s="38">
        <v>10</v>
      </c>
      <c r="B16" s="37" t="s">
        <v>463</v>
      </c>
      <c r="C16" s="37" t="s">
        <v>662</v>
      </c>
      <c r="D16" s="37">
        <v>45</v>
      </c>
      <c r="E16" s="37">
        <f t="shared" si="1"/>
        <v>193</v>
      </c>
      <c r="F16" s="37">
        <f t="shared" si="0"/>
        <v>237</v>
      </c>
      <c r="G16" s="37" t="s">
        <v>74</v>
      </c>
      <c r="H16" s="37"/>
      <c r="I16" s="37" t="s">
        <v>150</v>
      </c>
      <c r="J16" s="33"/>
      <c r="K16" s="33"/>
      <c r="L16" s="35"/>
      <c r="M16" s="33"/>
      <c r="N16" s="33"/>
      <c r="O16" s="33"/>
      <c r="P16" s="33"/>
      <c r="Q16" s="36"/>
      <c r="R16" s="36"/>
      <c r="S16" s="36"/>
      <c r="T16" s="36"/>
      <c r="U16" s="36"/>
      <c r="V16" s="35"/>
      <c r="W16" s="34"/>
      <c r="X16" s="34"/>
      <c r="Y16" s="34"/>
      <c r="Z16" s="33"/>
      <c r="AA16" s="34"/>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row>
    <row r="17" spans="1:52" ht="15.75" thickBot="1">
      <c r="A17" s="38">
        <v>11</v>
      </c>
      <c r="B17" s="37" t="s">
        <v>464</v>
      </c>
      <c r="C17" s="37" t="s">
        <v>663</v>
      </c>
      <c r="D17" s="37">
        <v>45</v>
      </c>
      <c r="E17" s="37">
        <f t="shared" si="1"/>
        <v>238</v>
      </c>
      <c r="F17" s="37">
        <f t="shared" si="0"/>
        <v>282</v>
      </c>
      <c r="G17" s="37" t="s">
        <v>74</v>
      </c>
      <c r="H17" s="37"/>
      <c r="I17" s="37" t="s">
        <v>150</v>
      </c>
      <c r="J17" s="33"/>
      <c r="K17" s="33"/>
      <c r="L17" s="35"/>
      <c r="M17" s="33"/>
      <c r="N17" s="33"/>
      <c r="O17" s="33"/>
      <c r="P17" s="33"/>
      <c r="Q17" s="36"/>
      <c r="R17" s="36"/>
      <c r="S17" s="36"/>
      <c r="T17" s="36"/>
      <c r="U17" s="36"/>
      <c r="V17" s="35"/>
      <c r="W17" s="34"/>
      <c r="X17" s="34"/>
      <c r="Y17" s="34"/>
      <c r="Z17" s="33"/>
      <c r="AA17" s="34"/>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row>
    <row r="18" spans="1:52" ht="15.75" thickBot="1">
      <c r="A18" s="38">
        <v>12</v>
      </c>
      <c r="B18" s="37" t="s">
        <v>465</v>
      </c>
      <c r="C18" s="37" t="s">
        <v>664</v>
      </c>
      <c r="D18" s="37">
        <v>45</v>
      </c>
      <c r="E18" s="37">
        <f t="shared" si="1"/>
        <v>283</v>
      </c>
      <c r="F18" s="37">
        <f t="shared" si="0"/>
        <v>327</v>
      </c>
      <c r="G18" s="37" t="s">
        <v>74</v>
      </c>
      <c r="H18" s="37"/>
      <c r="I18" s="37" t="s">
        <v>150</v>
      </c>
      <c r="J18" s="33"/>
      <c r="K18" s="33"/>
      <c r="L18" s="35"/>
      <c r="M18" s="33"/>
      <c r="N18" s="33"/>
      <c r="O18" s="33"/>
      <c r="P18" s="33"/>
      <c r="Q18" s="36"/>
      <c r="R18" s="36"/>
      <c r="S18" s="36"/>
      <c r="T18" s="36"/>
      <c r="U18" s="36"/>
      <c r="V18" s="35"/>
      <c r="W18" s="34"/>
      <c r="X18" s="34"/>
      <c r="Y18" s="34"/>
      <c r="Z18" s="33"/>
      <c r="AA18" s="34"/>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row>
    <row r="19" spans="1:52" ht="15.75" thickBot="1">
      <c r="A19" s="38">
        <v>13</v>
      </c>
      <c r="B19" s="37" t="s">
        <v>466</v>
      </c>
      <c r="C19" s="37" t="s">
        <v>665</v>
      </c>
      <c r="D19" s="37">
        <v>5</v>
      </c>
      <c r="E19" s="37">
        <f t="shared" si="1"/>
        <v>328</v>
      </c>
      <c r="F19" s="37">
        <f t="shared" si="0"/>
        <v>332</v>
      </c>
      <c r="G19" s="37" t="s">
        <v>74</v>
      </c>
      <c r="H19" s="37"/>
      <c r="I19" s="37" t="s">
        <v>150</v>
      </c>
      <c r="J19" s="33"/>
      <c r="K19" s="33"/>
      <c r="L19" s="35"/>
      <c r="M19" s="33"/>
      <c r="N19" s="33"/>
      <c r="O19" s="33"/>
      <c r="P19" s="33"/>
      <c r="Q19" s="36"/>
      <c r="R19" s="36"/>
      <c r="S19" s="36"/>
      <c r="T19" s="36"/>
      <c r="U19" s="36"/>
      <c r="V19" s="35"/>
      <c r="W19" s="34"/>
      <c r="X19" s="34"/>
      <c r="Y19" s="34"/>
      <c r="Z19" s="33"/>
      <c r="AA19" s="34"/>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row>
    <row r="20" spans="1:52" ht="15.75" thickBot="1">
      <c r="A20" s="38">
        <v>14</v>
      </c>
      <c r="B20" s="37" t="s">
        <v>467</v>
      </c>
      <c r="C20" s="37" t="s">
        <v>666</v>
      </c>
      <c r="D20" s="37">
        <v>5</v>
      </c>
      <c r="E20" s="37">
        <f t="shared" si="1"/>
        <v>333</v>
      </c>
      <c r="F20" s="37">
        <f t="shared" si="0"/>
        <v>337</v>
      </c>
      <c r="G20" s="37" t="s">
        <v>74</v>
      </c>
      <c r="H20" s="37"/>
      <c r="I20" s="37" t="s">
        <v>150</v>
      </c>
      <c r="J20" s="33"/>
      <c r="K20" s="33"/>
      <c r="L20" s="35"/>
      <c r="M20" s="33"/>
      <c r="N20" s="33"/>
      <c r="O20" s="33"/>
      <c r="P20" s="33"/>
      <c r="Q20" s="36"/>
      <c r="R20" s="36"/>
      <c r="S20" s="36"/>
      <c r="T20" s="36"/>
      <c r="U20" s="36"/>
      <c r="V20" s="35"/>
      <c r="W20" s="34"/>
      <c r="X20" s="34"/>
      <c r="Y20" s="34"/>
      <c r="Z20" s="33"/>
      <c r="AA20" s="34"/>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row>
    <row r="21" spans="1:52" ht="15.75" thickBot="1">
      <c r="A21" s="38">
        <v>15</v>
      </c>
      <c r="B21" s="37" t="s">
        <v>468</v>
      </c>
      <c r="C21" s="37" t="s">
        <v>667</v>
      </c>
      <c r="D21" s="37">
        <v>5</v>
      </c>
      <c r="E21" s="37">
        <f t="shared" si="1"/>
        <v>338</v>
      </c>
      <c r="F21" s="37">
        <f t="shared" si="0"/>
        <v>342</v>
      </c>
      <c r="G21" s="37" t="s">
        <v>74</v>
      </c>
      <c r="H21" s="37"/>
      <c r="I21" s="37" t="s">
        <v>150</v>
      </c>
      <c r="J21" s="33"/>
      <c r="K21" s="33"/>
      <c r="L21" s="35"/>
      <c r="M21" s="33"/>
      <c r="N21" s="33"/>
      <c r="O21" s="33"/>
      <c r="P21" s="33"/>
      <c r="Q21" s="36"/>
      <c r="R21" s="36"/>
      <c r="S21" s="36"/>
      <c r="T21" s="36"/>
      <c r="U21" s="36"/>
      <c r="V21" s="35"/>
      <c r="W21" s="34"/>
      <c r="X21" s="34"/>
      <c r="Y21" s="34"/>
      <c r="Z21" s="33"/>
      <c r="AA21" s="34"/>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row>
    <row r="22" spans="1:52" ht="15.75" thickBot="1">
      <c r="A22" s="38">
        <v>16</v>
      </c>
      <c r="B22" s="37" t="s">
        <v>469</v>
      </c>
      <c r="C22" s="37" t="s">
        <v>668</v>
      </c>
      <c r="D22" s="37">
        <v>10</v>
      </c>
      <c r="E22" s="37">
        <f t="shared" si="1"/>
        <v>343</v>
      </c>
      <c r="F22" s="37">
        <f t="shared" si="0"/>
        <v>352</v>
      </c>
      <c r="G22" s="37" t="s">
        <v>74</v>
      </c>
      <c r="H22" s="37"/>
      <c r="I22" s="37" t="s">
        <v>150</v>
      </c>
      <c r="J22" s="33"/>
      <c r="K22" s="33"/>
      <c r="L22" s="35"/>
      <c r="M22" s="33"/>
      <c r="N22" s="33"/>
      <c r="O22" s="33"/>
      <c r="P22" s="33"/>
      <c r="Q22" s="36"/>
      <c r="R22" s="36"/>
      <c r="S22" s="36"/>
      <c r="T22" s="36"/>
      <c r="U22" s="36"/>
      <c r="V22" s="35"/>
      <c r="W22" s="34"/>
      <c r="X22" s="34"/>
      <c r="Y22" s="34"/>
      <c r="Z22" s="33"/>
      <c r="AA22" s="34"/>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row>
    <row r="23" spans="1:52" ht="15.75" thickBot="1">
      <c r="A23" s="38">
        <v>17</v>
      </c>
      <c r="B23" s="37" t="s">
        <v>470</v>
      </c>
      <c r="C23" s="37" t="s">
        <v>669</v>
      </c>
      <c r="D23" s="37">
        <v>16</v>
      </c>
      <c r="E23" s="37">
        <f t="shared" si="1"/>
        <v>353</v>
      </c>
      <c r="F23" s="37">
        <f t="shared" si="0"/>
        <v>368</v>
      </c>
      <c r="G23" s="37" t="s">
        <v>74</v>
      </c>
      <c r="H23" s="37"/>
      <c r="I23" s="37" t="s">
        <v>150</v>
      </c>
      <c r="J23" s="33"/>
      <c r="K23" s="33"/>
      <c r="L23" s="35"/>
      <c r="M23" s="33"/>
      <c r="N23" s="33"/>
      <c r="O23" s="33"/>
      <c r="P23" s="33"/>
      <c r="Q23" s="36"/>
      <c r="R23" s="36"/>
      <c r="S23" s="36"/>
      <c r="T23" s="36"/>
      <c r="U23" s="36"/>
      <c r="V23" s="35"/>
      <c r="W23" s="34"/>
      <c r="X23" s="34"/>
      <c r="Y23" s="34"/>
      <c r="Z23" s="33"/>
      <c r="AA23" s="34"/>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row>
    <row r="24" spans="1:52" ht="26.25" thickBot="1">
      <c r="A24" s="38">
        <v>18</v>
      </c>
      <c r="B24" s="37" t="s">
        <v>471</v>
      </c>
      <c r="C24" s="37" t="s">
        <v>669</v>
      </c>
      <c r="D24" s="37">
        <v>25</v>
      </c>
      <c r="E24" s="37">
        <f t="shared" si="1"/>
        <v>369</v>
      </c>
      <c r="F24" s="37">
        <f t="shared" si="0"/>
        <v>393</v>
      </c>
      <c r="G24" s="37" t="s">
        <v>74</v>
      </c>
      <c r="H24" s="37"/>
      <c r="I24" s="37" t="s">
        <v>150</v>
      </c>
      <c r="J24" s="33"/>
      <c r="K24" s="33"/>
      <c r="L24" s="35"/>
      <c r="M24" s="33"/>
      <c r="N24" s="33"/>
      <c r="O24" s="33"/>
      <c r="P24" s="33"/>
      <c r="Q24" s="36"/>
      <c r="R24" s="36"/>
      <c r="S24" s="36"/>
      <c r="T24" s="36"/>
      <c r="U24" s="36"/>
      <c r="V24" s="35"/>
      <c r="W24" s="34"/>
      <c r="X24" s="34"/>
      <c r="Y24" s="34"/>
      <c r="Z24" s="33"/>
      <c r="AA24" s="34"/>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row>
    <row r="25" spans="1:52" ht="15.75" thickBot="1">
      <c r="A25" s="38">
        <v>19</v>
      </c>
      <c r="B25" s="37" t="s">
        <v>472</v>
      </c>
      <c r="C25" s="37" t="s">
        <v>670</v>
      </c>
      <c r="D25" s="37">
        <v>8</v>
      </c>
      <c r="E25" s="37">
        <f t="shared" si="1"/>
        <v>394</v>
      </c>
      <c r="F25" s="37">
        <f t="shared" si="0"/>
        <v>401</v>
      </c>
      <c r="G25" s="37" t="s">
        <v>377</v>
      </c>
      <c r="H25" s="37"/>
      <c r="I25" s="37" t="s">
        <v>150</v>
      </c>
      <c r="J25" s="33"/>
      <c r="K25" s="33"/>
      <c r="L25" s="35"/>
      <c r="M25" s="33"/>
      <c r="N25" s="33"/>
      <c r="O25" s="33"/>
      <c r="P25" s="33"/>
      <c r="Q25" s="36"/>
      <c r="R25" s="36"/>
      <c r="S25" s="36"/>
      <c r="T25" s="36"/>
      <c r="U25" s="36"/>
      <c r="V25" s="35"/>
      <c r="W25" s="34"/>
      <c r="X25" s="34"/>
      <c r="Y25" s="34"/>
      <c r="Z25" s="33"/>
      <c r="AA25" s="34"/>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row>
    <row r="26" spans="1:52" ht="26.25" thickBot="1">
      <c r="A26" s="38">
        <v>20</v>
      </c>
      <c r="B26" s="37" t="s">
        <v>473</v>
      </c>
      <c r="C26" s="37" t="s">
        <v>671</v>
      </c>
      <c r="D26" s="37">
        <v>8</v>
      </c>
      <c r="E26" s="37">
        <f t="shared" si="1"/>
        <v>402</v>
      </c>
      <c r="F26" s="37">
        <f t="shared" si="0"/>
        <v>409</v>
      </c>
      <c r="G26" s="37" t="s">
        <v>377</v>
      </c>
      <c r="H26" s="37"/>
      <c r="I26" s="37" t="s">
        <v>150</v>
      </c>
      <c r="J26" s="33"/>
      <c r="K26" s="33"/>
      <c r="L26" s="35"/>
      <c r="M26" s="33"/>
      <c r="N26" s="33"/>
      <c r="O26" s="33"/>
      <c r="P26" s="33"/>
      <c r="Q26" s="36"/>
      <c r="R26" s="36"/>
      <c r="S26" s="36"/>
      <c r="T26" s="36"/>
      <c r="U26" s="36"/>
      <c r="V26" s="35"/>
      <c r="W26" s="34"/>
      <c r="X26" s="34"/>
      <c r="Y26" s="34"/>
      <c r="Z26" s="33"/>
      <c r="AA26" s="34"/>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row>
    <row r="27" spans="1:52" ht="26.25" thickBot="1">
      <c r="A27" s="38">
        <v>21</v>
      </c>
      <c r="B27" s="37" t="s">
        <v>474</v>
      </c>
      <c r="C27" s="37" t="s">
        <v>294</v>
      </c>
      <c r="D27" s="37">
        <v>8</v>
      </c>
      <c r="E27" s="37">
        <f t="shared" si="1"/>
        <v>410</v>
      </c>
      <c r="F27" s="37">
        <f t="shared" si="0"/>
        <v>417</v>
      </c>
      <c r="G27" s="37" t="s">
        <v>74</v>
      </c>
      <c r="H27" s="37"/>
      <c r="I27" s="37" t="s">
        <v>150</v>
      </c>
      <c r="J27" s="33"/>
      <c r="K27" s="33"/>
      <c r="L27" s="35"/>
      <c r="M27" s="33"/>
      <c r="N27" s="33"/>
      <c r="O27" s="33"/>
      <c r="P27" s="33"/>
      <c r="Q27" s="36"/>
      <c r="R27" s="36"/>
      <c r="S27" s="36"/>
      <c r="T27" s="36"/>
      <c r="U27" s="36"/>
      <c r="V27" s="35"/>
      <c r="W27" s="34"/>
      <c r="X27" s="34"/>
      <c r="Y27" s="34"/>
      <c r="Z27" s="33"/>
      <c r="AA27" s="34"/>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row>
    <row r="28" spans="1:52" ht="15.75" thickBot="1">
      <c r="A28" s="38">
        <v>22</v>
      </c>
      <c r="B28" s="37" t="s">
        <v>475</v>
      </c>
      <c r="C28" s="37" t="s">
        <v>672</v>
      </c>
      <c r="D28" s="37">
        <v>8</v>
      </c>
      <c r="E28" s="37">
        <f t="shared" si="1"/>
        <v>418</v>
      </c>
      <c r="F28" s="37">
        <f t="shared" si="0"/>
        <v>425</v>
      </c>
      <c r="G28" s="37" t="s">
        <v>377</v>
      </c>
      <c r="H28" s="37"/>
      <c r="I28" s="37" t="s">
        <v>150</v>
      </c>
      <c r="J28" s="33"/>
      <c r="K28" s="33"/>
      <c r="L28" s="35"/>
      <c r="M28" s="33"/>
      <c r="N28" s="33"/>
      <c r="O28" s="33"/>
      <c r="P28" s="33"/>
      <c r="Q28" s="36"/>
      <c r="R28" s="36"/>
      <c r="S28" s="36"/>
      <c r="T28" s="36"/>
      <c r="U28" s="36"/>
      <c r="V28" s="35"/>
      <c r="W28" s="34"/>
      <c r="X28" s="34"/>
      <c r="Y28" s="34"/>
      <c r="Z28" s="33"/>
      <c r="AA28" s="34"/>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row>
    <row r="29" spans="1:52" ht="15.75" thickBot="1">
      <c r="A29" s="38">
        <v>23</v>
      </c>
      <c r="B29" s="37" t="s">
        <v>476</v>
      </c>
      <c r="C29" s="37" t="s">
        <v>673</v>
      </c>
      <c r="D29" s="37">
        <v>17</v>
      </c>
      <c r="E29" s="37">
        <f t="shared" si="1"/>
        <v>426</v>
      </c>
      <c r="F29" s="37">
        <f t="shared" si="0"/>
        <v>442</v>
      </c>
      <c r="G29" s="37" t="s">
        <v>152</v>
      </c>
      <c r="H29" s="37"/>
      <c r="I29" s="37" t="s">
        <v>150</v>
      </c>
      <c r="J29" s="33"/>
      <c r="K29" s="33"/>
      <c r="L29" s="35"/>
      <c r="M29" s="33"/>
      <c r="N29" s="33"/>
      <c r="O29" s="33"/>
      <c r="P29" s="33"/>
      <c r="Q29" s="36"/>
      <c r="R29" s="36"/>
      <c r="S29" s="36"/>
      <c r="T29" s="36"/>
      <c r="U29" s="36"/>
      <c r="V29" s="35"/>
      <c r="W29" s="34"/>
      <c r="X29" s="34"/>
      <c r="Y29" s="34"/>
      <c r="Z29" s="33"/>
      <c r="AA29" s="34"/>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row>
    <row r="30" spans="1:52" ht="15.75" thickBot="1">
      <c r="A30" s="38">
        <v>24</v>
      </c>
      <c r="B30" s="37" t="s">
        <v>477</v>
      </c>
      <c r="C30" s="37" t="s">
        <v>674</v>
      </c>
      <c r="D30" s="37">
        <v>8</v>
      </c>
      <c r="E30" s="37">
        <f t="shared" si="1"/>
        <v>443</v>
      </c>
      <c r="F30" s="37">
        <f t="shared" si="0"/>
        <v>450</v>
      </c>
      <c r="G30" s="37" t="s">
        <v>377</v>
      </c>
      <c r="H30" s="37"/>
      <c r="I30" s="37" t="s">
        <v>150</v>
      </c>
      <c r="J30" s="33"/>
      <c r="K30" s="33"/>
      <c r="L30" s="35"/>
      <c r="M30" s="33"/>
      <c r="N30" s="33"/>
      <c r="O30" s="33"/>
      <c r="P30" s="33"/>
      <c r="Q30" s="36"/>
      <c r="R30" s="36"/>
      <c r="S30" s="36"/>
      <c r="T30" s="36"/>
      <c r="U30" s="36"/>
      <c r="V30" s="35"/>
      <c r="W30" s="34"/>
      <c r="X30" s="34"/>
      <c r="Y30" s="34"/>
      <c r="Z30" s="33"/>
      <c r="AA30" s="34"/>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row>
    <row r="31" spans="1:52" ht="15.75" thickBot="1">
      <c r="A31" s="38">
        <v>25</v>
      </c>
      <c r="B31" s="37" t="s">
        <v>478</v>
      </c>
      <c r="C31" s="37" t="s">
        <v>675</v>
      </c>
      <c r="D31" s="37">
        <v>17</v>
      </c>
      <c r="E31" s="37">
        <f t="shared" si="1"/>
        <v>451</v>
      </c>
      <c r="F31" s="37">
        <f t="shared" si="0"/>
        <v>467</v>
      </c>
      <c r="G31" s="37" t="s">
        <v>152</v>
      </c>
      <c r="H31" s="37"/>
      <c r="I31" s="37" t="s">
        <v>150</v>
      </c>
      <c r="J31" s="33"/>
      <c r="K31" s="33"/>
      <c r="L31" s="35"/>
      <c r="M31" s="33"/>
      <c r="N31" s="33"/>
      <c r="O31" s="33"/>
      <c r="P31" s="33"/>
      <c r="Q31" s="36"/>
      <c r="R31" s="36"/>
      <c r="S31" s="36"/>
      <c r="T31" s="36"/>
      <c r="U31" s="36"/>
      <c r="V31" s="35"/>
      <c r="W31" s="34"/>
      <c r="X31" s="34"/>
      <c r="Y31" s="34"/>
      <c r="Z31" s="33"/>
      <c r="AA31" s="34"/>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row>
    <row r="32" spans="1:52" ht="15.75" thickBot="1">
      <c r="A32" s="38">
        <v>26</v>
      </c>
      <c r="B32" s="37" t="s">
        <v>479</v>
      </c>
      <c r="C32" s="37" t="s">
        <v>676</v>
      </c>
      <c r="D32" s="37">
        <v>70</v>
      </c>
      <c r="E32" s="37">
        <f t="shared" si="1"/>
        <v>468</v>
      </c>
      <c r="F32" s="37">
        <f t="shared" si="0"/>
        <v>537</v>
      </c>
      <c r="G32" s="37" t="s">
        <v>74</v>
      </c>
      <c r="H32" s="37"/>
      <c r="I32" s="37" t="s">
        <v>150</v>
      </c>
      <c r="J32" s="33"/>
      <c r="K32" s="33"/>
      <c r="L32" s="35"/>
      <c r="M32" s="33"/>
      <c r="N32" s="33"/>
      <c r="O32" s="33"/>
      <c r="P32" s="33"/>
      <c r="Q32" s="36"/>
      <c r="R32" s="36"/>
      <c r="S32" s="36"/>
      <c r="T32" s="36"/>
      <c r="U32" s="36"/>
      <c r="V32" s="35"/>
      <c r="W32" s="34"/>
      <c r="X32" s="34"/>
      <c r="Y32" s="34"/>
      <c r="Z32" s="33"/>
      <c r="AA32" s="34"/>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row>
    <row r="33" spans="1:52" ht="15.75" thickBot="1">
      <c r="A33" s="38">
        <v>27</v>
      </c>
      <c r="B33" s="37" t="s">
        <v>480</v>
      </c>
      <c r="C33" s="37" t="s">
        <v>677</v>
      </c>
      <c r="D33" s="37">
        <v>20</v>
      </c>
      <c r="E33" s="37">
        <f t="shared" si="1"/>
        <v>538</v>
      </c>
      <c r="F33" s="37">
        <f t="shared" si="0"/>
        <v>557</v>
      </c>
      <c r="G33" s="37" t="s">
        <v>74</v>
      </c>
      <c r="H33" s="37"/>
      <c r="I33" s="37" t="s">
        <v>150</v>
      </c>
      <c r="J33" s="33"/>
      <c r="K33" s="33"/>
      <c r="L33" s="35"/>
      <c r="M33" s="33"/>
      <c r="N33" s="33"/>
      <c r="O33" s="33"/>
      <c r="P33" s="33"/>
      <c r="Q33" s="36"/>
      <c r="R33" s="36"/>
      <c r="S33" s="36"/>
      <c r="T33" s="36"/>
      <c r="U33" s="36"/>
      <c r="V33" s="35"/>
      <c r="W33" s="34"/>
      <c r="X33" s="34"/>
      <c r="Y33" s="34"/>
      <c r="Z33" s="33"/>
      <c r="AA33" s="34"/>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row>
    <row r="34" spans="1:52" ht="26.25" thickBot="1">
      <c r="A34" s="38">
        <v>28</v>
      </c>
      <c r="B34" s="37" t="s">
        <v>481</v>
      </c>
      <c r="C34" s="37" t="s">
        <v>678</v>
      </c>
      <c r="D34" s="37">
        <v>42</v>
      </c>
      <c r="E34" s="37">
        <f t="shared" si="1"/>
        <v>558</v>
      </c>
      <c r="F34" s="37">
        <f t="shared" si="0"/>
        <v>599</v>
      </c>
      <c r="G34" s="37" t="s">
        <v>74</v>
      </c>
      <c r="H34" s="37"/>
      <c r="I34" s="37" t="s">
        <v>150</v>
      </c>
      <c r="J34" s="33"/>
      <c r="K34" s="33"/>
      <c r="L34" s="35"/>
      <c r="M34" s="33"/>
      <c r="N34" s="33"/>
      <c r="O34" s="33"/>
      <c r="P34" s="33"/>
      <c r="Q34" s="36"/>
      <c r="R34" s="36"/>
      <c r="S34" s="36"/>
      <c r="T34" s="36"/>
      <c r="U34" s="36"/>
      <c r="V34" s="35"/>
      <c r="W34" s="34"/>
      <c r="X34" s="34"/>
      <c r="Y34" s="34"/>
      <c r="Z34" s="33"/>
      <c r="AA34" s="34"/>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row>
    <row r="35" spans="1:52" ht="26.25" thickBot="1">
      <c r="A35" s="38">
        <v>29</v>
      </c>
      <c r="B35" s="37" t="s">
        <v>482</v>
      </c>
      <c r="C35" s="37" t="s">
        <v>679</v>
      </c>
      <c r="D35" s="37">
        <v>10</v>
      </c>
      <c r="E35" s="37">
        <f t="shared" si="1"/>
        <v>600</v>
      </c>
      <c r="F35" s="37">
        <f t="shared" si="0"/>
        <v>609</v>
      </c>
      <c r="G35" s="37" t="s">
        <v>376</v>
      </c>
      <c r="H35" s="37"/>
      <c r="I35" s="37" t="s">
        <v>150</v>
      </c>
      <c r="J35" s="33"/>
      <c r="K35" s="33"/>
      <c r="L35" s="35"/>
      <c r="M35" s="33"/>
      <c r="N35" s="33"/>
      <c r="O35" s="33"/>
      <c r="P35" s="33"/>
      <c r="Q35" s="36"/>
      <c r="R35" s="36"/>
      <c r="S35" s="36"/>
      <c r="T35" s="36"/>
      <c r="U35" s="36"/>
      <c r="V35" s="35"/>
      <c r="W35" s="34"/>
      <c r="X35" s="34"/>
      <c r="Y35" s="34"/>
      <c r="Z35" s="33"/>
      <c r="AA35" s="34"/>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row>
    <row r="36" spans="1:52" ht="26.25" thickBot="1">
      <c r="A36" s="38">
        <v>30</v>
      </c>
      <c r="B36" s="37" t="s">
        <v>650</v>
      </c>
      <c r="C36" s="37" t="s">
        <v>680</v>
      </c>
      <c r="D36" s="37">
        <v>10</v>
      </c>
      <c r="E36" s="37">
        <f t="shared" si="1"/>
        <v>610</v>
      </c>
      <c r="F36" s="37">
        <f t="shared" si="0"/>
        <v>619</v>
      </c>
      <c r="G36" s="37" t="s">
        <v>376</v>
      </c>
      <c r="H36" s="37"/>
      <c r="I36" s="37" t="s">
        <v>150</v>
      </c>
      <c r="J36" s="33"/>
      <c r="K36" s="33"/>
      <c r="L36" s="35"/>
      <c r="M36" s="33"/>
      <c r="N36" s="33"/>
      <c r="O36" s="33"/>
      <c r="P36" s="33"/>
      <c r="Q36" s="36"/>
      <c r="R36" s="36"/>
      <c r="S36" s="36"/>
      <c r="T36" s="36"/>
      <c r="U36" s="36"/>
      <c r="V36" s="35"/>
      <c r="W36" s="34"/>
      <c r="X36" s="34"/>
      <c r="Y36" s="34"/>
      <c r="Z36" s="33"/>
      <c r="AA36" s="34"/>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row>
    <row r="37" spans="1:52" ht="26.25" thickBot="1">
      <c r="A37" s="38">
        <v>31</v>
      </c>
      <c r="B37" s="37" t="s">
        <v>651</v>
      </c>
      <c r="C37" s="37" t="s">
        <v>681</v>
      </c>
      <c r="D37" s="37">
        <v>3</v>
      </c>
      <c r="E37" s="37">
        <f t="shared" si="1"/>
        <v>620</v>
      </c>
      <c r="F37" s="37">
        <f t="shared" si="0"/>
        <v>622</v>
      </c>
      <c r="G37" s="37" t="s">
        <v>91</v>
      </c>
      <c r="H37" s="37"/>
      <c r="I37" s="37" t="s">
        <v>150</v>
      </c>
      <c r="J37" s="33"/>
      <c r="K37" s="33"/>
      <c r="L37" s="35"/>
      <c r="M37" s="33"/>
      <c r="N37" s="33"/>
      <c r="O37" s="33"/>
      <c r="P37" s="33"/>
      <c r="Q37" s="36"/>
      <c r="R37" s="36"/>
      <c r="S37" s="36"/>
      <c r="T37" s="36"/>
      <c r="U37" s="36"/>
      <c r="V37" s="35"/>
      <c r="W37" s="34"/>
      <c r="X37" s="34"/>
      <c r="Y37" s="34"/>
      <c r="Z37" s="33"/>
      <c r="AA37" s="34"/>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row>
    <row r="38" spans="1:52" ht="15.75" thickBot="1">
      <c r="A38" s="38">
        <v>32</v>
      </c>
      <c r="B38" s="37" t="s">
        <v>483</v>
      </c>
      <c r="C38" s="37" t="s">
        <v>682</v>
      </c>
      <c r="D38" s="37">
        <v>1</v>
      </c>
      <c r="E38" s="37">
        <f t="shared" si="1"/>
        <v>623</v>
      </c>
      <c r="F38" s="37">
        <f t="shared" si="0"/>
        <v>623</v>
      </c>
      <c r="G38" s="37" t="s">
        <v>124</v>
      </c>
      <c r="H38" s="37"/>
      <c r="I38" s="37" t="s">
        <v>150</v>
      </c>
      <c r="J38" s="33"/>
      <c r="K38" s="33"/>
      <c r="L38" s="35"/>
      <c r="M38" s="33"/>
      <c r="N38" s="33"/>
      <c r="O38" s="33"/>
      <c r="P38" s="33"/>
      <c r="Q38" s="36"/>
      <c r="R38" s="36"/>
      <c r="S38" s="36"/>
      <c r="T38" s="36"/>
      <c r="U38" s="36"/>
      <c r="V38" s="35"/>
      <c r="W38" s="34"/>
      <c r="X38" s="34"/>
      <c r="Y38" s="34"/>
      <c r="Z38" s="33"/>
      <c r="AA38" s="34"/>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row>
    <row r="39" spans="1:52" ht="26.25" thickBot="1">
      <c r="A39" s="38">
        <v>33</v>
      </c>
      <c r="B39" s="37" t="s">
        <v>484</v>
      </c>
      <c r="C39" s="37" t="s">
        <v>683</v>
      </c>
      <c r="D39" s="37">
        <v>10</v>
      </c>
      <c r="E39" s="37">
        <f t="shared" si="1"/>
        <v>624</v>
      </c>
      <c r="F39" s="37">
        <f t="shared" si="0"/>
        <v>633</v>
      </c>
      <c r="G39" s="37" t="s">
        <v>376</v>
      </c>
      <c r="H39" s="37"/>
      <c r="I39" s="37" t="s">
        <v>150</v>
      </c>
      <c r="J39" s="33"/>
      <c r="K39" s="33"/>
      <c r="L39" s="35"/>
      <c r="M39" s="33"/>
      <c r="N39" s="33"/>
      <c r="O39" s="33"/>
      <c r="P39" s="33"/>
      <c r="Q39" s="36"/>
      <c r="R39" s="36"/>
      <c r="S39" s="36"/>
      <c r="T39" s="36"/>
      <c r="U39" s="36"/>
      <c r="V39" s="35"/>
      <c r="W39" s="34"/>
      <c r="X39" s="34"/>
      <c r="Y39" s="34"/>
      <c r="Z39" s="33"/>
      <c r="AA39" s="34"/>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row>
    <row r="40" spans="1:52" ht="15.75" thickBot="1">
      <c r="A40" s="38">
        <v>34</v>
      </c>
      <c r="B40" s="37" t="s">
        <v>485</v>
      </c>
      <c r="C40" s="37" t="s">
        <v>684</v>
      </c>
      <c r="D40" s="37">
        <v>9</v>
      </c>
      <c r="E40" s="37">
        <f t="shared" si="1"/>
        <v>634</v>
      </c>
      <c r="F40" s="37">
        <f t="shared" si="0"/>
        <v>642</v>
      </c>
      <c r="G40" s="37" t="s">
        <v>74</v>
      </c>
      <c r="H40" s="37"/>
      <c r="I40" s="37"/>
      <c r="J40" s="33"/>
      <c r="K40" s="33"/>
      <c r="L40" s="35"/>
      <c r="M40" s="33"/>
      <c r="N40" s="33"/>
      <c r="O40" s="33"/>
      <c r="P40" s="33"/>
      <c r="Q40" s="36"/>
      <c r="R40" s="36"/>
      <c r="S40" s="36"/>
      <c r="T40" s="36"/>
      <c r="U40" s="36"/>
      <c r="V40" s="35"/>
      <c r="W40" s="34"/>
      <c r="X40" s="34"/>
      <c r="Y40" s="34"/>
      <c r="Z40" s="33"/>
      <c r="AA40" s="34"/>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row>
    <row r="41" spans="1:52" ht="15.75" thickBot="1">
      <c r="A41" s="38">
        <v>35</v>
      </c>
      <c r="B41" s="37" t="s">
        <v>218</v>
      </c>
      <c r="C41" s="37" t="s">
        <v>685</v>
      </c>
      <c r="D41" s="37">
        <v>25</v>
      </c>
      <c r="E41" s="37">
        <f t="shared" si="1"/>
        <v>643</v>
      </c>
      <c r="F41" s="37">
        <f t="shared" si="0"/>
        <v>667</v>
      </c>
      <c r="G41" s="37" t="s">
        <v>74</v>
      </c>
      <c r="H41" s="37"/>
      <c r="I41" s="37"/>
      <c r="J41" s="33"/>
      <c r="K41" s="33"/>
      <c r="L41" s="35"/>
      <c r="M41" s="33"/>
      <c r="N41" s="33"/>
      <c r="O41" s="33"/>
      <c r="P41" s="33"/>
      <c r="Q41" s="36"/>
      <c r="R41" s="36"/>
      <c r="S41" s="36"/>
      <c r="T41" s="36"/>
      <c r="U41" s="36"/>
      <c r="V41" s="35"/>
      <c r="W41" s="34"/>
      <c r="X41" s="34"/>
      <c r="Y41" s="34"/>
      <c r="Z41" s="33"/>
      <c r="AA41" s="34"/>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row>
    <row r="42" spans="1:52" ht="15.75" thickBot="1">
      <c r="A42" s="38">
        <v>36</v>
      </c>
      <c r="B42" s="37" t="s">
        <v>486</v>
      </c>
      <c r="C42" s="37" t="s">
        <v>318</v>
      </c>
      <c r="D42" s="37">
        <v>8</v>
      </c>
      <c r="E42" s="37">
        <f t="shared" si="1"/>
        <v>668</v>
      </c>
      <c r="F42" s="37">
        <f t="shared" si="0"/>
        <v>675</v>
      </c>
      <c r="G42" s="37" t="s">
        <v>74</v>
      </c>
      <c r="H42" s="37"/>
      <c r="I42" s="37"/>
      <c r="J42" s="33"/>
      <c r="K42" s="33"/>
      <c r="L42" s="35"/>
      <c r="M42" s="33"/>
      <c r="N42" s="33"/>
      <c r="O42" s="33"/>
      <c r="P42" s="33"/>
      <c r="Q42" s="36"/>
      <c r="R42" s="36"/>
      <c r="S42" s="36"/>
      <c r="T42" s="36"/>
      <c r="U42" s="36"/>
      <c r="V42" s="35"/>
      <c r="W42" s="34"/>
      <c r="X42" s="34"/>
      <c r="Y42" s="34"/>
      <c r="Z42" s="33"/>
      <c r="AA42" s="34"/>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row>
    <row r="43" spans="1:52" ht="15.75" thickBot="1">
      <c r="A43" s="38">
        <v>37</v>
      </c>
      <c r="B43" s="37" t="s">
        <v>487</v>
      </c>
      <c r="C43" s="37" t="s">
        <v>319</v>
      </c>
      <c r="D43" s="37">
        <v>32</v>
      </c>
      <c r="E43" s="37">
        <f t="shared" si="1"/>
        <v>676</v>
      </c>
      <c r="F43" s="37">
        <f t="shared" si="0"/>
        <v>707</v>
      </c>
      <c r="G43" s="37" t="s">
        <v>74</v>
      </c>
      <c r="H43" s="37"/>
      <c r="I43" s="37"/>
      <c r="J43" s="33"/>
      <c r="K43" s="33"/>
      <c r="L43" s="35"/>
      <c r="M43" s="33"/>
      <c r="N43" s="33"/>
      <c r="O43" s="33"/>
      <c r="P43" s="33"/>
      <c r="Q43" s="36"/>
      <c r="R43" s="36"/>
      <c r="S43" s="36"/>
      <c r="T43" s="36"/>
      <c r="U43" s="36"/>
      <c r="V43" s="35"/>
      <c r="W43" s="34"/>
      <c r="X43" s="34"/>
      <c r="Y43" s="34"/>
      <c r="Z43" s="33"/>
      <c r="AA43" s="34"/>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row>
    <row r="44" spans="1:52" ht="15.75" thickBot="1">
      <c r="A44" s="38">
        <v>38</v>
      </c>
      <c r="B44" s="37" t="s">
        <v>488</v>
      </c>
      <c r="C44" s="37" t="s">
        <v>320</v>
      </c>
      <c r="D44" s="37">
        <v>80</v>
      </c>
      <c r="E44" s="37">
        <f t="shared" si="1"/>
        <v>708</v>
      </c>
      <c r="F44" s="37">
        <f t="shared" si="0"/>
        <v>787</v>
      </c>
      <c r="G44" s="37" t="s">
        <v>74</v>
      </c>
      <c r="H44" s="37"/>
      <c r="I44" s="37"/>
      <c r="J44" s="33"/>
      <c r="K44" s="33"/>
      <c r="L44" s="35"/>
      <c r="M44" s="33"/>
      <c r="N44" s="33"/>
      <c r="O44" s="33"/>
      <c r="P44" s="33"/>
      <c r="Q44" s="36"/>
      <c r="R44" s="36"/>
      <c r="S44" s="36"/>
      <c r="T44" s="36"/>
      <c r="U44" s="36"/>
      <c r="V44" s="35"/>
      <c r="W44" s="34"/>
      <c r="X44" s="34"/>
      <c r="Y44" s="34"/>
      <c r="Z44" s="33"/>
      <c r="AA44" s="34"/>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row>
    <row r="45" spans="1:52" ht="26.25" thickBot="1">
      <c r="A45" s="38">
        <v>39</v>
      </c>
      <c r="B45" s="37" t="s">
        <v>489</v>
      </c>
      <c r="C45" s="37" t="s">
        <v>321</v>
      </c>
      <c r="D45" s="37">
        <v>45</v>
      </c>
      <c r="E45" s="37">
        <f t="shared" si="1"/>
        <v>788</v>
      </c>
      <c r="F45" s="37">
        <f t="shared" si="0"/>
        <v>832</v>
      </c>
      <c r="G45" s="37" t="s">
        <v>74</v>
      </c>
      <c r="H45" s="37"/>
      <c r="I45" s="37"/>
      <c r="J45" s="33"/>
      <c r="K45" s="33"/>
      <c r="L45" s="35"/>
      <c r="M45" s="33"/>
      <c r="N45" s="33"/>
      <c r="O45" s="33"/>
      <c r="P45" s="33"/>
      <c r="Q45" s="36"/>
      <c r="R45" s="36"/>
      <c r="S45" s="36"/>
      <c r="T45" s="36"/>
      <c r="U45" s="36"/>
      <c r="V45" s="35"/>
      <c r="W45" s="34"/>
      <c r="X45" s="34"/>
      <c r="Y45" s="34"/>
      <c r="Z45" s="33"/>
      <c r="AA45" s="34"/>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row>
    <row r="46" spans="1:52" ht="26.25" thickBot="1">
      <c r="A46" s="38">
        <v>40</v>
      </c>
      <c r="B46" s="37" t="s">
        <v>490</v>
      </c>
      <c r="C46" s="37" t="s">
        <v>322</v>
      </c>
      <c r="D46" s="37">
        <v>45</v>
      </c>
      <c r="E46" s="37">
        <f t="shared" si="1"/>
        <v>833</v>
      </c>
      <c r="F46" s="37">
        <f t="shared" si="0"/>
        <v>877</v>
      </c>
      <c r="G46" s="37" t="s">
        <v>74</v>
      </c>
      <c r="H46" s="37"/>
      <c r="I46" s="37"/>
      <c r="J46" s="33"/>
      <c r="K46" s="33"/>
      <c r="L46" s="35"/>
      <c r="M46" s="33"/>
      <c r="N46" s="33"/>
      <c r="O46" s="33"/>
      <c r="P46" s="33"/>
      <c r="Q46" s="36"/>
      <c r="R46" s="36"/>
      <c r="S46" s="36"/>
      <c r="T46" s="36"/>
      <c r="U46" s="36"/>
      <c r="V46" s="35"/>
      <c r="W46" s="34"/>
      <c r="X46" s="34"/>
      <c r="Y46" s="34"/>
      <c r="Z46" s="33"/>
      <c r="AA46" s="34"/>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row>
    <row r="47" spans="1:52" ht="26.25" thickBot="1">
      <c r="A47" s="38">
        <v>41</v>
      </c>
      <c r="B47" s="37" t="s">
        <v>491</v>
      </c>
      <c r="C47" s="37" t="s">
        <v>323</v>
      </c>
      <c r="D47" s="37">
        <v>45</v>
      </c>
      <c r="E47" s="37">
        <f t="shared" si="1"/>
        <v>878</v>
      </c>
      <c r="F47" s="37">
        <f t="shared" si="0"/>
        <v>922</v>
      </c>
      <c r="G47" s="37" t="s">
        <v>74</v>
      </c>
      <c r="H47" s="37"/>
      <c r="I47" s="37"/>
      <c r="J47" s="33"/>
      <c r="K47" s="33"/>
      <c r="L47" s="35"/>
      <c r="M47" s="33"/>
      <c r="N47" s="33"/>
      <c r="O47" s="33"/>
      <c r="P47" s="33"/>
      <c r="Q47" s="36"/>
      <c r="R47" s="36"/>
      <c r="S47" s="36"/>
      <c r="T47" s="36"/>
      <c r="U47" s="36"/>
      <c r="V47" s="35"/>
      <c r="W47" s="34"/>
      <c r="X47" s="34"/>
      <c r="Y47" s="34"/>
      <c r="Z47" s="33"/>
      <c r="AA47" s="34"/>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row>
    <row r="48" spans="1:52" ht="15.75" thickBot="1">
      <c r="A48" s="38">
        <v>42</v>
      </c>
      <c r="B48" s="37" t="s">
        <v>492</v>
      </c>
      <c r="C48" s="37" t="s">
        <v>324</v>
      </c>
      <c r="D48" s="37">
        <v>5</v>
      </c>
      <c r="E48" s="37">
        <f t="shared" si="1"/>
        <v>923</v>
      </c>
      <c r="F48" s="37">
        <f t="shared" si="0"/>
        <v>927</v>
      </c>
      <c r="G48" s="37" t="s">
        <v>74</v>
      </c>
      <c r="H48" s="37"/>
      <c r="I48" s="37"/>
      <c r="J48" s="33"/>
      <c r="K48" s="33"/>
      <c r="L48" s="35"/>
      <c r="M48" s="33"/>
      <c r="N48" s="33"/>
      <c r="O48" s="33"/>
      <c r="P48" s="33"/>
      <c r="Q48" s="36"/>
      <c r="R48" s="36"/>
      <c r="S48" s="36"/>
      <c r="T48" s="36"/>
      <c r="U48" s="36"/>
      <c r="V48" s="35"/>
      <c r="W48" s="34"/>
      <c r="X48" s="34"/>
      <c r="Y48" s="34"/>
      <c r="Z48" s="33"/>
      <c r="AA48" s="34"/>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row>
    <row r="49" spans="1:52" ht="15.75" thickBot="1">
      <c r="A49" s="38">
        <v>43</v>
      </c>
      <c r="B49" s="37" t="s">
        <v>493</v>
      </c>
      <c r="C49" s="37" t="s">
        <v>325</v>
      </c>
      <c r="D49" s="37">
        <v>5</v>
      </c>
      <c r="E49" s="37">
        <f t="shared" si="1"/>
        <v>928</v>
      </c>
      <c r="F49" s="37">
        <f t="shared" si="0"/>
        <v>932</v>
      </c>
      <c r="G49" s="37" t="s">
        <v>74</v>
      </c>
      <c r="H49" s="37"/>
      <c r="I49" s="37"/>
      <c r="J49" s="33"/>
      <c r="K49" s="33"/>
      <c r="L49" s="35"/>
      <c r="M49" s="33"/>
      <c r="N49" s="33"/>
      <c r="O49" s="33"/>
      <c r="P49" s="33"/>
      <c r="Q49" s="36"/>
      <c r="R49" s="36"/>
      <c r="S49" s="36"/>
      <c r="T49" s="36"/>
      <c r="U49" s="36"/>
      <c r="V49" s="35"/>
      <c r="W49" s="34"/>
      <c r="X49" s="34"/>
      <c r="Y49" s="34"/>
      <c r="Z49" s="33"/>
      <c r="AA49" s="34"/>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row>
    <row r="50" spans="1:52" ht="26.25" thickBot="1">
      <c r="A50" s="38">
        <v>44</v>
      </c>
      <c r="B50" s="37" t="s">
        <v>494</v>
      </c>
      <c r="C50" s="37" t="s">
        <v>326</v>
      </c>
      <c r="D50" s="37">
        <v>5</v>
      </c>
      <c r="E50" s="37">
        <f t="shared" si="1"/>
        <v>933</v>
      </c>
      <c r="F50" s="37">
        <f t="shared" si="0"/>
        <v>937</v>
      </c>
      <c r="G50" s="37" t="s">
        <v>74</v>
      </c>
      <c r="H50" s="37"/>
      <c r="I50" s="37"/>
      <c r="J50" s="33"/>
      <c r="K50" s="33"/>
      <c r="L50" s="35"/>
      <c r="M50" s="33"/>
      <c r="N50" s="33"/>
      <c r="O50" s="33"/>
      <c r="P50" s="33"/>
      <c r="Q50" s="36"/>
      <c r="R50" s="36"/>
      <c r="S50" s="36"/>
      <c r="T50" s="36"/>
      <c r="U50" s="36"/>
      <c r="V50" s="35"/>
      <c r="W50" s="34"/>
      <c r="X50" s="34"/>
      <c r="Y50" s="34"/>
      <c r="Z50" s="33"/>
      <c r="AA50" s="34"/>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row>
    <row r="51" spans="1:52" ht="26.25" thickBot="1">
      <c r="A51" s="38">
        <v>45</v>
      </c>
      <c r="B51" s="37" t="s">
        <v>495</v>
      </c>
      <c r="C51" s="37" t="s">
        <v>327</v>
      </c>
      <c r="D51" s="37">
        <v>10</v>
      </c>
      <c r="E51" s="37">
        <f t="shared" si="1"/>
        <v>938</v>
      </c>
      <c r="F51" s="37">
        <f t="shared" si="0"/>
        <v>947</v>
      </c>
      <c r="G51" s="37" t="s">
        <v>74</v>
      </c>
      <c r="H51" s="37"/>
      <c r="I51" s="37"/>
      <c r="J51" s="33"/>
      <c r="K51" s="33"/>
      <c r="L51" s="35"/>
      <c r="M51" s="33"/>
      <c r="N51" s="33"/>
      <c r="O51" s="33"/>
      <c r="P51" s="33"/>
      <c r="Q51" s="36"/>
      <c r="R51" s="36"/>
      <c r="S51" s="36"/>
      <c r="T51" s="36"/>
      <c r="U51" s="36"/>
      <c r="V51" s="35"/>
      <c r="W51" s="34"/>
      <c r="X51" s="34"/>
      <c r="Y51" s="34"/>
      <c r="Z51" s="33"/>
      <c r="AA51" s="34"/>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row>
    <row r="52" spans="1:52" ht="15.75" thickBot="1">
      <c r="A52" s="38">
        <v>46</v>
      </c>
      <c r="B52" s="37" t="s">
        <v>496</v>
      </c>
      <c r="C52" s="37" t="s">
        <v>686</v>
      </c>
      <c r="D52" s="37">
        <v>8</v>
      </c>
      <c r="E52" s="37">
        <f t="shared" si="1"/>
        <v>948</v>
      </c>
      <c r="F52" s="37">
        <f t="shared" si="0"/>
        <v>955</v>
      </c>
      <c r="G52" s="37" t="s">
        <v>74</v>
      </c>
      <c r="H52" s="37"/>
      <c r="I52" s="37"/>
      <c r="J52" s="33"/>
      <c r="K52" s="33"/>
      <c r="L52" s="35"/>
      <c r="M52" s="33"/>
      <c r="N52" s="33"/>
      <c r="O52" s="33"/>
      <c r="P52" s="33"/>
      <c r="Q52" s="36"/>
      <c r="R52" s="36"/>
      <c r="S52" s="36"/>
      <c r="T52" s="36"/>
      <c r="U52" s="36"/>
      <c r="V52" s="35"/>
      <c r="W52" s="34"/>
      <c r="X52" s="34"/>
      <c r="Y52" s="34"/>
      <c r="Z52" s="33"/>
      <c r="AA52" s="34"/>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row>
    <row r="53" spans="1:52" ht="15.75" thickBot="1">
      <c r="A53" s="38">
        <v>47</v>
      </c>
      <c r="B53" s="37" t="s">
        <v>497</v>
      </c>
      <c r="C53" s="37" t="s">
        <v>687</v>
      </c>
      <c r="D53" s="37">
        <v>8</v>
      </c>
      <c r="E53" s="37">
        <f t="shared" si="1"/>
        <v>956</v>
      </c>
      <c r="F53" s="37">
        <f t="shared" si="0"/>
        <v>963</v>
      </c>
      <c r="G53" s="37" t="s">
        <v>74</v>
      </c>
      <c r="H53" s="37"/>
      <c r="I53" s="37"/>
      <c r="J53" s="33"/>
      <c r="K53" s="33"/>
      <c r="L53" s="35"/>
      <c r="M53" s="33"/>
      <c r="N53" s="33"/>
      <c r="O53" s="33"/>
      <c r="P53" s="33"/>
      <c r="Q53" s="36"/>
      <c r="R53" s="36"/>
      <c r="S53" s="36"/>
      <c r="T53" s="36"/>
      <c r="U53" s="36"/>
      <c r="V53" s="35"/>
      <c r="W53" s="34"/>
      <c r="X53" s="34"/>
      <c r="Y53" s="34"/>
      <c r="Z53" s="33"/>
      <c r="AA53" s="34"/>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row>
    <row r="54" spans="1:52" ht="26.25" thickBot="1">
      <c r="A54" s="38">
        <v>48</v>
      </c>
      <c r="B54" s="37" t="s">
        <v>498</v>
      </c>
      <c r="C54" s="37" t="s">
        <v>688</v>
      </c>
      <c r="D54" s="37">
        <v>80</v>
      </c>
      <c r="E54" s="37">
        <f t="shared" si="1"/>
        <v>964</v>
      </c>
      <c r="F54" s="37">
        <f t="shared" si="0"/>
        <v>1043</v>
      </c>
      <c r="G54" s="37" t="s">
        <v>74</v>
      </c>
      <c r="H54" s="37"/>
      <c r="I54" s="37"/>
      <c r="J54" s="33"/>
      <c r="K54" s="33"/>
      <c r="L54" s="35"/>
      <c r="M54" s="33"/>
      <c r="N54" s="33"/>
      <c r="O54" s="33"/>
      <c r="P54" s="33"/>
      <c r="Q54" s="36"/>
      <c r="R54" s="36"/>
      <c r="S54" s="36"/>
      <c r="T54" s="36"/>
      <c r="U54" s="36"/>
      <c r="V54" s="35"/>
      <c r="W54" s="34"/>
      <c r="X54" s="34"/>
      <c r="Y54" s="34"/>
      <c r="Z54" s="33"/>
      <c r="AA54" s="34"/>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row>
    <row r="55" spans="1:52" ht="26.25" thickBot="1">
      <c r="A55" s="38">
        <v>49</v>
      </c>
      <c r="B55" s="37" t="s">
        <v>499</v>
      </c>
      <c r="C55" s="37" t="s">
        <v>689</v>
      </c>
      <c r="D55" s="37">
        <v>45</v>
      </c>
      <c r="E55" s="37">
        <f t="shared" si="1"/>
        <v>1044</v>
      </c>
      <c r="F55" s="37">
        <f t="shared" si="0"/>
        <v>1088</v>
      </c>
      <c r="G55" s="37" t="s">
        <v>74</v>
      </c>
      <c r="H55" s="37"/>
      <c r="I55" s="37"/>
      <c r="J55" s="33"/>
      <c r="K55" s="33"/>
      <c r="L55" s="35"/>
      <c r="M55" s="33"/>
      <c r="N55" s="33"/>
      <c r="O55" s="33"/>
      <c r="P55" s="33"/>
      <c r="Q55" s="36"/>
      <c r="R55" s="36"/>
      <c r="S55" s="36"/>
      <c r="T55" s="36"/>
      <c r="U55" s="36"/>
      <c r="V55" s="35"/>
      <c r="W55" s="34"/>
      <c r="X55" s="34"/>
      <c r="Y55" s="34"/>
      <c r="Z55" s="33"/>
      <c r="AA55" s="34"/>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row>
    <row r="56" spans="1:52" ht="26.25" thickBot="1">
      <c r="A56" s="38">
        <v>50</v>
      </c>
      <c r="B56" s="37" t="s">
        <v>500</v>
      </c>
      <c r="C56" s="37" t="s">
        <v>690</v>
      </c>
      <c r="D56" s="37">
        <v>45</v>
      </c>
      <c r="E56" s="37">
        <f t="shared" si="1"/>
        <v>1089</v>
      </c>
      <c r="F56" s="37">
        <f t="shared" si="0"/>
        <v>1133</v>
      </c>
      <c r="G56" s="37" t="s">
        <v>74</v>
      </c>
      <c r="H56" s="37"/>
      <c r="I56" s="37"/>
      <c r="J56" s="33"/>
      <c r="K56" s="33"/>
      <c r="L56" s="35"/>
      <c r="M56" s="33"/>
      <c r="N56" s="33"/>
      <c r="O56" s="33"/>
      <c r="P56" s="33"/>
      <c r="Q56" s="36"/>
      <c r="R56" s="36"/>
      <c r="S56" s="36"/>
      <c r="T56" s="36"/>
      <c r="U56" s="36"/>
      <c r="V56" s="35"/>
      <c r="W56" s="34"/>
      <c r="X56" s="34"/>
      <c r="Y56" s="34"/>
      <c r="Z56" s="33"/>
      <c r="AA56" s="34"/>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row>
    <row r="57" spans="1:52" ht="26.25" thickBot="1">
      <c r="A57" s="38">
        <v>51</v>
      </c>
      <c r="B57" s="37" t="s">
        <v>501</v>
      </c>
      <c r="C57" s="37" t="s">
        <v>691</v>
      </c>
      <c r="D57" s="37">
        <v>45</v>
      </c>
      <c r="E57" s="37">
        <f t="shared" si="1"/>
        <v>1134</v>
      </c>
      <c r="F57" s="37">
        <f t="shared" si="0"/>
        <v>1178</v>
      </c>
      <c r="G57" s="37" t="s">
        <v>74</v>
      </c>
      <c r="H57" s="37"/>
      <c r="I57" s="37"/>
      <c r="J57" s="33"/>
      <c r="K57" s="33"/>
      <c r="L57" s="35"/>
      <c r="M57" s="33"/>
      <c r="N57" s="33"/>
      <c r="O57" s="33"/>
      <c r="P57" s="33"/>
      <c r="Q57" s="36"/>
      <c r="R57" s="36"/>
      <c r="S57" s="36"/>
      <c r="T57" s="36"/>
      <c r="U57" s="36"/>
      <c r="V57" s="35"/>
      <c r="W57" s="34"/>
      <c r="X57" s="34"/>
      <c r="Y57" s="34"/>
      <c r="Z57" s="33"/>
      <c r="AA57" s="34"/>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row>
    <row r="58" spans="1:52" ht="26.25" thickBot="1">
      <c r="A58" s="38">
        <v>52</v>
      </c>
      <c r="B58" s="37" t="s">
        <v>502</v>
      </c>
      <c r="C58" s="37" t="s">
        <v>692</v>
      </c>
      <c r="D58" s="37">
        <v>5</v>
      </c>
      <c r="E58" s="37">
        <f t="shared" si="1"/>
        <v>1179</v>
      </c>
      <c r="F58" s="37">
        <f t="shared" si="0"/>
        <v>1183</v>
      </c>
      <c r="G58" s="37" t="s">
        <v>74</v>
      </c>
      <c r="H58" s="37"/>
      <c r="I58" s="37"/>
      <c r="J58" s="33"/>
      <c r="K58" s="33"/>
      <c r="L58" s="35"/>
      <c r="M58" s="33"/>
      <c r="N58" s="33"/>
      <c r="O58" s="33"/>
      <c r="P58" s="33"/>
      <c r="Q58" s="36"/>
      <c r="R58" s="36"/>
      <c r="S58" s="36"/>
      <c r="T58" s="36"/>
      <c r="U58" s="36"/>
      <c r="V58" s="35"/>
      <c r="W58" s="34"/>
      <c r="X58" s="34"/>
      <c r="Y58" s="34"/>
      <c r="Z58" s="33"/>
      <c r="AA58" s="34"/>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row>
    <row r="59" spans="1:52" ht="26.25" thickBot="1">
      <c r="A59" s="38">
        <v>53</v>
      </c>
      <c r="B59" s="37" t="s">
        <v>503</v>
      </c>
      <c r="C59" s="37" t="s">
        <v>693</v>
      </c>
      <c r="D59" s="37">
        <v>5</v>
      </c>
      <c r="E59" s="37">
        <f t="shared" si="1"/>
        <v>1184</v>
      </c>
      <c r="F59" s="37">
        <f t="shared" si="0"/>
        <v>1188</v>
      </c>
      <c r="G59" s="37" t="s">
        <v>74</v>
      </c>
      <c r="H59" s="37"/>
      <c r="I59" s="37"/>
      <c r="J59" s="33"/>
      <c r="K59" s="33"/>
      <c r="L59" s="35"/>
      <c r="M59" s="33"/>
      <c r="N59" s="33"/>
      <c r="O59" s="33"/>
      <c r="P59" s="33"/>
      <c r="Q59" s="36"/>
      <c r="R59" s="36"/>
      <c r="S59" s="36"/>
      <c r="T59" s="36"/>
      <c r="U59" s="36"/>
      <c r="V59" s="35"/>
      <c r="W59" s="34"/>
      <c r="X59" s="34"/>
      <c r="Y59" s="34"/>
      <c r="Z59" s="33"/>
      <c r="AA59" s="34"/>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row>
    <row r="60" spans="1:52" ht="26.25" thickBot="1">
      <c r="A60" s="38">
        <v>54</v>
      </c>
      <c r="B60" s="37" t="s">
        <v>504</v>
      </c>
      <c r="C60" s="37" t="s">
        <v>694</v>
      </c>
      <c r="D60" s="37">
        <v>5</v>
      </c>
      <c r="E60" s="37">
        <f t="shared" si="1"/>
        <v>1189</v>
      </c>
      <c r="F60" s="37">
        <f t="shared" si="0"/>
        <v>1193</v>
      </c>
      <c r="G60" s="37" t="s">
        <v>74</v>
      </c>
      <c r="H60" s="37"/>
      <c r="I60" s="37"/>
      <c r="J60" s="33"/>
      <c r="K60" s="33"/>
      <c r="L60" s="35"/>
      <c r="M60" s="33"/>
      <c r="N60" s="33"/>
      <c r="O60" s="33"/>
      <c r="P60" s="33"/>
      <c r="Q60" s="36"/>
      <c r="R60" s="36"/>
      <c r="S60" s="36"/>
      <c r="T60" s="36"/>
      <c r="U60" s="36"/>
      <c r="V60" s="35"/>
      <c r="W60" s="34"/>
      <c r="X60" s="34"/>
      <c r="Y60" s="34"/>
      <c r="Z60" s="33"/>
      <c r="AA60" s="34"/>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row>
    <row r="61" spans="1:52" ht="26.25" thickBot="1">
      <c r="A61" s="38">
        <v>55</v>
      </c>
      <c r="B61" s="37" t="s">
        <v>505</v>
      </c>
      <c r="C61" s="37" t="s">
        <v>695</v>
      </c>
      <c r="D61" s="37">
        <v>10</v>
      </c>
      <c r="E61" s="37">
        <f t="shared" si="1"/>
        <v>1194</v>
      </c>
      <c r="F61" s="37">
        <f t="shared" si="0"/>
        <v>1203</v>
      </c>
      <c r="G61" s="37" t="s">
        <v>74</v>
      </c>
      <c r="H61" s="37"/>
      <c r="I61" s="37"/>
      <c r="J61" s="33"/>
      <c r="K61" s="33"/>
      <c r="L61" s="35"/>
      <c r="M61" s="33"/>
      <c r="N61" s="33"/>
      <c r="O61" s="33"/>
      <c r="P61" s="33"/>
      <c r="Q61" s="36"/>
      <c r="R61" s="36"/>
      <c r="S61" s="36"/>
      <c r="T61" s="36"/>
      <c r="U61" s="36"/>
      <c r="V61" s="35"/>
      <c r="W61" s="34"/>
      <c r="X61" s="34"/>
      <c r="Y61" s="34"/>
      <c r="Z61" s="33"/>
      <c r="AA61" s="34"/>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row>
    <row r="62" spans="1:52" ht="15.75" thickBot="1">
      <c r="A62" s="38">
        <v>56</v>
      </c>
      <c r="B62" s="37" t="s">
        <v>506</v>
      </c>
      <c r="C62" s="37" t="s">
        <v>339</v>
      </c>
      <c r="D62" s="37">
        <v>11</v>
      </c>
      <c r="E62" s="37">
        <f t="shared" si="1"/>
        <v>1204</v>
      </c>
      <c r="F62" s="37">
        <f t="shared" si="0"/>
        <v>1214</v>
      </c>
      <c r="G62" s="37" t="s">
        <v>74</v>
      </c>
      <c r="H62" s="37"/>
      <c r="I62" s="37"/>
      <c r="J62" s="33"/>
      <c r="K62" s="33"/>
      <c r="L62" s="35"/>
      <c r="M62" s="33"/>
      <c r="N62" s="33"/>
      <c r="O62" s="33"/>
      <c r="P62" s="33"/>
      <c r="Q62" s="36"/>
      <c r="R62" s="36"/>
      <c r="S62" s="36"/>
      <c r="T62" s="36"/>
      <c r="U62" s="36"/>
      <c r="V62" s="35"/>
      <c r="W62" s="34"/>
      <c r="X62" s="34"/>
      <c r="Y62" s="34"/>
      <c r="Z62" s="33"/>
      <c r="AA62" s="34"/>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row>
    <row r="63" spans="1:52" ht="15.75" thickBot="1">
      <c r="A63" s="38">
        <v>57</v>
      </c>
      <c r="B63" s="37" t="s">
        <v>507</v>
      </c>
      <c r="C63" s="37" t="s">
        <v>340</v>
      </c>
      <c r="D63" s="37">
        <v>35</v>
      </c>
      <c r="E63" s="37">
        <f t="shared" si="1"/>
        <v>1215</v>
      </c>
      <c r="F63" s="37">
        <f t="shared" si="0"/>
        <v>1249</v>
      </c>
      <c r="G63" s="37" t="s">
        <v>74</v>
      </c>
      <c r="H63" s="37"/>
      <c r="I63" s="37"/>
      <c r="J63" s="33"/>
      <c r="K63" s="33"/>
      <c r="L63" s="35"/>
      <c r="M63" s="33"/>
      <c r="N63" s="33"/>
      <c r="O63" s="33"/>
      <c r="P63" s="33"/>
      <c r="Q63" s="36"/>
      <c r="R63" s="36"/>
      <c r="S63" s="36"/>
      <c r="T63" s="36"/>
      <c r="U63" s="36"/>
      <c r="V63" s="35"/>
      <c r="W63" s="34"/>
      <c r="X63" s="34"/>
      <c r="Y63" s="34"/>
      <c r="Z63" s="33"/>
      <c r="AA63" s="34"/>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row>
    <row r="64" spans="1:52" ht="26.25" thickBot="1">
      <c r="A64" s="38">
        <v>58</v>
      </c>
      <c r="B64" s="37" t="s">
        <v>508</v>
      </c>
      <c r="C64" s="37" t="s">
        <v>696</v>
      </c>
      <c r="D64" s="37">
        <v>1</v>
      </c>
      <c r="E64" s="37">
        <f t="shared" si="1"/>
        <v>1250</v>
      </c>
      <c r="F64" s="37">
        <f t="shared" si="0"/>
        <v>1250</v>
      </c>
      <c r="G64" s="37" t="s">
        <v>124</v>
      </c>
      <c r="H64" s="37"/>
      <c r="I64" s="37"/>
      <c r="J64" s="33"/>
      <c r="K64" s="33"/>
      <c r="L64" s="35"/>
      <c r="M64" s="33"/>
      <c r="N64" s="33"/>
      <c r="O64" s="33"/>
      <c r="P64" s="33"/>
      <c r="Q64" s="36"/>
      <c r="R64" s="36"/>
      <c r="S64" s="36"/>
      <c r="T64" s="36"/>
      <c r="U64" s="36"/>
      <c r="V64" s="35"/>
      <c r="W64" s="34"/>
      <c r="X64" s="34"/>
      <c r="Y64" s="34"/>
      <c r="Z64" s="33"/>
      <c r="AA64" s="34"/>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row>
    <row r="65" spans="1:52" ht="26.25" thickBot="1">
      <c r="A65" s="38">
        <v>59</v>
      </c>
      <c r="B65" s="37" t="s">
        <v>509</v>
      </c>
      <c r="C65" s="37" t="s">
        <v>697</v>
      </c>
      <c r="D65" s="37">
        <v>8</v>
      </c>
      <c r="E65" s="37">
        <f t="shared" si="1"/>
        <v>1251</v>
      </c>
      <c r="F65" s="37">
        <f t="shared" si="0"/>
        <v>1258</v>
      </c>
      <c r="G65" s="37" t="s">
        <v>74</v>
      </c>
      <c r="H65" s="37"/>
      <c r="I65" s="37"/>
      <c r="J65" s="33"/>
      <c r="K65" s="33"/>
      <c r="L65" s="35"/>
      <c r="M65" s="33"/>
      <c r="N65" s="33"/>
      <c r="O65" s="33"/>
      <c r="P65" s="33"/>
      <c r="Q65" s="36"/>
      <c r="R65" s="36"/>
      <c r="S65" s="36"/>
      <c r="T65" s="36"/>
      <c r="U65" s="36"/>
      <c r="V65" s="35"/>
      <c r="W65" s="34"/>
      <c r="X65" s="34"/>
      <c r="Y65" s="34"/>
      <c r="Z65" s="33"/>
      <c r="AA65" s="34"/>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row>
    <row r="66" spans="1:52" ht="15.75" thickBot="1">
      <c r="A66" s="38">
        <v>60</v>
      </c>
      <c r="B66" s="37" t="s">
        <v>510</v>
      </c>
      <c r="C66" s="37" t="s">
        <v>698</v>
      </c>
      <c r="D66" s="37">
        <v>8</v>
      </c>
      <c r="E66" s="37">
        <f t="shared" si="1"/>
        <v>1259</v>
      </c>
      <c r="F66" s="37">
        <f t="shared" si="0"/>
        <v>1266</v>
      </c>
      <c r="G66" s="37" t="s">
        <v>74</v>
      </c>
      <c r="H66" s="37"/>
      <c r="I66" s="37"/>
      <c r="J66" s="33"/>
      <c r="K66" s="33"/>
      <c r="L66" s="35"/>
      <c r="M66" s="33"/>
      <c r="N66" s="33"/>
      <c r="O66" s="33"/>
      <c r="P66" s="33"/>
      <c r="Q66" s="36"/>
      <c r="R66" s="36"/>
      <c r="S66" s="36"/>
      <c r="T66" s="36"/>
      <c r="U66" s="36"/>
      <c r="V66" s="35"/>
      <c r="W66" s="34"/>
      <c r="X66" s="34"/>
      <c r="Y66" s="34"/>
      <c r="Z66" s="33"/>
      <c r="AA66" s="34"/>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row>
    <row r="67" spans="1:52" ht="15.75" thickBot="1">
      <c r="A67" s="38">
        <v>61</v>
      </c>
      <c r="B67" s="37" t="s">
        <v>511</v>
      </c>
      <c r="C67" s="37" t="s">
        <v>699</v>
      </c>
      <c r="D67" s="37">
        <v>80</v>
      </c>
      <c r="E67" s="37">
        <f t="shared" si="1"/>
        <v>1267</v>
      </c>
      <c r="F67" s="37">
        <f t="shared" si="0"/>
        <v>1346</v>
      </c>
      <c r="G67" s="37" t="s">
        <v>74</v>
      </c>
      <c r="H67" s="37"/>
      <c r="I67" s="37"/>
      <c r="J67" s="33"/>
      <c r="K67" s="33"/>
      <c r="L67" s="35"/>
      <c r="M67" s="33"/>
      <c r="N67" s="33"/>
      <c r="O67" s="33"/>
      <c r="P67" s="33"/>
      <c r="Q67" s="36"/>
      <c r="R67" s="36"/>
      <c r="S67" s="36"/>
      <c r="T67" s="36"/>
      <c r="U67" s="36"/>
      <c r="V67" s="35"/>
      <c r="W67" s="34"/>
      <c r="X67" s="34"/>
      <c r="Y67" s="34"/>
      <c r="Z67" s="33"/>
      <c r="AA67" s="34"/>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row>
    <row r="68" spans="1:52" ht="26.25" thickBot="1">
      <c r="A68" s="38">
        <v>62</v>
      </c>
      <c r="B68" s="37" t="s">
        <v>512</v>
      </c>
      <c r="C68" s="37" t="s">
        <v>700</v>
      </c>
      <c r="D68" s="37">
        <v>45</v>
      </c>
      <c r="E68" s="37">
        <f t="shared" si="1"/>
        <v>1347</v>
      </c>
      <c r="F68" s="37">
        <f t="shared" si="0"/>
        <v>1391</v>
      </c>
      <c r="G68" s="37" t="s">
        <v>74</v>
      </c>
      <c r="H68" s="37"/>
      <c r="I68" s="37"/>
      <c r="J68" s="33"/>
      <c r="K68" s="33"/>
      <c r="L68" s="35"/>
      <c r="M68" s="33"/>
      <c r="N68" s="33"/>
      <c r="O68" s="33"/>
      <c r="P68" s="33"/>
      <c r="Q68" s="36"/>
      <c r="R68" s="36"/>
      <c r="S68" s="36"/>
      <c r="T68" s="36"/>
      <c r="U68" s="36"/>
      <c r="V68" s="35"/>
      <c r="W68" s="34"/>
      <c r="X68" s="34"/>
      <c r="Y68" s="34"/>
      <c r="Z68" s="33"/>
      <c r="AA68" s="34"/>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row>
    <row r="69" spans="1:52" ht="26.25" thickBot="1">
      <c r="A69" s="38">
        <v>63</v>
      </c>
      <c r="B69" s="37" t="s">
        <v>513</v>
      </c>
      <c r="C69" s="37" t="s">
        <v>701</v>
      </c>
      <c r="D69" s="37">
        <v>45</v>
      </c>
      <c r="E69" s="37">
        <f t="shared" si="1"/>
        <v>1392</v>
      </c>
      <c r="F69" s="37">
        <f t="shared" si="0"/>
        <v>1436</v>
      </c>
      <c r="G69" s="37" t="s">
        <v>74</v>
      </c>
      <c r="H69" s="37"/>
      <c r="I69" s="37"/>
      <c r="J69" s="33"/>
      <c r="K69" s="33"/>
      <c r="L69" s="35"/>
      <c r="M69" s="33"/>
      <c r="N69" s="33"/>
      <c r="O69" s="33"/>
      <c r="P69" s="33"/>
      <c r="Q69" s="36"/>
      <c r="R69" s="36"/>
      <c r="S69" s="36"/>
      <c r="T69" s="36"/>
      <c r="U69" s="36"/>
      <c r="V69" s="35"/>
      <c r="W69" s="34"/>
      <c r="X69" s="34"/>
      <c r="Y69" s="34"/>
      <c r="Z69" s="33"/>
      <c r="AA69" s="34"/>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row>
    <row r="70" spans="1:52" ht="26.25" thickBot="1">
      <c r="A70" s="38">
        <v>64</v>
      </c>
      <c r="B70" s="37" t="s">
        <v>514</v>
      </c>
      <c r="C70" s="37" t="s">
        <v>702</v>
      </c>
      <c r="D70" s="37">
        <v>45</v>
      </c>
      <c r="E70" s="37">
        <f t="shared" si="1"/>
        <v>1437</v>
      </c>
      <c r="F70" s="37">
        <f t="shared" si="0"/>
        <v>1481</v>
      </c>
      <c r="G70" s="37" t="s">
        <v>74</v>
      </c>
      <c r="H70" s="37"/>
      <c r="I70" s="37"/>
      <c r="J70" s="33"/>
      <c r="K70" s="33"/>
      <c r="L70" s="35"/>
      <c r="M70" s="33"/>
      <c r="N70" s="33"/>
      <c r="O70" s="33"/>
      <c r="P70" s="33"/>
      <c r="Q70" s="36"/>
      <c r="R70" s="36"/>
      <c r="S70" s="36"/>
      <c r="T70" s="36"/>
      <c r="U70" s="36"/>
      <c r="V70" s="35"/>
      <c r="W70" s="34"/>
      <c r="X70" s="34"/>
      <c r="Y70" s="34"/>
      <c r="Z70" s="33"/>
      <c r="AA70" s="34"/>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row>
    <row r="71" spans="1:52" ht="15.75" thickBot="1">
      <c r="A71" s="38">
        <v>65</v>
      </c>
      <c r="B71" s="37" t="s">
        <v>515</v>
      </c>
      <c r="C71" s="37" t="s">
        <v>703</v>
      </c>
      <c r="D71" s="37">
        <v>5</v>
      </c>
      <c r="E71" s="37">
        <f t="shared" si="1"/>
        <v>1482</v>
      </c>
      <c r="F71" s="37">
        <f t="shared" si="0"/>
        <v>1486</v>
      </c>
      <c r="G71" s="37" t="s">
        <v>74</v>
      </c>
      <c r="H71" s="37"/>
      <c r="I71" s="37"/>
      <c r="J71" s="33"/>
      <c r="K71" s="33"/>
      <c r="L71" s="35"/>
      <c r="M71" s="33"/>
      <c r="N71" s="33"/>
      <c r="O71" s="33"/>
      <c r="P71" s="33"/>
      <c r="Q71" s="36"/>
      <c r="R71" s="36"/>
      <c r="S71" s="36"/>
      <c r="T71" s="36"/>
      <c r="U71" s="36"/>
      <c r="V71" s="35"/>
      <c r="W71" s="34"/>
      <c r="X71" s="34"/>
      <c r="Y71" s="34"/>
      <c r="Z71" s="33"/>
      <c r="AA71" s="34"/>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row>
    <row r="72" spans="1:52" ht="15.75" thickBot="1">
      <c r="A72" s="38">
        <v>66</v>
      </c>
      <c r="B72" s="37" t="s">
        <v>516</v>
      </c>
      <c r="C72" s="37" t="s">
        <v>704</v>
      </c>
      <c r="D72" s="37">
        <v>5</v>
      </c>
      <c r="E72" s="37">
        <f t="shared" si="1"/>
        <v>1487</v>
      </c>
      <c r="F72" s="37">
        <f t="shared" ref="F72:F135" si="2">E72+D72-1</f>
        <v>1491</v>
      </c>
      <c r="G72" s="37" t="s">
        <v>74</v>
      </c>
      <c r="H72" s="37"/>
      <c r="I72" s="37"/>
      <c r="J72" s="33"/>
      <c r="K72" s="33"/>
      <c r="L72" s="35"/>
      <c r="M72" s="33"/>
      <c r="N72" s="33"/>
      <c r="O72" s="33"/>
      <c r="P72" s="33"/>
      <c r="Q72" s="36"/>
      <c r="R72" s="36"/>
      <c r="S72" s="36"/>
      <c r="T72" s="36"/>
      <c r="U72" s="36"/>
      <c r="V72" s="35"/>
      <c r="W72" s="34"/>
      <c r="X72" s="34"/>
      <c r="Y72" s="34"/>
      <c r="Z72" s="33"/>
      <c r="AA72" s="34"/>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row>
    <row r="73" spans="1:52" ht="26.25" thickBot="1">
      <c r="A73" s="38">
        <v>67</v>
      </c>
      <c r="B73" s="37" t="s">
        <v>517</v>
      </c>
      <c r="C73" s="37" t="s">
        <v>705</v>
      </c>
      <c r="D73" s="37">
        <v>5</v>
      </c>
      <c r="E73" s="37">
        <f t="shared" ref="E73:E136" si="3">F72+1</f>
        <v>1492</v>
      </c>
      <c r="F73" s="37">
        <f t="shared" si="2"/>
        <v>1496</v>
      </c>
      <c r="G73" s="37" t="s">
        <v>74</v>
      </c>
      <c r="H73" s="37"/>
      <c r="I73" s="37"/>
      <c r="J73" s="33"/>
      <c r="K73" s="33"/>
      <c r="L73" s="35"/>
      <c r="M73" s="33"/>
      <c r="N73" s="33"/>
      <c r="O73" s="33"/>
      <c r="P73" s="33"/>
      <c r="Q73" s="36"/>
      <c r="R73" s="36"/>
      <c r="S73" s="36"/>
      <c r="T73" s="36"/>
      <c r="U73" s="36"/>
      <c r="V73" s="35"/>
      <c r="W73" s="34"/>
      <c r="X73" s="34"/>
      <c r="Y73" s="34"/>
      <c r="Z73" s="33"/>
      <c r="AA73" s="34"/>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row>
    <row r="74" spans="1:52" ht="26.25" thickBot="1">
      <c r="A74" s="38">
        <v>68</v>
      </c>
      <c r="B74" s="37" t="s">
        <v>518</v>
      </c>
      <c r="C74" s="37" t="s">
        <v>706</v>
      </c>
      <c r="D74" s="37">
        <v>10</v>
      </c>
      <c r="E74" s="37">
        <f t="shared" si="3"/>
        <v>1497</v>
      </c>
      <c r="F74" s="37">
        <f t="shared" si="2"/>
        <v>1506</v>
      </c>
      <c r="G74" s="37" t="s">
        <v>74</v>
      </c>
      <c r="H74" s="37"/>
      <c r="I74" s="37"/>
      <c r="J74" s="33"/>
      <c r="K74" s="33"/>
      <c r="L74" s="35"/>
      <c r="M74" s="33"/>
      <c r="N74" s="33"/>
      <c r="O74" s="33"/>
      <c r="P74" s="33"/>
      <c r="Q74" s="36"/>
      <c r="R74" s="36"/>
      <c r="S74" s="36"/>
      <c r="T74" s="36"/>
      <c r="U74" s="36"/>
      <c r="V74" s="35"/>
      <c r="W74" s="34"/>
      <c r="X74" s="34"/>
      <c r="Y74" s="34"/>
      <c r="Z74" s="33"/>
      <c r="AA74" s="34"/>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row>
    <row r="75" spans="1:52" ht="26.25" thickBot="1">
      <c r="A75" s="38">
        <v>69</v>
      </c>
      <c r="B75" s="37" t="s">
        <v>519</v>
      </c>
      <c r="C75" s="37" t="s">
        <v>707</v>
      </c>
      <c r="D75" s="37">
        <v>11</v>
      </c>
      <c r="E75" s="37">
        <f t="shared" si="3"/>
        <v>1507</v>
      </c>
      <c r="F75" s="37">
        <f t="shared" si="2"/>
        <v>1517</v>
      </c>
      <c r="G75" s="37" t="s">
        <v>74</v>
      </c>
      <c r="H75" s="37"/>
      <c r="I75" s="37"/>
      <c r="J75" s="33"/>
      <c r="K75" s="33"/>
      <c r="L75" s="35"/>
      <c r="M75" s="33"/>
      <c r="N75" s="33"/>
      <c r="O75" s="33"/>
      <c r="P75" s="33"/>
      <c r="Q75" s="36"/>
      <c r="R75" s="36"/>
      <c r="S75" s="36"/>
      <c r="T75" s="36"/>
      <c r="U75" s="36"/>
      <c r="V75" s="35"/>
      <c r="W75" s="34"/>
      <c r="X75" s="34"/>
      <c r="Y75" s="34"/>
      <c r="Z75" s="33"/>
      <c r="AA75" s="34"/>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row>
    <row r="76" spans="1:52" ht="26.25" thickBot="1">
      <c r="A76" s="38">
        <v>70</v>
      </c>
      <c r="B76" s="37" t="s">
        <v>520</v>
      </c>
      <c r="C76" s="37" t="s">
        <v>708</v>
      </c>
      <c r="D76" s="37">
        <v>35</v>
      </c>
      <c r="E76" s="37">
        <f t="shared" si="3"/>
        <v>1518</v>
      </c>
      <c r="F76" s="37">
        <f t="shared" si="2"/>
        <v>1552</v>
      </c>
      <c r="G76" s="37" t="s">
        <v>74</v>
      </c>
      <c r="H76" s="37"/>
      <c r="I76" s="37"/>
      <c r="J76" s="33"/>
      <c r="K76" s="33"/>
      <c r="L76" s="35"/>
      <c r="M76" s="33"/>
      <c r="N76" s="33"/>
      <c r="O76" s="33"/>
      <c r="P76" s="33"/>
      <c r="Q76" s="36"/>
      <c r="R76" s="36"/>
      <c r="S76" s="36"/>
      <c r="T76" s="36"/>
      <c r="U76" s="36"/>
      <c r="V76" s="35"/>
      <c r="W76" s="34"/>
      <c r="X76" s="34"/>
      <c r="Y76" s="34"/>
      <c r="Z76" s="33"/>
      <c r="AA76" s="34"/>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row>
    <row r="77" spans="1:52" ht="26.25" thickBot="1">
      <c r="A77" s="38">
        <v>71</v>
      </c>
      <c r="B77" s="37" t="s">
        <v>521</v>
      </c>
      <c r="C77" s="37" t="s">
        <v>709</v>
      </c>
      <c r="D77" s="37">
        <v>25</v>
      </c>
      <c r="E77" s="37">
        <f t="shared" si="3"/>
        <v>1553</v>
      </c>
      <c r="F77" s="37">
        <f t="shared" si="2"/>
        <v>1577</v>
      </c>
      <c r="G77" s="37" t="s">
        <v>74</v>
      </c>
      <c r="H77" s="37"/>
      <c r="I77" s="37"/>
      <c r="J77" s="33"/>
      <c r="K77" s="33"/>
      <c r="L77" s="35"/>
      <c r="M77" s="33"/>
      <c r="N77" s="33"/>
      <c r="O77" s="33"/>
      <c r="P77" s="33"/>
      <c r="Q77" s="36"/>
      <c r="R77" s="36"/>
      <c r="S77" s="36"/>
      <c r="T77" s="36"/>
      <c r="U77" s="36"/>
      <c r="V77" s="35"/>
      <c r="W77" s="34"/>
      <c r="X77" s="34"/>
      <c r="Y77" s="34"/>
      <c r="Z77" s="33"/>
      <c r="AA77" s="34"/>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row>
    <row r="78" spans="1:52" ht="26.25" thickBot="1">
      <c r="A78" s="38">
        <v>72</v>
      </c>
      <c r="B78" s="37" t="s">
        <v>522</v>
      </c>
      <c r="C78" s="37" t="s">
        <v>710</v>
      </c>
      <c r="D78" s="37">
        <v>1</v>
      </c>
      <c r="E78" s="37">
        <f t="shared" si="3"/>
        <v>1578</v>
      </c>
      <c r="F78" s="37">
        <f t="shared" si="2"/>
        <v>1578</v>
      </c>
      <c r="G78" s="37" t="s">
        <v>124</v>
      </c>
      <c r="H78" s="37"/>
      <c r="I78" s="37"/>
      <c r="J78" s="33"/>
      <c r="K78" s="33"/>
      <c r="L78" s="35"/>
      <c r="M78" s="33"/>
      <c r="N78" s="33"/>
      <c r="O78" s="33"/>
      <c r="P78" s="33"/>
      <c r="Q78" s="36"/>
      <c r="R78" s="36"/>
      <c r="S78" s="36"/>
      <c r="T78" s="36"/>
      <c r="U78" s="36"/>
      <c r="V78" s="35"/>
      <c r="W78" s="34"/>
      <c r="X78" s="34"/>
      <c r="Y78" s="34"/>
      <c r="Z78" s="33"/>
      <c r="AA78" s="34"/>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row>
    <row r="79" spans="1:52" ht="26.25" thickBot="1">
      <c r="A79" s="38">
        <v>73</v>
      </c>
      <c r="B79" s="37" t="s">
        <v>523</v>
      </c>
      <c r="C79" s="37" t="s">
        <v>711</v>
      </c>
      <c r="D79" s="37">
        <v>8</v>
      </c>
      <c r="E79" s="37">
        <f t="shared" si="3"/>
        <v>1579</v>
      </c>
      <c r="F79" s="37">
        <f t="shared" si="2"/>
        <v>1586</v>
      </c>
      <c r="G79" s="37" t="s">
        <v>74</v>
      </c>
      <c r="H79" s="37"/>
      <c r="I79" s="37"/>
      <c r="J79" s="33"/>
      <c r="K79" s="33"/>
      <c r="L79" s="35"/>
      <c r="M79" s="33"/>
      <c r="N79" s="33"/>
      <c r="O79" s="33"/>
      <c r="P79" s="33"/>
      <c r="Q79" s="36"/>
      <c r="R79" s="36"/>
      <c r="S79" s="36"/>
      <c r="T79" s="36"/>
      <c r="U79" s="36"/>
      <c r="V79" s="35"/>
      <c r="W79" s="34"/>
      <c r="X79" s="34"/>
      <c r="Y79" s="34"/>
      <c r="Z79" s="33"/>
      <c r="AA79" s="34"/>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row>
    <row r="80" spans="1:52" ht="26.25" thickBot="1">
      <c r="A80" s="38">
        <v>74</v>
      </c>
      <c r="B80" s="37" t="s">
        <v>524</v>
      </c>
      <c r="C80" s="37" t="s">
        <v>712</v>
      </c>
      <c r="D80" s="37">
        <v>8</v>
      </c>
      <c r="E80" s="37">
        <f t="shared" si="3"/>
        <v>1587</v>
      </c>
      <c r="F80" s="37">
        <f t="shared" si="2"/>
        <v>1594</v>
      </c>
      <c r="G80" s="37" t="s">
        <v>74</v>
      </c>
      <c r="H80" s="37"/>
      <c r="I80" s="37"/>
      <c r="J80" s="33"/>
      <c r="K80" s="33"/>
      <c r="L80" s="35"/>
      <c r="M80" s="33"/>
      <c r="N80" s="33"/>
      <c r="O80" s="33"/>
      <c r="P80" s="33"/>
      <c r="Q80" s="36"/>
      <c r="R80" s="36"/>
      <c r="S80" s="36"/>
      <c r="T80" s="36"/>
      <c r="U80" s="36"/>
      <c r="V80" s="35"/>
      <c r="W80" s="34"/>
      <c r="X80" s="34"/>
      <c r="Y80" s="34"/>
      <c r="Z80" s="33"/>
      <c r="AA80" s="34"/>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row>
    <row r="81" spans="1:52" ht="15.75" thickBot="1">
      <c r="A81" s="38">
        <v>75</v>
      </c>
      <c r="B81" s="37" t="s">
        <v>525</v>
      </c>
      <c r="C81" s="37" t="s">
        <v>713</v>
      </c>
      <c r="D81" s="37">
        <v>80</v>
      </c>
      <c r="E81" s="37">
        <f t="shared" si="3"/>
        <v>1595</v>
      </c>
      <c r="F81" s="37">
        <f t="shared" si="2"/>
        <v>1674</v>
      </c>
      <c r="G81" s="37" t="s">
        <v>74</v>
      </c>
      <c r="H81" s="37"/>
      <c r="I81" s="37"/>
      <c r="J81" s="33"/>
      <c r="K81" s="33"/>
      <c r="L81" s="35"/>
      <c r="M81" s="33"/>
      <c r="N81" s="33"/>
      <c r="O81" s="33"/>
      <c r="P81" s="33"/>
      <c r="Q81" s="36"/>
      <c r="R81" s="36"/>
      <c r="S81" s="36"/>
      <c r="T81" s="36"/>
      <c r="U81" s="36"/>
      <c r="V81" s="35"/>
      <c r="W81" s="34"/>
      <c r="X81" s="34"/>
      <c r="Y81" s="34"/>
      <c r="Z81" s="33"/>
      <c r="AA81" s="34"/>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row>
    <row r="82" spans="1:52" ht="26.25" thickBot="1">
      <c r="A82" s="38">
        <v>76</v>
      </c>
      <c r="B82" s="37" t="s">
        <v>526</v>
      </c>
      <c r="C82" s="37" t="s">
        <v>714</v>
      </c>
      <c r="D82" s="37">
        <v>45</v>
      </c>
      <c r="E82" s="37">
        <f t="shared" si="3"/>
        <v>1675</v>
      </c>
      <c r="F82" s="37">
        <f t="shared" si="2"/>
        <v>1719</v>
      </c>
      <c r="G82" s="37" t="s">
        <v>74</v>
      </c>
      <c r="H82" s="37"/>
      <c r="I82" s="37"/>
      <c r="J82" s="33"/>
      <c r="K82" s="33"/>
      <c r="L82" s="35"/>
      <c r="M82" s="33"/>
      <c r="N82" s="33"/>
      <c r="O82" s="33"/>
      <c r="P82" s="33"/>
      <c r="Q82" s="36"/>
      <c r="R82" s="36"/>
      <c r="S82" s="36"/>
      <c r="T82" s="36"/>
      <c r="U82" s="36"/>
      <c r="V82" s="35"/>
      <c r="W82" s="34"/>
      <c r="X82" s="34"/>
      <c r="Y82" s="34"/>
      <c r="Z82" s="33"/>
      <c r="AA82" s="34"/>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row>
    <row r="83" spans="1:52" ht="26.25" thickBot="1">
      <c r="A83" s="38">
        <v>77</v>
      </c>
      <c r="B83" s="37" t="s">
        <v>527</v>
      </c>
      <c r="C83" s="37" t="s">
        <v>715</v>
      </c>
      <c r="D83" s="37">
        <v>45</v>
      </c>
      <c r="E83" s="37">
        <f t="shared" si="3"/>
        <v>1720</v>
      </c>
      <c r="F83" s="37">
        <f t="shared" si="2"/>
        <v>1764</v>
      </c>
      <c r="G83" s="37" t="s">
        <v>74</v>
      </c>
      <c r="H83" s="37"/>
      <c r="I83" s="37"/>
      <c r="J83" s="33"/>
      <c r="K83" s="33"/>
      <c r="L83" s="35"/>
      <c r="M83" s="33"/>
      <c r="N83" s="33"/>
      <c r="O83" s="33"/>
      <c r="P83" s="33"/>
      <c r="Q83" s="36"/>
      <c r="R83" s="36"/>
      <c r="S83" s="36"/>
      <c r="T83" s="36"/>
      <c r="U83" s="36"/>
      <c r="V83" s="35"/>
      <c r="W83" s="34"/>
      <c r="X83" s="34"/>
      <c r="Y83" s="34"/>
      <c r="Z83" s="33"/>
      <c r="AA83" s="34"/>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row>
    <row r="84" spans="1:52" ht="26.25" thickBot="1">
      <c r="A84" s="38">
        <v>78</v>
      </c>
      <c r="B84" s="37" t="s">
        <v>528</v>
      </c>
      <c r="C84" s="37" t="s">
        <v>716</v>
      </c>
      <c r="D84" s="37">
        <v>45</v>
      </c>
      <c r="E84" s="37">
        <f t="shared" si="3"/>
        <v>1765</v>
      </c>
      <c r="F84" s="37">
        <f t="shared" si="2"/>
        <v>1809</v>
      </c>
      <c r="G84" s="37" t="s">
        <v>74</v>
      </c>
      <c r="H84" s="37"/>
      <c r="I84" s="37"/>
      <c r="J84" s="33"/>
      <c r="K84" s="33"/>
      <c r="L84" s="35"/>
      <c r="M84" s="33"/>
      <c r="N84" s="33"/>
      <c r="O84" s="33"/>
      <c r="P84" s="33"/>
      <c r="Q84" s="36"/>
      <c r="R84" s="36"/>
      <c r="S84" s="36"/>
      <c r="T84" s="36"/>
      <c r="U84" s="36"/>
      <c r="V84" s="35"/>
      <c r="W84" s="34"/>
      <c r="X84" s="34"/>
      <c r="Y84" s="34"/>
      <c r="Z84" s="33"/>
      <c r="AA84" s="34"/>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row>
    <row r="85" spans="1:52" ht="15.75" thickBot="1">
      <c r="A85" s="38">
        <v>79</v>
      </c>
      <c r="B85" s="37" t="s">
        <v>529</v>
      </c>
      <c r="C85" s="37" t="s">
        <v>717</v>
      </c>
      <c r="D85" s="37">
        <v>5</v>
      </c>
      <c r="E85" s="37">
        <f t="shared" si="3"/>
        <v>1810</v>
      </c>
      <c r="F85" s="37">
        <f t="shared" si="2"/>
        <v>1814</v>
      </c>
      <c r="G85" s="37" t="s">
        <v>74</v>
      </c>
      <c r="H85" s="37"/>
      <c r="I85" s="37"/>
      <c r="J85" s="33"/>
      <c r="K85" s="33"/>
      <c r="L85" s="35"/>
      <c r="M85" s="33"/>
      <c r="N85" s="33"/>
      <c r="O85" s="33"/>
      <c r="P85" s="33"/>
      <c r="Q85" s="36"/>
      <c r="R85" s="36"/>
      <c r="S85" s="36"/>
      <c r="T85" s="36"/>
      <c r="U85" s="36"/>
      <c r="V85" s="35"/>
      <c r="W85" s="34"/>
      <c r="X85" s="34"/>
      <c r="Y85" s="34"/>
      <c r="Z85" s="33"/>
      <c r="AA85" s="34"/>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row>
    <row r="86" spans="1:52" ht="15.75" thickBot="1">
      <c r="A86" s="38">
        <v>80</v>
      </c>
      <c r="B86" s="37" t="s">
        <v>530</v>
      </c>
      <c r="C86" s="37" t="s">
        <v>718</v>
      </c>
      <c r="D86" s="37">
        <v>5</v>
      </c>
      <c r="E86" s="37">
        <f t="shared" si="3"/>
        <v>1815</v>
      </c>
      <c r="F86" s="37">
        <f t="shared" si="2"/>
        <v>1819</v>
      </c>
      <c r="G86" s="37" t="s">
        <v>74</v>
      </c>
      <c r="H86" s="37"/>
      <c r="I86" s="37"/>
      <c r="J86" s="33"/>
      <c r="K86" s="33"/>
      <c r="L86" s="35"/>
      <c r="M86" s="33"/>
      <c r="N86" s="33"/>
      <c r="O86" s="33"/>
      <c r="P86" s="33"/>
      <c r="Q86" s="36"/>
      <c r="R86" s="36"/>
      <c r="S86" s="36"/>
      <c r="T86" s="36"/>
      <c r="U86" s="36"/>
      <c r="V86" s="35"/>
      <c r="W86" s="34"/>
      <c r="X86" s="34"/>
      <c r="Y86" s="34"/>
      <c r="Z86" s="33"/>
      <c r="AA86" s="34"/>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row>
    <row r="87" spans="1:52" ht="26.25" thickBot="1">
      <c r="A87" s="38">
        <v>81</v>
      </c>
      <c r="B87" s="37" t="s">
        <v>531</v>
      </c>
      <c r="C87" s="37" t="s">
        <v>719</v>
      </c>
      <c r="D87" s="37">
        <v>5</v>
      </c>
      <c r="E87" s="37">
        <f t="shared" si="3"/>
        <v>1820</v>
      </c>
      <c r="F87" s="37">
        <f t="shared" si="2"/>
        <v>1824</v>
      </c>
      <c r="G87" s="37" t="s">
        <v>74</v>
      </c>
      <c r="H87" s="37"/>
      <c r="I87" s="37"/>
      <c r="J87" s="33"/>
      <c r="K87" s="33"/>
      <c r="L87" s="35"/>
      <c r="M87" s="33"/>
      <c r="N87" s="33"/>
      <c r="O87" s="33"/>
      <c r="P87" s="33"/>
      <c r="Q87" s="36"/>
      <c r="R87" s="36"/>
      <c r="S87" s="36"/>
      <c r="T87" s="36"/>
      <c r="U87" s="36"/>
      <c r="V87" s="35"/>
      <c r="W87" s="34"/>
      <c r="X87" s="34"/>
      <c r="Y87" s="34"/>
      <c r="Z87" s="33"/>
      <c r="AA87" s="34"/>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row>
    <row r="88" spans="1:52" ht="26.25" thickBot="1">
      <c r="A88" s="38">
        <v>82</v>
      </c>
      <c r="B88" s="37" t="s">
        <v>532</v>
      </c>
      <c r="C88" s="37" t="s">
        <v>720</v>
      </c>
      <c r="D88" s="37">
        <v>10</v>
      </c>
      <c r="E88" s="37">
        <f t="shared" si="3"/>
        <v>1825</v>
      </c>
      <c r="F88" s="37">
        <f t="shared" si="2"/>
        <v>1834</v>
      </c>
      <c r="G88" s="37" t="s">
        <v>74</v>
      </c>
      <c r="H88" s="37"/>
      <c r="I88" s="37"/>
      <c r="J88" s="33"/>
      <c r="K88" s="33"/>
      <c r="L88" s="35"/>
      <c r="M88" s="33"/>
      <c r="N88" s="33"/>
      <c r="O88" s="33"/>
      <c r="P88" s="33"/>
      <c r="Q88" s="36"/>
      <c r="R88" s="36"/>
      <c r="S88" s="36"/>
      <c r="T88" s="36"/>
      <c r="U88" s="36"/>
      <c r="V88" s="35"/>
      <c r="W88" s="34"/>
      <c r="X88" s="34"/>
      <c r="Y88" s="34"/>
      <c r="Z88" s="33"/>
      <c r="AA88" s="34"/>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row>
    <row r="89" spans="1:52" ht="15.75" thickBot="1">
      <c r="A89" s="38">
        <v>83</v>
      </c>
      <c r="B89" s="37" t="s">
        <v>533</v>
      </c>
      <c r="C89" s="37" t="s">
        <v>721</v>
      </c>
      <c r="D89" s="37">
        <v>11</v>
      </c>
      <c r="E89" s="37">
        <f t="shared" si="3"/>
        <v>1835</v>
      </c>
      <c r="F89" s="37">
        <f t="shared" si="2"/>
        <v>1845</v>
      </c>
      <c r="G89" s="37" t="s">
        <v>74</v>
      </c>
      <c r="H89" s="37"/>
      <c r="I89" s="37"/>
      <c r="J89" s="33"/>
      <c r="K89" s="33"/>
      <c r="L89" s="35"/>
      <c r="M89" s="33"/>
      <c r="N89" s="33"/>
      <c r="O89" s="33"/>
      <c r="P89" s="33"/>
      <c r="Q89" s="36"/>
      <c r="R89" s="36"/>
      <c r="S89" s="36"/>
      <c r="T89" s="36"/>
      <c r="U89" s="36"/>
      <c r="V89" s="35"/>
      <c r="W89" s="34"/>
      <c r="X89" s="34"/>
      <c r="Y89" s="34"/>
      <c r="Z89" s="33"/>
      <c r="AA89" s="34"/>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row>
    <row r="90" spans="1:52" ht="26.25" thickBot="1">
      <c r="A90" s="38">
        <v>84</v>
      </c>
      <c r="B90" s="37" t="s">
        <v>534</v>
      </c>
      <c r="C90" s="37" t="s">
        <v>722</v>
      </c>
      <c r="D90" s="37">
        <v>35</v>
      </c>
      <c r="E90" s="37">
        <f t="shared" si="3"/>
        <v>1846</v>
      </c>
      <c r="F90" s="37">
        <f t="shared" si="2"/>
        <v>1880</v>
      </c>
      <c r="G90" s="37" t="s">
        <v>74</v>
      </c>
      <c r="H90" s="37"/>
      <c r="I90" s="37"/>
      <c r="J90" s="33"/>
      <c r="K90" s="33"/>
      <c r="L90" s="35"/>
      <c r="M90" s="33"/>
      <c r="N90" s="33"/>
      <c r="O90" s="33"/>
      <c r="P90" s="33"/>
      <c r="Q90" s="36"/>
      <c r="R90" s="36"/>
      <c r="S90" s="36"/>
      <c r="T90" s="36"/>
      <c r="U90" s="36"/>
      <c r="V90" s="35"/>
      <c r="W90" s="34"/>
      <c r="X90" s="34"/>
      <c r="Y90" s="34"/>
      <c r="Z90" s="33"/>
      <c r="AA90" s="34"/>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row>
    <row r="91" spans="1:52" ht="26.25" thickBot="1">
      <c r="A91" s="38">
        <v>85</v>
      </c>
      <c r="B91" s="37" t="s">
        <v>535</v>
      </c>
      <c r="C91" s="37" t="s">
        <v>712</v>
      </c>
      <c r="D91" s="37">
        <v>1</v>
      </c>
      <c r="E91" s="37">
        <f t="shared" si="3"/>
        <v>1881</v>
      </c>
      <c r="F91" s="37">
        <f t="shared" si="2"/>
        <v>1881</v>
      </c>
      <c r="G91" s="37" t="s">
        <v>124</v>
      </c>
      <c r="H91" s="37"/>
      <c r="I91" s="37"/>
      <c r="J91" s="33"/>
      <c r="K91" s="33"/>
      <c r="L91" s="35"/>
      <c r="M91" s="33"/>
      <c r="N91" s="33"/>
      <c r="O91" s="33"/>
      <c r="P91" s="33"/>
      <c r="Q91" s="36"/>
      <c r="R91" s="36"/>
      <c r="S91" s="36"/>
      <c r="T91" s="36"/>
      <c r="U91" s="36"/>
      <c r="V91" s="35"/>
      <c r="W91" s="34"/>
      <c r="X91" s="34"/>
      <c r="Y91" s="34"/>
      <c r="Z91" s="33"/>
      <c r="AA91" s="34"/>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row>
    <row r="92" spans="1:52" ht="15.75" thickBot="1">
      <c r="A92" s="38">
        <v>86</v>
      </c>
      <c r="B92" s="37" t="s">
        <v>536</v>
      </c>
      <c r="C92" s="37" t="s">
        <v>723</v>
      </c>
      <c r="D92" s="37">
        <v>8</v>
      </c>
      <c r="E92" s="37">
        <f t="shared" si="3"/>
        <v>1882</v>
      </c>
      <c r="F92" s="37">
        <f t="shared" si="2"/>
        <v>1889</v>
      </c>
      <c r="G92" s="37" t="s">
        <v>74</v>
      </c>
      <c r="H92" s="37"/>
      <c r="I92" s="37"/>
      <c r="J92" s="33"/>
      <c r="K92" s="33"/>
      <c r="L92" s="35"/>
      <c r="M92" s="33"/>
      <c r="N92" s="33"/>
      <c r="O92" s="33"/>
      <c r="P92" s="33"/>
      <c r="Q92" s="36"/>
      <c r="R92" s="36"/>
      <c r="S92" s="36"/>
      <c r="T92" s="36"/>
      <c r="U92" s="36"/>
      <c r="V92" s="35"/>
      <c r="W92" s="34"/>
      <c r="X92" s="34"/>
      <c r="Y92" s="34"/>
      <c r="Z92" s="33"/>
      <c r="AA92" s="34"/>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row>
    <row r="93" spans="1:52" ht="15.75" thickBot="1">
      <c r="A93" s="38">
        <v>87</v>
      </c>
      <c r="B93" s="37" t="s">
        <v>537</v>
      </c>
      <c r="C93" s="37" t="s">
        <v>724</v>
      </c>
      <c r="D93" s="37">
        <v>8</v>
      </c>
      <c r="E93" s="37">
        <f t="shared" si="3"/>
        <v>1890</v>
      </c>
      <c r="F93" s="37">
        <f t="shared" si="2"/>
        <v>1897</v>
      </c>
      <c r="G93" s="37" t="s">
        <v>74</v>
      </c>
      <c r="H93" s="37"/>
      <c r="I93" s="37"/>
      <c r="J93" s="33"/>
      <c r="K93" s="33"/>
      <c r="L93" s="35"/>
      <c r="M93" s="33"/>
      <c r="N93" s="33"/>
      <c r="O93" s="33"/>
      <c r="P93" s="33"/>
      <c r="Q93" s="36"/>
      <c r="R93" s="36"/>
      <c r="S93" s="36"/>
      <c r="T93" s="36"/>
      <c r="U93" s="36"/>
      <c r="V93" s="35"/>
      <c r="W93" s="34"/>
      <c r="X93" s="34"/>
      <c r="Y93" s="34"/>
      <c r="Z93" s="33"/>
      <c r="AA93" s="34"/>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row>
    <row r="94" spans="1:52" ht="15.75" thickBot="1">
      <c r="A94" s="38">
        <v>88</v>
      </c>
      <c r="B94" s="37" t="s">
        <v>538</v>
      </c>
      <c r="C94" s="37" t="s">
        <v>725</v>
      </c>
      <c r="D94" s="37">
        <v>80</v>
      </c>
      <c r="E94" s="37">
        <f t="shared" si="3"/>
        <v>1898</v>
      </c>
      <c r="F94" s="37">
        <f t="shared" si="2"/>
        <v>1977</v>
      </c>
      <c r="G94" s="37" t="s">
        <v>74</v>
      </c>
      <c r="H94" s="37"/>
      <c r="I94" s="37"/>
      <c r="J94" s="33"/>
      <c r="K94" s="33"/>
      <c r="L94" s="35"/>
      <c r="M94" s="33"/>
      <c r="N94" s="33"/>
      <c r="O94" s="33"/>
      <c r="P94" s="33"/>
      <c r="Q94" s="36"/>
      <c r="R94" s="36"/>
      <c r="S94" s="36"/>
      <c r="T94" s="36"/>
      <c r="U94" s="36"/>
      <c r="V94" s="35"/>
      <c r="W94" s="34"/>
      <c r="X94" s="34"/>
      <c r="Y94" s="34"/>
      <c r="Z94" s="33"/>
      <c r="AA94" s="34"/>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row>
    <row r="95" spans="1:52" ht="15.75" thickBot="1">
      <c r="A95" s="38">
        <v>89</v>
      </c>
      <c r="B95" s="37" t="s">
        <v>539</v>
      </c>
      <c r="C95" s="37" t="s">
        <v>726</v>
      </c>
      <c r="D95" s="37">
        <v>45</v>
      </c>
      <c r="E95" s="37">
        <f t="shared" si="3"/>
        <v>1978</v>
      </c>
      <c r="F95" s="37">
        <f t="shared" si="2"/>
        <v>2022</v>
      </c>
      <c r="G95" s="37" t="s">
        <v>74</v>
      </c>
      <c r="H95" s="37"/>
      <c r="I95" s="37"/>
      <c r="J95" s="33"/>
      <c r="K95" s="33"/>
      <c r="L95" s="35"/>
      <c r="M95" s="33"/>
      <c r="N95" s="33"/>
      <c r="O95" s="33"/>
      <c r="P95" s="33"/>
      <c r="Q95" s="36"/>
      <c r="R95" s="36"/>
      <c r="S95" s="36"/>
      <c r="T95" s="36"/>
      <c r="U95" s="36"/>
      <c r="V95" s="35"/>
      <c r="W95" s="34"/>
      <c r="X95" s="34"/>
      <c r="Y95" s="34"/>
      <c r="Z95" s="33"/>
      <c r="AA95" s="34"/>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row>
    <row r="96" spans="1:52" ht="15.75" thickBot="1">
      <c r="A96" s="38">
        <v>90</v>
      </c>
      <c r="B96" s="37" t="s">
        <v>540</v>
      </c>
      <c r="C96" s="37" t="s">
        <v>727</v>
      </c>
      <c r="D96" s="37">
        <v>45</v>
      </c>
      <c r="E96" s="37">
        <f t="shared" si="3"/>
        <v>2023</v>
      </c>
      <c r="F96" s="37">
        <f t="shared" si="2"/>
        <v>2067</v>
      </c>
      <c r="G96" s="37" t="s">
        <v>74</v>
      </c>
      <c r="H96" s="37"/>
      <c r="I96" s="37"/>
      <c r="J96" s="33"/>
      <c r="K96" s="33"/>
      <c r="L96" s="35"/>
      <c r="M96" s="33"/>
      <c r="N96" s="33"/>
      <c r="O96" s="33"/>
      <c r="P96" s="33"/>
      <c r="Q96" s="36"/>
      <c r="R96" s="36"/>
      <c r="S96" s="36"/>
      <c r="T96" s="36"/>
      <c r="U96" s="36"/>
      <c r="V96" s="35"/>
      <c r="W96" s="34"/>
      <c r="X96" s="34"/>
      <c r="Y96" s="34"/>
      <c r="Z96" s="33"/>
      <c r="AA96" s="34"/>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row>
    <row r="97" spans="1:52" ht="15.75" thickBot="1">
      <c r="A97" s="38">
        <v>91</v>
      </c>
      <c r="B97" s="37" t="s">
        <v>541</v>
      </c>
      <c r="C97" s="37" t="s">
        <v>728</v>
      </c>
      <c r="D97" s="37">
        <v>45</v>
      </c>
      <c r="E97" s="37">
        <f t="shared" si="3"/>
        <v>2068</v>
      </c>
      <c r="F97" s="37">
        <f t="shared" si="2"/>
        <v>2112</v>
      </c>
      <c r="G97" s="37" t="s">
        <v>74</v>
      </c>
      <c r="H97" s="37"/>
      <c r="I97" s="37"/>
      <c r="J97" s="33"/>
      <c r="K97" s="33"/>
      <c r="L97" s="35"/>
      <c r="M97" s="33"/>
      <c r="N97" s="33"/>
      <c r="O97" s="33"/>
      <c r="P97" s="33"/>
      <c r="Q97" s="36"/>
      <c r="R97" s="36"/>
      <c r="S97" s="36"/>
      <c r="T97" s="36"/>
      <c r="U97" s="36"/>
      <c r="V97" s="35"/>
      <c r="W97" s="34"/>
      <c r="X97" s="34"/>
      <c r="Y97" s="34"/>
      <c r="Z97" s="33"/>
      <c r="AA97" s="34"/>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row>
    <row r="98" spans="1:52" ht="15.75" thickBot="1">
      <c r="A98" s="38">
        <v>92</v>
      </c>
      <c r="B98" s="37" t="s">
        <v>542</v>
      </c>
      <c r="C98" s="37" t="s">
        <v>729</v>
      </c>
      <c r="D98" s="37">
        <v>5</v>
      </c>
      <c r="E98" s="37">
        <f t="shared" si="3"/>
        <v>2113</v>
      </c>
      <c r="F98" s="37">
        <f t="shared" si="2"/>
        <v>2117</v>
      </c>
      <c r="G98" s="37" t="s">
        <v>74</v>
      </c>
      <c r="H98" s="37"/>
      <c r="I98" s="37"/>
      <c r="J98" s="33"/>
      <c r="K98" s="33"/>
      <c r="L98" s="35"/>
      <c r="M98" s="33"/>
      <c r="N98" s="33"/>
      <c r="O98" s="33"/>
      <c r="P98" s="33"/>
      <c r="Q98" s="36"/>
      <c r="R98" s="36"/>
      <c r="S98" s="36"/>
      <c r="T98" s="36"/>
      <c r="U98" s="36"/>
      <c r="V98" s="35"/>
      <c r="W98" s="34"/>
      <c r="X98" s="34"/>
      <c r="Y98" s="34"/>
      <c r="Z98" s="33"/>
      <c r="AA98" s="34"/>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row>
    <row r="99" spans="1:52" ht="15.75" thickBot="1">
      <c r="A99" s="38">
        <v>93</v>
      </c>
      <c r="B99" s="37" t="s">
        <v>543</v>
      </c>
      <c r="C99" s="37" t="s">
        <v>730</v>
      </c>
      <c r="D99" s="37">
        <v>5</v>
      </c>
      <c r="E99" s="37">
        <f t="shared" si="3"/>
        <v>2118</v>
      </c>
      <c r="F99" s="37">
        <f t="shared" si="2"/>
        <v>2122</v>
      </c>
      <c r="G99" s="37" t="s">
        <v>74</v>
      </c>
      <c r="H99" s="37"/>
      <c r="I99" s="37"/>
      <c r="J99" s="33"/>
      <c r="K99" s="33"/>
      <c r="L99" s="35"/>
      <c r="M99" s="33"/>
      <c r="N99" s="33"/>
      <c r="O99" s="33"/>
      <c r="P99" s="33"/>
      <c r="Q99" s="36"/>
      <c r="R99" s="36"/>
      <c r="S99" s="36"/>
      <c r="T99" s="36"/>
      <c r="U99" s="36"/>
      <c r="V99" s="35"/>
      <c r="W99" s="34"/>
      <c r="X99" s="34"/>
      <c r="Y99" s="34"/>
      <c r="Z99" s="33"/>
      <c r="AA99" s="34"/>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row>
    <row r="100" spans="1:52" ht="15.75" thickBot="1">
      <c r="A100" s="38">
        <v>94</v>
      </c>
      <c r="B100" s="37" t="s">
        <v>544</v>
      </c>
      <c r="C100" s="37" t="s">
        <v>731</v>
      </c>
      <c r="D100" s="37">
        <v>5</v>
      </c>
      <c r="E100" s="37">
        <f t="shared" si="3"/>
        <v>2123</v>
      </c>
      <c r="F100" s="37">
        <f t="shared" si="2"/>
        <v>2127</v>
      </c>
      <c r="G100" s="37" t="s">
        <v>74</v>
      </c>
      <c r="H100" s="37"/>
      <c r="I100" s="37"/>
      <c r="J100" s="33"/>
      <c r="K100" s="33"/>
      <c r="L100" s="35"/>
      <c r="M100" s="33"/>
      <c r="N100" s="33"/>
      <c r="O100" s="33"/>
      <c r="P100" s="33"/>
      <c r="Q100" s="36"/>
      <c r="R100" s="36"/>
      <c r="S100" s="36"/>
      <c r="T100" s="36"/>
      <c r="U100" s="36"/>
      <c r="V100" s="35"/>
      <c r="W100" s="34"/>
      <c r="X100" s="34"/>
      <c r="Y100" s="34"/>
      <c r="Z100" s="33"/>
      <c r="AA100" s="34"/>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row>
    <row r="101" spans="1:52" ht="15.75" thickBot="1">
      <c r="A101" s="38">
        <v>95</v>
      </c>
      <c r="B101" s="37" t="s">
        <v>545</v>
      </c>
      <c r="C101" s="37" t="s">
        <v>732</v>
      </c>
      <c r="D101" s="37">
        <v>10</v>
      </c>
      <c r="E101" s="37">
        <f t="shared" si="3"/>
        <v>2128</v>
      </c>
      <c r="F101" s="37">
        <f t="shared" si="2"/>
        <v>2137</v>
      </c>
      <c r="G101" s="37" t="s">
        <v>74</v>
      </c>
      <c r="H101" s="37"/>
      <c r="I101" s="37"/>
      <c r="J101" s="33"/>
      <c r="K101" s="33"/>
      <c r="L101" s="35"/>
      <c r="M101" s="33"/>
      <c r="N101" s="33"/>
      <c r="O101" s="33"/>
      <c r="P101" s="33"/>
      <c r="Q101" s="36"/>
      <c r="R101" s="36"/>
      <c r="S101" s="36"/>
      <c r="T101" s="36"/>
      <c r="U101" s="36"/>
      <c r="V101" s="35"/>
      <c r="W101" s="34"/>
      <c r="X101" s="34"/>
      <c r="Y101" s="34"/>
      <c r="Z101" s="33"/>
      <c r="AA101" s="34"/>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row>
    <row r="102" spans="1:52" ht="15.75" thickBot="1">
      <c r="A102" s="38">
        <v>96</v>
      </c>
      <c r="B102" s="37" t="s">
        <v>546</v>
      </c>
      <c r="C102" s="37" t="s">
        <v>733</v>
      </c>
      <c r="D102" s="37">
        <v>11</v>
      </c>
      <c r="E102" s="37">
        <f t="shared" si="3"/>
        <v>2138</v>
      </c>
      <c r="F102" s="37">
        <f t="shared" si="2"/>
        <v>2148</v>
      </c>
      <c r="G102" s="37" t="s">
        <v>74</v>
      </c>
      <c r="H102" s="37"/>
      <c r="I102" s="37"/>
      <c r="J102" s="33"/>
      <c r="K102" s="33"/>
      <c r="L102" s="35"/>
      <c r="M102" s="33"/>
      <c r="N102" s="33"/>
      <c r="O102" s="33"/>
      <c r="P102" s="33"/>
      <c r="Q102" s="36"/>
      <c r="R102" s="36"/>
      <c r="S102" s="36"/>
      <c r="T102" s="36"/>
      <c r="U102" s="36"/>
      <c r="V102" s="35"/>
      <c r="W102" s="34"/>
      <c r="X102" s="34"/>
      <c r="Y102" s="34"/>
      <c r="Z102" s="33"/>
      <c r="AA102" s="34"/>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row>
    <row r="103" spans="1:52" ht="15.75" thickBot="1">
      <c r="A103" s="38">
        <v>97</v>
      </c>
      <c r="B103" s="37" t="s">
        <v>547</v>
      </c>
      <c r="C103" s="37" t="s">
        <v>734</v>
      </c>
      <c r="D103" s="37">
        <v>35</v>
      </c>
      <c r="E103" s="37">
        <f t="shared" si="3"/>
        <v>2149</v>
      </c>
      <c r="F103" s="37">
        <f t="shared" si="2"/>
        <v>2183</v>
      </c>
      <c r="G103" s="37" t="s">
        <v>74</v>
      </c>
      <c r="H103" s="37"/>
      <c r="I103" s="37"/>
      <c r="J103" s="33"/>
      <c r="K103" s="33"/>
      <c r="L103" s="35"/>
      <c r="M103" s="33"/>
      <c r="N103" s="33"/>
      <c r="O103" s="33"/>
      <c r="P103" s="33"/>
      <c r="Q103" s="36"/>
      <c r="R103" s="36"/>
      <c r="S103" s="36"/>
      <c r="T103" s="36"/>
      <c r="U103" s="36"/>
      <c r="V103" s="35"/>
      <c r="W103" s="34"/>
      <c r="X103" s="34"/>
      <c r="Y103" s="34"/>
      <c r="Z103" s="33"/>
      <c r="AA103" s="34"/>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row>
    <row r="104" spans="1:52" ht="26.25" thickBot="1">
      <c r="A104" s="38">
        <v>98</v>
      </c>
      <c r="B104" s="37" t="s">
        <v>548</v>
      </c>
      <c r="C104" s="37" t="s">
        <v>735</v>
      </c>
      <c r="D104" s="37">
        <v>1</v>
      </c>
      <c r="E104" s="37">
        <f t="shared" si="3"/>
        <v>2184</v>
      </c>
      <c r="F104" s="37">
        <f t="shared" si="2"/>
        <v>2184</v>
      </c>
      <c r="G104" s="37" t="s">
        <v>124</v>
      </c>
      <c r="H104" s="37"/>
      <c r="I104" s="37"/>
      <c r="J104" s="33"/>
      <c r="K104" s="33"/>
      <c r="L104" s="35"/>
      <c r="M104" s="33"/>
      <c r="N104" s="33"/>
      <c r="O104" s="33"/>
      <c r="P104" s="33"/>
      <c r="Q104" s="36"/>
      <c r="R104" s="36"/>
      <c r="S104" s="36"/>
      <c r="T104" s="36"/>
      <c r="U104" s="36"/>
      <c r="V104" s="35"/>
      <c r="W104" s="34"/>
      <c r="X104" s="34"/>
      <c r="Y104" s="34"/>
      <c r="Z104" s="33"/>
      <c r="AA104" s="34"/>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row>
    <row r="105" spans="1:52" ht="26.25" thickBot="1">
      <c r="A105" s="38">
        <v>99</v>
      </c>
      <c r="B105" s="37" t="s">
        <v>549</v>
      </c>
      <c r="C105" s="37" t="s">
        <v>736</v>
      </c>
      <c r="D105" s="37">
        <v>8</v>
      </c>
      <c r="E105" s="37">
        <f t="shared" si="3"/>
        <v>2185</v>
      </c>
      <c r="F105" s="37">
        <f t="shared" si="2"/>
        <v>2192</v>
      </c>
      <c r="G105" s="37" t="s">
        <v>74</v>
      </c>
      <c r="H105" s="37"/>
      <c r="I105" s="37"/>
      <c r="J105" s="33"/>
      <c r="K105" s="33"/>
      <c r="L105" s="35"/>
      <c r="M105" s="33"/>
      <c r="N105" s="33"/>
      <c r="O105" s="33"/>
      <c r="P105" s="33"/>
      <c r="Q105" s="36"/>
      <c r="R105" s="36"/>
      <c r="S105" s="36"/>
      <c r="T105" s="36"/>
      <c r="U105" s="36"/>
      <c r="V105" s="35"/>
      <c r="W105" s="34"/>
      <c r="X105" s="34"/>
      <c r="Y105" s="34"/>
      <c r="Z105" s="33"/>
      <c r="AA105" s="34"/>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row>
    <row r="106" spans="1:52" ht="26.25" thickBot="1">
      <c r="A106" s="38">
        <v>100</v>
      </c>
      <c r="B106" s="37" t="s">
        <v>550</v>
      </c>
      <c r="C106" s="37" t="s">
        <v>737</v>
      </c>
      <c r="D106" s="37">
        <v>8</v>
      </c>
      <c r="E106" s="37">
        <f t="shared" si="3"/>
        <v>2193</v>
      </c>
      <c r="F106" s="37">
        <f t="shared" si="2"/>
        <v>2200</v>
      </c>
      <c r="G106" s="37" t="s">
        <v>74</v>
      </c>
      <c r="H106" s="37"/>
      <c r="I106" s="37"/>
      <c r="J106" s="33"/>
      <c r="K106" s="33"/>
      <c r="L106" s="35"/>
      <c r="M106" s="33"/>
      <c r="N106" s="33"/>
      <c r="O106" s="33"/>
      <c r="P106" s="33"/>
      <c r="Q106" s="36"/>
      <c r="R106" s="36"/>
      <c r="S106" s="36"/>
      <c r="T106" s="36"/>
      <c r="U106" s="36"/>
      <c r="V106" s="35"/>
      <c r="W106" s="34"/>
      <c r="X106" s="34"/>
      <c r="Y106" s="34"/>
      <c r="Z106" s="33"/>
      <c r="AA106" s="34"/>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row>
    <row r="107" spans="1:52" ht="26.25" thickBot="1">
      <c r="A107" s="38">
        <v>101</v>
      </c>
      <c r="B107" s="37" t="s">
        <v>551</v>
      </c>
      <c r="C107" s="37" t="s">
        <v>738</v>
      </c>
      <c r="D107" s="37">
        <v>80</v>
      </c>
      <c r="E107" s="37">
        <f t="shared" si="3"/>
        <v>2201</v>
      </c>
      <c r="F107" s="37">
        <f t="shared" si="2"/>
        <v>2280</v>
      </c>
      <c r="G107" s="37" t="s">
        <v>74</v>
      </c>
      <c r="H107" s="37"/>
      <c r="I107" s="37"/>
      <c r="J107" s="33"/>
      <c r="K107" s="33"/>
      <c r="L107" s="35"/>
      <c r="M107" s="33"/>
      <c r="N107" s="33"/>
      <c r="O107" s="33"/>
      <c r="P107" s="33"/>
      <c r="Q107" s="36"/>
      <c r="R107" s="36"/>
      <c r="S107" s="36"/>
      <c r="T107" s="36"/>
      <c r="U107" s="36"/>
      <c r="V107" s="35"/>
      <c r="W107" s="34"/>
      <c r="X107" s="34"/>
      <c r="Y107" s="34"/>
      <c r="Z107" s="33"/>
      <c r="AA107" s="34"/>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row>
    <row r="108" spans="1:52" ht="26.25" thickBot="1">
      <c r="A108" s="38">
        <v>102</v>
      </c>
      <c r="B108" s="37" t="s">
        <v>552</v>
      </c>
      <c r="C108" s="37" t="s">
        <v>739</v>
      </c>
      <c r="D108" s="37">
        <v>45</v>
      </c>
      <c r="E108" s="37">
        <f t="shared" si="3"/>
        <v>2281</v>
      </c>
      <c r="F108" s="37">
        <f t="shared" si="2"/>
        <v>2325</v>
      </c>
      <c r="G108" s="37" t="s">
        <v>74</v>
      </c>
      <c r="H108" s="37"/>
      <c r="I108" s="37"/>
      <c r="J108" s="33"/>
      <c r="K108" s="33"/>
      <c r="L108" s="35"/>
      <c r="M108" s="33"/>
      <c r="N108" s="33"/>
      <c r="O108" s="33"/>
      <c r="P108" s="33"/>
      <c r="Q108" s="36"/>
      <c r="R108" s="36"/>
      <c r="S108" s="36"/>
      <c r="T108" s="36"/>
      <c r="U108" s="36"/>
      <c r="V108" s="35"/>
      <c r="W108" s="34"/>
      <c r="X108" s="34"/>
      <c r="Y108" s="34"/>
      <c r="Z108" s="33"/>
      <c r="AA108" s="34"/>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row>
    <row r="109" spans="1:52" ht="26.25" thickBot="1">
      <c r="A109" s="38">
        <v>103</v>
      </c>
      <c r="B109" s="37" t="s">
        <v>553</v>
      </c>
      <c r="C109" s="37" t="s">
        <v>740</v>
      </c>
      <c r="D109" s="37">
        <v>45</v>
      </c>
      <c r="E109" s="37">
        <f t="shared" si="3"/>
        <v>2326</v>
      </c>
      <c r="F109" s="37">
        <f t="shared" si="2"/>
        <v>2370</v>
      </c>
      <c r="G109" s="37" t="s">
        <v>74</v>
      </c>
      <c r="H109" s="37"/>
      <c r="I109" s="37"/>
      <c r="J109" s="33"/>
      <c r="K109" s="33"/>
      <c r="L109" s="35"/>
      <c r="M109" s="33"/>
      <c r="N109" s="33"/>
      <c r="O109" s="33"/>
      <c r="P109" s="33"/>
      <c r="Q109" s="36"/>
      <c r="R109" s="36"/>
      <c r="S109" s="36"/>
      <c r="T109" s="36"/>
      <c r="U109" s="36"/>
      <c r="V109" s="35"/>
      <c r="W109" s="34"/>
      <c r="X109" s="34"/>
      <c r="Y109" s="34"/>
      <c r="Z109" s="33"/>
      <c r="AA109" s="34"/>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row>
    <row r="110" spans="1:52" ht="26.25" thickBot="1">
      <c r="A110" s="38">
        <v>104</v>
      </c>
      <c r="B110" s="37" t="s">
        <v>554</v>
      </c>
      <c r="C110" s="37" t="s">
        <v>741</v>
      </c>
      <c r="D110" s="37">
        <v>45</v>
      </c>
      <c r="E110" s="37">
        <f t="shared" si="3"/>
        <v>2371</v>
      </c>
      <c r="F110" s="37">
        <f t="shared" si="2"/>
        <v>2415</v>
      </c>
      <c r="G110" s="37" t="s">
        <v>74</v>
      </c>
      <c r="H110" s="37"/>
      <c r="I110" s="37"/>
      <c r="J110" s="33"/>
      <c r="K110" s="33"/>
      <c r="L110" s="35"/>
      <c r="M110" s="33"/>
      <c r="N110" s="33"/>
      <c r="O110" s="33"/>
      <c r="P110" s="33"/>
      <c r="Q110" s="36"/>
      <c r="R110" s="36"/>
      <c r="S110" s="36"/>
      <c r="T110" s="36"/>
      <c r="U110" s="36"/>
      <c r="V110" s="35"/>
      <c r="W110" s="34"/>
      <c r="X110" s="34"/>
      <c r="Y110" s="34"/>
      <c r="Z110" s="33"/>
      <c r="AA110" s="34"/>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row>
    <row r="111" spans="1:52" ht="26.25" thickBot="1">
      <c r="A111" s="38">
        <v>105</v>
      </c>
      <c r="B111" s="37" t="s">
        <v>555</v>
      </c>
      <c r="C111" s="37" t="s">
        <v>742</v>
      </c>
      <c r="D111" s="37">
        <v>5</v>
      </c>
      <c r="E111" s="37">
        <f t="shared" si="3"/>
        <v>2416</v>
      </c>
      <c r="F111" s="37">
        <f t="shared" si="2"/>
        <v>2420</v>
      </c>
      <c r="G111" s="37" t="s">
        <v>74</v>
      </c>
      <c r="H111" s="37"/>
      <c r="I111" s="37"/>
      <c r="J111" s="33"/>
      <c r="K111" s="33"/>
      <c r="L111" s="35"/>
      <c r="M111" s="33"/>
      <c r="N111" s="33"/>
      <c r="O111" s="33"/>
      <c r="P111" s="33"/>
      <c r="Q111" s="36"/>
      <c r="R111" s="36"/>
      <c r="S111" s="36"/>
      <c r="T111" s="36"/>
      <c r="U111" s="36"/>
      <c r="V111" s="35"/>
      <c r="W111" s="34"/>
      <c r="X111" s="34"/>
      <c r="Y111" s="34"/>
      <c r="Z111" s="33"/>
      <c r="AA111" s="34"/>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row>
    <row r="112" spans="1:52" ht="26.25" thickBot="1">
      <c r="A112" s="38">
        <v>106</v>
      </c>
      <c r="B112" s="37" t="s">
        <v>556</v>
      </c>
      <c r="C112" s="37" t="s">
        <v>743</v>
      </c>
      <c r="D112" s="37">
        <v>5</v>
      </c>
      <c r="E112" s="37">
        <f t="shared" si="3"/>
        <v>2421</v>
      </c>
      <c r="F112" s="37">
        <f t="shared" si="2"/>
        <v>2425</v>
      </c>
      <c r="G112" s="37" t="s">
        <v>74</v>
      </c>
      <c r="H112" s="37"/>
      <c r="I112" s="37"/>
      <c r="J112" s="33"/>
      <c r="K112" s="33"/>
      <c r="L112" s="35"/>
      <c r="M112" s="33"/>
      <c r="N112" s="33"/>
      <c r="O112" s="33"/>
      <c r="P112" s="33"/>
      <c r="Q112" s="36"/>
      <c r="R112" s="36"/>
      <c r="S112" s="36"/>
      <c r="T112" s="36"/>
      <c r="U112" s="36"/>
      <c r="V112" s="35"/>
      <c r="W112" s="34"/>
      <c r="X112" s="34"/>
      <c r="Y112" s="34"/>
      <c r="Z112" s="33"/>
      <c r="AA112" s="34"/>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row>
    <row r="113" spans="1:52" ht="26.25" thickBot="1">
      <c r="A113" s="38">
        <v>107</v>
      </c>
      <c r="B113" s="37" t="s">
        <v>557</v>
      </c>
      <c r="C113" s="37" t="s">
        <v>744</v>
      </c>
      <c r="D113" s="37">
        <v>5</v>
      </c>
      <c r="E113" s="37">
        <f t="shared" si="3"/>
        <v>2426</v>
      </c>
      <c r="F113" s="37">
        <f t="shared" si="2"/>
        <v>2430</v>
      </c>
      <c r="G113" s="37" t="s">
        <v>74</v>
      </c>
      <c r="H113" s="37"/>
      <c r="I113" s="37"/>
      <c r="J113" s="33"/>
      <c r="K113" s="33"/>
      <c r="L113" s="35"/>
      <c r="M113" s="33"/>
      <c r="N113" s="33"/>
      <c r="O113" s="33"/>
      <c r="P113" s="33"/>
      <c r="Q113" s="36"/>
      <c r="R113" s="36"/>
      <c r="S113" s="36"/>
      <c r="T113" s="36"/>
      <c r="U113" s="36"/>
      <c r="V113" s="35"/>
      <c r="W113" s="34"/>
      <c r="X113" s="34"/>
      <c r="Y113" s="34"/>
      <c r="Z113" s="33"/>
      <c r="AA113" s="34"/>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row>
    <row r="114" spans="1:52" ht="26.25" thickBot="1">
      <c r="A114" s="38">
        <v>108</v>
      </c>
      <c r="B114" s="37" t="s">
        <v>558</v>
      </c>
      <c r="C114" s="37" t="s">
        <v>745</v>
      </c>
      <c r="D114" s="37">
        <v>10</v>
      </c>
      <c r="E114" s="37">
        <f t="shared" si="3"/>
        <v>2431</v>
      </c>
      <c r="F114" s="37">
        <f t="shared" si="2"/>
        <v>2440</v>
      </c>
      <c r="G114" s="37" t="s">
        <v>74</v>
      </c>
      <c r="H114" s="37"/>
      <c r="I114" s="37"/>
      <c r="J114" s="33"/>
      <c r="K114" s="33"/>
      <c r="L114" s="35"/>
      <c r="M114" s="33"/>
      <c r="N114" s="33"/>
      <c r="O114" s="33"/>
      <c r="P114" s="33"/>
      <c r="Q114" s="36"/>
      <c r="R114" s="36"/>
      <c r="S114" s="36"/>
      <c r="T114" s="36"/>
      <c r="U114" s="36"/>
      <c r="V114" s="35"/>
      <c r="W114" s="34"/>
      <c r="X114" s="34"/>
      <c r="Y114" s="34"/>
      <c r="Z114" s="33"/>
      <c r="AA114" s="34"/>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row>
    <row r="115" spans="1:52" ht="26.25" thickBot="1">
      <c r="A115" s="38">
        <v>109</v>
      </c>
      <c r="B115" s="37" t="s">
        <v>559</v>
      </c>
      <c r="C115" s="37" t="s">
        <v>746</v>
      </c>
      <c r="D115" s="37">
        <v>11</v>
      </c>
      <c r="E115" s="37">
        <f t="shared" si="3"/>
        <v>2441</v>
      </c>
      <c r="F115" s="37">
        <f t="shared" si="2"/>
        <v>2451</v>
      </c>
      <c r="G115" s="37" t="s">
        <v>74</v>
      </c>
      <c r="H115" s="37"/>
      <c r="I115" s="37"/>
      <c r="J115" s="33"/>
      <c r="K115" s="33"/>
      <c r="L115" s="35"/>
      <c r="M115" s="33"/>
      <c r="N115" s="33"/>
      <c r="O115" s="33"/>
      <c r="P115" s="33"/>
      <c r="Q115" s="36"/>
      <c r="R115" s="36"/>
      <c r="S115" s="36"/>
      <c r="T115" s="36"/>
      <c r="U115" s="36"/>
      <c r="V115" s="35"/>
      <c r="W115" s="34"/>
      <c r="X115" s="34"/>
      <c r="Y115" s="34"/>
      <c r="Z115" s="33"/>
      <c r="AA115" s="34"/>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row>
    <row r="116" spans="1:52" ht="26.25" thickBot="1">
      <c r="A116" s="38">
        <v>110</v>
      </c>
      <c r="B116" s="37" t="s">
        <v>560</v>
      </c>
      <c r="C116" s="37" t="s">
        <v>747</v>
      </c>
      <c r="D116" s="37">
        <v>35</v>
      </c>
      <c r="E116" s="37">
        <f t="shared" si="3"/>
        <v>2452</v>
      </c>
      <c r="F116" s="37">
        <f t="shared" si="2"/>
        <v>2486</v>
      </c>
      <c r="G116" s="37" t="s">
        <v>74</v>
      </c>
      <c r="H116" s="37"/>
      <c r="I116" s="37"/>
      <c r="J116" s="33"/>
      <c r="K116" s="33"/>
      <c r="L116" s="35"/>
      <c r="M116" s="33"/>
      <c r="N116" s="33"/>
      <c r="O116" s="33"/>
      <c r="P116" s="33"/>
      <c r="Q116" s="36"/>
      <c r="R116" s="36"/>
      <c r="S116" s="36"/>
      <c r="T116" s="36"/>
      <c r="U116" s="36"/>
      <c r="V116" s="35"/>
      <c r="W116" s="34"/>
      <c r="X116" s="34"/>
      <c r="Y116" s="34"/>
      <c r="Z116" s="33"/>
      <c r="AA116" s="34"/>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row>
    <row r="117" spans="1:52" ht="15.75" thickBot="1">
      <c r="A117" s="38">
        <v>111</v>
      </c>
      <c r="B117" s="37" t="s">
        <v>561</v>
      </c>
      <c r="C117" s="37" t="s">
        <v>748</v>
      </c>
      <c r="D117" s="37">
        <v>1</v>
      </c>
      <c r="E117" s="37">
        <f t="shared" si="3"/>
        <v>2487</v>
      </c>
      <c r="F117" s="37">
        <f t="shared" si="2"/>
        <v>2487</v>
      </c>
      <c r="G117" s="37" t="s">
        <v>124</v>
      </c>
      <c r="H117" s="37"/>
      <c r="I117" s="37"/>
      <c r="J117" s="33"/>
      <c r="K117" s="33"/>
      <c r="L117" s="35"/>
      <c r="M117" s="33"/>
      <c r="N117" s="33"/>
      <c r="O117" s="33"/>
      <c r="P117" s="33"/>
      <c r="Q117" s="36"/>
      <c r="R117" s="36"/>
      <c r="S117" s="36"/>
      <c r="T117" s="36"/>
      <c r="U117" s="36"/>
      <c r="V117" s="35"/>
      <c r="W117" s="34"/>
      <c r="X117" s="34"/>
      <c r="Y117" s="34"/>
      <c r="Z117" s="33"/>
      <c r="AA117" s="34"/>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row>
    <row r="118" spans="1:52" ht="26.25" thickBot="1">
      <c r="A118" s="38">
        <v>112</v>
      </c>
      <c r="B118" s="37" t="s">
        <v>562</v>
      </c>
      <c r="C118" s="37" t="s">
        <v>749</v>
      </c>
      <c r="D118" s="37">
        <v>1</v>
      </c>
      <c r="E118" s="37">
        <f t="shared" si="3"/>
        <v>2488</v>
      </c>
      <c r="F118" s="37">
        <f t="shared" si="2"/>
        <v>2488</v>
      </c>
      <c r="G118" s="37" t="s">
        <v>124</v>
      </c>
      <c r="H118" s="37"/>
      <c r="I118" s="37"/>
      <c r="J118" s="33"/>
      <c r="K118" s="33"/>
      <c r="L118" s="35"/>
      <c r="M118" s="33"/>
      <c r="N118" s="33"/>
      <c r="O118" s="33"/>
      <c r="P118" s="33"/>
      <c r="Q118" s="36"/>
      <c r="R118" s="36"/>
      <c r="S118" s="36"/>
      <c r="T118" s="36"/>
      <c r="U118" s="36"/>
      <c r="V118" s="35"/>
      <c r="W118" s="34"/>
      <c r="X118" s="34"/>
      <c r="Y118" s="34"/>
      <c r="Z118" s="33"/>
      <c r="AA118" s="34"/>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row>
    <row r="119" spans="1:52" ht="26.25" thickBot="1">
      <c r="A119" s="38">
        <v>113</v>
      </c>
      <c r="B119" s="37" t="s">
        <v>563</v>
      </c>
      <c r="C119" s="37" t="s">
        <v>750</v>
      </c>
      <c r="D119" s="37">
        <v>8</v>
      </c>
      <c r="E119" s="37">
        <f t="shared" si="3"/>
        <v>2489</v>
      </c>
      <c r="F119" s="37">
        <f t="shared" si="2"/>
        <v>2496</v>
      </c>
      <c r="G119" s="37" t="s">
        <v>74</v>
      </c>
      <c r="H119" s="37"/>
      <c r="I119" s="37"/>
      <c r="J119" s="33"/>
      <c r="K119" s="33"/>
      <c r="L119" s="35"/>
      <c r="M119" s="33"/>
      <c r="N119" s="33"/>
      <c r="O119" s="33"/>
      <c r="P119" s="33"/>
      <c r="Q119" s="36"/>
      <c r="R119" s="36"/>
      <c r="S119" s="36"/>
      <c r="T119" s="36"/>
      <c r="U119" s="36"/>
      <c r="V119" s="35"/>
      <c r="W119" s="34"/>
      <c r="X119" s="34"/>
      <c r="Y119" s="34"/>
      <c r="Z119" s="33"/>
      <c r="AA119" s="34"/>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row>
    <row r="120" spans="1:52" ht="26.25" thickBot="1">
      <c r="A120" s="38">
        <v>114</v>
      </c>
      <c r="B120" s="37" t="s">
        <v>564</v>
      </c>
      <c r="C120" s="37" t="s">
        <v>751</v>
      </c>
      <c r="D120" s="37">
        <v>8</v>
      </c>
      <c r="E120" s="37">
        <f t="shared" si="3"/>
        <v>2497</v>
      </c>
      <c r="F120" s="37">
        <f t="shared" si="2"/>
        <v>2504</v>
      </c>
      <c r="G120" s="37" t="s">
        <v>74</v>
      </c>
      <c r="H120" s="37"/>
      <c r="I120" s="37"/>
      <c r="J120" s="33"/>
      <c r="K120" s="33"/>
      <c r="L120" s="35"/>
      <c r="M120" s="33"/>
      <c r="N120" s="33"/>
      <c r="O120" s="33"/>
      <c r="P120" s="33"/>
      <c r="Q120" s="36"/>
      <c r="R120" s="36"/>
      <c r="S120" s="36"/>
      <c r="T120" s="36"/>
      <c r="U120" s="36"/>
      <c r="V120" s="35"/>
      <c r="W120" s="34"/>
      <c r="X120" s="34"/>
      <c r="Y120" s="34"/>
      <c r="Z120" s="33"/>
      <c r="AA120" s="34"/>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row>
    <row r="121" spans="1:52" ht="26.25" thickBot="1">
      <c r="A121" s="38">
        <v>115</v>
      </c>
      <c r="B121" s="37" t="s">
        <v>565</v>
      </c>
      <c r="C121" s="37" t="s">
        <v>752</v>
      </c>
      <c r="D121" s="37">
        <v>80</v>
      </c>
      <c r="E121" s="37">
        <f t="shared" si="3"/>
        <v>2505</v>
      </c>
      <c r="F121" s="37">
        <f t="shared" si="2"/>
        <v>2584</v>
      </c>
      <c r="G121" s="37" t="s">
        <v>74</v>
      </c>
      <c r="H121" s="37"/>
      <c r="I121" s="37"/>
      <c r="J121" s="33"/>
      <c r="K121" s="33"/>
      <c r="L121" s="35"/>
      <c r="M121" s="33"/>
      <c r="N121" s="33"/>
      <c r="O121" s="33"/>
      <c r="P121" s="33"/>
      <c r="Q121" s="36"/>
      <c r="R121" s="36"/>
      <c r="S121" s="36"/>
      <c r="T121" s="36"/>
      <c r="U121" s="36"/>
      <c r="V121" s="35"/>
      <c r="W121" s="34"/>
      <c r="X121" s="34"/>
      <c r="Y121" s="34"/>
      <c r="Z121" s="33"/>
      <c r="AA121" s="34"/>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row>
    <row r="122" spans="1:52" ht="26.25" thickBot="1">
      <c r="A122" s="38">
        <v>116</v>
      </c>
      <c r="B122" s="37" t="s">
        <v>566</v>
      </c>
      <c r="C122" s="37" t="s">
        <v>753</v>
      </c>
      <c r="D122" s="37">
        <v>45</v>
      </c>
      <c r="E122" s="37">
        <f t="shared" si="3"/>
        <v>2585</v>
      </c>
      <c r="F122" s="37">
        <f t="shared" si="2"/>
        <v>2629</v>
      </c>
      <c r="G122" s="37" t="s">
        <v>74</v>
      </c>
      <c r="H122" s="37"/>
      <c r="I122" s="37"/>
      <c r="J122" s="33"/>
      <c r="K122" s="33"/>
      <c r="L122" s="35"/>
      <c r="M122" s="33"/>
      <c r="N122" s="33"/>
      <c r="O122" s="33"/>
      <c r="P122" s="33"/>
      <c r="Q122" s="36"/>
      <c r="R122" s="36"/>
      <c r="S122" s="36"/>
      <c r="T122" s="36"/>
      <c r="U122" s="36"/>
      <c r="V122" s="35"/>
      <c r="W122" s="34"/>
      <c r="X122" s="34"/>
      <c r="Y122" s="34"/>
      <c r="Z122" s="33"/>
      <c r="AA122" s="34"/>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row>
    <row r="123" spans="1:52" ht="26.25" thickBot="1">
      <c r="A123" s="38">
        <v>117</v>
      </c>
      <c r="B123" s="37" t="s">
        <v>567</v>
      </c>
      <c r="C123" s="37" t="s">
        <v>754</v>
      </c>
      <c r="D123" s="37">
        <v>45</v>
      </c>
      <c r="E123" s="37">
        <f t="shared" si="3"/>
        <v>2630</v>
      </c>
      <c r="F123" s="37">
        <f t="shared" si="2"/>
        <v>2674</v>
      </c>
      <c r="G123" s="37" t="s">
        <v>74</v>
      </c>
      <c r="H123" s="37"/>
      <c r="I123" s="37"/>
      <c r="J123" s="33"/>
      <c r="K123" s="33"/>
      <c r="L123" s="35"/>
      <c r="M123" s="33"/>
      <c r="N123" s="33"/>
      <c r="O123" s="33"/>
      <c r="P123" s="33"/>
      <c r="Q123" s="36"/>
      <c r="R123" s="36"/>
      <c r="S123" s="36"/>
      <c r="T123" s="36"/>
      <c r="U123" s="36"/>
      <c r="V123" s="35"/>
      <c r="W123" s="34"/>
      <c r="X123" s="34"/>
      <c r="Y123" s="34"/>
      <c r="Z123" s="33"/>
      <c r="AA123" s="34"/>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row>
    <row r="124" spans="1:52" ht="26.25" thickBot="1">
      <c r="A124" s="38">
        <v>118</v>
      </c>
      <c r="B124" s="37" t="s">
        <v>568</v>
      </c>
      <c r="C124" s="37" t="s">
        <v>755</v>
      </c>
      <c r="D124" s="37">
        <v>45</v>
      </c>
      <c r="E124" s="37">
        <f t="shared" si="3"/>
        <v>2675</v>
      </c>
      <c r="F124" s="37">
        <f t="shared" si="2"/>
        <v>2719</v>
      </c>
      <c r="G124" s="37" t="s">
        <v>74</v>
      </c>
      <c r="H124" s="37"/>
      <c r="I124" s="37"/>
      <c r="J124" s="33"/>
      <c r="K124" s="33"/>
      <c r="L124" s="35"/>
      <c r="M124" s="33"/>
      <c r="N124" s="33"/>
      <c r="O124" s="33"/>
      <c r="P124" s="33"/>
      <c r="Q124" s="36"/>
      <c r="R124" s="36"/>
      <c r="S124" s="36"/>
      <c r="T124" s="36"/>
      <c r="U124" s="36"/>
      <c r="V124" s="35"/>
      <c r="W124" s="34"/>
      <c r="X124" s="34"/>
      <c r="Y124" s="34"/>
      <c r="Z124" s="33"/>
      <c r="AA124" s="34"/>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row>
    <row r="125" spans="1:52" ht="26.25" thickBot="1">
      <c r="A125" s="38">
        <v>119</v>
      </c>
      <c r="B125" s="37" t="s">
        <v>569</v>
      </c>
      <c r="C125" s="37" t="s">
        <v>756</v>
      </c>
      <c r="D125" s="37">
        <v>5</v>
      </c>
      <c r="E125" s="37">
        <f t="shared" si="3"/>
        <v>2720</v>
      </c>
      <c r="F125" s="37">
        <f t="shared" si="2"/>
        <v>2724</v>
      </c>
      <c r="G125" s="37" t="s">
        <v>74</v>
      </c>
      <c r="H125" s="37"/>
      <c r="I125" s="37"/>
      <c r="J125" s="33"/>
      <c r="K125" s="33"/>
      <c r="L125" s="35"/>
      <c r="M125" s="33"/>
      <c r="N125" s="33"/>
      <c r="O125" s="33"/>
      <c r="P125" s="33"/>
      <c r="Q125" s="36"/>
      <c r="R125" s="36"/>
      <c r="S125" s="36"/>
      <c r="T125" s="36"/>
      <c r="U125" s="36"/>
      <c r="V125" s="35"/>
      <c r="W125" s="34"/>
      <c r="X125" s="34"/>
      <c r="Y125" s="34"/>
      <c r="Z125" s="33"/>
      <c r="AA125" s="34"/>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row>
    <row r="126" spans="1:52" ht="26.25" thickBot="1">
      <c r="A126" s="38">
        <v>120</v>
      </c>
      <c r="B126" s="37" t="s">
        <v>570</v>
      </c>
      <c r="C126" s="37" t="s">
        <v>757</v>
      </c>
      <c r="D126" s="37">
        <v>5</v>
      </c>
      <c r="E126" s="37">
        <f t="shared" si="3"/>
        <v>2725</v>
      </c>
      <c r="F126" s="37">
        <f t="shared" si="2"/>
        <v>2729</v>
      </c>
      <c r="G126" s="37" t="s">
        <v>74</v>
      </c>
      <c r="H126" s="37"/>
      <c r="I126" s="37"/>
      <c r="J126" s="33"/>
      <c r="K126" s="33"/>
      <c r="L126" s="35"/>
      <c r="M126" s="33"/>
      <c r="N126" s="33"/>
      <c r="O126" s="33"/>
      <c r="P126" s="33"/>
      <c r="Q126" s="36"/>
      <c r="R126" s="36"/>
      <c r="S126" s="36"/>
      <c r="T126" s="36"/>
      <c r="U126" s="36"/>
      <c r="V126" s="35"/>
      <c r="W126" s="34"/>
      <c r="X126" s="34"/>
      <c r="Y126" s="34"/>
      <c r="Z126" s="33"/>
      <c r="AA126" s="34"/>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row>
    <row r="127" spans="1:52" ht="26.25" thickBot="1">
      <c r="A127" s="38">
        <v>121</v>
      </c>
      <c r="B127" s="37" t="s">
        <v>571</v>
      </c>
      <c r="C127" s="37" t="s">
        <v>758</v>
      </c>
      <c r="D127" s="37">
        <v>5</v>
      </c>
      <c r="E127" s="37">
        <f t="shared" si="3"/>
        <v>2730</v>
      </c>
      <c r="F127" s="37">
        <f t="shared" si="2"/>
        <v>2734</v>
      </c>
      <c r="G127" s="37" t="s">
        <v>74</v>
      </c>
      <c r="H127" s="37"/>
      <c r="I127" s="37"/>
      <c r="J127" s="33"/>
      <c r="K127" s="33"/>
      <c r="L127" s="35"/>
      <c r="M127" s="33"/>
      <c r="N127" s="33"/>
      <c r="O127" s="33"/>
      <c r="P127" s="33"/>
      <c r="Q127" s="36"/>
      <c r="R127" s="36"/>
      <c r="S127" s="36"/>
      <c r="T127" s="36"/>
      <c r="U127" s="36"/>
      <c r="V127" s="35"/>
      <c r="W127" s="34"/>
      <c r="X127" s="34"/>
      <c r="Y127" s="34"/>
      <c r="Z127" s="33"/>
      <c r="AA127" s="34"/>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row>
    <row r="128" spans="1:52" ht="26.25" thickBot="1">
      <c r="A128" s="38">
        <v>122</v>
      </c>
      <c r="B128" s="37" t="s">
        <v>572</v>
      </c>
      <c r="C128" s="37" t="s">
        <v>759</v>
      </c>
      <c r="D128" s="37">
        <v>10</v>
      </c>
      <c r="E128" s="37">
        <f t="shared" si="3"/>
        <v>2735</v>
      </c>
      <c r="F128" s="37">
        <f t="shared" si="2"/>
        <v>2744</v>
      </c>
      <c r="G128" s="37" t="s">
        <v>74</v>
      </c>
      <c r="H128" s="37"/>
      <c r="I128" s="37"/>
      <c r="J128" s="33"/>
      <c r="K128" s="33"/>
      <c r="L128" s="35"/>
      <c r="M128" s="33"/>
      <c r="N128" s="33"/>
      <c r="O128" s="33"/>
      <c r="P128" s="33"/>
      <c r="Q128" s="36"/>
      <c r="R128" s="36"/>
      <c r="S128" s="36"/>
      <c r="T128" s="36"/>
      <c r="U128" s="36"/>
      <c r="V128" s="35"/>
      <c r="W128" s="34"/>
      <c r="X128" s="34"/>
      <c r="Y128" s="34"/>
      <c r="Z128" s="33"/>
      <c r="AA128" s="34"/>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row>
    <row r="129" spans="1:52" ht="26.25" thickBot="1">
      <c r="A129" s="38">
        <v>123</v>
      </c>
      <c r="B129" s="37" t="s">
        <v>573</v>
      </c>
      <c r="C129" s="37" t="s">
        <v>760</v>
      </c>
      <c r="D129" s="37">
        <v>11</v>
      </c>
      <c r="E129" s="37">
        <f t="shared" si="3"/>
        <v>2745</v>
      </c>
      <c r="F129" s="37">
        <f t="shared" si="2"/>
        <v>2755</v>
      </c>
      <c r="G129" s="37" t="s">
        <v>74</v>
      </c>
      <c r="H129" s="37"/>
      <c r="I129" s="37"/>
      <c r="J129" s="33"/>
      <c r="K129" s="33"/>
      <c r="L129" s="35"/>
      <c r="M129" s="33"/>
      <c r="N129" s="33"/>
      <c r="O129" s="33"/>
      <c r="P129" s="33"/>
      <c r="Q129" s="36"/>
      <c r="R129" s="36"/>
      <c r="S129" s="36"/>
      <c r="T129" s="36"/>
      <c r="U129" s="36"/>
      <c r="V129" s="35"/>
      <c r="W129" s="34"/>
      <c r="X129" s="34"/>
      <c r="Y129" s="34"/>
      <c r="Z129" s="33"/>
      <c r="AA129" s="34"/>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row>
    <row r="130" spans="1:52" ht="26.25" thickBot="1">
      <c r="A130" s="38">
        <v>124</v>
      </c>
      <c r="B130" s="37" t="s">
        <v>574</v>
      </c>
      <c r="C130" s="37" t="s">
        <v>761</v>
      </c>
      <c r="D130" s="37">
        <v>35</v>
      </c>
      <c r="E130" s="37">
        <f t="shared" si="3"/>
        <v>2756</v>
      </c>
      <c r="F130" s="37">
        <f t="shared" si="2"/>
        <v>2790</v>
      </c>
      <c r="G130" s="37" t="s">
        <v>74</v>
      </c>
      <c r="H130" s="37"/>
      <c r="I130" s="37"/>
      <c r="J130" s="33"/>
      <c r="K130" s="33"/>
      <c r="L130" s="35"/>
      <c r="M130" s="33"/>
      <c r="N130" s="33"/>
      <c r="O130" s="33"/>
      <c r="P130" s="33"/>
      <c r="Q130" s="36"/>
      <c r="R130" s="36"/>
      <c r="S130" s="36"/>
      <c r="T130" s="36"/>
      <c r="U130" s="36"/>
      <c r="V130" s="35"/>
      <c r="W130" s="34"/>
      <c r="X130" s="34"/>
      <c r="Y130" s="34"/>
      <c r="Z130" s="33"/>
      <c r="AA130" s="34"/>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row>
    <row r="131" spans="1:52" ht="26.25" thickBot="1">
      <c r="A131" s="38">
        <v>125</v>
      </c>
      <c r="B131" s="37" t="s">
        <v>575</v>
      </c>
      <c r="C131" s="37" t="s">
        <v>762</v>
      </c>
      <c r="D131" s="37">
        <v>1</v>
      </c>
      <c r="E131" s="37">
        <f t="shared" si="3"/>
        <v>2791</v>
      </c>
      <c r="F131" s="37">
        <f t="shared" si="2"/>
        <v>2791</v>
      </c>
      <c r="G131" s="37" t="s">
        <v>124</v>
      </c>
      <c r="H131" s="37"/>
      <c r="I131" s="37"/>
      <c r="J131" s="33"/>
      <c r="K131" s="33"/>
      <c r="L131" s="35"/>
      <c r="M131" s="33"/>
      <c r="N131" s="33"/>
      <c r="O131" s="33"/>
      <c r="P131" s="33"/>
      <c r="Q131" s="36"/>
      <c r="R131" s="36"/>
      <c r="S131" s="36"/>
      <c r="T131" s="36"/>
      <c r="U131" s="36"/>
      <c r="V131" s="35"/>
      <c r="W131" s="34"/>
      <c r="X131" s="34"/>
      <c r="Y131" s="34"/>
      <c r="Z131" s="33"/>
      <c r="AA131" s="34"/>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row>
    <row r="132" spans="1:52" ht="26.25" thickBot="1">
      <c r="A132" s="38">
        <v>126</v>
      </c>
      <c r="B132" s="37" t="s">
        <v>576</v>
      </c>
      <c r="C132" s="37" t="s">
        <v>763</v>
      </c>
      <c r="D132" s="37">
        <v>8</v>
      </c>
      <c r="E132" s="37">
        <f t="shared" si="3"/>
        <v>2792</v>
      </c>
      <c r="F132" s="37">
        <f t="shared" si="2"/>
        <v>2799</v>
      </c>
      <c r="G132" s="37" t="s">
        <v>74</v>
      </c>
      <c r="H132" s="37"/>
      <c r="I132" s="37"/>
      <c r="J132" s="33"/>
      <c r="K132" s="33"/>
      <c r="L132" s="35"/>
      <c r="M132" s="33"/>
      <c r="N132" s="33"/>
      <c r="O132" s="33"/>
      <c r="P132" s="33"/>
      <c r="Q132" s="36"/>
      <c r="R132" s="36"/>
      <c r="S132" s="36"/>
      <c r="T132" s="36"/>
      <c r="U132" s="36"/>
      <c r="V132" s="35"/>
      <c r="W132" s="34"/>
      <c r="X132" s="34"/>
      <c r="Y132" s="34"/>
      <c r="Z132" s="33"/>
      <c r="AA132" s="34"/>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row>
    <row r="133" spans="1:52" ht="26.25" thickBot="1">
      <c r="A133" s="38">
        <v>127</v>
      </c>
      <c r="B133" s="37" t="s">
        <v>577</v>
      </c>
      <c r="C133" s="37" t="s">
        <v>764</v>
      </c>
      <c r="D133" s="37">
        <v>8</v>
      </c>
      <c r="E133" s="37">
        <f t="shared" si="3"/>
        <v>2800</v>
      </c>
      <c r="F133" s="37">
        <f t="shared" si="2"/>
        <v>2807</v>
      </c>
      <c r="G133" s="37" t="s">
        <v>74</v>
      </c>
      <c r="H133" s="37"/>
      <c r="I133" s="37"/>
      <c r="J133" s="33"/>
      <c r="K133" s="33"/>
      <c r="L133" s="35"/>
      <c r="M133" s="33"/>
      <c r="N133" s="33"/>
      <c r="O133" s="33"/>
      <c r="P133" s="33"/>
      <c r="Q133" s="36"/>
      <c r="R133" s="36"/>
      <c r="S133" s="36"/>
      <c r="T133" s="36"/>
      <c r="U133" s="36"/>
      <c r="V133" s="35"/>
      <c r="W133" s="34"/>
      <c r="X133" s="34"/>
      <c r="Y133" s="34"/>
      <c r="Z133" s="33"/>
      <c r="AA133" s="34"/>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row>
    <row r="134" spans="1:52" ht="26.25" thickBot="1">
      <c r="A134" s="38">
        <v>128</v>
      </c>
      <c r="B134" s="37" t="s">
        <v>578</v>
      </c>
      <c r="C134" s="37" t="s">
        <v>765</v>
      </c>
      <c r="D134" s="37">
        <v>80</v>
      </c>
      <c r="E134" s="37">
        <f t="shared" si="3"/>
        <v>2808</v>
      </c>
      <c r="F134" s="37">
        <f t="shared" si="2"/>
        <v>2887</v>
      </c>
      <c r="G134" s="37" t="s">
        <v>74</v>
      </c>
      <c r="H134" s="37"/>
      <c r="I134" s="37"/>
      <c r="J134" s="33"/>
      <c r="K134" s="33"/>
      <c r="L134" s="35"/>
      <c r="M134" s="33"/>
      <c r="N134" s="33"/>
      <c r="O134" s="33"/>
      <c r="P134" s="33"/>
      <c r="Q134" s="36"/>
      <c r="R134" s="36"/>
      <c r="S134" s="36"/>
      <c r="T134" s="36"/>
      <c r="U134" s="36"/>
      <c r="V134" s="35"/>
      <c r="W134" s="34"/>
      <c r="X134" s="34"/>
      <c r="Y134" s="34"/>
      <c r="Z134" s="33"/>
      <c r="AA134" s="34"/>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row>
    <row r="135" spans="1:52" ht="26.25" thickBot="1">
      <c r="A135" s="38">
        <v>129</v>
      </c>
      <c r="B135" s="37" t="s">
        <v>579</v>
      </c>
      <c r="C135" s="37" t="s">
        <v>766</v>
      </c>
      <c r="D135" s="37">
        <v>45</v>
      </c>
      <c r="E135" s="37">
        <f t="shared" si="3"/>
        <v>2888</v>
      </c>
      <c r="F135" s="37">
        <f t="shared" si="2"/>
        <v>2932</v>
      </c>
      <c r="G135" s="37" t="s">
        <v>74</v>
      </c>
      <c r="H135" s="37"/>
      <c r="I135" s="37"/>
      <c r="J135" s="33"/>
      <c r="K135" s="33"/>
      <c r="L135" s="35"/>
      <c r="M135" s="33"/>
      <c r="N135" s="33"/>
      <c r="O135" s="33"/>
      <c r="P135" s="33"/>
      <c r="Q135" s="36"/>
      <c r="R135" s="36"/>
      <c r="S135" s="36"/>
      <c r="T135" s="36"/>
      <c r="U135" s="36"/>
      <c r="V135" s="35"/>
      <c r="W135" s="34"/>
      <c r="X135" s="34"/>
      <c r="Y135" s="34"/>
      <c r="Z135" s="33"/>
      <c r="AA135" s="34"/>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row>
    <row r="136" spans="1:52" ht="26.25" thickBot="1">
      <c r="A136" s="38">
        <v>130</v>
      </c>
      <c r="B136" s="37" t="s">
        <v>580</v>
      </c>
      <c r="C136" s="37" t="s">
        <v>767</v>
      </c>
      <c r="D136" s="37">
        <v>45</v>
      </c>
      <c r="E136" s="37">
        <f t="shared" si="3"/>
        <v>2933</v>
      </c>
      <c r="F136" s="37">
        <f t="shared" ref="F136:F199" si="4">E136+D136-1</f>
        <v>2977</v>
      </c>
      <c r="G136" s="37" t="s">
        <v>74</v>
      </c>
      <c r="H136" s="37"/>
      <c r="I136" s="37"/>
      <c r="J136" s="33"/>
      <c r="K136" s="33"/>
      <c r="L136" s="35"/>
      <c r="M136" s="33"/>
      <c r="N136" s="33"/>
      <c r="O136" s="33"/>
      <c r="P136" s="33"/>
      <c r="Q136" s="36"/>
      <c r="R136" s="36"/>
      <c r="S136" s="36"/>
      <c r="T136" s="36"/>
      <c r="U136" s="36"/>
      <c r="V136" s="35"/>
      <c r="W136" s="34"/>
      <c r="X136" s="34"/>
      <c r="Y136" s="34"/>
      <c r="Z136" s="33"/>
      <c r="AA136" s="34"/>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row>
    <row r="137" spans="1:52" ht="26.25" thickBot="1">
      <c r="A137" s="38">
        <v>131</v>
      </c>
      <c r="B137" s="37" t="s">
        <v>581</v>
      </c>
      <c r="C137" s="37" t="s">
        <v>768</v>
      </c>
      <c r="D137" s="37">
        <v>45</v>
      </c>
      <c r="E137" s="37">
        <f t="shared" ref="E137:E200" si="5">F136+1</f>
        <v>2978</v>
      </c>
      <c r="F137" s="37">
        <f t="shared" si="4"/>
        <v>3022</v>
      </c>
      <c r="G137" s="37" t="s">
        <v>74</v>
      </c>
      <c r="H137" s="37"/>
      <c r="I137" s="37"/>
      <c r="J137" s="33"/>
      <c r="K137" s="33"/>
      <c r="L137" s="35"/>
      <c r="M137" s="33"/>
      <c r="N137" s="33"/>
      <c r="O137" s="33"/>
      <c r="P137" s="33"/>
      <c r="Q137" s="36"/>
      <c r="R137" s="36"/>
      <c r="S137" s="36"/>
      <c r="T137" s="36"/>
      <c r="U137" s="36"/>
      <c r="V137" s="35"/>
      <c r="W137" s="34"/>
      <c r="X137" s="34"/>
      <c r="Y137" s="34"/>
      <c r="Z137" s="33"/>
      <c r="AA137" s="34"/>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row>
    <row r="138" spans="1:52" ht="26.25" thickBot="1">
      <c r="A138" s="38">
        <v>132</v>
      </c>
      <c r="B138" s="37" t="s">
        <v>582</v>
      </c>
      <c r="C138" s="37" t="s">
        <v>769</v>
      </c>
      <c r="D138" s="37">
        <v>5</v>
      </c>
      <c r="E138" s="37">
        <f t="shared" si="5"/>
        <v>3023</v>
      </c>
      <c r="F138" s="37">
        <f t="shared" si="4"/>
        <v>3027</v>
      </c>
      <c r="G138" s="37" t="s">
        <v>74</v>
      </c>
      <c r="H138" s="37"/>
      <c r="I138" s="37"/>
      <c r="J138" s="33"/>
      <c r="K138" s="33"/>
      <c r="L138" s="35"/>
      <c r="M138" s="33"/>
      <c r="N138" s="33"/>
      <c r="O138" s="33"/>
      <c r="P138" s="33"/>
      <c r="Q138" s="36"/>
      <c r="R138" s="36"/>
      <c r="S138" s="36"/>
      <c r="T138" s="36"/>
      <c r="U138" s="36"/>
      <c r="V138" s="35"/>
      <c r="W138" s="34"/>
      <c r="X138" s="34"/>
      <c r="Y138" s="34"/>
      <c r="Z138" s="33"/>
      <c r="AA138" s="34"/>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row>
    <row r="139" spans="1:52" ht="26.25" thickBot="1">
      <c r="A139" s="38">
        <v>133</v>
      </c>
      <c r="B139" s="37" t="s">
        <v>583</v>
      </c>
      <c r="C139" s="37" t="s">
        <v>770</v>
      </c>
      <c r="D139" s="37">
        <v>5</v>
      </c>
      <c r="E139" s="37">
        <f t="shared" si="5"/>
        <v>3028</v>
      </c>
      <c r="F139" s="37">
        <f t="shared" si="4"/>
        <v>3032</v>
      </c>
      <c r="G139" s="37" t="s">
        <v>74</v>
      </c>
      <c r="H139" s="37"/>
      <c r="I139" s="37"/>
      <c r="J139" s="33"/>
      <c r="K139" s="33"/>
      <c r="L139" s="35"/>
      <c r="M139" s="33"/>
      <c r="N139" s="33"/>
      <c r="O139" s="33"/>
      <c r="P139" s="33"/>
      <c r="Q139" s="36"/>
      <c r="R139" s="36"/>
      <c r="S139" s="36"/>
      <c r="T139" s="36"/>
      <c r="U139" s="36"/>
      <c r="V139" s="35"/>
      <c r="W139" s="34"/>
      <c r="X139" s="34"/>
      <c r="Y139" s="34"/>
      <c r="Z139" s="33"/>
      <c r="AA139" s="34"/>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row>
    <row r="140" spans="1:52" ht="26.25" thickBot="1">
      <c r="A140" s="38">
        <v>134</v>
      </c>
      <c r="B140" s="37" t="s">
        <v>584</v>
      </c>
      <c r="C140" s="37" t="s">
        <v>771</v>
      </c>
      <c r="D140" s="37">
        <v>5</v>
      </c>
      <c r="E140" s="37">
        <f t="shared" si="5"/>
        <v>3033</v>
      </c>
      <c r="F140" s="37">
        <f t="shared" si="4"/>
        <v>3037</v>
      </c>
      <c r="G140" s="37" t="s">
        <v>74</v>
      </c>
      <c r="H140" s="37"/>
      <c r="I140" s="37"/>
      <c r="J140" s="33"/>
      <c r="K140" s="33"/>
      <c r="L140" s="35"/>
      <c r="M140" s="33"/>
      <c r="N140" s="33"/>
      <c r="O140" s="33"/>
      <c r="P140" s="33"/>
      <c r="Q140" s="36"/>
      <c r="R140" s="36"/>
      <c r="S140" s="36"/>
      <c r="T140" s="36"/>
      <c r="U140" s="36"/>
      <c r="V140" s="35"/>
      <c r="W140" s="34"/>
      <c r="X140" s="34"/>
      <c r="Y140" s="34"/>
      <c r="Z140" s="33"/>
      <c r="AA140" s="34"/>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row>
    <row r="141" spans="1:52" ht="26.25" thickBot="1">
      <c r="A141" s="38">
        <v>135</v>
      </c>
      <c r="B141" s="37" t="s">
        <v>585</v>
      </c>
      <c r="C141" s="37" t="s">
        <v>772</v>
      </c>
      <c r="D141" s="37">
        <v>10</v>
      </c>
      <c r="E141" s="37">
        <f t="shared" si="5"/>
        <v>3038</v>
      </c>
      <c r="F141" s="37">
        <f t="shared" si="4"/>
        <v>3047</v>
      </c>
      <c r="G141" s="37" t="s">
        <v>74</v>
      </c>
      <c r="H141" s="37"/>
      <c r="I141" s="37"/>
      <c r="J141" s="33"/>
      <c r="K141" s="33"/>
      <c r="L141" s="35"/>
      <c r="M141" s="33"/>
      <c r="N141" s="33"/>
      <c r="O141" s="33"/>
      <c r="P141" s="33"/>
      <c r="Q141" s="36"/>
      <c r="R141" s="36"/>
      <c r="S141" s="36"/>
      <c r="T141" s="36"/>
      <c r="U141" s="36"/>
      <c r="V141" s="35"/>
      <c r="W141" s="34"/>
      <c r="X141" s="34"/>
      <c r="Y141" s="34"/>
      <c r="Z141" s="33"/>
      <c r="AA141" s="34"/>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row>
    <row r="142" spans="1:52" ht="26.25" thickBot="1">
      <c r="A142" s="38">
        <v>136</v>
      </c>
      <c r="B142" s="37" t="s">
        <v>586</v>
      </c>
      <c r="C142" s="37" t="s">
        <v>773</v>
      </c>
      <c r="D142" s="37">
        <v>11</v>
      </c>
      <c r="E142" s="37">
        <f t="shared" si="5"/>
        <v>3048</v>
      </c>
      <c r="F142" s="37">
        <f t="shared" si="4"/>
        <v>3058</v>
      </c>
      <c r="G142" s="37" t="s">
        <v>74</v>
      </c>
      <c r="H142" s="37"/>
      <c r="I142" s="37"/>
      <c r="J142" s="33"/>
      <c r="K142" s="33"/>
      <c r="L142" s="35"/>
      <c r="M142" s="33"/>
      <c r="N142" s="33"/>
      <c r="O142" s="33"/>
      <c r="P142" s="33"/>
      <c r="Q142" s="36"/>
      <c r="R142" s="36"/>
      <c r="S142" s="36"/>
      <c r="T142" s="36"/>
      <c r="U142" s="36"/>
      <c r="V142" s="35"/>
      <c r="W142" s="34"/>
      <c r="X142" s="34"/>
      <c r="Y142" s="34"/>
      <c r="Z142" s="33"/>
      <c r="AA142" s="34"/>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row>
    <row r="143" spans="1:52" ht="26.25" thickBot="1">
      <c r="A143" s="38">
        <v>137</v>
      </c>
      <c r="B143" s="37" t="s">
        <v>587</v>
      </c>
      <c r="C143" s="37" t="s">
        <v>774</v>
      </c>
      <c r="D143" s="37">
        <v>35</v>
      </c>
      <c r="E143" s="37">
        <f t="shared" si="5"/>
        <v>3059</v>
      </c>
      <c r="F143" s="37">
        <f t="shared" si="4"/>
        <v>3093</v>
      </c>
      <c r="G143" s="37" t="s">
        <v>74</v>
      </c>
      <c r="H143" s="37"/>
      <c r="I143" s="37"/>
      <c r="J143" s="33"/>
      <c r="K143" s="33"/>
      <c r="L143" s="35"/>
      <c r="M143" s="33"/>
      <c r="N143" s="33"/>
      <c r="O143" s="33"/>
      <c r="P143" s="33"/>
      <c r="Q143" s="36"/>
      <c r="R143" s="36"/>
      <c r="S143" s="36"/>
      <c r="T143" s="36"/>
      <c r="U143" s="36"/>
      <c r="V143" s="35"/>
      <c r="W143" s="34"/>
      <c r="X143" s="34"/>
      <c r="Y143" s="34"/>
      <c r="Z143" s="33"/>
      <c r="AA143" s="34"/>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row>
    <row r="144" spans="1:52" ht="26.25" thickBot="1">
      <c r="A144" s="38">
        <v>138</v>
      </c>
      <c r="B144" s="37" t="s">
        <v>588</v>
      </c>
      <c r="C144" s="37" t="s">
        <v>775</v>
      </c>
      <c r="D144" s="37">
        <v>5</v>
      </c>
      <c r="E144" s="37">
        <f t="shared" si="5"/>
        <v>3094</v>
      </c>
      <c r="F144" s="37">
        <f t="shared" si="4"/>
        <v>3098</v>
      </c>
      <c r="G144" s="37" t="s">
        <v>74</v>
      </c>
      <c r="H144" s="37"/>
      <c r="I144" s="37"/>
      <c r="J144" s="33"/>
      <c r="K144" s="33"/>
      <c r="L144" s="35"/>
      <c r="M144" s="33"/>
      <c r="N144" s="33"/>
      <c r="O144" s="33"/>
      <c r="P144" s="33"/>
      <c r="Q144" s="36"/>
      <c r="R144" s="36"/>
      <c r="S144" s="36"/>
      <c r="T144" s="36"/>
      <c r="U144" s="36"/>
      <c r="V144" s="35"/>
      <c r="W144" s="34"/>
      <c r="X144" s="34"/>
      <c r="Y144" s="34"/>
      <c r="Z144" s="33"/>
      <c r="AA144" s="34"/>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row>
    <row r="145" spans="1:52" ht="26.25" thickBot="1">
      <c r="A145" s="38">
        <v>139</v>
      </c>
      <c r="B145" s="37" t="s">
        <v>589</v>
      </c>
      <c r="C145" s="37" t="s">
        <v>776</v>
      </c>
      <c r="D145" s="37">
        <v>1</v>
      </c>
      <c r="E145" s="37">
        <f t="shared" si="5"/>
        <v>3099</v>
      </c>
      <c r="F145" s="37">
        <f t="shared" si="4"/>
        <v>3099</v>
      </c>
      <c r="G145" s="37" t="s">
        <v>124</v>
      </c>
      <c r="H145" s="37"/>
      <c r="I145" s="37"/>
      <c r="J145" s="33"/>
      <c r="K145" s="33"/>
      <c r="L145" s="35"/>
      <c r="M145" s="33"/>
      <c r="N145" s="33"/>
      <c r="O145" s="33"/>
      <c r="P145" s="33"/>
      <c r="Q145" s="36"/>
      <c r="R145" s="36"/>
      <c r="S145" s="36"/>
      <c r="T145" s="36"/>
      <c r="U145" s="36"/>
      <c r="V145" s="35"/>
      <c r="W145" s="34"/>
      <c r="X145" s="34"/>
      <c r="Y145" s="34"/>
      <c r="Z145" s="33"/>
      <c r="AA145" s="34"/>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row>
    <row r="146" spans="1:52" ht="26.25" thickBot="1">
      <c r="A146" s="38">
        <v>140</v>
      </c>
      <c r="B146" s="37" t="s">
        <v>590</v>
      </c>
      <c r="C146" s="37" t="s">
        <v>777</v>
      </c>
      <c r="D146" s="37">
        <v>1</v>
      </c>
      <c r="E146" s="37">
        <f t="shared" si="5"/>
        <v>3100</v>
      </c>
      <c r="F146" s="37">
        <f t="shared" si="4"/>
        <v>3100</v>
      </c>
      <c r="G146" s="37" t="s">
        <v>124</v>
      </c>
      <c r="H146" s="37"/>
      <c r="I146" s="37"/>
      <c r="J146" s="33"/>
      <c r="K146" s="33"/>
      <c r="L146" s="35"/>
      <c r="M146" s="33"/>
      <c r="N146" s="33"/>
      <c r="O146" s="33"/>
      <c r="P146" s="33"/>
      <c r="Q146" s="36"/>
      <c r="R146" s="36"/>
      <c r="S146" s="36"/>
      <c r="T146" s="36"/>
      <c r="U146" s="36"/>
      <c r="V146" s="35"/>
      <c r="W146" s="34"/>
      <c r="X146" s="34"/>
      <c r="Y146" s="34"/>
      <c r="Z146" s="33"/>
      <c r="AA146" s="34"/>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row>
    <row r="147" spans="1:52" ht="26.25" thickBot="1">
      <c r="A147" s="38">
        <v>141</v>
      </c>
      <c r="B147" s="37" t="s">
        <v>591</v>
      </c>
      <c r="C147" s="37" t="s">
        <v>778</v>
      </c>
      <c r="D147" s="37">
        <v>1</v>
      </c>
      <c r="E147" s="37">
        <f t="shared" si="5"/>
        <v>3101</v>
      </c>
      <c r="F147" s="37">
        <f t="shared" si="4"/>
        <v>3101</v>
      </c>
      <c r="G147" s="37" t="s">
        <v>124</v>
      </c>
      <c r="H147" s="37"/>
      <c r="I147" s="37"/>
      <c r="J147" s="33"/>
      <c r="K147" s="33"/>
      <c r="L147" s="35"/>
      <c r="M147" s="33"/>
      <c r="N147" s="33"/>
      <c r="O147" s="33"/>
      <c r="P147" s="33"/>
      <c r="Q147" s="36"/>
      <c r="R147" s="36"/>
      <c r="S147" s="36"/>
      <c r="T147" s="36"/>
      <c r="U147" s="36"/>
      <c r="V147" s="35"/>
      <c r="W147" s="34"/>
      <c r="X147" s="34"/>
      <c r="Y147" s="34"/>
      <c r="Z147" s="33"/>
      <c r="AA147" s="34"/>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row>
    <row r="148" spans="1:52" ht="26.25" thickBot="1">
      <c r="A148" s="38">
        <v>142</v>
      </c>
      <c r="B148" s="37" t="s">
        <v>592</v>
      </c>
      <c r="C148" s="37" t="s">
        <v>779</v>
      </c>
      <c r="D148" s="37">
        <v>10</v>
      </c>
      <c r="E148" s="37">
        <f t="shared" si="5"/>
        <v>3102</v>
      </c>
      <c r="F148" s="37">
        <f t="shared" si="4"/>
        <v>3111</v>
      </c>
      <c r="G148" s="37" t="s">
        <v>376</v>
      </c>
      <c r="H148" s="37"/>
      <c r="I148" s="37"/>
      <c r="J148" s="33"/>
      <c r="K148" s="33"/>
      <c r="L148" s="35"/>
      <c r="M148" s="33"/>
      <c r="N148" s="33"/>
      <c r="O148" s="33"/>
      <c r="P148" s="33"/>
      <c r="Q148" s="36"/>
      <c r="R148" s="36"/>
      <c r="S148" s="36"/>
      <c r="T148" s="36"/>
      <c r="U148" s="36"/>
      <c r="V148" s="35"/>
      <c r="W148" s="34"/>
      <c r="X148" s="34"/>
      <c r="Y148" s="34"/>
      <c r="Z148" s="33"/>
      <c r="AA148" s="34"/>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row>
    <row r="149" spans="1:52" ht="26.25" thickBot="1">
      <c r="A149" s="38">
        <v>143</v>
      </c>
      <c r="B149" s="37" t="s">
        <v>593</v>
      </c>
      <c r="C149" s="37" t="s">
        <v>780</v>
      </c>
      <c r="D149" s="37">
        <v>3</v>
      </c>
      <c r="E149" s="37">
        <f t="shared" si="5"/>
        <v>3112</v>
      </c>
      <c r="F149" s="37">
        <f t="shared" si="4"/>
        <v>3114</v>
      </c>
      <c r="G149" s="37" t="s">
        <v>91</v>
      </c>
      <c r="H149" s="37"/>
      <c r="I149" s="37"/>
      <c r="J149" s="33"/>
      <c r="K149" s="33"/>
      <c r="L149" s="35"/>
      <c r="M149" s="33"/>
      <c r="N149" s="33"/>
      <c r="O149" s="33"/>
      <c r="P149" s="33"/>
      <c r="Q149" s="36"/>
      <c r="R149" s="36"/>
      <c r="S149" s="36"/>
      <c r="T149" s="36"/>
      <c r="U149" s="36"/>
      <c r="V149" s="35"/>
      <c r="W149" s="34"/>
      <c r="X149" s="34"/>
      <c r="Y149" s="34"/>
      <c r="Z149" s="33"/>
      <c r="AA149" s="34"/>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row>
    <row r="150" spans="1:52" ht="26.25" thickBot="1">
      <c r="A150" s="38">
        <v>144</v>
      </c>
      <c r="B150" s="37" t="s">
        <v>594</v>
      </c>
      <c r="C150" s="37" t="s">
        <v>781</v>
      </c>
      <c r="D150" s="37">
        <v>5</v>
      </c>
      <c r="E150" s="37">
        <f t="shared" si="5"/>
        <v>3115</v>
      </c>
      <c r="F150" s="37">
        <f t="shared" si="4"/>
        <v>3119</v>
      </c>
      <c r="G150" s="37" t="s">
        <v>74</v>
      </c>
      <c r="H150" s="37"/>
      <c r="I150" s="37"/>
      <c r="J150" s="33"/>
      <c r="K150" s="33"/>
      <c r="L150" s="35"/>
      <c r="M150" s="33"/>
      <c r="N150" s="33"/>
      <c r="O150" s="33"/>
      <c r="P150" s="33"/>
      <c r="Q150" s="36"/>
      <c r="R150" s="36"/>
      <c r="S150" s="36"/>
      <c r="T150" s="36"/>
      <c r="U150" s="36"/>
      <c r="V150" s="35"/>
      <c r="W150" s="34"/>
      <c r="X150" s="34"/>
      <c r="Y150" s="34"/>
      <c r="Z150" s="33"/>
      <c r="AA150" s="34"/>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row>
    <row r="151" spans="1:52" ht="15.75" thickBot="1">
      <c r="A151" s="38">
        <v>145</v>
      </c>
      <c r="B151" s="37" t="s">
        <v>595</v>
      </c>
      <c r="C151" s="37" t="s">
        <v>782</v>
      </c>
      <c r="D151" s="37">
        <v>5</v>
      </c>
      <c r="E151" s="37">
        <f t="shared" si="5"/>
        <v>3120</v>
      </c>
      <c r="F151" s="37">
        <f t="shared" si="4"/>
        <v>3124</v>
      </c>
      <c r="G151" s="37" t="s">
        <v>74</v>
      </c>
      <c r="H151" s="37"/>
      <c r="I151" s="37"/>
      <c r="J151" s="33"/>
      <c r="K151" s="33"/>
      <c r="L151" s="35"/>
      <c r="M151" s="33"/>
      <c r="N151" s="33"/>
      <c r="O151" s="33"/>
      <c r="P151" s="33"/>
      <c r="Q151" s="36"/>
      <c r="R151" s="36"/>
      <c r="S151" s="36"/>
      <c r="T151" s="36"/>
      <c r="U151" s="36"/>
      <c r="V151" s="35"/>
      <c r="W151" s="34"/>
      <c r="X151" s="34"/>
      <c r="Y151" s="34"/>
      <c r="Z151" s="33"/>
      <c r="AA151" s="34"/>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row>
    <row r="152" spans="1:52" ht="26.25" thickBot="1">
      <c r="A152" s="38">
        <v>146</v>
      </c>
      <c r="B152" s="37" t="s">
        <v>596</v>
      </c>
      <c r="C152" s="37" t="s">
        <v>783</v>
      </c>
      <c r="D152" s="37">
        <v>70</v>
      </c>
      <c r="E152" s="37">
        <f t="shared" si="5"/>
        <v>3125</v>
      </c>
      <c r="F152" s="37">
        <f t="shared" si="4"/>
        <v>3194</v>
      </c>
      <c r="G152" s="37" t="s">
        <v>74</v>
      </c>
      <c r="H152" s="37"/>
      <c r="I152" s="37"/>
      <c r="J152" s="33"/>
      <c r="K152" s="33"/>
      <c r="L152" s="35"/>
      <c r="M152" s="33"/>
      <c r="N152" s="33"/>
      <c r="O152" s="33"/>
      <c r="P152" s="33"/>
      <c r="Q152" s="36"/>
      <c r="R152" s="36"/>
      <c r="S152" s="36"/>
      <c r="T152" s="36"/>
      <c r="U152" s="36"/>
      <c r="V152" s="35"/>
      <c r="W152" s="34"/>
      <c r="X152" s="34"/>
      <c r="Y152" s="34"/>
      <c r="Z152" s="33"/>
      <c r="AA152" s="34"/>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row>
    <row r="153" spans="1:52" ht="26.25" thickBot="1">
      <c r="A153" s="38">
        <v>147</v>
      </c>
      <c r="B153" s="37" t="s">
        <v>597</v>
      </c>
      <c r="C153" s="37" t="s">
        <v>784</v>
      </c>
      <c r="D153" s="37">
        <v>70</v>
      </c>
      <c r="E153" s="37">
        <f t="shared" si="5"/>
        <v>3195</v>
      </c>
      <c r="F153" s="37">
        <f t="shared" si="4"/>
        <v>3264</v>
      </c>
      <c r="G153" s="37" t="s">
        <v>74</v>
      </c>
      <c r="H153" s="37"/>
      <c r="I153" s="37"/>
      <c r="J153" s="33"/>
      <c r="K153" s="33"/>
      <c r="L153" s="35"/>
      <c r="M153" s="33"/>
      <c r="N153" s="33"/>
      <c r="O153" s="33"/>
      <c r="P153" s="33"/>
      <c r="Q153" s="36"/>
      <c r="R153" s="36"/>
      <c r="S153" s="36"/>
      <c r="T153" s="36"/>
      <c r="U153" s="36"/>
      <c r="V153" s="35"/>
      <c r="W153" s="34"/>
      <c r="X153" s="34"/>
      <c r="Y153" s="34"/>
      <c r="Z153" s="33"/>
      <c r="AA153" s="34"/>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row>
    <row r="154" spans="1:52" ht="26.25" thickBot="1">
      <c r="A154" s="38">
        <v>148</v>
      </c>
      <c r="B154" s="37" t="s">
        <v>598</v>
      </c>
      <c r="C154" s="37" t="s">
        <v>785</v>
      </c>
      <c r="D154" s="37">
        <v>70</v>
      </c>
      <c r="E154" s="37">
        <f t="shared" si="5"/>
        <v>3265</v>
      </c>
      <c r="F154" s="37">
        <f t="shared" si="4"/>
        <v>3334</v>
      </c>
      <c r="G154" s="37" t="s">
        <v>74</v>
      </c>
      <c r="H154" s="37"/>
      <c r="I154" s="37"/>
      <c r="J154" s="33"/>
      <c r="K154" s="33"/>
      <c r="L154" s="35"/>
      <c r="M154" s="33"/>
      <c r="N154" s="33"/>
      <c r="O154" s="33"/>
      <c r="P154" s="33"/>
      <c r="Q154" s="36"/>
      <c r="R154" s="36"/>
      <c r="S154" s="36"/>
      <c r="T154" s="36"/>
      <c r="U154" s="36"/>
      <c r="V154" s="35"/>
      <c r="W154" s="34"/>
      <c r="X154" s="34"/>
      <c r="Y154" s="34"/>
      <c r="Z154" s="33"/>
      <c r="AA154" s="34"/>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row>
    <row r="155" spans="1:52" ht="26.25" thickBot="1">
      <c r="A155" s="38">
        <v>149</v>
      </c>
      <c r="B155" s="37" t="s">
        <v>268</v>
      </c>
      <c r="C155" s="37" t="s">
        <v>786</v>
      </c>
      <c r="D155" s="37">
        <v>70</v>
      </c>
      <c r="E155" s="37">
        <f t="shared" si="5"/>
        <v>3335</v>
      </c>
      <c r="F155" s="37">
        <f t="shared" si="4"/>
        <v>3404</v>
      </c>
      <c r="G155" s="37" t="s">
        <v>74</v>
      </c>
      <c r="H155" s="37"/>
      <c r="I155" s="37"/>
      <c r="J155" s="33"/>
      <c r="K155" s="33"/>
      <c r="L155" s="35"/>
      <c r="M155" s="33"/>
      <c r="N155" s="33"/>
      <c r="O155" s="33"/>
      <c r="P155" s="33"/>
      <c r="Q155" s="36"/>
      <c r="R155" s="36"/>
      <c r="S155" s="36"/>
      <c r="T155" s="36"/>
      <c r="U155" s="36"/>
      <c r="V155" s="35"/>
      <c r="W155" s="34"/>
      <c r="X155" s="34"/>
      <c r="Y155" s="34"/>
      <c r="Z155" s="33"/>
      <c r="AA155" s="34"/>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row>
    <row r="156" spans="1:52" ht="26.25" thickBot="1">
      <c r="A156" s="38">
        <v>150</v>
      </c>
      <c r="B156" s="37" t="s">
        <v>599</v>
      </c>
      <c r="C156" s="37" t="s">
        <v>787</v>
      </c>
      <c r="D156" s="37">
        <v>1</v>
      </c>
      <c r="E156" s="37">
        <f t="shared" si="5"/>
        <v>3405</v>
      </c>
      <c r="F156" s="37">
        <f t="shared" si="4"/>
        <v>3405</v>
      </c>
      <c r="G156" s="37" t="s">
        <v>124</v>
      </c>
      <c r="H156" s="37"/>
      <c r="I156" s="37"/>
      <c r="J156" s="33"/>
      <c r="K156" s="33"/>
      <c r="L156" s="35"/>
      <c r="M156" s="33"/>
      <c r="N156" s="33"/>
      <c r="O156" s="33"/>
      <c r="P156" s="33"/>
      <c r="Q156" s="36"/>
      <c r="R156" s="36"/>
      <c r="S156" s="36"/>
      <c r="T156" s="36"/>
      <c r="U156" s="36"/>
      <c r="V156" s="35"/>
      <c r="W156" s="34"/>
      <c r="X156" s="34"/>
      <c r="Y156" s="34"/>
      <c r="Z156" s="33"/>
      <c r="AA156" s="34"/>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row>
    <row r="157" spans="1:52" ht="26.25" thickBot="1">
      <c r="A157" s="38">
        <v>151</v>
      </c>
      <c r="B157" s="37" t="s">
        <v>600</v>
      </c>
      <c r="C157" s="37" t="s">
        <v>788</v>
      </c>
      <c r="D157" s="37">
        <v>25</v>
      </c>
      <c r="E157" s="37">
        <f t="shared" si="5"/>
        <v>3406</v>
      </c>
      <c r="F157" s="37">
        <f t="shared" si="4"/>
        <v>3430</v>
      </c>
      <c r="G157" s="37" t="s">
        <v>74</v>
      </c>
      <c r="H157" s="37"/>
      <c r="I157" s="37"/>
      <c r="J157" s="33"/>
      <c r="K157" s="33"/>
      <c r="L157" s="35"/>
      <c r="M157" s="33"/>
      <c r="N157" s="33"/>
      <c r="O157" s="33"/>
      <c r="P157" s="33"/>
      <c r="Q157" s="36"/>
      <c r="R157" s="36"/>
      <c r="S157" s="36"/>
      <c r="T157" s="36"/>
      <c r="U157" s="36"/>
      <c r="V157" s="35"/>
      <c r="W157" s="34"/>
      <c r="X157" s="34"/>
      <c r="Y157" s="34"/>
      <c r="Z157" s="33"/>
      <c r="AA157" s="34"/>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row>
    <row r="158" spans="1:52" ht="26.25" thickBot="1">
      <c r="A158" s="38">
        <v>152</v>
      </c>
      <c r="B158" s="37" t="s">
        <v>601</v>
      </c>
      <c r="C158" s="37" t="s">
        <v>789</v>
      </c>
      <c r="D158" s="37">
        <v>9</v>
      </c>
      <c r="E158" s="37">
        <f t="shared" si="5"/>
        <v>3431</v>
      </c>
      <c r="F158" s="37">
        <f t="shared" si="4"/>
        <v>3439</v>
      </c>
      <c r="G158" s="37" t="s">
        <v>74</v>
      </c>
      <c r="H158" s="37"/>
      <c r="I158" s="37"/>
      <c r="J158" s="33"/>
      <c r="K158" s="33"/>
      <c r="L158" s="35"/>
      <c r="M158" s="33"/>
      <c r="N158" s="33"/>
      <c r="O158" s="33"/>
      <c r="P158" s="33"/>
      <c r="Q158" s="36"/>
      <c r="R158" s="36"/>
      <c r="S158" s="36"/>
      <c r="T158" s="36"/>
      <c r="U158" s="36"/>
      <c r="V158" s="35"/>
      <c r="W158" s="34"/>
      <c r="X158" s="34"/>
      <c r="Y158" s="34"/>
      <c r="Z158" s="33"/>
      <c r="AA158" s="34"/>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row>
    <row r="159" spans="1:52" ht="26.25" thickBot="1">
      <c r="A159" s="38">
        <v>153</v>
      </c>
      <c r="B159" s="37" t="s">
        <v>602</v>
      </c>
      <c r="C159" s="37" t="s">
        <v>790</v>
      </c>
      <c r="D159" s="37">
        <v>5</v>
      </c>
      <c r="E159" s="37">
        <f t="shared" si="5"/>
        <v>3440</v>
      </c>
      <c r="F159" s="37">
        <f t="shared" si="4"/>
        <v>3444</v>
      </c>
      <c r="G159" s="37" t="s">
        <v>74</v>
      </c>
      <c r="H159" s="37"/>
      <c r="I159" s="37"/>
      <c r="J159" s="33"/>
      <c r="K159" s="33"/>
      <c r="L159" s="35"/>
      <c r="M159" s="33"/>
      <c r="N159" s="33"/>
      <c r="O159" s="33"/>
      <c r="P159" s="33"/>
      <c r="Q159" s="36"/>
      <c r="R159" s="36"/>
      <c r="S159" s="36"/>
      <c r="T159" s="36"/>
      <c r="U159" s="36"/>
      <c r="V159" s="35"/>
      <c r="W159" s="34"/>
      <c r="X159" s="34"/>
      <c r="Y159" s="34"/>
      <c r="Z159" s="33"/>
      <c r="AA159" s="34"/>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row>
    <row r="160" spans="1:52" ht="26.25" thickBot="1">
      <c r="A160" s="38">
        <v>154</v>
      </c>
      <c r="B160" s="37" t="s">
        <v>603</v>
      </c>
      <c r="C160" s="37" t="s">
        <v>791</v>
      </c>
      <c r="D160" s="37">
        <v>5</v>
      </c>
      <c r="E160" s="37">
        <f t="shared" si="5"/>
        <v>3445</v>
      </c>
      <c r="F160" s="37">
        <f t="shared" si="4"/>
        <v>3449</v>
      </c>
      <c r="G160" s="37" t="s">
        <v>74</v>
      </c>
      <c r="H160" s="37"/>
      <c r="I160" s="37"/>
      <c r="J160" s="33"/>
      <c r="K160" s="33"/>
      <c r="L160" s="35"/>
      <c r="M160" s="33"/>
      <c r="N160" s="33"/>
      <c r="O160" s="33"/>
      <c r="P160" s="33"/>
      <c r="Q160" s="36"/>
      <c r="R160" s="36"/>
      <c r="S160" s="36"/>
      <c r="T160" s="36"/>
      <c r="U160" s="36"/>
      <c r="V160" s="35"/>
      <c r="W160" s="34"/>
      <c r="X160" s="34"/>
      <c r="Y160" s="34"/>
      <c r="Z160" s="33"/>
      <c r="AA160" s="34"/>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row>
    <row r="161" spans="1:52" ht="15.75" thickBot="1">
      <c r="A161" s="38">
        <v>155</v>
      </c>
      <c r="B161" s="37" t="s">
        <v>604</v>
      </c>
      <c r="C161" s="37" t="s">
        <v>792</v>
      </c>
      <c r="D161" s="37">
        <v>5</v>
      </c>
      <c r="E161" s="37">
        <f t="shared" si="5"/>
        <v>3450</v>
      </c>
      <c r="F161" s="37">
        <f t="shared" si="4"/>
        <v>3454</v>
      </c>
      <c r="G161" s="37" t="s">
        <v>74</v>
      </c>
      <c r="H161" s="37"/>
      <c r="I161" s="37"/>
      <c r="J161" s="33"/>
      <c r="K161" s="33"/>
      <c r="L161" s="35"/>
      <c r="M161" s="33"/>
      <c r="N161" s="33"/>
      <c r="O161" s="33"/>
      <c r="P161" s="33"/>
      <c r="Q161" s="36"/>
      <c r="R161" s="36"/>
      <c r="S161" s="36"/>
      <c r="T161" s="36"/>
      <c r="U161" s="36"/>
      <c r="V161" s="35"/>
      <c r="W161" s="34"/>
      <c r="X161" s="34"/>
      <c r="Y161" s="34"/>
      <c r="Z161" s="33"/>
      <c r="AA161" s="34"/>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row>
    <row r="162" spans="1:52" ht="15.75" thickBot="1">
      <c r="A162" s="38">
        <v>156</v>
      </c>
      <c r="B162" s="37" t="s">
        <v>605</v>
      </c>
      <c r="C162" s="37" t="s">
        <v>793</v>
      </c>
      <c r="D162" s="37">
        <v>8</v>
      </c>
      <c r="E162" s="37">
        <f t="shared" si="5"/>
        <v>3455</v>
      </c>
      <c r="F162" s="37">
        <f t="shared" si="4"/>
        <v>3462</v>
      </c>
      <c r="G162" s="37" t="s">
        <v>377</v>
      </c>
      <c r="H162" s="37"/>
      <c r="I162" s="37"/>
      <c r="J162" s="33"/>
      <c r="K162" s="33"/>
      <c r="L162" s="35"/>
      <c r="M162" s="33"/>
      <c r="N162" s="33"/>
      <c r="O162" s="33"/>
      <c r="P162" s="33"/>
      <c r="Q162" s="36"/>
      <c r="R162" s="36"/>
      <c r="S162" s="36"/>
      <c r="T162" s="36"/>
      <c r="U162" s="36"/>
      <c r="V162" s="35"/>
      <c r="W162" s="34"/>
      <c r="X162" s="34"/>
      <c r="Y162" s="34"/>
      <c r="Z162" s="33"/>
      <c r="AA162" s="34"/>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row>
    <row r="163" spans="1:52" ht="26.25" thickBot="1">
      <c r="A163" s="38">
        <v>157</v>
      </c>
      <c r="B163" s="37" t="s">
        <v>606</v>
      </c>
      <c r="C163" s="37" t="s">
        <v>794</v>
      </c>
      <c r="D163" s="37">
        <v>17</v>
      </c>
      <c r="E163" s="37">
        <f t="shared" si="5"/>
        <v>3463</v>
      </c>
      <c r="F163" s="37">
        <f t="shared" si="4"/>
        <v>3479</v>
      </c>
      <c r="G163" s="37" t="s">
        <v>152</v>
      </c>
      <c r="H163" s="37"/>
      <c r="I163" s="37"/>
      <c r="J163" s="33"/>
      <c r="K163" s="33"/>
      <c r="L163" s="35"/>
      <c r="M163" s="33"/>
      <c r="N163" s="33"/>
      <c r="O163" s="33"/>
      <c r="P163" s="33"/>
      <c r="Q163" s="36"/>
      <c r="R163" s="36"/>
      <c r="S163" s="36"/>
      <c r="T163" s="36"/>
      <c r="U163" s="36"/>
      <c r="V163" s="35"/>
      <c r="W163" s="34"/>
      <c r="X163" s="34"/>
      <c r="Y163" s="34"/>
      <c r="Z163" s="33"/>
      <c r="AA163" s="34"/>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row>
    <row r="164" spans="1:52" ht="15.75" thickBot="1">
      <c r="A164" s="38">
        <v>158</v>
      </c>
      <c r="B164" s="37" t="s">
        <v>607</v>
      </c>
      <c r="C164" s="37" t="s">
        <v>795</v>
      </c>
      <c r="D164" s="37">
        <v>1</v>
      </c>
      <c r="E164" s="37">
        <f t="shared" si="5"/>
        <v>3480</v>
      </c>
      <c r="F164" s="37">
        <f t="shared" si="4"/>
        <v>3480</v>
      </c>
      <c r="G164" s="37" t="s">
        <v>124</v>
      </c>
      <c r="H164" s="37"/>
      <c r="I164" s="37"/>
      <c r="J164" s="33"/>
      <c r="K164" s="33"/>
      <c r="L164" s="35"/>
      <c r="M164" s="33"/>
      <c r="N164" s="33"/>
      <c r="O164" s="33"/>
      <c r="P164" s="33"/>
      <c r="Q164" s="36"/>
      <c r="R164" s="36"/>
      <c r="S164" s="36"/>
      <c r="T164" s="36"/>
      <c r="U164" s="36"/>
      <c r="V164" s="35"/>
      <c r="W164" s="34"/>
      <c r="X164" s="34"/>
      <c r="Y164" s="34"/>
      <c r="Z164" s="33"/>
      <c r="AA164" s="34"/>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row>
    <row r="165" spans="1:52" ht="15.75" thickBot="1">
      <c r="A165" s="38">
        <v>159</v>
      </c>
      <c r="B165" s="37" t="s">
        <v>608</v>
      </c>
      <c r="C165" s="37" t="s">
        <v>796</v>
      </c>
      <c r="D165" s="37">
        <v>20</v>
      </c>
      <c r="E165" s="37">
        <f t="shared" si="5"/>
        <v>3481</v>
      </c>
      <c r="F165" s="37">
        <f t="shared" si="4"/>
        <v>3500</v>
      </c>
      <c r="G165" s="37" t="s">
        <v>74</v>
      </c>
      <c r="H165" s="37"/>
      <c r="I165" s="37"/>
      <c r="J165" s="33"/>
      <c r="K165" s="33"/>
      <c r="L165" s="35"/>
      <c r="M165" s="33"/>
      <c r="N165" s="33"/>
      <c r="O165" s="33"/>
      <c r="P165" s="33"/>
      <c r="Q165" s="36"/>
      <c r="R165" s="36"/>
      <c r="S165" s="36"/>
      <c r="T165" s="36"/>
      <c r="U165" s="36"/>
      <c r="V165" s="35"/>
      <c r="W165" s="34"/>
      <c r="X165" s="34"/>
      <c r="Y165" s="34"/>
      <c r="Z165" s="33"/>
      <c r="AA165" s="34"/>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row>
    <row r="166" spans="1:52" ht="26.25" thickBot="1">
      <c r="A166" s="38">
        <v>160</v>
      </c>
      <c r="B166" s="37" t="s">
        <v>609</v>
      </c>
      <c r="C166" s="37" t="s">
        <v>797</v>
      </c>
      <c r="D166" s="37">
        <v>10</v>
      </c>
      <c r="E166" s="37">
        <f t="shared" si="5"/>
        <v>3501</v>
      </c>
      <c r="F166" s="37">
        <f t="shared" si="4"/>
        <v>3510</v>
      </c>
      <c r="G166" s="37" t="s">
        <v>376</v>
      </c>
      <c r="H166" s="37"/>
      <c r="I166" s="37"/>
      <c r="J166" s="33"/>
      <c r="K166" s="33"/>
      <c r="L166" s="35"/>
      <c r="M166" s="33"/>
      <c r="N166" s="33"/>
      <c r="O166" s="33"/>
      <c r="P166" s="33"/>
      <c r="Q166" s="36"/>
      <c r="R166" s="36"/>
      <c r="S166" s="36"/>
      <c r="T166" s="36"/>
      <c r="U166" s="36"/>
      <c r="V166" s="35"/>
      <c r="W166" s="34"/>
      <c r="X166" s="34"/>
      <c r="Y166" s="34"/>
      <c r="Z166" s="33"/>
      <c r="AA166" s="34"/>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row>
    <row r="167" spans="1:52" ht="26.25" thickBot="1">
      <c r="A167" s="38">
        <v>161</v>
      </c>
      <c r="B167" s="37" t="s">
        <v>610</v>
      </c>
      <c r="C167" s="37" t="s">
        <v>798</v>
      </c>
      <c r="D167" s="37">
        <v>50</v>
      </c>
      <c r="E167" s="37">
        <f t="shared" si="5"/>
        <v>3511</v>
      </c>
      <c r="F167" s="37">
        <f t="shared" si="4"/>
        <v>3560</v>
      </c>
      <c r="G167" s="37" t="s">
        <v>74</v>
      </c>
      <c r="H167" s="37"/>
      <c r="I167" s="37"/>
      <c r="J167" s="33"/>
      <c r="K167" s="33"/>
      <c r="L167" s="35"/>
      <c r="M167" s="33"/>
      <c r="N167" s="33"/>
      <c r="O167" s="33"/>
      <c r="P167" s="33"/>
      <c r="Q167" s="36"/>
      <c r="R167" s="36"/>
      <c r="S167" s="36"/>
      <c r="T167" s="36"/>
      <c r="U167" s="36"/>
      <c r="V167" s="35"/>
      <c r="W167" s="34"/>
      <c r="X167" s="34"/>
      <c r="Y167" s="34"/>
      <c r="Z167" s="33"/>
      <c r="AA167" s="34"/>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row>
    <row r="168" spans="1:52" ht="15.75" thickBot="1">
      <c r="A168" s="38">
        <v>162</v>
      </c>
      <c r="B168" s="37" t="s">
        <v>611</v>
      </c>
      <c r="C168" s="37" t="s">
        <v>799</v>
      </c>
      <c r="D168" s="37">
        <v>5</v>
      </c>
      <c r="E168" s="37">
        <f t="shared" si="5"/>
        <v>3561</v>
      </c>
      <c r="F168" s="37">
        <f t="shared" si="4"/>
        <v>3565</v>
      </c>
      <c r="G168" s="37" t="s">
        <v>74</v>
      </c>
      <c r="H168" s="37"/>
      <c r="I168" s="37"/>
      <c r="J168" s="33"/>
      <c r="K168" s="33"/>
      <c r="L168" s="35"/>
      <c r="M168" s="33"/>
      <c r="N168" s="33"/>
      <c r="O168" s="33"/>
      <c r="P168" s="33"/>
      <c r="Q168" s="36"/>
      <c r="R168" s="36"/>
      <c r="S168" s="36"/>
      <c r="T168" s="36"/>
      <c r="U168" s="36"/>
      <c r="V168" s="35"/>
      <c r="W168" s="34"/>
      <c r="X168" s="34"/>
      <c r="Y168" s="34"/>
      <c r="Z168" s="33"/>
      <c r="AA168" s="34"/>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row>
    <row r="169" spans="1:52" ht="15.75" thickBot="1">
      <c r="A169" s="38">
        <v>163</v>
      </c>
      <c r="B169" s="37" t="s">
        <v>612</v>
      </c>
      <c r="C169" s="37" t="s">
        <v>800</v>
      </c>
      <c r="D169" s="37">
        <v>17</v>
      </c>
      <c r="E169" s="37">
        <f t="shared" si="5"/>
        <v>3566</v>
      </c>
      <c r="F169" s="37">
        <f t="shared" si="4"/>
        <v>3582</v>
      </c>
      <c r="G169" s="37" t="s">
        <v>152</v>
      </c>
      <c r="H169" s="37"/>
      <c r="I169" s="37"/>
      <c r="J169" s="33"/>
      <c r="K169" s="33"/>
      <c r="L169" s="35"/>
      <c r="M169" s="33"/>
      <c r="N169" s="33"/>
      <c r="O169" s="33"/>
      <c r="P169" s="33"/>
      <c r="Q169" s="36"/>
      <c r="R169" s="36"/>
      <c r="S169" s="36"/>
      <c r="T169" s="36"/>
      <c r="U169" s="36"/>
      <c r="V169" s="35"/>
      <c r="W169" s="34"/>
      <c r="X169" s="34"/>
      <c r="Y169" s="34"/>
      <c r="Z169" s="33"/>
      <c r="AA169" s="34"/>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row>
    <row r="170" spans="1:52" ht="26.25" thickBot="1">
      <c r="A170" s="38">
        <v>164</v>
      </c>
      <c r="B170" s="37" t="s">
        <v>613</v>
      </c>
      <c r="C170" s="37" t="s">
        <v>801</v>
      </c>
      <c r="D170" s="37">
        <v>1</v>
      </c>
      <c r="E170" s="37">
        <f t="shared" si="5"/>
        <v>3583</v>
      </c>
      <c r="F170" s="37">
        <f t="shared" si="4"/>
        <v>3583</v>
      </c>
      <c r="G170" s="37" t="s">
        <v>124</v>
      </c>
      <c r="H170" s="37"/>
      <c r="I170" s="37"/>
      <c r="J170" s="33"/>
      <c r="K170" s="33"/>
      <c r="L170" s="35"/>
      <c r="M170" s="33"/>
      <c r="N170" s="33"/>
      <c r="O170" s="33"/>
      <c r="P170" s="33"/>
      <c r="Q170" s="36"/>
      <c r="R170" s="36"/>
      <c r="S170" s="36"/>
      <c r="T170" s="36"/>
      <c r="U170" s="36"/>
      <c r="V170" s="35"/>
      <c r="W170" s="34"/>
      <c r="X170" s="34"/>
      <c r="Y170" s="34"/>
      <c r="Z170" s="33"/>
      <c r="AA170" s="34"/>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row>
    <row r="171" spans="1:52" ht="26.25" thickBot="1">
      <c r="A171" s="38">
        <v>165</v>
      </c>
      <c r="B171" s="37" t="s">
        <v>614</v>
      </c>
      <c r="C171" s="37" t="s">
        <v>802</v>
      </c>
      <c r="D171" s="37">
        <v>30</v>
      </c>
      <c r="E171" s="37">
        <f t="shared" si="5"/>
        <v>3584</v>
      </c>
      <c r="F171" s="37">
        <f t="shared" si="4"/>
        <v>3613</v>
      </c>
      <c r="G171" s="37" t="s">
        <v>74</v>
      </c>
      <c r="H171" s="37"/>
      <c r="I171" s="37"/>
      <c r="J171" s="33"/>
      <c r="K171" s="33"/>
      <c r="L171" s="35"/>
      <c r="M171" s="33"/>
      <c r="N171" s="33"/>
      <c r="O171" s="33"/>
      <c r="P171" s="33"/>
      <c r="Q171" s="36"/>
      <c r="R171" s="36"/>
      <c r="S171" s="36"/>
      <c r="T171" s="36"/>
      <c r="U171" s="36"/>
      <c r="V171" s="35"/>
      <c r="W171" s="34"/>
      <c r="X171" s="34"/>
      <c r="Y171" s="34"/>
      <c r="Z171" s="33"/>
      <c r="AA171" s="34"/>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row>
    <row r="172" spans="1:52" ht="26.25" thickBot="1">
      <c r="A172" s="38">
        <v>166</v>
      </c>
      <c r="B172" s="37" t="s">
        <v>615</v>
      </c>
      <c r="C172" s="37" t="s">
        <v>803</v>
      </c>
      <c r="D172" s="37">
        <v>35</v>
      </c>
      <c r="E172" s="37">
        <f t="shared" si="5"/>
        <v>3614</v>
      </c>
      <c r="F172" s="37">
        <f t="shared" si="4"/>
        <v>3648</v>
      </c>
      <c r="G172" s="37" t="s">
        <v>74</v>
      </c>
      <c r="H172" s="37"/>
      <c r="I172" s="37"/>
      <c r="J172" s="33"/>
      <c r="K172" s="33"/>
      <c r="L172" s="35"/>
      <c r="M172" s="33"/>
      <c r="N172" s="33"/>
      <c r="O172" s="33"/>
      <c r="P172" s="33"/>
      <c r="Q172" s="36"/>
      <c r="R172" s="36"/>
      <c r="S172" s="36"/>
      <c r="T172" s="36"/>
      <c r="U172" s="36"/>
      <c r="V172" s="35"/>
      <c r="W172" s="34"/>
      <c r="X172" s="34"/>
      <c r="Y172" s="34"/>
      <c r="Z172" s="33"/>
      <c r="AA172" s="34"/>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row>
    <row r="173" spans="1:52" ht="26.25" thickBot="1">
      <c r="A173" s="38">
        <v>167</v>
      </c>
      <c r="B173" s="37" t="s">
        <v>616</v>
      </c>
      <c r="C173" s="37" t="s">
        <v>804</v>
      </c>
      <c r="D173" s="37">
        <v>1</v>
      </c>
      <c r="E173" s="37">
        <f t="shared" si="5"/>
        <v>3649</v>
      </c>
      <c r="F173" s="37">
        <f t="shared" si="4"/>
        <v>3649</v>
      </c>
      <c r="G173" s="37" t="s">
        <v>124</v>
      </c>
      <c r="H173" s="37"/>
      <c r="I173" s="37"/>
      <c r="J173" s="33"/>
      <c r="K173" s="33"/>
      <c r="L173" s="35"/>
      <c r="M173" s="33"/>
      <c r="N173" s="33"/>
      <c r="O173" s="33"/>
      <c r="P173" s="33"/>
      <c r="Q173" s="36"/>
      <c r="R173" s="36"/>
      <c r="S173" s="36"/>
      <c r="T173" s="36"/>
      <c r="U173" s="36"/>
      <c r="V173" s="35"/>
      <c r="W173" s="34"/>
      <c r="X173" s="34"/>
      <c r="Y173" s="34"/>
      <c r="Z173" s="33"/>
      <c r="AA173" s="34"/>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row>
    <row r="174" spans="1:52" ht="51.75" thickBot="1">
      <c r="A174" s="38">
        <v>168</v>
      </c>
      <c r="B174" s="37" t="s">
        <v>617</v>
      </c>
      <c r="C174" s="37" t="s">
        <v>805</v>
      </c>
      <c r="D174" s="37">
        <v>1</v>
      </c>
      <c r="E174" s="37">
        <f t="shared" si="5"/>
        <v>3650</v>
      </c>
      <c r="F174" s="37">
        <f t="shared" si="4"/>
        <v>3650</v>
      </c>
      <c r="G174" s="37" t="s">
        <v>124</v>
      </c>
      <c r="H174" s="37"/>
      <c r="I174" s="37"/>
      <c r="J174" s="33"/>
      <c r="K174" s="33"/>
      <c r="L174" s="35"/>
      <c r="M174" s="33"/>
      <c r="N174" s="33"/>
      <c r="O174" s="33"/>
      <c r="P174" s="33"/>
      <c r="Q174" s="36"/>
      <c r="R174" s="36"/>
      <c r="S174" s="36"/>
      <c r="T174" s="36"/>
      <c r="U174" s="36"/>
      <c r="V174" s="35"/>
      <c r="W174" s="34"/>
      <c r="X174" s="34"/>
      <c r="Y174" s="34"/>
      <c r="Z174" s="33"/>
      <c r="AA174" s="34"/>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row>
    <row r="175" spans="1:52" ht="77.25" thickBot="1">
      <c r="A175" s="38">
        <v>169</v>
      </c>
      <c r="B175" s="37" t="s">
        <v>618</v>
      </c>
      <c r="C175" s="37" t="s">
        <v>806</v>
      </c>
      <c r="D175" s="37">
        <v>1</v>
      </c>
      <c r="E175" s="37">
        <f t="shared" si="5"/>
        <v>3651</v>
      </c>
      <c r="F175" s="37">
        <f t="shared" si="4"/>
        <v>3651</v>
      </c>
      <c r="G175" s="37" t="s">
        <v>124</v>
      </c>
      <c r="H175" s="37"/>
      <c r="I175" s="37"/>
      <c r="J175" s="33"/>
      <c r="K175" s="33"/>
      <c r="L175" s="35"/>
      <c r="M175" s="33"/>
      <c r="N175" s="33"/>
      <c r="O175" s="33"/>
      <c r="P175" s="33"/>
      <c r="Q175" s="36"/>
      <c r="R175" s="36"/>
      <c r="S175" s="36"/>
      <c r="T175" s="36"/>
      <c r="U175" s="36"/>
      <c r="V175" s="35"/>
      <c r="W175" s="34"/>
      <c r="X175" s="34"/>
      <c r="Y175" s="34"/>
      <c r="Z175" s="33"/>
      <c r="AA175" s="34"/>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row>
    <row r="176" spans="1:52" ht="26.25" thickBot="1">
      <c r="A176" s="38">
        <v>170</v>
      </c>
      <c r="B176" s="37" t="s">
        <v>652</v>
      </c>
      <c r="C176" s="37" t="s">
        <v>807</v>
      </c>
      <c r="D176" s="37">
        <v>2</v>
      </c>
      <c r="E176" s="37">
        <f t="shared" si="5"/>
        <v>3652</v>
      </c>
      <c r="F176" s="37">
        <f t="shared" si="4"/>
        <v>3653</v>
      </c>
      <c r="G176" s="37" t="s">
        <v>377</v>
      </c>
      <c r="H176" s="37"/>
      <c r="I176" s="37"/>
      <c r="J176" s="33"/>
      <c r="K176" s="33"/>
      <c r="L176" s="35"/>
      <c r="M176" s="33"/>
      <c r="N176" s="33"/>
      <c r="O176" s="33"/>
      <c r="P176" s="33"/>
      <c r="Q176" s="36"/>
      <c r="R176" s="36"/>
      <c r="S176" s="36"/>
      <c r="T176" s="36"/>
      <c r="U176" s="36"/>
      <c r="V176" s="35"/>
      <c r="W176" s="34"/>
      <c r="X176" s="34"/>
      <c r="Y176" s="34"/>
      <c r="Z176" s="33"/>
      <c r="AA176" s="34"/>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row>
    <row r="177" spans="1:52" ht="26.25" thickBot="1">
      <c r="A177" s="38">
        <v>171</v>
      </c>
      <c r="B177" s="37" t="s">
        <v>619</v>
      </c>
      <c r="C177" s="37" t="s">
        <v>808</v>
      </c>
      <c r="D177" s="37">
        <v>5</v>
      </c>
      <c r="E177" s="37">
        <f t="shared" si="5"/>
        <v>3654</v>
      </c>
      <c r="F177" s="37">
        <f t="shared" si="4"/>
        <v>3658</v>
      </c>
      <c r="G177" s="37" t="s">
        <v>74</v>
      </c>
      <c r="H177" s="37"/>
      <c r="I177" s="37"/>
      <c r="J177" s="33"/>
      <c r="K177" s="33"/>
      <c r="L177" s="35"/>
      <c r="M177" s="33"/>
      <c r="N177" s="33"/>
      <c r="O177" s="33"/>
      <c r="P177" s="33"/>
      <c r="Q177" s="36"/>
      <c r="R177" s="36"/>
      <c r="S177" s="36"/>
      <c r="T177" s="36"/>
      <c r="U177" s="36"/>
      <c r="V177" s="35"/>
      <c r="W177" s="34"/>
      <c r="X177" s="34"/>
      <c r="Y177" s="34"/>
      <c r="Z177" s="33"/>
      <c r="AA177" s="34"/>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row>
    <row r="178" spans="1:52" ht="77.25" thickBot="1">
      <c r="A178" s="38">
        <v>172</v>
      </c>
      <c r="B178" s="37" t="s">
        <v>620</v>
      </c>
      <c r="C178" s="37" t="s">
        <v>809</v>
      </c>
      <c r="D178" s="37">
        <v>1</v>
      </c>
      <c r="E178" s="37">
        <f t="shared" si="5"/>
        <v>3659</v>
      </c>
      <c r="F178" s="37">
        <f t="shared" si="4"/>
        <v>3659</v>
      </c>
      <c r="G178" s="37" t="s">
        <v>124</v>
      </c>
      <c r="H178" s="37"/>
      <c r="I178" s="37"/>
      <c r="J178" s="33"/>
      <c r="K178" s="33"/>
      <c r="L178" s="35"/>
      <c r="M178" s="33"/>
      <c r="N178" s="33"/>
      <c r="O178" s="33"/>
      <c r="P178" s="33"/>
      <c r="Q178" s="36"/>
      <c r="R178" s="36"/>
      <c r="S178" s="36"/>
      <c r="T178" s="36"/>
      <c r="U178" s="36"/>
      <c r="V178" s="35"/>
      <c r="W178" s="34"/>
      <c r="X178" s="34"/>
      <c r="Y178" s="34"/>
      <c r="Z178" s="33"/>
      <c r="AA178" s="34"/>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row>
    <row r="179" spans="1:52" ht="26.25" thickBot="1">
      <c r="A179" s="38">
        <v>173</v>
      </c>
      <c r="B179" s="37" t="s">
        <v>621</v>
      </c>
      <c r="C179" s="37" t="s">
        <v>810</v>
      </c>
      <c r="D179" s="37">
        <v>1</v>
      </c>
      <c r="E179" s="37">
        <f t="shared" si="5"/>
        <v>3660</v>
      </c>
      <c r="F179" s="37">
        <f t="shared" si="4"/>
        <v>3660</v>
      </c>
      <c r="G179" s="37" t="s">
        <v>124</v>
      </c>
      <c r="H179" s="37"/>
      <c r="I179" s="37"/>
      <c r="J179" s="33"/>
      <c r="K179" s="33"/>
      <c r="L179" s="35"/>
      <c r="M179" s="33"/>
      <c r="N179" s="33"/>
      <c r="O179" s="33"/>
      <c r="P179" s="33"/>
      <c r="Q179" s="36"/>
      <c r="R179" s="36"/>
      <c r="S179" s="36"/>
      <c r="T179" s="36"/>
      <c r="U179" s="36"/>
      <c r="V179" s="35"/>
      <c r="W179" s="34"/>
      <c r="X179" s="34"/>
      <c r="Y179" s="34"/>
      <c r="Z179" s="33"/>
      <c r="AA179" s="34"/>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row>
    <row r="180" spans="1:52" ht="51.75" thickBot="1">
      <c r="A180" s="38">
        <v>174</v>
      </c>
      <c r="B180" s="37" t="s">
        <v>622</v>
      </c>
      <c r="C180" s="37" t="s">
        <v>811</v>
      </c>
      <c r="D180" s="37">
        <v>1</v>
      </c>
      <c r="E180" s="37">
        <f t="shared" si="5"/>
        <v>3661</v>
      </c>
      <c r="F180" s="37">
        <f t="shared" si="4"/>
        <v>3661</v>
      </c>
      <c r="G180" s="37" t="s">
        <v>124</v>
      </c>
      <c r="H180" s="37"/>
      <c r="I180" s="37"/>
      <c r="J180" s="33"/>
      <c r="K180" s="33"/>
      <c r="L180" s="35"/>
      <c r="M180" s="33"/>
      <c r="N180" s="33"/>
      <c r="O180" s="33"/>
      <c r="P180" s="33"/>
      <c r="Q180" s="36"/>
      <c r="R180" s="36"/>
      <c r="S180" s="36"/>
      <c r="T180" s="36"/>
      <c r="U180" s="36"/>
      <c r="V180" s="35"/>
      <c r="W180" s="34"/>
      <c r="X180" s="34"/>
      <c r="Y180" s="34"/>
      <c r="Z180" s="33"/>
      <c r="AA180" s="34"/>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row>
    <row r="181" spans="1:52" ht="26.25" thickBot="1">
      <c r="A181" s="38">
        <v>175</v>
      </c>
      <c r="B181" s="37" t="s">
        <v>623</v>
      </c>
      <c r="C181" s="37" t="s">
        <v>812</v>
      </c>
      <c r="D181" s="37">
        <v>1</v>
      </c>
      <c r="E181" s="37">
        <f t="shared" si="5"/>
        <v>3662</v>
      </c>
      <c r="F181" s="37">
        <f t="shared" si="4"/>
        <v>3662</v>
      </c>
      <c r="G181" s="37" t="s">
        <v>124</v>
      </c>
      <c r="H181" s="37"/>
      <c r="I181" s="37"/>
      <c r="J181" s="33"/>
      <c r="K181" s="33"/>
      <c r="L181" s="35"/>
      <c r="M181" s="33"/>
      <c r="N181" s="33"/>
      <c r="O181" s="33"/>
      <c r="P181" s="33"/>
      <c r="Q181" s="36"/>
      <c r="R181" s="36"/>
      <c r="S181" s="36"/>
      <c r="T181" s="36"/>
      <c r="U181" s="36"/>
      <c r="V181" s="35"/>
      <c r="W181" s="34"/>
      <c r="X181" s="34"/>
      <c r="Y181" s="34"/>
      <c r="Z181" s="33"/>
      <c r="AA181" s="34"/>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row>
    <row r="182" spans="1:52" ht="51.75" thickBot="1">
      <c r="A182" s="38">
        <v>176</v>
      </c>
      <c r="B182" s="37" t="s">
        <v>624</v>
      </c>
      <c r="C182" s="37" t="s">
        <v>813</v>
      </c>
      <c r="D182" s="37">
        <v>1</v>
      </c>
      <c r="E182" s="37">
        <f t="shared" si="5"/>
        <v>3663</v>
      </c>
      <c r="F182" s="37">
        <f t="shared" si="4"/>
        <v>3663</v>
      </c>
      <c r="G182" s="37" t="s">
        <v>124</v>
      </c>
      <c r="H182" s="37"/>
      <c r="I182" s="37"/>
      <c r="J182" s="33"/>
      <c r="K182" s="33"/>
      <c r="L182" s="35"/>
      <c r="M182" s="33"/>
      <c r="N182" s="33"/>
      <c r="O182" s="33"/>
      <c r="P182" s="33"/>
      <c r="Q182" s="36"/>
      <c r="R182" s="36"/>
      <c r="S182" s="36"/>
      <c r="T182" s="36"/>
      <c r="U182" s="36"/>
      <c r="V182" s="35"/>
      <c r="W182" s="34"/>
      <c r="X182" s="34"/>
      <c r="Y182" s="34"/>
      <c r="Z182" s="33"/>
      <c r="AA182" s="34"/>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row>
    <row r="183" spans="1:52" ht="51.75" thickBot="1">
      <c r="A183" s="38">
        <v>177</v>
      </c>
      <c r="B183" s="37" t="s">
        <v>625</v>
      </c>
      <c r="C183" s="37" t="s">
        <v>814</v>
      </c>
      <c r="D183" s="37">
        <v>1</v>
      </c>
      <c r="E183" s="37">
        <f t="shared" si="5"/>
        <v>3664</v>
      </c>
      <c r="F183" s="37">
        <f t="shared" si="4"/>
        <v>3664</v>
      </c>
      <c r="G183" s="37" t="s">
        <v>124</v>
      </c>
      <c r="H183" s="37"/>
      <c r="I183" s="37"/>
      <c r="J183" s="33"/>
      <c r="K183" s="33"/>
      <c r="L183" s="35"/>
      <c r="M183" s="33"/>
      <c r="N183" s="33"/>
      <c r="O183" s="33"/>
      <c r="P183" s="33"/>
      <c r="Q183" s="36"/>
      <c r="R183" s="36"/>
      <c r="S183" s="36"/>
      <c r="T183" s="36"/>
      <c r="U183" s="36"/>
      <c r="V183" s="35"/>
      <c r="W183" s="34"/>
      <c r="X183" s="34"/>
      <c r="Y183" s="34"/>
      <c r="Z183" s="33"/>
      <c r="AA183" s="34"/>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row>
    <row r="184" spans="1:52" ht="15.75" thickBot="1">
      <c r="A184" s="38">
        <v>178</v>
      </c>
      <c r="B184" s="37" t="s">
        <v>626</v>
      </c>
      <c r="C184" s="37" t="s">
        <v>815</v>
      </c>
      <c r="D184" s="37">
        <v>1</v>
      </c>
      <c r="E184" s="37">
        <f t="shared" si="5"/>
        <v>3665</v>
      </c>
      <c r="F184" s="37">
        <f t="shared" si="4"/>
        <v>3665</v>
      </c>
      <c r="G184" s="37" t="s">
        <v>124</v>
      </c>
      <c r="H184" s="37"/>
      <c r="I184" s="37"/>
      <c r="J184" s="33"/>
      <c r="K184" s="33"/>
      <c r="L184" s="35"/>
      <c r="M184" s="33"/>
      <c r="N184" s="33"/>
      <c r="O184" s="33"/>
      <c r="P184" s="33"/>
      <c r="Q184" s="36"/>
      <c r="R184" s="36"/>
      <c r="S184" s="36"/>
      <c r="T184" s="36"/>
      <c r="U184" s="36"/>
      <c r="V184" s="35"/>
      <c r="W184" s="34"/>
      <c r="X184" s="34"/>
      <c r="Y184" s="34"/>
      <c r="Z184" s="33"/>
      <c r="AA184" s="34"/>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row>
    <row r="185" spans="1:52" ht="128.25" thickBot="1">
      <c r="A185" s="38">
        <v>179</v>
      </c>
      <c r="B185" s="37" t="s">
        <v>627</v>
      </c>
      <c r="C185" s="37" t="s">
        <v>816</v>
      </c>
      <c r="D185" s="37">
        <v>1</v>
      </c>
      <c r="E185" s="37">
        <f t="shared" si="5"/>
        <v>3666</v>
      </c>
      <c r="F185" s="37">
        <f t="shared" si="4"/>
        <v>3666</v>
      </c>
      <c r="G185" s="37" t="s">
        <v>124</v>
      </c>
      <c r="H185" s="37"/>
      <c r="I185" s="37"/>
      <c r="J185" s="33"/>
      <c r="K185" s="33"/>
      <c r="L185" s="35"/>
      <c r="M185" s="33"/>
      <c r="N185" s="33"/>
      <c r="O185" s="33"/>
      <c r="P185" s="33"/>
      <c r="Q185" s="36"/>
      <c r="R185" s="36"/>
      <c r="S185" s="36"/>
      <c r="T185" s="36"/>
      <c r="U185" s="36"/>
      <c r="V185" s="35"/>
      <c r="W185" s="34"/>
      <c r="X185" s="34"/>
      <c r="Y185" s="34"/>
      <c r="Z185" s="33"/>
      <c r="AA185" s="34"/>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row>
    <row r="186" spans="1:52" ht="51.75" thickBot="1">
      <c r="A186" s="38">
        <v>180</v>
      </c>
      <c r="B186" s="37" t="s">
        <v>628</v>
      </c>
      <c r="C186" s="37" t="s">
        <v>817</v>
      </c>
      <c r="D186" s="37">
        <v>1</v>
      </c>
      <c r="E186" s="37">
        <f t="shared" si="5"/>
        <v>3667</v>
      </c>
      <c r="F186" s="37">
        <f t="shared" si="4"/>
        <v>3667</v>
      </c>
      <c r="G186" s="37" t="s">
        <v>124</v>
      </c>
      <c r="H186" s="37"/>
      <c r="I186" s="37"/>
      <c r="J186" s="33"/>
      <c r="K186" s="33"/>
      <c r="L186" s="35"/>
      <c r="M186" s="33"/>
      <c r="N186" s="33"/>
      <c r="O186" s="33"/>
      <c r="P186" s="33"/>
      <c r="Q186" s="36"/>
      <c r="R186" s="36"/>
      <c r="S186" s="36"/>
      <c r="T186" s="36"/>
      <c r="U186" s="36"/>
      <c r="V186" s="35"/>
      <c r="W186" s="34"/>
      <c r="X186" s="34"/>
      <c r="Y186" s="34"/>
      <c r="Z186" s="33"/>
      <c r="AA186" s="34"/>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row>
    <row r="187" spans="1:52" ht="51.75" thickBot="1">
      <c r="A187" s="38">
        <v>181</v>
      </c>
      <c r="B187" s="37" t="s">
        <v>629</v>
      </c>
      <c r="C187" s="37" t="s">
        <v>818</v>
      </c>
      <c r="D187" s="37">
        <v>3</v>
      </c>
      <c r="E187" s="37">
        <f t="shared" si="5"/>
        <v>3668</v>
      </c>
      <c r="F187" s="37">
        <f t="shared" si="4"/>
        <v>3670</v>
      </c>
      <c r="G187" s="37" t="s">
        <v>91</v>
      </c>
      <c r="H187" s="37"/>
      <c r="I187" s="37"/>
      <c r="J187" s="33"/>
      <c r="K187" s="33"/>
      <c r="L187" s="35"/>
      <c r="M187" s="33"/>
      <c r="N187" s="33"/>
      <c r="O187" s="33"/>
      <c r="P187" s="33"/>
      <c r="Q187" s="36"/>
      <c r="R187" s="36"/>
      <c r="S187" s="36"/>
      <c r="T187" s="36"/>
      <c r="U187" s="36"/>
      <c r="V187" s="35"/>
      <c r="W187" s="34"/>
      <c r="X187" s="34"/>
      <c r="Y187" s="34"/>
      <c r="Z187" s="33"/>
      <c r="AA187" s="34"/>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row>
    <row r="188" spans="1:52" ht="51.75" thickBot="1">
      <c r="A188" s="38">
        <v>182</v>
      </c>
      <c r="B188" s="37" t="s">
        <v>630</v>
      </c>
      <c r="C188" s="37" t="s">
        <v>819</v>
      </c>
      <c r="D188" s="37">
        <v>3</v>
      </c>
      <c r="E188" s="37">
        <f t="shared" si="5"/>
        <v>3671</v>
      </c>
      <c r="F188" s="37">
        <f t="shared" si="4"/>
        <v>3673</v>
      </c>
      <c r="G188" s="37" t="s">
        <v>91</v>
      </c>
      <c r="H188" s="37"/>
      <c r="I188" s="37"/>
      <c r="J188" s="33"/>
      <c r="K188" s="33"/>
      <c r="L188" s="35"/>
      <c r="M188" s="33"/>
      <c r="N188" s="33"/>
      <c r="O188" s="33"/>
      <c r="P188" s="33"/>
      <c r="Q188" s="36"/>
      <c r="R188" s="36"/>
      <c r="S188" s="36"/>
      <c r="T188" s="36"/>
      <c r="U188" s="36"/>
      <c r="V188" s="35"/>
      <c r="W188" s="34"/>
      <c r="X188" s="34"/>
      <c r="Y188" s="34"/>
      <c r="Z188" s="33"/>
      <c r="AA188" s="34"/>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row>
    <row r="189" spans="1:52" ht="26.25" thickBot="1">
      <c r="A189" s="38">
        <v>183</v>
      </c>
      <c r="B189" s="37" t="s">
        <v>631</v>
      </c>
      <c r="C189" s="37" t="s">
        <v>820</v>
      </c>
      <c r="D189" s="37">
        <v>17</v>
      </c>
      <c r="E189" s="37">
        <f t="shared" si="5"/>
        <v>3674</v>
      </c>
      <c r="F189" s="37">
        <f t="shared" si="4"/>
        <v>3690</v>
      </c>
      <c r="G189" s="37" t="s">
        <v>152</v>
      </c>
      <c r="H189" s="37"/>
      <c r="I189" s="37"/>
      <c r="J189" s="33"/>
      <c r="K189" s="33"/>
      <c r="L189" s="35"/>
      <c r="M189" s="33"/>
      <c r="N189" s="33"/>
      <c r="O189" s="33"/>
      <c r="P189" s="33"/>
      <c r="Q189" s="36"/>
      <c r="R189" s="36"/>
      <c r="S189" s="36"/>
      <c r="T189" s="36"/>
      <c r="U189" s="36"/>
      <c r="V189" s="35"/>
      <c r="W189" s="34"/>
      <c r="X189" s="34"/>
      <c r="Y189" s="34"/>
      <c r="Z189" s="33"/>
      <c r="AA189" s="34"/>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row>
    <row r="190" spans="1:52" ht="26.25" thickBot="1">
      <c r="A190" s="38">
        <v>184</v>
      </c>
      <c r="B190" s="37" t="s">
        <v>632</v>
      </c>
      <c r="C190" s="37" t="s">
        <v>821</v>
      </c>
      <c r="D190" s="37">
        <v>40</v>
      </c>
      <c r="E190" s="37">
        <f t="shared" si="5"/>
        <v>3691</v>
      </c>
      <c r="F190" s="37">
        <f t="shared" si="4"/>
        <v>3730</v>
      </c>
      <c r="G190" s="37" t="s">
        <v>74</v>
      </c>
      <c r="H190" s="37"/>
      <c r="I190" s="37"/>
      <c r="J190" s="33"/>
      <c r="K190" s="33"/>
      <c r="L190" s="35"/>
      <c r="M190" s="33"/>
      <c r="N190" s="33"/>
      <c r="O190" s="33"/>
      <c r="P190" s="33"/>
      <c r="Q190" s="36"/>
      <c r="R190" s="36"/>
      <c r="S190" s="36"/>
      <c r="T190" s="36"/>
      <c r="U190" s="36"/>
      <c r="V190" s="35"/>
      <c r="W190" s="34"/>
      <c r="X190" s="34"/>
      <c r="Y190" s="34"/>
      <c r="Z190" s="33"/>
      <c r="AA190" s="34"/>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row>
    <row r="191" spans="1:52" ht="51.75" thickBot="1">
      <c r="A191" s="38">
        <v>185</v>
      </c>
      <c r="B191" s="37" t="s">
        <v>633</v>
      </c>
      <c r="C191" s="37" t="s">
        <v>822</v>
      </c>
      <c r="D191" s="37">
        <v>16</v>
      </c>
      <c r="E191" s="37">
        <f t="shared" si="5"/>
        <v>3731</v>
      </c>
      <c r="F191" s="37">
        <f t="shared" si="4"/>
        <v>3746</v>
      </c>
      <c r="G191" s="37" t="s">
        <v>74</v>
      </c>
      <c r="H191" s="37"/>
      <c r="I191" s="37"/>
      <c r="J191" s="33"/>
      <c r="K191" s="33"/>
      <c r="L191" s="35"/>
      <c r="M191" s="33"/>
      <c r="N191" s="33"/>
      <c r="O191" s="33"/>
      <c r="P191" s="33"/>
      <c r="Q191" s="36"/>
      <c r="R191" s="36"/>
      <c r="S191" s="36"/>
      <c r="T191" s="36"/>
      <c r="U191" s="36"/>
      <c r="V191" s="35"/>
      <c r="W191" s="34"/>
      <c r="X191" s="34"/>
      <c r="Y191" s="34"/>
      <c r="Z191" s="33"/>
      <c r="AA191" s="34"/>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row>
    <row r="192" spans="1:52" ht="90" thickBot="1">
      <c r="A192" s="38">
        <v>186</v>
      </c>
      <c r="B192" s="37" t="s">
        <v>634</v>
      </c>
      <c r="C192" s="37" t="s">
        <v>823</v>
      </c>
      <c r="D192" s="37">
        <v>30</v>
      </c>
      <c r="E192" s="37">
        <f t="shared" si="5"/>
        <v>3747</v>
      </c>
      <c r="F192" s="37">
        <f t="shared" si="4"/>
        <v>3776</v>
      </c>
      <c r="G192" s="37" t="s">
        <v>74</v>
      </c>
      <c r="H192" s="37"/>
      <c r="I192" s="37"/>
      <c r="J192" s="33"/>
      <c r="K192" s="33"/>
      <c r="L192" s="35"/>
      <c r="M192" s="33"/>
      <c r="N192" s="33"/>
      <c r="O192" s="33"/>
      <c r="P192" s="33"/>
      <c r="Q192" s="36"/>
      <c r="R192" s="36"/>
      <c r="S192" s="36"/>
      <c r="T192" s="36"/>
      <c r="U192" s="36"/>
      <c r="V192" s="35"/>
      <c r="W192" s="34"/>
      <c r="X192" s="34"/>
      <c r="Y192" s="34"/>
      <c r="Z192" s="33"/>
      <c r="AA192" s="34"/>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row>
    <row r="193" spans="1:52" ht="64.5" thickBot="1">
      <c r="A193" s="38">
        <v>187</v>
      </c>
      <c r="B193" s="37" t="s">
        <v>635</v>
      </c>
      <c r="C193" s="37" t="s">
        <v>824</v>
      </c>
      <c r="D193" s="37">
        <v>35</v>
      </c>
      <c r="E193" s="37">
        <f t="shared" si="5"/>
        <v>3777</v>
      </c>
      <c r="F193" s="37">
        <f t="shared" si="4"/>
        <v>3811</v>
      </c>
      <c r="G193" s="37" t="s">
        <v>74</v>
      </c>
      <c r="H193" s="37"/>
      <c r="I193" s="37"/>
      <c r="J193" s="33"/>
      <c r="K193" s="33"/>
      <c r="L193" s="35"/>
      <c r="M193" s="33"/>
      <c r="N193" s="33"/>
      <c r="O193" s="33"/>
      <c r="P193" s="33"/>
      <c r="Q193" s="36"/>
      <c r="R193" s="36"/>
      <c r="S193" s="36"/>
      <c r="T193" s="36"/>
      <c r="U193" s="36"/>
      <c r="V193" s="35"/>
      <c r="W193" s="34"/>
      <c r="X193" s="34"/>
      <c r="Y193" s="34"/>
      <c r="Z193" s="33"/>
      <c r="AA193" s="34"/>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row>
    <row r="194" spans="1:52" ht="26.25" thickBot="1">
      <c r="A194" s="38">
        <v>188</v>
      </c>
      <c r="B194" s="37" t="s">
        <v>636</v>
      </c>
      <c r="C194" s="37" t="s">
        <v>825</v>
      </c>
      <c r="D194" s="37">
        <v>1</v>
      </c>
      <c r="E194" s="37">
        <f t="shared" si="5"/>
        <v>3812</v>
      </c>
      <c r="F194" s="37">
        <f t="shared" si="4"/>
        <v>3812</v>
      </c>
      <c r="G194" s="37" t="s">
        <v>124</v>
      </c>
      <c r="H194" s="37"/>
      <c r="I194" s="37"/>
      <c r="J194" s="33"/>
      <c r="K194" s="33"/>
      <c r="L194" s="35"/>
      <c r="M194" s="33"/>
      <c r="N194" s="33"/>
      <c r="O194" s="33"/>
      <c r="P194" s="33"/>
      <c r="Q194" s="36"/>
      <c r="R194" s="36"/>
      <c r="S194" s="36"/>
      <c r="T194" s="36"/>
      <c r="U194" s="36"/>
      <c r="V194" s="35"/>
      <c r="W194" s="34"/>
      <c r="X194" s="34"/>
      <c r="Y194" s="34"/>
      <c r="Z194" s="33"/>
      <c r="AA194" s="34"/>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row>
    <row r="195" spans="1:52" ht="77.25" thickBot="1">
      <c r="A195" s="38">
        <v>189</v>
      </c>
      <c r="B195" s="37" t="s">
        <v>637</v>
      </c>
      <c r="C195" s="37" t="s">
        <v>826</v>
      </c>
      <c r="D195" s="37">
        <v>10</v>
      </c>
      <c r="E195" s="37">
        <f t="shared" si="5"/>
        <v>3813</v>
      </c>
      <c r="F195" s="37">
        <f t="shared" si="4"/>
        <v>3822</v>
      </c>
      <c r="G195" s="37" t="s">
        <v>376</v>
      </c>
      <c r="H195" s="37"/>
      <c r="I195" s="37"/>
      <c r="J195" s="33"/>
      <c r="K195" s="33"/>
      <c r="L195" s="35"/>
      <c r="M195" s="33"/>
      <c r="N195" s="33"/>
      <c r="O195" s="33"/>
      <c r="P195" s="33"/>
      <c r="Q195" s="36"/>
      <c r="R195" s="36"/>
      <c r="S195" s="36"/>
      <c r="T195" s="36"/>
      <c r="U195" s="36"/>
      <c r="V195" s="35"/>
      <c r="W195" s="34"/>
      <c r="X195" s="34"/>
      <c r="Y195" s="34"/>
      <c r="Z195" s="33"/>
      <c r="AA195" s="34"/>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row>
    <row r="196" spans="1:52" ht="15.75" thickBot="1">
      <c r="A196" s="38">
        <v>190</v>
      </c>
      <c r="B196" s="37" t="s">
        <v>638</v>
      </c>
      <c r="C196" s="37" t="s">
        <v>827</v>
      </c>
      <c r="D196" s="37">
        <v>65</v>
      </c>
      <c r="E196" s="37">
        <f t="shared" si="5"/>
        <v>3823</v>
      </c>
      <c r="F196" s="37">
        <f t="shared" si="4"/>
        <v>3887</v>
      </c>
      <c r="G196" s="37" t="s">
        <v>74</v>
      </c>
      <c r="H196" s="37"/>
      <c r="I196" s="37"/>
      <c r="J196" s="33"/>
      <c r="K196" s="33"/>
      <c r="L196" s="35"/>
      <c r="M196" s="33"/>
      <c r="N196" s="33"/>
      <c r="O196" s="33"/>
      <c r="P196" s="33"/>
      <c r="Q196" s="36"/>
      <c r="R196" s="36"/>
      <c r="S196" s="36"/>
      <c r="T196" s="36"/>
      <c r="U196" s="36"/>
      <c r="V196" s="35"/>
      <c r="W196" s="34"/>
      <c r="X196" s="34"/>
      <c r="Y196" s="34"/>
      <c r="Z196" s="33"/>
      <c r="AA196" s="34"/>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row>
    <row r="197" spans="1:52" ht="15.75" thickBot="1">
      <c r="A197" s="38">
        <v>191</v>
      </c>
      <c r="B197" s="37" t="s">
        <v>270</v>
      </c>
      <c r="C197" s="37" t="s">
        <v>828</v>
      </c>
      <c r="D197" s="37">
        <v>12</v>
      </c>
      <c r="E197" s="37">
        <f t="shared" si="5"/>
        <v>3888</v>
      </c>
      <c r="F197" s="37">
        <f t="shared" si="4"/>
        <v>3899</v>
      </c>
      <c r="G197" s="37" t="s">
        <v>74</v>
      </c>
      <c r="H197" s="37"/>
      <c r="I197" s="37"/>
      <c r="J197" s="33"/>
      <c r="K197" s="33"/>
      <c r="L197" s="35"/>
      <c r="M197" s="33"/>
      <c r="N197" s="33"/>
      <c r="O197" s="33"/>
      <c r="P197" s="33"/>
      <c r="Q197" s="36"/>
      <c r="R197" s="36"/>
      <c r="S197" s="36"/>
      <c r="T197" s="36"/>
      <c r="U197" s="36"/>
      <c r="V197" s="35"/>
      <c r="W197" s="34"/>
      <c r="X197" s="34"/>
      <c r="Y197" s="34"/>
      <c r="Z197" s="33"/>
      <c r="AA197" s="34"/>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row>
    <row r="198" spans="1:52" ht="15.75" thickBot="1">
      <c r="A198" s="38">
        <v>192</v>
      </c>
      <c r="B198" s="37" t="s">
        <v>639</v>
      </c>
      <c r="C198" s="37" t="s">
        <v>829</v>
      </c>
      <c r="D198" s="37">
        <v>12</v>
      </c>
      <c r="E198" s="37">
        <f t="shared" si="5"/>
        <v>3900</v>
      </c>
      <c r="F198" s="37">
        <f t="shared" si="4"/>
        <v>3911</v>
      </c>
      <c r="G198" s="37" t="s">
        <v>74</v>
      </c>
      <c r="H198" s="37"/>
      <c r="I198" s="37"/>
      <c r="J198" s="33"/>
      <c r="K198" s="33"/>
      <c r="L198" s="35"/>
      <c r="M198" s="33"/>
      <c r="N198" s="33"/>
      <c r="O198" s="33"/>
      <c r="P198" s="33"/>
      <c r="Q198" s="36"/>
      <c r="R198" s="36"/>
      <c r="S198" s="36"/>
      <c r="T198" s="36"/>
      <c r="U198" s="36"/>
      <c r="V198" s="35"/>
      <c r="W198" s="34"/>
      <c r="X198" s="34"/>
      <c r="Y198" s="34"/>
      <c r="Z198" s="33"/>
      <c r="AA198" s="34"/>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row>
    <row r="199" spans="1:52" ht="26.25" thickBot="1">
      <c r="A199" s="38">
        <v>193</v>
      </c>
      <c r="B199" s="37" t="s">
        <v>640</v>
      </c>
      <c r="C199" s="37" t="s">
        <v>830</v>
      </c>
      <c r="D199" s="37">
        <v>10</v>
      </c>
      <c r="E199" s="37">
        <f t="shared" si="5"/>
        <v>3912</v>
      </c>
      <c r="F199" s="37">
        <f t="shared" si="4"/>
        <v>3921</v>
      </c>
      <c r="G199" s="37" t="s">
        <v>377</v>
      </c>
      <c r="H199" s="37"/>
      <c r="I199" s="37"/>
      <c r="J199" s="33"/>
      <c r="K199" s="33"/>
      <c r="L199" s="35"/>
      <c r="M199" s="33"/>
      <c r="N199" s="33"/>
      <c r="O199" s="33"/>
      <c r="P199" s="33"/>
      <c r="Q199" s="36"/>
      <c r="R199" s="36"/>
      <c r="S199" s="36"/>
      <c r="T199" s="36"/>
      <c r="U199" s="36"/>
      <c r="V199" s="35"/>
      <c r="W199" s="34"/>
      <c r="X199" s="34"/>
      <c r="Y199" s="34"/>
      <c r="Z199" s="33"/>
      <c r="AA199" s="34"/>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row>
    <row r="200" spans="1:52" ht="15.75" thickBot="1">
      <c r="A200" s="38">
        <v>194</v>
      </c>
      <c r="B200" s="37" t="s">
        <v>641</v>
      </c>
      <c r="C200" s="37" t="s">
        <v>831</v>
      </c>
      <c r="D200" s="37">
        <v>1</v>
      </c>
      <c r="E200" s="37">
        <f t="shared" si="5"/>
        <v>3922</v>
      </c>
      <c r="F200" s="37">
        <f t="shared" ref="F200:F209" si="6">E200+D200-1</f>
        <v>3922</v>
      </c>
      <c r="G200" s="37" t="s">
        <v>124</v>
      </c>
      <c r="H200" s="37"/>
      <c r="I200" s="37"/>
      <c r="J200" s="33"/>
      <c r="K200" s="33"/>
      <c r="L200" s="35"/>
      <c r="M200" s="33"/>
      <c r="N200" s="33"/>
      <c r="O200" s="33"/>
      <c r="P200" s="33"/>
      <c r="Q200" s="36"/>
      <c r="R200" s="36"/>
      <c r="S200" s="36"/>
      <c r="T200" s="36"/>
      <c r="U200" s="36"/>
      <c r="V200" s="35"/>
      <c r="W200" s="34"/>
      <c r="X200" s="34"/>
      <c r="Y200" s="34"/>
      <c r="Z200" s="33"/>
      <c r="AA200" s="34"/>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row>
    <row r="201" spans="1:52" ht="26.25" thickBot="1">
      <c r="A201" s="38">
        <v>195</v>
      </c>
      <c r="B201" s="37" t="s">
        <v>642</v>
      </c>
      <c r="C201" s="37" t="s">
        <v>832</v>
      </c>
      <c r="D201" s="37">
        <v>1</v>
      </c>
      <c r="E201" s="37">
        <f t="shared" ref="E201:E209" si="7">F200+1</f>
        <v>3923</v>
      </c>
      <c r="F201" s="37">
        <f t="shared" si="6"/>
        <v>3923</v>
      </c>
      <c r="G201" s="37" t="s">
        <v>124</v>
      </c>
      <c r="H201" s="37"/>
      <c r="I201" s="37"/>
      <c r="J201" s="33"/>
      <c r="K201" s="33"/>
      <c r="L201" s="35"/>
      <c r="M201" s="33"/>
      <c r="N201" s="33"/>
      <c r="O201" s="33"/>
      <c r="P201" s="33"/>
      <c r="Q201" s="36"/>
      <c r="R201" s="36"/>
      <c r="S201" s="36"/>
      <c r="T201" s="36"/>
      <c r="U201" s="36"/>
      <c r="V201" s="35"/>
      <c r="W201" s="34"/>
      <c r="X201" s="34"/>
      <c r="Y201" s="34"/>
      <c r="Z201" s="33"/>
      <c r="AA201" s="34"/>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row>
    <row r="202" spans="1:52" ht="26.25" thickBot="1">
      <c r="A202" s="38">
        <v>196</v>
      </c>
      <c r="B202" s="37" t="s">
        <v>643</v>
      </c>
      <c r="C202" s="37" t="s">
        <v>833</v>
      </c>
      <c r="D202" s="37">
        <v>1</v>
      </c>
      <c r="E202" s="37">
        <f t="shared" si="7"/>
        <v>3924</v>
      </c>
      <c r="F202" s="37">
        <f t="shared" si="6"/>
        <v>3924</v>
      </c>
      <c r="G202" s="37" t="s">
        <v>124</v>
      </c>
      <c r="H202" s="37"/>
      <c r="I202" s="37"/>
      <c r="J202" s="33"/>
      <c r="K202" s="33"/>
      <c r="L202" s="35"/>
      <c r="M202" s="33"/>
      <c r="N202" s="33"/>
      <c r="O202" s="33"/>
      <c r="P202" s="33"/>
      <c r="Q202" s="36"/>
      <c r="R202" s="36"/>
      <c r="S202" s="36"/>
      <c r="T202" s="36"/>
      <c r="U202" s="36"/>
      <c r="V202" s="35"/>
      <c r="W202" s="34"/>
      <c r="X202" s="34"/>
      <c r="Y202" s="34"/>
      <c r="Z202" s="33"/>
      <c r="AA202" s="34"/>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row>
    <row r="203" spans="1:52" ht="26.25" thickBot="1">
      <c r="A203" s="38">
        <v>197</v>
      </c>
      <c r="B203" s="37" t="s">
        <v>644</v>
      </c>
      <c r="C203" s="37" t="s">
        <v>834</v>
      </c>
      <c r="D203" s="37">
        <v>40</v>
      </c>
      <c r="E203" s="37">
        <f t="shared" si="7"/>
        <v>3925</v>
      </c>
      <c r="F203" s="37">
        <f t="shared" si="6"/>
        <v>3964</v>
      </c>
      <c r="G203" s="37" t="s">
        <v>74</v>
      </c>
      <c r="H203" s="37"/>
      <c r="I203" s="37"/>
      <c r="J203" s="33"/>
      <c r="K203" s="33"/>
      <c r="L203" s="35"/>
      <c r="M203" s="33"/>
      <c r="N203" s="33"/>
      <c r="O203" s="33"/>
      <c r="P203" s="33"/>
      <c r="Q203" s="36"/>
      <c r="R203" s="36"/>
      <c r="S203" s="36"/>
      <c r="T203" s="36"/>
      <c r="U203" s="36"/>
      <c r="V203" s="35"/>
      <c r="W203" s="34"/>
      <c r="X203" s="34"/>
      <c r="Y203" s="34"/>
      <c r="Z203" s="33"/>
      <c r="AA203" s="34"/>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row>
    <row r="204" spans="1:52" ht="15.75" thickBot="1">
      <c r="A204" s="38">
        <v>198</v>
      </c>
      <c r="B204" s="37" t="s">
        <v>842</v>
      </c>
      <c r="C204" s="37"/>
      <c r="D204" s="37">
        <v>1</v>
      </c>
      <c r="E204" s="37">
        <f t="shared" si="7"/>
        <v>3965</v>
      </c>
      <c r="F204" s="37">
        <f t="shared" si="6"/>
        <v>3965</v>
      </c>
      <c r="G204" s="37" t="s">
        <v>124</v>
      </c>
      <c r="H204" s="37"/>
      <c r="I204" s="37"/>
      <c r="J204" s="33"/>
      <c r="K204" s="33"/>
      <c r="L204" s="35"/>
      <c r="M204" s="33"/>
      <c r="N204" s="33"/>
      <c r="O204" s="33"/>
      <c r="P204" s="33"/>
      <c r="Q204" s="36"/>
      <c r="R204" s="36"/>
      <c r="S204" s="36"/>
      <c r="T204" s="36"/>
      <c r="U204" s="36"/>
      <c r="V204" s="35"/>
      <c r="W204" s="34"/>
      <c r="X204" s="34"/>
      <c r="Y204" s="34"/>
      <c r="Z204" s="33"/>
      <c r="AA204" s="34"/>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row>
    <row r="205" spans="1:52" ht="26.25" thickBot="1">
      <c r="A205" s="38">
        <v>199</v>
      </c>
      <c r="B205" s="37" t="s">
        <v>646</v>
      </c>
      <c r="C205" s="37" t="s">
        <v>836</v>
      </c>
      <c r="D205" s="37">
        <v>17</v>
      </c>
      <c r="E205" s="37">
        <f t="shared" si="7"/>
        <v>3966</v>
      </c>
      <c r="F205" s="37">
        <f t="shared" si="6"/>
        <v>3982</v>
      </c>
      <c r="G205" s="37" t="s">
        <v>152</v>
      </c>
      <c r="H205" s="37"/>
      <c r="I205" s="37"/>
      <c r="J205" s="33"/>
      <c r="K205" s="33"/>
      <c r="L205" s="35"/>
      <c r="M205" s="33"/>
      <c r="N205" s="33"/>
      <c r="O205" s="33"/>
      <c r="P205" s="33"/>
      <c r="Q205" s="36"/>
      <c r="R205" s="36"/>
      <c r="S205" s="36"/>
      <c r="T205" s="36"/>
      <c r="U205" s="36"/>
      <c r="V205" s="35"/>
      <c r="W205" s="34"/>
      <c r="X205" s="34"/>
      <c r="Y205" s="34"/>
      <c r="Z205" s="33"/>
      <c r="AA205" s="34"/>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row>
    <row r="206" spans="1:52" ht="26.25" thickBot="1">
      <c r="A206" s="38">
        <v>200</v>
      </c>
      <c r="B206" s="37" t="s">
        <v>647</v>
      </c>
      <c r="C206" s="37" t="s">
        <v>837</v>
      </c>
      <c r="D206" s="37">
        <v>3</v>
      </c>
      <c r="E206" s="37">
        <f t="shared" si="7"/>
        <v>3983</v>
      </c>
      <c r="F206" s="37">
        <f t="shared" si="6"/>
        <v>3985</v>
      </c>
      <c r="G206" s="37" t="s">
        <v>377</v>
      </c>
      <c r="H206" s="37"/>
      <c r="I206" s="37"/>
      <c r="J206" s="33"/>
      <c r="K206" s="33"/>
      <c r="L206" s="35"/>
      <c r="M206" s="33"/>
      <c r="N206" s="33"/>
      <c r="O206" s="33"/>
      <c r="P206" s="33"/>
      <c r="Q206" s="36"/>
      <c r="R206" s="36"/>
      <c r="S206" s="36"/>
      <c r="T206" s="36"/>
      <c r="U206" s="36"/>
      <c r="V206" s="35"/>
      <c r="W206" s="34"/>
      <c r="X206" s="34"/>
      <c r="Y206" s="34"/>
      <c r="Z206" s="33"/>
      <c r="AA206" s="34"/>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row>
    <row r="207" spans="1:52" ht="26.25" thickBot="1">
      <c r="A207" s="38">
        <v>201</v>
      </c>
      <c r="B207" s="37" t="s">
        <v>645</v>
      </c>
      <c r="C207" s="37" t="s">
        <v>835</v>
      </c>
      <c r="D207" s="37">
        <v>10</v>
      </c>
      <c r="E207" s="37">
        <f t="shared" si="7"/>
        <v>3986</v>
      </c>
      <c r="F207" s="37">
        <f t="shared" si="6"/>
        <v>3995</v>
      </c>
      <c r="G207" s="37" t="s">
        <v>376</v>
      </c>
      <c r="H207" s="37"/>
      <c r="I207" s="37"/>
      <c r="J207" s="33"/>
      <c r="K207" s="33"/>
      <c r="L207" s="35"/>
      <c r="M207" s="33"/>
      <c r="N207" s="33"/>
      <c r="O207" s="33"/>
      <c r="P207" s="33"/>
      <c r="Q207" s="36"/>
      <c r="R207" s="36"/>
      <c r="S207" s="36"/>
      <c r="T207" s="36"/>
      <c r="U207" s="36"/>
      <c r="V207" s="35"/>
      <c r="W207" s="34"/>
      <c r="X207" s="34"/>
      <c r="Y207" s="34"/>
      <c r="Z207" s="33"/>
      <c r="AA207" s="34"/>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row>
    <row r="208" spans="1:52" ht="26.25" thickBot="1">
      <c r="A208" s="38">
        <v>202</v>
      </c>
      <c r="B208" s="37" t="s">
        <v>648</v>
      </c>
      <c r="C208" s="37" t="s">
        <v>838</v>
      </c>
      <c r="D208" s="37">
        <v>3</v>
      </c>
      <c r="E208" s="37">
        <f t="shared" si="7"/>
        <v>3996</v>
      </c>
      <c r="F208" s="37">
        <f t="shared" si="6"/>
        <v>3998</v>
      </c>
      <c r="G208" s="37" t="s">
        <v>91</v>
      </c>
      <c r="H208" s="37"/>
      <c r="I208" s="37"/>
      <c r="J208" s="33"/>
      <c r="K208" s="33"/>
      <c r="L208" s="35"/>
      <c r="M208" s="33"/>
      <c r="N208" s="33"/>
      <c r="O208" s="33"/>
      <c r="P208" s="33"/>
      <c r="Q208" s="36"/>
      <c r="R208" s="36"/>
      <c r="S208" s="36"/>
      <c r="T208" s="36"/>
      <c r="U208" s="36"/>
      <c r="V208" s="35"/>
      <c r="W208" s="34"/>
      <c r="X208" s="34"/>
      <c r="Y208" s="34"/>
      <c r="Z208" s="33"/>
      <c r="AA208" s="34"/>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row>
    <row r="209" spans="1:52">
      <c r="A209" s="38">
        <v>203</v>
      </c>
      <c r="B209" s="37" t="s">
        <v>649</v>
      </c>
      <c r="C209" s="37" t="s">
        <v>839</v>
      </c>
      <c r="D209" s="37">
        <v>105</v>
      </c>
      <c r="E209" s="37">
        <f t="shared" si="7"/>
        <v>3999</v>
      </c>
      <c r="F209" s="37">
        <f t="shared" si="6"/>
        <v>4103</v>
      </c>
      <c r="G209" s="37" t="s">
        <v>74</v>
      </c>
      <c r="H209" s="37"/>
      <c r="I209" s="37"/>
      <c r="J209" s="33"/>
      <c r="K209" s="33"/>
      <c r="L209" s="35"/>
      <c r="M209" s="33"/>
      <c r="N209" s="33"/>
      <c r="O209" s="33"/>
      <c r="P209" s="33"/>
      <c r="Q209" s="36"/>
      <c r="R209" s="36"/>
      <c r="S209" s="36"/>
      <c r="T209" s="36"/>
      <c r="U209" s="36"/>
      <c r="V209" s="35"/>
      <c r="W209" s="34"/>
      <c r="X209" s="34"/>
      <c r="Y209" s="34"/>
      <c r="Z209" s="33"/>
      <c r="AA209" s="34"/>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row>
  </sheetData>
  <mergeCells count="8">
    <mergeCell ref="AR5:AU5"/>
    <mergeCell ref="AV5:AZ5"/>
    <mergeCell ref="A5:K5"/>
    <mergeCell ref="L5:T5"/>
    <mergeCell ref="U5:AF5"/>
    <mergeCell ref="AG5:AJ5"/>
    <mergeCell ref="AK5:AN5"/>
    <mergeCell ref="AO5:AQ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3"/>
  <sheetViews>
    <sheetView workbookViewId="0">
      <pane xSplit="3" ySplit="6" topLeftCell="D7" activePane="bottomRight" state="frozenSplit"/>
      <selection pane="topRight" activeCell="D1" sqref="D1"/>
      <selection pane="bottomLeft" activeCell="A4" sqref="A4"/>
      <selection pane="bottomRight" activeCell="B8" sqref="B8"/>
    </sheetView>
  </sheetViews>
  <sheetFormatPr defaultRowHeight="15"/>
  <cols>
    <col min="2" max="2" width="18.7109375" customWidth="1"/>
    <col min="3" max="3" width="22.140625" customWidth="1"/>
    <col min="13" max="14" width="0" hidden="1" customWidth="1"/>
    <col min="16" max="21" width="0" hidden="1" customWidth="1"/>
    <col min="28" max="30" width="0" hidden="1" customWidth="1"/>
    <col min="32" max="32" width="30.42578125" customWidth="1"/>
  </cols>
  <sheetData>
    <row r="1" spans="1:52">
      <c r="A1" s="57" t="s">
        <v>843</v>
      </c>
      <c r="B1" s="51"/>
    </row>
    <row r="2" spans="1:52">
      <c r="A2" s="56" t="s">
        <v>844</v>
      </c>
      <c r="B2" s="51"/>
    </row>
    <row r="3" spans="1:52">
      <c r="A3" t="s">
        <v>845</v>
      </c>
      <c r="B3" s="51"/>
    </row>
    <row r="4" spans="1:52">
      <c r="A4" s="55"/>
      <c r="B4" s="51"/>
    </row>
    <row r="5" spans="1:52" ht="15.75" thickBot="1">
      <c r="A5" s="194" t="s">
        <v>147</v>
      </c>
      <c r="B5" s="195"/>
      <c r="C5" s="195"/>
      <c r="D5" s="195"/>
      <c r="E5" s="195"/>
      <c r="F5" s="195"/>
      <c r="G5" s="195"/>
      <c r="H5" s="195"/>
      <c r="I5" s="195"/>
      <c r="J5" s="195"/>
      <c r="K5" s="196"/>
      <c r="L5" s="197" t="s">
        <v>146</v>
      </c>
      <c r="M5" s="198"/>
      <c r="N5" s="198"/>
      <c r="O5" s="198"/>
      <c r="P5" s="198"/>
      <c r="Q5" s="198"/>
      <c r="R5" s="198"/>
      <c r="S5" s="198"/>
      <c r="T5" s="199"/>
      <c r="U5" s="200" t="s">
        <v>145</v>
      </c>
      <c r="V5" s="201"/>
      <c r="W5" s="201"/>
      <c r="X5" s="201"/>
      <c r="Y5" s="201"/>
      <c r="Z5" s="201"/>
      <c r="AA5" s="201"/>
      <c r="AB5" s="201"/>
      <c r="AC5" s="201"/>
      <c r="AD5" s="201"/>
      <c r="AE5" s="201"/>
      <c r="AF5" s="202"/>
      <c r="AG5" s="203" t="s">
        <v>144</v>
      </c>
      <c r="AH5" s="204"/>
      <c r="AI5" s="204"/>
      <c r="AJ5" s="205"/>
      <c r="AK5" s="194" t="s">
        <v>125</v>
      </c>
      <c r="AL5" s="206"/>
      <c r="AM5" s="206"/>
      <c r="AN5" s="207"/>
      <c r="AO5" s="194" t="s">
        <v>4</v>
      </c>
      <c r="AP5" s="195"/>
      <c r="AQ5" s="196"/>
      <c r="AR5" s="188" t="s">
        <v>143</v>
      </c>
      <c r="AS5" s="189"/>
      <c r="AT5" s="189"/>
      <c r="AU5" s="190"/>
      <c r="AV5" s="191" t="s">
        <v>142</v>
      </c>
      <c r="AW5" s="192"/>
      <c r="AX5" s="192"/>
      <c r="AY5" s="192"/>
      <c r="AZ5" s="193"/>
    </row>
    <row r="6" spans="1:52" ht="90" thickBot="1">
      <c r="A6" s="44" t="s">
        <v>6</v>
      </c>
      <c r="B6" s="44" t="s">
        <v>7</v>
      </c>
      <c r="C6" s="44" t="s">
        <v>8</v>
      </c>
      <c r="D6" s="44" t="s">
        <v>13</v>
      </c>
      <c r="E6" s="44" t="s">
        <v>9</v>
      </c>
      <c r="F6" s="44" t="s">
        <v>10</v>
      </c>
      <c r="G6" s="44" t="s">
        <v>12</v>
      </c>
      <c r="H6" s="44" t="s">
        <v>141</v>
      </c>
      <c r="I6" s="44" t="s">
        <v>14</v>
      </c>
      <c r="J6" s="44" t="s">
        <v>140</v>
      </c>
      <c r="K6" s="44" t="s">
        <v>139</v>
      </c>
      <c r="L6" s="50" t="s">
        <v>19</v>
      </c>
      <c r="M6" s="48" t="s">
        <v>20</v>
      </c>
      <c r="N6" s="48" t="s">
        <v>21</v>
      </c>
      <c r="O6" s="48" t="s">
        <v>22</v>
      </c>
      <c r="P6" s="49" t="s">
        <v>23</v>
      </c>
      <c r="Q6" s="48" t="s">
        <v>24</v>
      </c>
      <c r="R6" s="48" t="s">
        <v>25</v>
      </c>
      <c r="S6" s="48" t="s">
        <v>26</v>
      </c>
      <c r="T6" s="48" t="s">
        <v>27</v>
      </c>
      <c r="U6" s="45" t="s">
        <v>6</v>
      </c>
      <c r="V6" s="45" t="s">
        <v>28</v>
      </c>
      <c r="W6" s="45" t="s">
        <v>29</v>
      </c>
      <c r="X6" s="45" t="s">
        <v>7</v>
      </c>
      <c r="Y6" s="45" t="s">
        <v>8</v>
      </c>
      <c r="Z6" s="45" t="s">
        <v>12</v>
      </c>
      <c r="AA6" s="45" t="s">
        <v>13</v>
      </c>
      <c r="AB6" s="45" t="s">
        <v>30</v>
      </c>
      <c r="AC6" s="45" t="s">
        <v>14</v>
      </c>
      <c r="AD6" s="45" t="s">
        <v>32</v>
      </c>
      <c r="AE6" s="45" t="s">
        <v>33</v>
      </c>
      <c r="AF6" s="45" t="s">
        <v>138</v>
      </c>
      <c r="AG6" s="47" t="s">
        <v>137</v>
      </c>
      <c r="AH6" s="47" t="s">
        <v>20</v>
      </c>
      <c r="AI6" s="47" t="s">
        <v>136</v>
      </c>
      <c r="AJ6" s="47" t="s">
        <v>135</v>
      </c>
      <c r="AK6" s="45" t="s">
        <v>134</v>
      </c>
      <c r="AL6" s="45" t="s">
        <v>133</v>
      </c>
      <c r="AM6" s="46" t="s">
        <v>132</v>
      </c>
      <c r="AN6" s="45" t="s">
        <v>131</v>
      </c>
      <c r="AO6" s="44" t="s">
        <v>4</v>
      </c>
      <c r="AP6" s="44" t="s">
        <v>35</v>
      </c>
      <c r="AQ6" s="43" t="s">
        <v>36</v>
      </c>
      <c r="AR6" s="42" t="s">
        <v>130</v>
      </c>
      <c r="AS6" s="42" t="s">
        <v>129</v>
      </c>
      <c r="AT6" s="42" t="s">
        <v>39</v>
      </c>
      <c r="AU6" s="41" t="s">
        <v>40</v>
      </c>
      <c r="AV6" s="40" t="s">
        <v>128</v>
      </c>
      <c r="AW6" s="39" t="s">
        <v>41</v>
      </c>
      <c r="AX6" s="39" t="s">
        <v>42</v>
      </c>
      <c r="AY6" s="39" t="s">
        <v>127</v>
      </c>
      <c r="AZ6" s="39" t="s">
        <v>126</v>
      </c>
    </row>
    <row r="7" spans="1:52" ht="51.75" thickBot="1">
      <c r="A7" s="38">
        <v>1</v>
      </c>
      <c r="B7" s="37" t="s">
        <v>175</v>
      </c>
      <c r="C7" s="37" t="s">
        <v>848</v>
      </c>
      <c r="D7" s="37">
        <v>1</v>
      </c>
      <c r="E7" s="37">
        <v>1</v>
      </c>
      <c r="F7" s="37">
        <f>E7+D7-1</f>
        <v>1</v>
      </c>
      <c r="G7" s="37" t="s">
        <v>124</v>
      </c>
      <c r="H7" s="37"/>
      <c r="I7" s="37" t="s">
        <v>149</v>
      </c>
      <c r="J7" s="33"/>
      <c r="K7" s="33"/>
      <c r="L7" s="35"/>
      <c r="M7" s="33"/>
      <c r="N7" s="33"/>
      <c r="O7" s="33"/>
      <c r="P7" s="33"/>
      <c r="Q7" s="36"/>
      <c r="R7" s="36"/>
      <c r="S7" s="36"/>
      <c r="T7" s="36"/>
      <c r="U7" s="36"/>
      <c r="V7" s="35"/>
      <c r="W7" s="34"/>
      <c r="X7" s="34"/>
      <c r="Y7" s="34"/>
      <c r="Z7" s="33"/>
      <c r="AA7" s="34"/>
      <c r="AB7" s="33"/>
      <c r="AC7" s="33"/>
      <c r="AD7" s="33"/>
      <c r="AE7" s="33"/>
      <c r="AF7" s="33"/>
      <c r="AG7" s="33"/>
      <c r="AH7" s="33"/>
      <c r="AI7" s="33"/>
      <c r="AJ7" s="33"/>
      <c r="AK7" s="33"/>
      <c r="AL7" s="33"/>
      <c r="AM7" s="33"/>
      <c r="AN7" s="33"/>
      <c r="AO7" s="33"/>
      <c r="AP7" s="33"/>
      <c r="AQ7" s="33"/>
      <c r="AR7" s="33"/>
      <c r="AS7" s="33"/>
      <c r="AT7" s="33"/>
      <c r="AU7" s="33"/>
      <c r="AV7" s="33"/>
      <c r="AW7" s="33"/>
      <c r="AX7" s="33"/>
      <c r="AY7" s="33"/>
      <c r="AZ7" s="33"/>
    </row>
    <row r="8" spans="1:52" ht="51.75" thickBot="1">
      <c r="A8" s="38">
        <v>2</v>
      </c>
      <c r="B8" s="37" t="s">
        <v>176</v>
      </c>
      <c r="C8" s="37" t="s">
        <v>849</v>
      </c>
      <c r="D8" s="37">
        <v>8</v>
      </c>
      <c r="E8" s="37">
        <f>F7+1</f>
        <v>2</v>
      </c>
      <c r="F8" s="37">
        <f t="shared" ref="F8:F13" si="0">E8+D8-1</f>
        <v>9</v>
      </c>
      <c r="G8" s="37" t="s">
        <v>74</v>
      </c>
      <c r="H8" s="37"/>
      <c r="I8" s="37" t="s">
        <v>149</v>
      </c>
      <c r="J8" s="33"/>
      <c r="K8" s="33"/>
      <c r="L8" s="35"/>
      <c r="M8" s="33"/>
      <c r="N8" s="33"/>
      <c r="O8" s="33"/>
      <c r="P8" s="33"/>
      <c r="Q8" s="36"/>
      <c r="R8" s="36"/>
      <c r="S8" s="36"/>
      <c r="T8" s="36"/>
      <c r="U8" s="36"/>
      <c r="V8" s="35"/>
      <c r="W8" s="34"/>
      <c r="X8" s="34"/>
      <c r="Y8" s="34"/>
      <c r="Z8" s="33"/>
      <c r="AA8" s="34"/>
      <c r="AB8" s="33"/>
      <c r="AC8" s="33"/>
      <c r="AD8" s="33"/>
      <c r="AE8" s="33"/>
      <c r="AF8" s="33"/>
      <c r="AG8" s="33"/>
      <c r="AH8" s="33"/>
      <c r="AI8" s="33"/>
      <c r="AJ8" s="33"/>
      <c r="AK8" s="33"/>
      <c r="AL8" s="33"/>
      <c r="AM8" s="33"/>
      <c r="AN8" s="33"/>
      <c r="AO8" s="33"/>
      <c r="AP8" s="33"/>
      <c r="AQ8" s="33"/>
      <c r="AR8" s="33"/>
      <c r="AS8" s="33"/>
      <c r="AT8" s="33"/>
      <c r="AU8" s="33"/>
      <c r="AV8" s="33"/>
      <c r="AW8" s="33"/>
      <c r="AX8" s="33"/>
      <c r="AY8" s="33"/>
      <c r="AZ8" s="33"/>
    </row>
    <row r="9" spans="1:52" ht="51.75" thickBot="1">
      <c r="A9" s="38">
        <v>3</v>
      </c>
      <c r="B9" s="37" t="s">
        <v>457</v>
      </c>
      <c r="C9" s="37" t="s">
        <v>850</v>
      </c>
      <c r="D9" s="37">
        <v>16</v>
      </c>
      <c r="E9" s="37">
        <f t="shared" ref="E9:E13" si="1">F8+1</f>
        <v>10</v>
      </c>
      <c r="F9" s="37">
        <f t="shared" si="0"/>
        <v>25</v>
      </c>
      <c r="G9" s="37" t="s">
        <v>74</v>
      </c>
      <c r="H9" s="37"/>
      <c r="I9" s="37" t="s">
        <v>149</v>
      </c>
      <c r="J9" s="33"/>
      <c r="K9" s="33"/>
      <c r="L9" s="35"/>
      <c r="M9" s="33"/>
      <c r="N9" s="33"/>
      <c r="O9" s="33"/>
      <c r="P9" s="33"/>
      <c r="Q9" s="36"/>
      <c r="R9" s="36"/>
      <c r="S9" s="36"/>
      <c r="T9" s="36"/>
      <c r="U9" s="36"/>
      <c r="V9" s="35"/>
      <c r="W9" s="34"/>
      <c r="X9" s="34"/>
      <c r="Y9" s="34"/>
      <c r="Z9" s="33"/>
      <c r="AA9" s="34"/>
      <c r="AB9" s="33"/>
      <c r="AC9" s="33"/>
      <c r="AD9" s="33"/>
      <c r="AE9" s="33"/>
      <c r="AF9" s="33"/>
      <c r="AG9" s="33"/>
      <c r="AH9" s="33"/>
      <c r="AI9" s="33"/>
      <c r="AJ9" s="33"/>
      <c r="AK9" s="33"/>
      <c r="AL9" s="33"/>
      <c r="AM9" s="33"/>
      <c r="AN9" s="33"/>
      <c r="AO9" s="33"/>
      <c r="AP9" s="33"/>
      <c r="AQ9" s="33"/>
      <c r="AR9" s="33"/>
      <c r="AS9" s="33"/>
      <c r="AT9" s="33"/>
      <c r="AU9" s="33"/>
      <c r="AV9" s="33"/>
      <c r="AW9" s="33"/>
      <c r="AX9" s="33"/>
      <c r="AY9" s="33"/>
      <c r="AZ9" s="33"/>
    </row>
    <row r="10" spans="1:52" ht="26.25" thickBot="1">
      <c r="A10" s="38">
        <v>4</v>
      </c>
      <c r="B10" s="37" t="s">
        <v>178</v>
      </c>
      <c r="C10" s="37" t="s">
        <v>851</v>
      </c>
      <c r="D10" s="37">
        <v>17</v>
      </c>
      <c r="E10" s="37">
        <f t="shared" si="1"/>
        <v>26</v>
      </c>
      <c r="F10" s="37">
        <f t="shared" si="0"/>
        <v>42</v>
      </c>
      <c r="G10" s="37" t="s">
        <v>152</v>
      </c>
      <c r="H10" s="37"/>
      <c r="I10" s="37" t="s">
        <v>150</v>
      </c>
      <c r="J10" s="33"/>
      <c r="K10" s="33"/>
      <c r="L10" s="35"/>
      <c r="M10" s="33"/>
      <c r="N10" s="33"/>
      <c r="O10" s="33"/>
      <c r="P10" s="33"/>
      <c r="Q10" s="36"/>
      <c r="R10" s="36"/>
      <c r="S10" s="36"/>
      <c r="T10" s="36"/>
      <c r="U10" s="36"/>
      <c r="V10" s="35"/>
      <c r="W10" s="34"/>
      <c r="X10" s="34"/>
      <c r="Y10" s="34"/>
      <c r="Z10" s="33"/>
      <c r="AA10" s="34"/>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row>
    <row r="11" spans="1:52" ht="26.25" thickBot="1">
      <c r="A11" s="38">
        <v>5</v>
      </c>
      <c r="B11" s="37" t="s">
        <v>189</v>
      </c>
      <c r="C11" s="37" t="s">
        <v>852</v>
      </c>
      <c r="D11" s="37">
        <v>10</v>
      </c>
      <c r="E11" s="37">
        <f t="shared" si="1"/>
        <v>43</v>
      </c>
      <c r="F11" s="37">
        <f t="shared" si="0"/>
        <v>52</v>
      </c>
      <c r="G11" s="37" t="s">
        <v>376</v>
      </c>
      <c r="H11" s="37"/>
      <c r="I11" s="37" t="s">
        <v>149</v>
      </c>
      <c r="J11" s="33"/>
      <c r="K11" s="33"/>
      <c r="L11" s="35"/>
      <c r="M11" s="33"/>
      <c r="N11" s="33"/>
      <c r="O11" s="33"/>
      <c r="P11" s="33"/>
      <c r="Q11" s="36"/>
      <c r="R11" s="36"/>
      <c r="S11" s="36"/>
      <c r="T11" s="36"/>
      <c r="U11" s="36"/>
      <c r="V11" s="35"/>
      <c r="W11" s="34"/>
      <c r="X11" s="34"/>
      <c r="Y11" s="34"/>
      <c r="Z11" s="33"/>
      <c r="AA11" s="34"/>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row>
    <row r="12" spans="1:52" ht="26.25" thickBot="1">
      <c r="A12" s="38">
        <v>6</v>
      </c>
      <c r="B12" s="37" t="s">
        <v>846</v>
      </c>
      <c r="C12" s="37" t="s">
        <v>853</v>
      </c>
      <c r="D12" s="37">
        <v>40</v>
      </c>
      <c r="E12" s="37">
        <f t="shared" si="1"/>
        <v>53</v>
      </c>
      <c r="F12" s="37">
        <f t="shared" si="0"/>
        <v>92</v>
      </c>
      <c r="G12" s="37" t="s">
        <v>74</v>
      </c>
      <c r="H12" s="37"/>
      <c r="I12" s="37" t="s">
        <v>150</v>
      </c>
      <c r="J12" s="33"/>
      <c r="K12" s="33"/>
      <c r="L12" s="35"/>
      <c r="M12" s="33"/>
      <c r="N12" s="33"/>
      <c r="O12" s="33"/>
      <c r="P12" s="33"/>
      <c r="Q12" s="36"/>
      <c r="R12" s="36"/>
      <c r="S12" s="36"/>
      <c r="T12" s="36"/>
      <c r="U12" s="36"/>
      <c r="V12" s="35"/>
      <c r="W12" s="34"/>
      <c r="X12" s="34"/>
      <c r="Y12" s="34"/>
      <c r="Z12" s="33"/>
      <c r="AA12" s="34"/>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row>
    <row r="13" spans="1:52">
      <c r="A13" s="38">
        <v>7</v>
      </c>
      <c r="B13" s="37" t="s">
        <v>847</v>
      </c>
      <c r="C13" s="37" t="s">
        <v>854</v>
      </c>
      <c r="D13" s="37">
        <v>3</v>
      </c>
      <c r="E13" s="37">
        <f t="shared" si="1"/>
        <v>93</v>
      </c>
      <c r="F13" s="37">
        <f t="shared" si="0"/>
        <v>95</v>
      </c>
      <c r="G13" s="37" t="s">
        <v>91</v>
      </c>
      <c r="H13" s="37"/>
      <c r="I13" s="37" t="s">
        <v>150</v>
      </c>
      <c r="J13" s="33"/>
      <c r="K13" s="33"/>
      <c r="L13" s="35"/>
      <c r="M13" s="33"/>
      <c r="N13" s="33"/>
      <c r="O13" s="33"/>
      <c r="P13" s="33"/>
      <c r="Q13" s="36"/>
      <c r="R13" s="36"/>
      <c r="S13" s="36"/>
      <c r="T13" s="36"/>
      <c r="U13" s="36"/>
      <c r="V13" s="35"/>
      <c r="W13" s="34"/>
      <c r="X13" s="34"/>
      <c r="Y13" s="34"/>
      <c r="Z13" s="33"/>
      <c r="AA13" s="34"/>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row>
  </sheetData>
  <mergeCells count="8">
    <mergeCell ref="AR5:AU5"/>
    <mergeCell ref="AV5:AZ5"/>
    <mergeCell ref="A5:K5"/>
    <mergeCell ref="L5:T5"/>
    <mergeCell ref="U5:AF5"/>
    <mergeCell ref="AG5:AJ5"/>
    <mergeCell ref="AK5:AN5"/>
    <mergeCell ref="AO5:AQ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56"/>
  <sheetViews>
    <sheetView workbookViewId="0">
      <pane xSplit="3" ySplit="6" topLeftCell="AF19" activePane="bottomRight" state="frozenSplit"/>
      <selection pane="topRight" activeCell="D1" sqref="D1"/>
      <selection pane="bottomLeft" activeCell="A4" sqref="A4"/>
      <selection pane="bottomRight" activeCell="AQ23" sqref="AQ23"/>
    </sheetView>
  </sheetViews>
  <sheetFormatPr defaultRowHeight="15"/>
  <cols>
    <col min="2" max="2" width="18.7109375" customWidth="1"/>
    <col min="3" max="3" width="22.140625" customWidth="1"/>
    <col min="13" max="14" width="0" hidden="1" customWidth="1"/>
    <col min="16" max="21" width="0" hidden="1" customWidth="1"/>
    <col min="28" max="30" width="0" hidden="1" customWidth="1"/>
    <col min="32" max="32" width="30.42578125" customWidth="1"/>
  </cols>
  <sheetData>
    <row r="1" spans="1:52">
      <c r="A1" s="53" t="s">
        <v>855</v>
      </c>
      <c r="B1" s="51"/>
    </row>
    <row r="2" spans="1:52">
      <c r="A2" s="54" t="s">
        <v>856</v>
      </c>
      <c r="B2" s="51"/>
    </row>
    <row r="3" spans="1:52">
      <c r="A3" s="55"/>
      <c r="B3" s="51"/>
    </row>
    <row r="4" spans="1:52">
      <c r="A4" s="55"/>
      <c r="B4" s="51"/>
    </row>
    <row r="5" spans="1:52" ht="15.75" thickBot="1">
      <c r="A5" s="194" t="s">
        <v>147</v>
      </c>
      <c r="B5" s="195"/>
      <c r="C5" s="195"/>
      <c r="D5" s="195"/>
      <c r="E5" s="195"/>
      <c r="F5" s="195"/>
      <c r="G5" s="195"/>
      <c r="H5" s="195"/>
      <c r="I5" s="195"/>
      <c r="J5" s="195"/>
      <c r="K5" s="196"/>
      <c r="L5" s="197" t="s">
        <v>146</v>
      </c>
      <c r="M5" s="198"/>
      <c r="N5" s="198"/>
      <c r="O5" s="198"/>
      <c r="P5" s="198"/>
      <c r="Q5" s="198"/>
      <c r="R5" s="198"/>
      <c r="S5" s="198"/>
      <c r="T5" s="199"/>
      <c r="U5" s="200" t="s">
        <v>145</v>
      </c>
      <c r="V5" s="201"/>
      <c r="W5" s="201"/>
      <c r="X5" s="201"/>
      <c r="Y5" s="201"/>
      <c r="Z5" s="201"/>
      <c r="AA5" s="201"/>
      <c r="AB5" s="201"/>
      <c r="AC5" s="201"/>
      <c r="AD5" s="201"/>
      <c r="AE5" s="201"/>
      <c r="AF5" s="202"/>
      <c r="AG5" s="203" t="s">
        <v>144</v>
      </c>
      <c r="AH5" s="204"/>
      <c r="AI5" s="204"/>
      <c r="AJ5" s="205"/>
      <c r="AK5" s="194" t="s">
        <v>125</v>
      </c>
      <c r="AL5" s="206"/>
      <c r="AM5" s="206"/>
      <c r="AN5" s="207"/>
      <c r="AO5" s="194" t="s">
        <v>4</v>
      </c>
      <c r="AP5" s="195"/>
      <c r="AQ5" s="196"/>
      <c r="AR5" s="188" t="s">
        <v>143</v>
      </c>
      <c r="AS5" s="189"/>
      <c r="AT5" s="189"/>
      <c r="AU5" s="190"/>
      <c r="AV5" s="191" t="s">
        <v>142</v>
      </c>
      <c r="AW5" s="192"/>
      <c r="AX5" s="192"/>
      <c r="AY5" s="192"/>
      <c r="AZ5" s="193"/>
    </row>
    <row r="6" spans="1:52" ht="90" thickBot="1">
      <c r="A6" s="44" t="s">
        <v>6</v>
      </c>
      <c r="B6" s="44" t="s">
        <v>7</v>
      </c>
      <c r="C6" s="44" t="s">
        <v>8</v>
      </c>
      <c r="D6" s="44" t="s">
        <v>13</v>
      </c>
      <c r="E6" s="44" t="s">
        <v>9</v>
      </c>
      <c r="F6" s="44" t="s">
        <v>10</v>
      </c>
      <c r="G6" s="44" t="s">
        <v>12</v>
      </c>
      <c r="H6" s="44" t="s">
        <v>141</v>
      </c>
      <c r="I6" s="44" t="s">
        <v>14</v>
      </c>
      <c r="J6" s="44" t="s">
        <v>140</v>
      </c>
      <c r="K6" s="44" t="s">
        <v>139</v>
      </c>
      <c r="L6" s="50" t="s">
        <v>19</v>
      </c>
      <c r="M6" s="48" t="s">
        <v>20</v>
      </c>
      <c r="N6" s="48" t="s">
        <v>21</v>
      </c>
      <c r="O6" s="48" t="s">
        <v>22</v>
      </c>
      <c r="P6" s="49" t="s">
        <v>23</v>
      </c>
      <c r="Q6" s="48" t="s">
        <v>24</v>
      </c>
      <c r="R6" s="48" t="s">
        <v>25</v>
      </c>
      <c r="S6" s="48" t="s">
        <v>26</v>
      </c>
      <c r="T6" s="48" t="s">
        <v>27</v>
      </c>
      <c r="U6" s="45" t="s">
        <v>6</v>
      </c>
      <c r="V6" s="45" t="s">
        <v>28</v>
      </c>
      <c r="W6" s="45" t="s">
        <v>29</v>
      </c>
      <c r="X6" s="45" t="s">
        <v>7</v>
      </c>
      <c r="Y6" s="45" t="s">
        <v>8</v>
      </c>
      <c r="Z6" s="45" t="s">
        <v>12</v>
      </c>
      <c r="AA6" s="45" t="s">
        <v>13</v>
      </c>
      <c r="AB6" s="45" t="s">
        <v>30</v>
      </c>
      <c r="AC6" s="45" t="s">
        <v>14</v>
      </c>
      <c r="AD6" s="45" t="s">
        <v>32</v>
      </c>
      <c r="AE6" s="45" t="s">
        <v>33</v>
      </c>
      <c r="AF6" s="45" t="s">
        <v>138</v>
      </c>
      <c r="AG6" s="47" t="s">
        <v>137</v>
      </c>
      <c r="AH6" s="47" t="s">
        <v>20</v>
      </c>
      <c r="AI6" s="47" t="s">
        <v>136</v>
      </c>
      <c r="AJ6" s="47" t="s">
        <v>135</v>
      </c>
      <c r="AK6" s="45" t="s">
        <v>134</v>
      </c>
      <c r="AL6" s="45" t="s">
        <v>133</v>
      </c>
      <c r="AM6" s="46" t="s">
        <v>132</v>
      </c>
      <c r="AN6" s="45" t="s">
        <v>131</v>
      </c>
      <c r="AO6" s="44" t="s">
        <v>4</v>
      </c>
      <c r="AP6" s="44" t="s">
        <v>35</v>
      </c>
      <c r="AQ6" s="43" t="s">
        <v>36</v>
      </c>
      <c r="AR6" s="42" t="s">
        <v>130</v>
      </c>
      <c r="AS6" s="42" t="s">
        <v>129</v>
      </c>
      <c r="AT6" s="42" t="s">
        <v>39</v>
      </c>
      <c r="AU6" s="41" t="s">
        <v>40</v>
      </c>
      <c r="AV6" s="40" t="s">
        <v>128</v>
      </c>
      <c r="AW6" s="39" t="s">
        <v>41</v>
      </c>
      <c r="AX6" s="39" t="s">
        <v>42</v>
      </c>
      <c r="AY6" s="39" t="s">
        <v>127</v>
      </c>
      <c r="AZ6" s="39" t="s">
        <v>126</v>
      </c>
    </row>
    <row r="7" spans="1:52" ht="39" thickBot="1">
      <c r="A7" s="38">
        <v>1</v>
      </c>
      <c r="B7" s="37" t="s">
        <v>175</v>
      </c>
      <c r="C7" s="37" t="s">
        <v>1090</v>
      </c>
      <c r="D7" s="37">
        <v>1</v>
      </c>
      <c r="E7" s="37">
        <v>1</v>
      </c>
      <c r="F7" s="37">
        <f>E7+D7-1</f>
        <v>1</v>
      </c>
      <c r="G7" s="37" t="s">
        <v>124</v>
      </c>
      <c r="H7" s="37"/>
      <c r="I7" s="37" t="s">
        <v>149</v>
      </c>
      <c r="J7" s="33"/>
      <c r="K7" s="33"/>
      <c r="L7" s="35"/>
      <c r="M7" s="33"/>
      <c r="N7" s="33"/>
      <c r="O7" s="33"/>
      <c r="P7" s="33"/>
      <c r="Q7" s="36"/>
      <c r="R7" s="36"/>
      <c r="S7" s="36"/>
      <c r="T7" s="36"/>
      <c r="U7" s="36"/>
      <c r="V7" s="35"/>
      <c r="W7" s="34"/>
      <c r="X7" s="34"/>
      <c r="Y7" s="34"/>
      <c r="Z7" s="33"/>
      <c r="AA7" s="34"/>
      <c r="AB7" s="33"/>
      <c r="AC7" s="33"/>
      <c r="AD7" s="33"/>
      <c r="AE7" s="33"/>
      <c r="AF7" s="33"/>
      <c r="AG7" s="33"/>
      <c r="AH7" s="33"/>
      <c r="AI7" s="33"/>
      <c r="AJ7" s="33"/>
      <c r="AK7" s="33"/>
      <c r="AL7" s="33"/>
      <c r="AM7" s="33"/>
      <c r="AN7" s="33"/>
      <c r="AO7" s="33"/>
      <c r="AP7" s="33"/>
      <c r="AQ7" s="33"/>
      <c r="AR7" s="33"/>
      <c r="AS7" s="33"/>
      <c r="AT7" s="33"/>
      <c r="AU7" s="33"/>
      <c r="AV7" s="33"/>
      <c r="AW7" s="33"/>
      <c r="AX7" s="33"/>
      <c r="AY7" s="33"/>
      <c r="AZ7" s="33"/>
    </row>
    <row r="8" spans="1:52" ht="26.25" thickBot="1">
      <c r="A8" s="38">
        <v>2</v>
      </c>
      <c r="B8" s="37" t="s">
        <v>176</v>
      </c>
      <c r="C8" s="37" t="s">
        <v>1091</v>
      </c>
      <c r="D8" s="37">
        <v>8</v>
      </c>
      <c r="E8" s="37">
        <f>F7+1</f>
        <v>2</v>
      </c>
      <c r="F8" s="37">
        <f t="shared" ref="F8:F71" si="0">E8+D8-1</f>
        <v>9</v>
      </c>
      <c r="G8" s="37" t="s">
        <v>74</v>
      </c>
      <c r="H8" s="37"/>
      <c r="I8" s="37" t="s">
        <v>149</v>
      </c>
      <c r="J8" s="33"/>
      <c r="K8" s="33"/>
      <c r="L8" s="35"/>
      <c r="M8" s="33"/>
      <c r="N8" s="33"/>
      <c r="O8" s="33"/>
      <c r="P8" s="33"/>
      <c r="Q8" s="36"/>
      <c r="R8" s="36"/>
      <c r="S8" s="36"/>
      <c r="T8" s="36"/>
      <c r="U8" s="36"/>
      <c r="V8" s="35"/>
      <c r="W8" s="34"/>
      <c r="X8" s="34"/>
      <c r="Y8" s="34"/>
      <c r="Z8" s="33"/>
      <c r="AA8" s="34"/>
      <c r="AB8" s="33"/>
      <c r="AC8" s="33"/>
      <c r="AD8" s="33"/>
      <c r="AE8" s="33"/>
      <c r="AF8" s="33"/>
      <c r="AG8" s="33"/>
      <c r="AH8" s="33"/>
      <c r="AI8" s="33"/>
      <c r="AJ8" s="33"/>
      <c r="AK8" s="33"/>
      <c r="AL8" s="33"/>
      <c r="AM8" s="33"/>
      <c r="AN8" s="33"/>
      <c r="AO8" s="33"/>
      <c r="AP8" s="33"/>
      <c r="AQ8" s="33"/>
      <c r="AR8" s="33"/>
      <c r="AS8" s="33"/>
      <c r="AT8" s="33"/>
      <c r="AU8" s="33"/>
      <c r="AV8" s="33"/>
      <c r="AW8" s="33"/>
      <c r="AX8" s="33"/>
      <c r="AY8" s="33"/>
      <c r="AZ8" s="33"/>
    </row>
    <row r="9" spans="1:52" ht="26.25" thickBot="1">
      <c r="A9" s="38">
        <v>3</v>
      </c>
      <c r="B9" s="37" t="s">
        <v>857</v>
      </c>
      <c r="C9" s="37" t="s">
        <v>1092</v>
      </c>
      <c r="D9" s="37">
        <v>16</v>
      </c>
      <c r="E9" s="37">
        <f t="shared" ref="E9:E72" si="1">F8+1</f>
        <v>10</v>
      </c>
      <c r="F9" s="37">
        <f t="shared" si="0"/>
        <v>25</v>
      </c>
      <c r="G9" s="37" t="s">
        <v>74</v>
      </c>
      <c r="H9" s="37"/>
      <c r="I9" s="37" t="s">
        <v>150</v>
      </c>
      <c r="J9" s="33"/>
      <c r="K9" s="33"/>
      <c r="L9" s="35"/>
      <c r="M9" s="33"/>
      <c r="N9" s="33"/>
      <c r="O9" s="33"/>
      <c r="P9" s="33"/>
      <c r="Q9" s="36"/>
      <c r="R9" s="36"/>
      <c r="S9" s="36"/>
      <c r="T9" s="36"/>
      <c r="U9" s="36"/>
      <c r="V9" s="35"/>
      <c r="W9" s="34"/>
      <c r="X9" s="34"/>
      <c r="Y9" s="34"/>
      <c r="Z9" s="33"/>
      <c r="AA9" s="34"/>
      <c r="AB9" s="33"/>
      <c r="AC9" s="33"/>
      <c r="AD9" s="33"/>
      <c r="AE9" s="33"/>
      <c r="AF9" s="33"/>
      <c r="AG9" s="33"/>
      <c r="AH9" s="33"/>
      <c r="AI9" s="33"/>
      <c r="AJ9" s="33"/>
      <c r="AK9" s="33"/>
      <c r="AL9" s="33"/>
      <c r="AM9" s="33"/>
      <c r="AN9" s="33"/>
      <c r="AO9" s="33"/>
      <c r="AP9" s="33"/>
      <c r="AQ9" s="33"/>
      <c r="AR9" s="33"/>
      <c r="AS9" s="33"/>
      <c r="AT9" s="33"/>
      <c r="AU9" s="33"/>
      <c r="AV9" s="33"/>
      <c r="AW9" s="33"/>
      <c r="AX9" s="33"/>
      <c r="AY9" s="33"/>
      <c r="AZ9" s="33"/>
    </row>
    <row r="10" spans="1:52" ht="15.75" thickBot="1">
      <c r="A10" s="38">
        <v>4</v>
      </c>
      <c r="B10" s="37" t="s">
        <v>858</v>
      </c>
      <c r="C10" s="37" t="s">
        <v>1093</v>
      </c>
      <c r="D10" s="37">
        <v>10</v>
      </c>
      <c r="E10" s="37">
        <f t="shared" si="1"/>
        <v>26</v>
      </c>
      <c r="F10" s="37">
        <f t="shared" si="0"/>
        <v>35</v>
      </c>
      <c r="G10" s="37" t="s">
        <v>74</v>
      </c>
      <c r="H10" s="37"/>
      <c r="I10" s="37" t="s">
        <v>150</v>
      </c>
      <c r="J10" s="33"/>
      <c r="K10" s="33"/>
      <c r="L10" s="35"/>
      <c r="M10" s="33"/>
      <c r="N10" s="33"/>
      <c r="O10" s="33"/>
      <c r="P10" s="33"/>
      <c r="Q10" s="36"/>
      <c r="R10" s="36"/>
      <c r="S10" s="36"/>
      <c r="T10" s="36"/>
      <c r="U10" s="36"/>
      <c r="V10" s="35"/>
      <c r="W10" s="34"/>
      <c r="X10" s="34"/>
      <c r="Y10" s="34"/>
      <c r="Z10" s="33"/>
      <c r="AA10" s="34"/>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row>
    <row r="11" spans="1:52" ht="26.25" thickBot="1">
      <c r="A11" s="38">
        <v>5</v>
      </c>
      <c r="B11" s="37" t="s">
        <v>859</v>
      </c>
      <c r="C11" s="37" t="s">
        <v>1094</v>
      </c>
      <c r="D11" s="37">
        <v>3</v>
      </c>
      <c r="E11" s="37">
        <f t="shared" si="1"/>
        <v>36</v>
      </c>
      <c r="F11" s="37">
        <f t="shared" si="0"/>
        <v>38</v>
      </c>
      <c r="G11" s="37" t="s">
        <v>74</v>
      </c>
      <c r="H11" s="37"/>
      <c r="I11" s="37" t="s">
        <v>150</v>
      </c>
      <c r="J11" s="33"/>
      <c r="K11" s="33"/>
      <c r="L11" s="35"/>
      <c r="M11" s="33"/>
      <c r="N11" s="33"/>
      <c r="O11" s="33"/>
      <c r="P11" s="33"/>
      <c r="Q11" s="36"/>
      <c r="R11" s="36"/>
      <c r="S11" s="36"/>
      <c r="T11" s="36"/>
      <c r="U11" s="36"/>
      <c r="V11" s="35"/>
      <c r="W11" s="34"/>
      <c r="X11" s="34"/>
      <c r="Y11" s="34"/>
      <c r="Z11" s="33"/>
      <c r="AA11" s="34"/>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row>
    <row r="12" spans="1:52" ht="26.25" thickBot="1">
      <c r="A12" s="38">
        <v>6</v>
      </c>
      <c r="B12" s="37" t="s">
        <v>860</v>
      </c>
      <c r="C12" s="37" t="s">
        <v>1095</v>
      </c>
      <c r="D12" s="37">
        <v>32</v>
      </c>
      <c r="E12" s="37">
        <f t="shared" si="1"/>
        <v>39</v>
      </c>
      <c r="F12" s="37">
        <f t="shared" si="0"/>
        <v>70</v>
      </c>
      <c r="G12" s="37" t="s">
        <v>74</v>
      </c>
      <c r="H12" s="37"/>
      <c r="I12" s="37" t="s">
        <v>150</v>
      </c>
      <c r="J12" s="33"/>
      <c r="K12" s="33"/>
      <c r="L12" s="35"/>
      <c r="M12" s="33"/>
      <c r="N12" s="33"/>
      <c r="O12" s="33"/>
      <c r="P12" s="33"/>
      <c r="Q12" s="36"/>
      <c r="R12" s="36"/>
      <c r="S12" s="36"/>
      <c r="T12" s="36"/>
      <c r="U12" s="36"/>
      <c r="V12" s="35"/>
      <c r="W12" s="34"/>
      <c r="X12" s="34"/>
      <c r="Y12" s="34"/>
      <c r="Z12" s="33"/>
      <c r="AA12" s="34"/>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row>
    <row r="13" spans="1:52" ht="26.25" thickBot="1">
      <c r="A13" s="38">
        <v>7</v>
      </c>
      <c r="B13" s="37" t="s">
        <v>861</v>
      </c>
      <c r="C13" s="37" t="s">
        <v>1095</v>
      </c>
      <c r="D13" s="37">
        <v>1</v>
      </c>
      <c r="E13" s="37">
        <f t="shared" si="1"/>
        <v>71</v>
      </c>
      <c r="F13" s="37">
        <f t="shared" si="0"/>
        <v>71</v>
      </c>
      <c r="G13" s="37" t="s">
        <v>124</v>
      </c>
      <c r="H13" s="37"/>
      <c r="I13" s="37" t="s">
        <v>150</v>
      </c>
      <c r="J13" s="33"/>
      <c r="K13" s="33"/>
      <c r="L13" s="35"/>
      <c r="M13" s="33"/>
      <c r="N13" s="33"/>
      <c r="O13" s="33"/>
      <c r="P13" s="33"/>
      <c r="Q13" s="36"/>
      <c r="R13" s="36"/>
      <c r="S13" s="36"/>
      <c r="T13" s="36"/>
      <c r="U13" s="36"/>
      <c r="V13" s="35"/>
      <c r="W13" s="34"/>
      <c r="X13" s="34"/>
      <c r="Y13" s="34"/>
      <c r="Z13" s="33"/>
      <c r="AA13" s="34"/>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row>
    <row r="14" spans="1:52" ht="26.25" thickBot="1">
      <c r="A14" s="38">
        <v>8</v>
      </c>
      <c r="B14" s="37" t="s">
        <v>862</v>
      </c>
      <c r="C14" s="37" t="s">
        <v>1096</v>
      </c>
      <c r="D14" s="37">
        <v>10</v>
      </c>
      <c r="E14" s="37">
        <f t="shared" si="1"/>
        <v>72</v>
      </c>
      <c r="F14" s="37">
        <f t="shared" si="0"/>
        <v>81</v>
      </c>
      <c r="G14" s="37" t="s">
        <v>376</v>
      </c>
      <c r="H14" s="37"/>
      <c r="I14" s="37" t="s">
        <v>150</v>
      </c>
      <c r="J14" s="33"/>
      <c r="K14" s="33"/>
      <c r="L14" s="35"/>
      <c r="M14" s="33"/>
      <c r="N14" s="33"/>
      <c r="O14" s="33"/>
      <c r="P14" s="33"/>
      <c r="Q14" s="36"/>
      <c r="R14" s="36"/>
      <c r="S14" s="36"/>
      <c r="T14" s="36"/>
      <c r="U14" s="36"/>
      <c r="V14" s="35"/>
      <c r="W14" s="34"/>
      <c r="X14" s="34"/>
      <c r="Y14" s="34"/>
      <c r="Z14" s="33"/>
      <c r="AA14" s="34"/>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row>
    <row r="15" spans="1:52" ht="26.25" thickBot="1">
      <c r="A15" s="38">
        <v>9</v>
      </c>
      <c r="B15" s="37" t="s">
        <v>863</v>
      </c>
      <c r="C15" s="37" t="s">
        <v>1097</v>
      </c>
      <c r="D15" s="37">
        <v>17</v>
      </c>
      <c r="E15" s="37">
        <f t="shared" si="1"/>
        <v>82</v>
      </c>
      <c r="F15" s="37">
        <f t="shared" si="0"/>
        <v>98</v>
      </c>
      <c r="G15" s="37" t="s">
        <v>74</v>
      </c>
      <c r="H15" s="37"/>
      <c r="I15" s="37" t="s">
        <v>150</v>
      </c>
      <c r="J15" s="33"/>
      <c r="K15" s="33"/>
      <c r="L15" s="35"/>
      <c r="M15" s="33"/>
      <c r="N15" s="33"/>
      <c r="O15" s="33"/>
      <c r="P15" s="33"/>
      <c r="Q15" s="36"/>
      <c r="R15" s="36"/>
      <c r="S15" s="36"/>
      <c r="T15" s="36"/>
      <c r="U15" s="36"/>
      <c r="V15" s="35"/>
      <c r="W15" s="34"/>
      <c r="X15" s="34"/>
      <c r="Y15" s="34"/>
      <c r="Z15" s="33"/>
      <c r="AA15" s="34"/>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row>
    <row r="16" spans="1:52" ht="26.25" thickBot="1">
      <c r="A16" s="38">
        <v>10</v>
      </c>
      <c r="B16" s="37" t="s">
        <v>1088</v>
      </c>
      <c r="C16" s="37" t="s">
        <v>1098</v>
      </c>
      <c r="D16" s="37">
        <v>17</v>
      </c>
      <c r="E16" s="37">
        <f t="shared" si="1"/>
        <v>99</v>
      </c>
      <c r="F16" s="37">
        <f t="shared" si="0"/>
        <v>115</v>
      </c>
      <c r="G16" s="37" t="s">
        <v>74</v>
      </c>
      <c r="H16" s="37"/>
      <c r="I16" s="37" t="s">
        <v>150</v>
      </c>
      <c r="J16" s="33"/>
      <c r="K16" s="33"/>
      <c r="L16" s="35"/>
      <c r="M16" s="33"/>
      <c r="N16" s="33"/>
      <c r="O16" s="33"/>
      <c r="P16" s="33"/>
      <c r="Q16" s="36"/>
      <c r="R16" s="36"/>
      <c r="S16" s="36"/>
      <c r="T16" s="36"/>
      <c r="U16" s="36"/>
      <c r="V16" s="35"/>
      <c r="W16" s="34"/>
      <c r="X16" s="34"/>
      <c r="Y16" s="34"/>
      <c r="Z16" s="33"/>
      <c r="AA16" s="34"/>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row>
    <row r="17" spans="1:52" ht="26.25" thickBot="1">
      <c r="A17" s="38">
        <v>11</v>
      </c>
      <c r="B17" s="37" t="s">
        <v>864</v>
      </c>
      <c r="C17" s="37" t="s">
        <v>1099</v>
      </c>
      <c r="D17" s="37">
        <v>80</v>
      </c>
      <c r="E17" s="37">
        <f t="shared" si="1"/>
        <v>116</v>
      </c>
      <c r="F17" s="37">
        <f t="shared" si="0"/>
        <v>195</v>
      </c>
      <c r="G17" s="37" t="s">
        <v>74</v>
      </c>
      <c r="H17" s="37"/>
      <c r="I17" s="37" t="s">
        <v>150</v>
      </c>
      <c r="J17" s="33"/>
      <c r="K17" s="33"/>
      <c r="L17" s="35"/>
      <c r="M17" s="33"/>
      <c r="N17" s="33"/>
      <c r="O17" s="33"/>
      <c r="P17" s="33"/>
      <c r="Q17" s="36"/>
      <c r="R17" s="36"/>
      <c r="S17" s="36"/>
      <c r="T17" s="36"/>
      <c r="U17" s="36"/>
      <c r="V17" s="35"/>
      <c r="W17" s="34"/>
      <c r="X17" s="34"/>
      <c r="Y17" s="34"/>
      <c r="Z17" s="33"/>
      <c r="AA17" s="34"/>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row>
    <row r="18" spans="1:52" ht="26.25" thickBot="1">
      <c r="A18" s="38">
        <v>12</v>
      </c>
      <c r="B18" s="37" t="s">
        <v>865</v>
      </c>
      <c r="C18" s="37" t="s">
        <v>1100</v>
      </c>
      <c r="D18" s="37">
        <v>45</v>
      </c>
      <c r="E18" s="37">
        <f t="shared" si="1"/>
        <v>196</v>
      </c>
      <c r="F18" s="37">
        <f t="shared" si="0"/>
        <v>240</v>
      </c>
      <c r="G18" s="37" t="s">
        <v>74</v>
      </c>
      <c r="H18" s="37"/>
      <c r="I18" s="37" t="s">
        <v>150</v>
      </c>
      <c r="J18" s="33"/>
      <c r="K18" s="33"/>
      <c r="L18" s="35"/>
      <c r="M18" s="33"/>
      <c r="N18" s="33"/>
      <c r="O18" s="33"/>
      <c r="P18" s="33"/>
      <c r="Q18" s="36"/>
      <c r="R18" s="36"/>
      <c r="S18" s="36"/>
      <c r="T18" s="36"/>
      <c r="U18" s="36"/>
      <c r="V18" s="35"/>
      <c r="W18" s="34"/>
      <c r="X18" s="34"/>
      <c r="Y18" s="34"/>
      <c r="Z18" s="33"/>
      <c r="AA18" s="34"/>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row>
    <row r="19" spans="1:52" ht="26.25" thickBot="1">
      <c r="A19" s="38">
        <v>13</v>
      </c>
      <c r="B19" s="37" t="s">
        <v>866</v>
      </c>
      <c r="C19" s="37" t="s">
        <v>1101</v>
      </c>
      <c r="D19" s="37">
        <v>45</v>
      </c>
      <c r="E19" s="37">
        <f t="shared" si="1"/>
        <v>241</v>
      </c>
      <c r="F19" s="37">
        <f t="shared" si="0"/>
        <v>285</v>
      </c>
      <c r="G19" s="37" t="s">
        <v>74</v>
      </c>
      <c r="H19" s="37"/>
      <c r="I19" s="37" t="s">
        <v>150</v>
      </c>
      <c r="J19" s="33"/>
      <c r="K19" s="33"/>
      <c r="L19" s="35"/>
      <c r="M19" s="33"/>
      <c r="N19" s="33"/>
      <c r="O19" s="33"/>
      <c r="P19" s="33"/>
      <c r="Q19" s="36"/>
      <c r="R19" s="36"/>
      <c r="S19" s="36"/>
      <c r="T19" s="36"/>
      <c r="U19" s="36"/>
      <c r="V19" s="35"/>
      <c r="W19" s="34"/>
      <c r="X19" s="34"/>
      <c r="Y19" s="34"/>
      <c r="Z19" s="33"/>
      <c r="AA19" s="34"/>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row>
    <row r="20" spans="1:52" ht="26.25" thickBot="1">
      <c r="A20" s="38">
        <v>14</v>
      </c>
      <c r="B20" s="37" t="s">
        <v>867</v>
      </c>
      <c r="C20" s="37" t="s">
        <v>1102</v>
      </c>
      <c r="D20" s="37">
        <v>45</v>
      </c>
      <c r="E20" s="37">
        <f t="shared" si="1"/>
        <v>286</v>
      </c>
      <c r="F20" s="37">
        <f t="shared" si="0"/>
        <v>330</v>
      </c>
      <c r="G20" s="37" t="s">
        <v>74</v>
      </c>
      <c r="H20" s="37"/>
      <c r="I20" s="37" t="s">
        <v>150</v>
      </c>
      <c r="J20" s="33"/>
      <c r="K20" s="33"/>
      <c r="L20" s="35"/>
      <c r="M20" s="33"/>
      <c r="N20" s="33"/>
      <c r="O20" s="33"/>
      <c r="P20" s="33"/>
      <c r="Q20" s="36"/>
      <c r="R20" s="36"/>
      <c r="S20" s="36"/>
      <c r="T20" s="36"/>
      <c r="U20" s="36"/>
      <c r="V20" s="35"/>
      <c r="W20" s="34"/>
      <c r="X20" s="34"/>
      <c r="Y20" s="34"/>
      <c r="Z20" s="33"/>
      <c r="AA20" s="34"/>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row>
    <row r="21" spans="1:52" ht="26.25" thickBot="1">
      <c r="A21" s="38">
        <v>15</v>
      </c>
      <c r="B21" s="37" t="s">
        <v>868</v>
      </c>
      <c r="C21" s="37" t="s">
        <v>1103</v>
      </c>
      <c r="D21" s="37">
        <v>5</v>
      </c>
      <c r="E21" s="37">
        <f t="shared" si="1"/>
        <v>331</v>
      </c>
      <c r="F21" s="37">
        <f t="shared" si="0"/>
        <v>335</v>
      </c>
      <c r="G21" s="37" t="s">
        <v>74</v>
      </c>
      <c r="H21" s="37"/>
      <c r="I21" s="37" t="s">
        <v>150</v>
      </c>
      <c r="J21" s="33"/>
      <c r="K21" s="33"/>
      <c r="L21" s="35"/>
      <c r="M21" s="33"/>
      <c r="N21" s="33"/>
      <c r="O21" s="33"/>
      <c r="P21" s="33"/>
      <c r="Q21" s="36"/>
      <c r="R21" s="36"/>
      <c r="S21" s="36"/>
      <c r="T21" s="36"/>
      <c r="U21" s="36"/>
      <c r="V21" s="35"/>
      <c r="W21" s="34"/>
      <c r="X21" s="34"/>
      <c r="Y21" s="34"/>
      <c r="Z21" s="33"/>
      <c r="AA21" s="34"/>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row>
    <row r="22" spans="1:52" ht="26.25" thickBot="1">
      <c r="A22" s="38">
        <v>16</v>
      </c>
      <c r="B22" s="37" t="s">
        <v>869</v>
      </c>
      <c r="C22" s="37" t="s">
        <v>1104</v>
      </c>
      <c r="D22" s="37">
        <v>5</v>
      </c>
      <c r="E22" s="37">
        <f t="shared" si="1"/>
        <v>336</v>
      </c>
      <c r="F22" s="37">
        <f t="shared" si="0"/>
        <v>340</v>
      </c>
      <c r="G22" s="37" t="s">
        <v>74</v>
      </c>
      <c r="H22" s="37"/>
      <c r="I22" s="37" t="s">
        <v>150</v>
      </c>
      <c r="J22" s="33"/>
      <c r="K22" s="33"/>
      <c r="L22" s="35"/>
      <c r="M22" s="33"/>
      <c r="N22" s="33"/>
      <c r="O22" s="33"/>
      <c r="P22" s="33"/>
      <c r="Q22" s="36"/>
      <c r="R22" s="36"/>
      <c r="S22" s="36"/>
      <c r="T22" s="36"/>
      <c r="U22" s="36"/>
      <c r="V22" s="35"/>
      <c r="W22" s="34"/>
      <c r="X22" s="34"/>
      <c r="Y22" s="34"/>
      <c r="Z22" s="33"/>
      <c r="AA22" s="34"/>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row>
    <row r="23" spans="1:52" ht="26.25" thickBot="1">
      <c r="A23" s="38">
        <v>17</v>
      </c>
      <c r="B23" s="37" t="s">
        <v>870</v>
      </c>
      <c r="C23" s="37" t="s">
        <v>1104</v>
      </c>
      <c r="D23" s="37">
        <v>5</v>
      </c>
      <c r="E23" s="37">
        <f t="shared" si="1"/>
        <v>341</v>
      </c>
      <c r="F23" s="37">
        <f t="shared" si="0"/>
        <v>345</v>
      </c>
      <c r="G23" s="37" t="s">
        <v>74</v>
      </c>
      <c r="H23" s="37"/>
      <c r="I23" s="37" t="s">
        <v>150</v>
      </c>
      <c r="J23" s="33"/>
      <c r="K23" s="33"/>
      <c r="L23" s="35"/>
      <c r="M23" s="33"/>
      <c r="N23" s="33"/>
      <c r="O23" s="33"/>
      <c r="P23" s="33"/>
      <c r="Q23" s="36"/>
      <c r="R23" s="36"/>
      <c r="S23" s="36"/>
      <c r="T23" s="36"/>
      <c r="U23" s="36"/>
      <c r="V23" s="35"/>
      <c r="W23" s="34"/>
      <c r="X23" s="34"/>
      <c r="Y23" s="34"/>
      <c r="Z23" s="33"/>
      <c r="AA23" s="34"/>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row>
    <row r="24" spans="1:52" ht="26.25" thickBot="1">
      <c r="A24" s="38">
        <v>18</v>
      </c>
      <c r="B24" s="37" t="s">
        <v>871</v>
      </c>
      <c r="C24" s="37" t="s">
        <v>1105</v>
      </c>
      <c r="D24" s="37">
        <v>10</v>
      </c>
      <c r="E24" s="37">
        <f t="shared" si="1"/>
        <v>346</v>
      </c>
      <c r="F24" s="37">
        <f t="shared" si="0"/>
        <v>355</v>
      </c>
      <c r="G24" s="37" t="s">
        <v>74</v>
      </c>
      <c r="H24" s="37"/>
      <c r="I24" s="37" t="s">
        <v>150</v>
      </c>
      <c r="J24" s="33"/>
      <c r="K24" s="33"/>
      <c r="L24" s="35"/>
      <c r="M24" s="33"/>
      <c r="N24" s="33"/>
      <c r="O24" s="33"/>
      <c r="P24" s="33"/>
      <c r="Q24" s="36"/>
      <c r="R24" s="36"/>
      <c r="S24" s="36"/>
      <c r="T24" s="36"/>
      <c r="U24" s="36"/>
      <c r="V24" s="35"/>
      <c r="W24" s="34"/>
      <c r="X24" s="34"/>
      <c r="Y24" s="34"/>
      <c r="Z24" s="33"/>
      <c r="AA24" s="34"/>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row>
    <row r="25" spans="1:52" ht="26.25" thickBot="1">
      <c r="A25" s="38">
        <v>19</v>
      </c>
      <c r="B25" s="37" t="s">
        <v>872</v>
      </c>
      <c r="C25" s="37" t="s">
        <v>1106</v>
      </c>
      <c r="D25" s="37">
        <v>17</v>
      </c>
      <c r="E25" s="37">
        <f t="shared" si="1"/>
        <v>356</v>
      </c>
      <c r="F25" s="37">
        <f t="shared" si="0"/>
        <v>372</v>
      </c>
      <c r="G25" s="37" t="s">
        <v>152</v>
      </c>
      <c r="H25" s="37"/>
      <c r="I25" s="37" t="s">
        <v>150</v>
      </c>
      <c r="J25" s="33"/>
      <c r="K25" s="33"/>
      <c r="L25" s="35"/>
      <c r="M25" s="33"/>
      <c r="N25" s="33"/>
      <c r="O25" s="33"/>
      <c r="P25" s="33"/>
      <c r="Q25" s="36"/>
      <c r="R25" s="36"/>
      <c r="S25" s="36"/>
      <c r="T25" s="36"/>
      <c r="U25" s="36"/>
      <c r="V25" s="35"/>
      <c r="W25" s="34"/>
      <c r="X25" s="34"/>
      <c r="Y25" s="34"/>
      <c r="Z25" s="33"/>
      <c r="AA25" s="34"/>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row>
    <row r="26" spans="1:52" ht="26.25" thickBot="1">
      <c r="A26" s="38">
        <v>20</v>
      </c>
      <c r="B26" s="37" t="s">
        <v>873</v>
      </c>
      <c r="C26" s="37" t="s">
        <v>1107</v>
      </c>
      <c r="D26" s="37">
        <v>5</v>
      </c>
      <c r="E26" s="37">
        <f t="shared" si="1"/>
        <v>373</v>
      </c>
      <c r="F26" s="37">
        <f t="shared" si="0"/>
        <v>377</v>
      </c>
      <c r="G26" s="37" t="s">
        <v>74</v>
      </c>
      <c r="H26" s="37"/>
      <c r="I26" s="37" t="s">
        <v>150</v>
      </c>
      <c r="J26" s="33"/>
      <c r="K26" s="33"/>
      <c r="L26" s="35"/>
      <c r="M26" s="33"/>
      <c r="N26" s="33"/>
      <c r="O26" s="33"/>
      <c r="P26" s="33"/>
      <c r="Q26" s="36"/>
      <c r="R26" s="36"/>
      <c r="S26" s="36"/>
      <c r="T26" s="36"/>
      <c r="U26" s="36"/>
      <c r="V26" s="35"/>
      <c r="W26" s="34"/>
      <c r="X26" s="34"/>
      <c r="Y26" s="34"/>
      <c r="Z26" s="33"/>
      <c r="AA26" s="34"/>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row>
    <row r="27" spans="1:52" ht="26.25" thickBot="1">
      <c r="A27" s="38">
        <v>21</v>
      </c>
      <c r="B27" s="37" t="s">
        <v>874</v>
      </c>
      <c r="C27" s="37" t="s">
        <v>1108</v>
      </c>
      <c r="D27" s="37">
        <v>5</v>
      </c>
      <c r="E27" s="37">
        <f t="shared" si="1"/>
        <v>378</v>
      </c>
      <c r="F27" s="37">
        <f t="shared" si="0"/>
        <v>382</v>
      </c>
      <c r="G27" s="37" t="s">
        <v>74</v>
      </c>
      <c r="H27" s="37"/>
      <c r="I27" s="37" t="s">
        <v>150</v>
      </c>
      <c r="J27" s="33"/>
      <c r="K27" s="33"/>
      <c r="L27" s="35"/>
      <c r="M27" s="33"/>
      <c r="N27" s="33"/>
      <c r="O27" s="33"/>
      <c r="P27" s="33"/>
      <c r="Q27" s="36"/>
      <c r="R27" s="36"/>
      <c r="S27" s="36"/>
      <c r="T27" s="36"/>
      <c r="U27" s="36"/>
      <c r="V27" s="35"/>
      <c r="W27" s="34"/>
      <c r="X27" s="34"/>
      <c r="Y27" s="34"/>
      <c r="Z27" s="33"/>
      <c r="AA27" s="34"/>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row>
    <row r="28" spans="1:52" ht="26.25" thickBot="1">
      <c r="A28" s="38">
        <v>22</v>
      </c>
      <c r="B28" s="37" t="s">
        <v>1089</v>
      </c>
      <c r="C28" s="37" t="s">
        <v>1109</v>
      </c>
      <c r="D28" s="37">
        <v>17</v>
      </c>
      <c r="E28" s="37">
        <f t="shared" si="1"/>
        <v>383</v>
      </c>
      <c r="F28" s="37">
        <f t="shared" si="0"/>
        <v>399</v>
      </c>
      <c r="G28" s="37" t="s">
        <v>152</v>
      </c>
      <c r="H28" s="37"/>
      <c r="I28" s="37" t="s">
        <v>150</v>
      </c>
      <c r="J28" s="33"/>
      <c r="K28" s="33"/>
      <c r="L28" s="35"/>
      <c r="M28" s="33"/>
      <c r="N28" s="33"/>
      <c r="O28" s="33"/>
      <c r="P28" s="33"/>
      <c r="Q28" s="36"/>
      <c r="R28" s="36"/>
      <c r="S28" s="36"/>
      <c r="T28" s="36"/>
      <c r="U28" s="36"/>
      <c r="V28" s="35"/>
      <c r="W28" s="34"/>
      <c r="X28" s="34"/>
      <c r="Y28" s="34"/>
      <c r="Z28" s="33"/>
      <c r="AA28" s="34"/>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row>
    <row r="29" spans="1:52" ht="26.25" thickBot="1">
      <c r="A29" s="38">
        <v>23</v>
      </c>
      <c r="B29" s="37" t="s">
        <v>876</v>
      </c>
      <c r="C29" s="37" t="s">
        <v>1110</v>
      </c>
      <c r="D29" s="37">
        <v>5</v>
      </c>
      <c r="E29" s="37">
        <f t="shared" si="1"/>
        <v>400</v>
      </c>
      <c r="F29" s="37">
        <f t="shared" si="0"/>
        <v>404</v>
      </c>
      <c r="G29" s="37" t="s">
        <v>74</v>
      </c>
      <c r="H29" s="37"/>
      <c r="I29" s="37" t="s">
        <v>150</v>
      </c>
      <c r="J29" s="33"/>
      <c r="K29" s="33"/>
      <c r="L29" s="35"/>
      <c r="M29" s="33"/>
      <c r="N29" s="33"/>
      <c r="O29" s="33"/>
      <c r="P29" s="33"/>
      <c r="Q29" s="36"/>
      <c r="R29" s="36"/>
      <c r="S29" s="36"/>
      <c r="T29" s="36"/>
      <c r="U29" s="36"/>
      <c r="V29" s="35"/>
      <c r="W29" s="34"/>
      <c r="X29" s="34"/>
      <c r="Y29" s="34"/>
      <c r="Z29" s="33"/>
      <c r="AA29" s="34"/>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row>
    <row r="30" spans="1:52" ht="26.25" thickBot="1">
      <c r="A30" s="38">
        <v>24</v>
      </c>
      <c r="B30" s="37" t="s">
        <v>877</v>
      </c>
      <c r="C30" s="37" t="s">
        <v>1111</v>
      </c>
      <c r="D30" s="37">
        <v>20</v>
      </c>
      <c r="E30" s="37">
        <f t="shared" si="1"/>
        <v>405</v>
      </c>
      <c r="F30" s="37">
        <f t="shared" si="0"/>
        <v>424</v>
      </c>
      <c r="G30" s="37" t="s">
        <v>377</v>
      </c>
      <c r="H30" s="37"/>
      <c r="I30" s="37" t="s">
        <v>150</v>
      </c>
      <c r="J30" s="33"/>
      <c r="K30" s="33"/>
      <c r="L30" s="35"/>
      <c r="M30" s="33"/>
      <c r="N30" s="33"/>
      <c r="O30" s="33"/>
      <c r="P30" s="33"/>
      <c r="Q30" s="36"/>
      <c r="R30" s="36"/>
      <c r="S30" s="36"/>
      <c r="T30" s="36"/>
      <c r="U30" s="36"/>
      <c r="V30" s="35"/>
      <c r="W30" s="34"/>
      <c r="X30" s="34"/>
      <c r="Y30" s="34"/>
      <c r="Z30" s="33"/>
      <c r="AA30" s="34"/>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row>
    <row r="31" spans="1:52" ht="26.25" thickBot="1">
      <c r="A31" s="38">
        <v>25</v>
      </c>
      <c r="B31" s="37" t="s">
        <v>878</v>
      </c>
      <c r="C31" s="37" t="s">
        <v>1112</v>
      </c>
      <c r="D31" s="37">
        <v>45</v>
      </c>
      <c r="E31" s="37">
        <f t="shared" si="1"/>
        <v>425</v>
      </c>
      <c r="F31" s="37">
        <f t="shared" si="0"/>
        <v>469</v>
      </c>
      <c r="G31" s="37" t="s">
        <v>74</v>
      </c>
      <c r="H31" s="37"/>
      <c r="I31" s="37" t="s">
        <v>150</v>
      </c>
      <c r="J31" s="33"/>
      <c r="K31" s="33"/>
      <c r="L31" s="35"/>
      <c r="M31" s="33"/>
      <c r="N31" s="33"/>
      <c r="O31" s="33"/>
      <c r="P31" s="33"/>
      <c r="Q31" s="36"/>
      <c r="R31" s="36"/>
      <c r="S31" s="36"/>
      <c r="T31" s="36"/>
      <c r="U31" s="36"/>
      <c r="V31" s="35"/>
      <c r="W31" s="34"/>
      <c r="X31" s="34"/>
      <c r="Y31" s="34"/>
      <c r="Z31" s="33"/>
      <c r="AA31" s="34"/>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row>
    <row r="32" spans="1:52" ht="15.75" thickBot="1">
      <c r="A32" s="38">
        <v>26</v>
      </c>
      <c r="B32" s="37" t="s">
        <v>879</v>
      </c>
      <c r="C32" s="37" t="s">
        <v>1113</v>
      </c>
      <c r="D32" s="37">
        <v>5</v>
      </c>
      <c r="E32" s="37">
        <f t="shared" si="1"/>
        <v>470</v>
      </c>
      <c r="F32" s="37">
        <f t="shared" si="0"/>
        <v>474</v>
      </c>
      <c r="G32" s="37" t="s">
        <v>74</v>
      </c>
      <c r="H32" s="37"/>
      <c r="I32" s="37" t="s">
        <v>150</v>
      </c>
      <c r="J32" s="33"/>
      <c r="K32" s="33"/>
      <c r="L32" s="35"/>
      <c r="M32" s="33"/>
      <c r="N32" s="33"/>
      <c r="O32" s="33"/>
      <c r="P32" s="33"/>
      <c r="Q32" s="36"/>
      <c r="R32" s="36"/>
      <c r="S32" s="36"/>
      <c r="T32" s="36"/>
      <c r="U32" s="36"/>
      <c r="V32" s="35"/>
      <c r="W32" s="34"/>
      <c r="X32" s="34"/>
      <c r="Y32" s="34"/>
      <c r="Z32" s="33"/>
      <c r="AA32" s="34"/>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row>
    <row r="33" spans="1:52" ht="15.75" thickBot="1">
      <c r="A33" s="38">
        <v>27</v>
      </c>
      <c r="B33" s="37" t="s">
        <v>880</v>
      </c>
      <c r="C33" s="37" t="s">
        <v>1114</v>
      </c>
      <c r="D33" s="37">
        <v>17</v>
      </c>
      <c r="E33" s="37">
        <f t="shared" si="1"/>
        <v>475</v>
      </c>
      <c r="F33" s="37">
        <f t="shared" si="0"/>
        <v>491</v>
      </c>
      <c r="G33" s="37" t="s">
        <v>152</v>
      </c>
      <c r="H33" s="37"/>
      <c r="I33" s="37" t="s">
        <v>150</v>
      </c>
      <c r="J33" s="33"/>
      <c r="K33" s="33"/>
      <c r="L33" s="35"/>
      <c r="M33" s="33"/>
      <c r="N33" s="33"/>
      <c r="O33" s="33"/>
      <c r="P33" s="33"/>
      <c r="Q33" s="36"/>
      <c r="R33" s="36"/>
      <c r="S33" s="36"/>
      <c r="T33" s="36"/>
      <c r="U33" s="36"/>
      <c r="V33" s="35"/>
      <c r="W33" s="34"/>
      <c r="X33" s="34"/>
      <c r="Y33" s="34"/>
      <c r="Z33" s="33"/>
      <c r="AA33" s="34"/>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row>
    <row r="34" spans="1:52" ht="26.25" thickBot="1">
      <c r="A34" s="38">
        <v>28</v>
      </c>
      <c r="B34" s="37" t="s">
        <v>875</v>
      </c>
      <c r="C34" s="37" t="s">
        <v>1115</v>
      </c>
      <c r="D34" s="37">
        <v>17</v>
      </c>
      <c r="E34" s="37">
        <f t="shared" si="1"/>
        <v>492</v>
      </c>
      <c r="F34" s="37">
        <f t="shared" si="0"/>
        <v>508</v>
      </c>
      <c r="G34" s="37" t="s">
        <v>152</v>
      </c>
      <c r="H34" s="37"/>
      <c r="I34" s="37" t="s">
        <v>150</v>
      </c>
      <c r="J34" s="33"/>
      <c r="K34" s="33"/>
      <c r="L34" s="35"/>
      <c r="M34" s="33"/>
      <c r="N34" s="33"/>
      <c r="O34" s="33"/>
      <c r="P34" s="33"/>
      <c r="Q34" s="36"/>
      <c r="R34" s="36"/>
      <c r="S34" s="36"/>
      <c r="T34" s="36"/>
      <c r="U34" s="36"/>
      <c r="V34" s="35"/>
      <c r="W34" s="34"/>
      <c r="X34" s="34"/>
      <c r="Y34" s="34"/>
      <c r="Z34" s="33"/>
      <c r="AA34" s="34"/>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row>
    <row r="35" spans="1:52" ht="26.25" thickBot="1">
      <c r="A35" s="38">
        <v>29</v>
      </c>
      <c r="B35" s="37" t="s">
        <v>881</v>
      </c>
      <c r="C35" s="37" t="s">
        <v>1116</v>
      </c>
      <c r="D35" s="37">
        <v>16</v>
      </c>
      <c r="E35" s="37">
        <f t="shared" si="1"/>
        <v>509</v>
      </c>
      <c r="F35" s="37">
        <f t="shared" si="0"/>
        <v>524</v>
      </c>
      <c r="G35" s="37" t="s">
        <v>74</v>
      </c>
      <c r="H35" s="37"/>
      <c r="I35" s="37" t="s">
        <v>150</v>
      </c>
      <c r="J35" s="33"/>
      <c r="K35" s="33"/>
      <c r="L35" s="35"/>
      <c r="M35" s="33"/>
      <c r="N35" s="33"/>
      <c r="O35" s="33"/>
      <c r="P35" s="33"/>
      <c r="Q35" s="36"/>
      <c r="R35" s="36"/>
      <c r="S35" s="36"/>
      <c r="T35" s="36"/>
      <c r="U35" s="36"/>
      <c r="V35" s="35"/>
      <c r="W35" s="34"/>
      <c r="X35" s="34"/>
      <c r="Y35" s="34"/>
      <c r="Z35" s="33"/>
      <c r="AA35" s="34"/>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row>
    <row r="36" spans="1:52" ht="26.25" thickBot="1">
      <c r="A36" s="38">
        <v>30</v>
      </c>
      <c r="B36" s="37" t="s">
        <v>882</v>
      </c>
      <c r="C36" s="37" t="s">
        <v>1117</v>
      </c>
      <c r="D36" s="37">
        <v>10</v>
      </c>
      <c r="E36" s="37">
        <f t="shared" si="1"/>
        <v>525</v>
      </c>
      <c r="F36" s="37">
        <f t="shared" si="0"/>
        <v>534</v>
      </c>
      <c r="G36" s="37" t="s">
        <v>376</v>
      </c>
      <c r="H36" s="37"/>
      <c r="I36" s="37" t="s">
        <v>150</v>
      </c>
      <c r="J36" s="33"/>
      <c r="K36" s="33"/>
      <c r="L36" s="35"/>
      <c r="M36" s="33"/>
      <c r="N36" s="33"/>
      <c r="O36" s="33"/>
      <c r="P36" s="33"/>
      <c r="Q36" s="36"/>
      <c r="R36" s="36"/>
      <c r="S36" s="36"/>
      <c r="T36" s="36"/>
      <c r="U36" s="36"/>
      <c r="V36" s="35"/>
      <c r="W36" s="34"/>
      <c r="X36" s="34"/>
      <c r="Y36" s="34"/>
      <c r="Z36" s="33"/>
      <c r="AA36" s="34"/>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row>
    <row r="37" spans="1:52" ht="26.25" thickBot="1">
      <c r="A37" s="38">
        <v>31</v>
      </c>
      <c r="B37" s="37" t="s">
        <v>883</v>
      </c>
      <c r="C37" s="37" t="s">
        <v>1118</v>
      </c>
      <c r="D37" s="37">
        <v>1</v>
      </c>
      <c r="E37" s="37">
        <f t="shared" si="1"/>
        <v>535</v>
      </c>
      <c r="F37" s="37">
        <f t="shared" si="0"/>
        <v>535</v>
      </c>
      <c r="G37" s="37" t="s">
        <v>124</v>
      </c>
      <c r="H37" s="37"/>
      <c r="I37" s="37" t="s">
        <v>150</v>
      </c>
      <c r="J37" s="33"/>
      <c r="K37" s="33"/>
      <c r="L37" s="35"/>
      <c r="M37" s="33"/>
      <c r="N37" s="33"/>
      <c r="O37" s="33"/>
      <c r="P37" s="33"/>
      <c r="Q37" s="36"/>
      <c r="R37" s="36"/>
      <c r="S37" s="36"/>
      <c r="T37" s="36"/>
      <c r="U37" s="36"/>
      <c r="V37" s="35"/>
      <c r="W37" s="34"/>
      <c r="X37" s="34"/>
      <c r="Y37" s="34"/>
      <c r="Z37" s="33"/>
      <c r="AA37" s="34"/>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row>
    <row r="38" spans="1:52" ht="15.75" thickBot="1">
      <c r="A38" s="38">
        <v>32</v>
      </c>
      <c r="B38" s="37" t="s">
        <v>203</v>
      </c>
      <c r="C38" s="37" t="s">
        <v>1119</v>
      </c>
      <c r="D38" s="37">
        <v>5</v>
      </c>
      <c r="E38" s="37">
        <f t="shared" si="1"/>
        <v>536</v>
      </c>
      <c r="F38" s="37">
        <f t="shared" si="0"/>
        <v>540</v>
      </c>
      <c r="G38" s="37" t="s">
        <v>74</v>
      </c>
      <c r="H38" s="37"/>
      <c r="I38" s="37" t="s">
        <v>150</v>
      </c>
      <c r="J38" s="33"/>
      <c r="K38" s="33"/>
      <c r="L38" s="35"/>
      <c r="M38" s="33"/>
      <c r="N38" s="33"/>
      <c r="O38" s="33"/>
      <c r="P38" s="33"/>
      <c r="Q38" s="36"/>
      <c r="R38" s="36"/>
      <c r="S38" s="36"/>
      <c r="T38" s="36"/>
      <c r="U38" s="36"/>
      <c r="V38" s="35"/>
      <c r="W38" s="34"/>
      <c r="X38" s="34"/>
      <c r="Y38" s="34"/>
      <c r="Z38" s="33"/>
      <c r="AA38" s="34"/>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row>
    <row r="39" spans="1:52" ht="15.75" thickBot="1">
      <c r="A39" s="38">
        <v>33</v>
      </c>
      <c r="B39" s="37" t="s">
        <v>204</v>
      </c>
      <c r="C39" s="37" t="s">
        <v>1120</v>
      </c>
      <c r="D39" s="37">
        <v>5</v>
      </c>
      <c r="E39" s="37">
        <f t="shared" si="1"/>
        <v>541</v>
      </c>
      <c r="F39" s="37">
        <f t="shared" si="0"/>
        <v>545</v>
      </c>
      <c r="G39" s="37" t="s">
        <v>74</v>
      </c>
      <c r="H39" s="37"/>
      <c r="I39" s="37" t="s">
        <v>150</v>
      </c>
      <c r="J39" s="33"/>
      <c r="K39" s="33"/>
      <c r="L39" s="35"/>
      <c r="M39" s="33"/>
      <c r="N39" s="33"/>
      <c r="O39" s="33"/>
      <c r="P39" s="33"/>
      <c r="Q39" s="36"/>
      <c r="R39" s="36"/>
      <c r="S39" s="36"/>
      <c r="T39" s="36"/>
      <c r="U39" s="36"/>
      <c r="V39" s="35"/>
      <c r="W39" s="34"/>
      <c r="X39" s="34"/>
      <c r="Y39" s="34"/>
      <c r="Z39" s="33"/>
      <c r="AA39" s="34"/>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row>
    <row r="40" spans="1:52" ht="15.75" thickBot="1">
      <c r="A40" s="38">
        <v>34</v>
      </c>
      <c r="B40" s="37" t="s">
        <v>205</v>
      </c>
      <c r="C40" s="37" t="s">
        <v>1121</v>
      </c>
      <c r="D40" s="37">
        <v>5</v>
      </c>
      <c r="E40" s="37">
        <f t="shared" si="1"/>
        <v>546</v>
      </c>
      <c r="F40" s="37">
        <f t="shared" si="0"/>
        <v>550</v>
      </c>
      <c r="G40" s="37" t="s">
        <v>74</v>
      </c>
      <c r="H40" s="37"/>
      <c r="I40" s="37" t="s">
        <v>150</v>
      </c>
      <c r="J40" s="33"/>
      <c r="K40" s="33"/>
      <c r="L40" s="35"/>
      <c r="M40" s="33"/>
      <c r="N40" s="33"/>
      <c r="O40" s="33"/>
      <c r="P40" s="33"/>
      <c r="Q40" s="36"/>
      <c r="R40" s="36"/>
      <c r="S40" s="36"/>
      <c r="T40" s="36"/>
      <c r="U40" s="36"/>
      <c r="V40" s="35"/>
      <c r="W40" s="34"/>
      <c r="X40" s="34"/>
      <c r="Y40" s="34"/>
      <c r="Z40" s="33"/>
      <c r="AA40" s="34"/>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row>
    <row r="41" spans="1:52" ht="15.75" thickBot="1">
      <c r="A41" s="38">
        <v>35</v>
      </c>
      <c r="B41" s="37" t="s">
        <v>884</v>
      </c>
      <c r="C41" s="37" t="s">
        <v>1122</v>
      </c>
      <c r="D41" s="37">
        <v>6</v>
      </c>
      <c r="E41" s="37">
        <f t="shared" si="1"/>
        <v>551</v>
      </c>
      <c r="F41" s="37">
        <f t="shared" si="0"/>
        <v>556</v>
      </c>
      <c r="G41" s="37" t="s">
        <v>74</v>
      </c>
      <c r="H41" s="37"/>
      <c r="I41" s="37" t="s">
        <v>150</v>
      </c>
      <c r="J41" s="33"/>
      <c r="K41" s="33"/>
      <c r="L41" s="35"/>
      <c r="M41" s="33"/>
      <c r="N41" s="33"/>
      <c r="O41" s="33"/>
      <c r="P41" s="33"/>
      <c r="Q41" s="36"/>
      <c r="R41" s="36"/>
      <c r="S41" s="36"/>
      <c r="T41" s="36"/>
      <c r="U41" s="36"/>
      <c r="V41" s="35"/>
      <c r="W41" s="34"/>
      <c r="X41" s="34"/>
      <c r="Y41" s="34"/>
      <c r="Z41" s="33"/>
      <c r="AA41" s="34"/>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row>
    <row r="42" spans="1:52" ht="26.25" thickBot="1">
      <c r="A42" s="38">
        <v>36</v>
      </c>
      <c r="B42" s="37" t="s">
        <v>885</v>
      </c>
      <c r="C42" s="37" t="s">
        <v>1123</v>
      </c>
      <c r="D42" s="37">
        <v>6</v>
      </c>
      <c r="E42" s="37">
        <f t="shared" si="1"/>
        <v>557</v>
      </c>
      <c r="F42" s="37">
        <f t="shared" si="0"/>
        <v>562</v>
      </c>
      <c r="G42" s="37" t="s">
        <v>74</v>
      </c>
      <c r="H42" s="37"/>
      <c r="I42" s="37" t="s">
        <v>150</v>
      </c>
      <c r="J42" s="33"/>
      <c r="K42" s="33"/>
      <c r="L42" s="35"/>
      <c r="M42" s="33"/>
      <c r="N42" s="33"/>
      <c r="O42" s="33"/>
      <c r="P42" s="33"/>
      <c r="Q42" s="36"/>
      <c r="R42" s="36"/>
      <c r="S42" s="36"/>
      <c r="T42" s="36"/>
      <c r="U42" s="36"/>
      <c r="V42" s="35"/>
      <c r="W42" s="34"/>
      <c r="X42" s="34"/>
      <c r="Y42" s="34"/>
      <c r="Z42" s="33"/>
      <c r="AA42" s="34"/>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row>
    <row r="43" spans="1:52" ht="15.75" thickBot="1">
      <c r="A43" s="38">
        <v>37</v>
      </c>
      <c r="B43" s="37" t="s">
        <v>886</v>
      </c>
      <c r="C43" s="37" t="s">
        <v>1124</v>
      </c>
      <c r="D43" s="37">
        <v>80</v>
      </c>
      <c r="E43" s="37">
        <f t="shared" si="1"/>
        <v>563</v>
      </c>
      <c r="F43" s="37">
        <f t="shared" si="0"/>
        <v>642</v>
      </c>
      <c r="G43" s="37" t="s">
        <v>74</v>
      </c>
      <c r="H43" s="37"/>
      <c r="I43" s="37" t="s">
        <v>150</v>
      </c>
      <c r="J43" s="33"/>
      <c r="K43" s="33"/>
      <c r="L43" s="35"/>
      <c r="M43" s="33"/>
      <c r="N43" s="33"/>
      <c r="O43" s="33"/>
      <c r="P43" s="33"/>
      <c r="Q43" s="36"/>
      <c r="R43" s="36"/>
      <c r="S43" s="36"/>
      <c r="T43" s="36"/>
      <c r="U43" s="36"/>
      <c r="V43" s="35"/>
      <c r="W43" s="34"/>
      <c r="X43" s="34"/>
      <c r="Y43" s="34"/>
      <c r="Z43" s="33"/>
      <c r="AA43" s="34"/>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row>
    <row r="44" spans="1:52" ht="26.25" thickBot="1">
      <c r="A44" s="38">
        <v>38</v>
      </c>
      <c r="B44" s="37" t="s">
        <v>887</v>
      </c>
      <c r="C44" s="37" t="s">
        <v>1125</v>
      </c>
      <c r="D44" s="37">
        <v>45</v>
      </c>
      <c r="E44" s="37">
        <f t="shared" si="1"/>
        <v>643</v>
      </c>
      <c r="F44" s="37">
        <f t="shared" si="0"/>
        <v>687</v>
      </c>
      <c r="G44" s="37" t="s">
        <v>74</v>
      </c>
      <c r="H44" s="37"/>
      <c r="I44" s="37" t="s">
        <v>150</v>
      </c>
      <c r="J44" s="33"/>
      <c r="K44" s="33"/>
      <c r="L44" s="35"/>
      <c r="M44" s="33"/>
      <c r="N44" s="33"/>
      <c r="O44" s="33"/>
      <c r="P44" s="33"/>
      <c r="Q44" s="36"/>
      <c r="R44" s="36"/>
      <c r="S44" s="36"/>
      <c r="T44" s="36"/>
      <c r="U44" s="36"/>
      <c r="V44" s="35"/>
      <c r="W44" s="34"/>
      <c r="X44" s="34"/>
      <c r="Y44" s="34"/>
      <c r="Z44" s="33"/>
      <c r="AA44" s="34"/>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row>
    <row r="45" spans="1:52" ht="26.25" thickBot="1">
      <c r="A45" s="38">
        <v>39</v>
      </c>
      <c r="B45" s="37" t="s">
        <v>888</v>
      </c>
      <c r="C45" s="37" t="s">
        <v>1126</v>
      </c>
      <c r="D45" s="37">
        <v>45</v>
      </c>
      <c r="E45" s="37">
        <f t="shared" si="1"/>
        <v>688</v>
      </c>
      <c r="F45" s="37">
        <f t="shared" si="0"/>
        <v>732</v>
      </c>
      <c r="G45" s="37" t="s">
        <v>74</v>
      </c>
      <c r="H45" s="37"/>
      <c r="I45" s="37" t="s">
        <v>150</v>
      </c>
      <c r="J45" s="33"/>
      <c r="K45" s="33"/>
      <c r="L45" s="35"/>
      <c r="M45" s="33"/>
      <c r="N45" s="33"/>
      <c r="O45" s="33"/>
      <c r="P45" s="33"/>
      <c r="Q45" s="36"/>
      <c r="R45" s="36"/>
      <c r="S45" s="36"/>
      <c r="T45" s="36"/>
      <c r="U45" s="36"/>
      <c r="V45" s="35"/>
      <c r="W45" s="34"/>
      <c r="X45" s="34"/>
      <c r="Y45" s="34"/>
      <c r="Z45" s="33"/>
      <c r="AA45" s="34"/>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row>
    <row r="46" spans="1:52" ht="26.25" thickBot="1">
      <c r="A46" s="38">
        <v>40</v>
      </c>
      <c r="B46" s="37" t="s">
        <v>889</v>
      </c>
      <c r="C46" s="37" t="s">
        <v>1127</v>
      </c>
      <c r="D46" s="37">
        <v>45</v>
      </c>
      <c r="E46" s="37">
        <f t="shared" si="1"/>
        <v>733</v>
      </c>
      <c r="F46" s="37">
        <f t="shared" si="0"/>
        <v>777</v>
      </c>
      <c r="G46" s="37" t="s">
        <v>74</v>
      </c>
      <c r="H46" s="37"/>
      <c r="I46" s="37" t="s">
        <v>150</v>
      </c>
      <c r="J46" s="33"/>
      <c r="K46" s="33"/>
      <c r="L46" s="35"/>
      <c r="M46" s="33"/>
      <c r="N46" s="33"/>
      <c r="O46" s="33"/>
      <c r="P46" s="33"/>
      <c r="Q46" s="36"/>
      <c r="R46" s="36"/>
      <c r="S46" s="36"/>
      <c r="T46" s="36"/>
      <c r="U46" s="36"/>
      <c r="V46" s="35"/>
      <c r="W46" s="34"/>
      <c r="X46" s="34"/>
      <c r="Y46" s="34"/>
      <c r="Z46" s="33"/>
      <c r="AA46" s="34"/>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row>
    <row r="47" spans="1:52" ht="15.75" thickBot="1">
      <c r="A47" s="38">
        <v>41</v>
      </c>
      <c r="B47" s="37" t="s">
        <v>890</v>
      </c>
      <c r="C47" s="37" t="s">
        <v>1128</v>
      </c>
      <c r="D47" s="37">
        <v>5</v>
      </c>
      <c r="E47" s="37">
        <f t="shared" si="1"/>
        <v>778</v>
      </c>
      <c r="F47" s="37">
        <f t="shared" si="0"/>
        <v>782</v>
      </c>
      <c r="G47" s="37" t="s">
        <v>74</v>
      </c>
      <c r="H47" s="37"/>
      <c r="I47" s="37" t="s">
        <v>150</v>
      </c>
      <c r="J47" s="33"/>
      <c r="K47" s="33"/>
      <c r="L47" s="35"/>
      <c r="M47" s="33"/>
      <c r="N47" s="33"/>
      <c r="O47" s="33"/>
      <c r="P47" s="33"/>
      <c r="Q47" s="36"/>
      <c r="R47" s="36"/>
      <c r="S47" s="36"/>
      <c r="T47" s="36"/>
      <c r="U47" s="36"/>
      <c r="V47" s="35"/>
      <c r="W47" s="34"/>
      <c r="X47" s="34"/>
      <c r="Y47" s="34"/>
      <c r="Z47" s="33"/>
      <c r="AA47" s="34"/>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row>
    <row r="48" spans="1:52" ht="15.75" thickBot="1">
      <c r="A48" s="38">
        <v>42</v>
      </c>
      <c r="B48" s="37" t="s">
        <v>891</v>
      </c>
      <c r="C48" s="37" t="s">
        <v>1129</v>
      </c>
      <c r="D48" s="37">
        <v>5</v>
      </c>
      <c r="E48" s="37">
        <f t="shared" si="1"/>
        <v>783</v>
      </c>
      <c r="F48" s="37">
        <f t="shared" si="0"/>
        <v>787</v>
      </c>
      <c r="G48" s="37" t="s">
        <v>74</v>
      </c>
      <c r="H48" s="37"/>
      <c r="I48" s="37" t="s">
        <v>150</v>
      </c>
      <c r="J48" s="33"/>
      <c r="K48" s="33"/>
      <c r="L48" s="35"/>
      <c r="M48" s="33"/>
      <c r="N48" s="33"/>
      <c r="O48" s="33"/>
      <c r="P48" s="33"/>
      <c r="Q48" s="36"/>
      <c r="R48" s="36"/>
      <c r="S48" s="36"/>
      <c r="T48" s="36"/>
      <c r="U48" s="36"/>
      <c r="V48" s="35"/>
      <c r="W48" s="34"/>
      <c r="X48" s="34"/>
      <c r="Y48" s="34"/>
      <c r="Z48" s="33"/>
      <c r="AA48" s="34"/>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row>
    <row r="49" spans="1:52" ht="26.25" thickBot="1">
      <c r="A49" s="38">
        <v>43</v>
      </c>
      <c r="B49" s="37" t="s">
        <v>892</v>
      </c>
      <c r="C49" s="37" t="s">
        <v>1130</v>
      </c>
      <c r="D49" s="37">
        <v>5</v>
      </c>
      <c r="E49" s="37">
        <f t="shared" si="1"/>
        <v>788</v>
      </c>
      <c r="F49" s="37">
        <f t="shared" si="0"/>
        <v>792</v>
      </c>
      <c r="G49" s="37" t="s">
        <v>74</v>
      </c>
      <c r="H49" s="37"/>
      <c r="I49" s="37" t="s">
        <v>150</v>
      </c>
      <c r="J49" s="33"/>
      <c r="K49" s="33"/>
      <c r="L49" s="35"/>
      <c r="M49" s="33"/>
      <c r="N49" s="33"/>
      <c r="O49" s="33"/>
      <c r="P49" s="33"/>
      <c r="Q49" s="36"/>
      <c r="R49" s="36"/>
      <c r="S49" s="36"/>
      <c r="T49" s="36"/>
      <c r="U49" s="36"/>
      <c r="V49" s="35"/>
      <c r="W49" s="34"/>
      <c r="X49" s="34"/>
      <c r="Y49" s="34"/>
      <c r="Z49" s="33"/>
      <c r="AA49" s="34"/>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row>
    <row r="50" spans="1:52" ht="26.25" thickBot="1">
      <c r="A50" s="38">
        <v>44</v>
      </c>
      <c r="B50" s="37" t="s">
        <v>893</v>
      </c>
      <c r="C50" s="37" t="s">
        <v>1131</v>
      </c>
      <c r="D50" s="37">
        <v>10</v>
      </c>
      <c r="E50" s="37">
        <f t="shared" si="1"/>
        <v>793</v>
      </c>
      <c r="F50" s="37">
        <f t="shared" si="0"/>
        <v>802</v>
      </c>
      <c r="G50" s="37" t="s">
        <v>74</v>
      </c>
      <c r="H50" s="37"/>
      <c r="I50" s="37" t="s">
        <v>150</v>
      </c>
      <c r="J50" s="33"/>
      <c r="K50" s="33"/>
      <c r="L50" s="35"/>
      <c r="M50" s="33"/>
      <c r="N50" s="33"/>
      <c r="O50" s="33"/>
      <c r="P50" s="33"/>
      <c r="Q50" s="36"/>
      <c r="R50" s="36"/>
      <c r="S50" s="36"/>
      <c r="T50" s="36"/>
      <c r="U50" s="36"/>
      <c r="V50" s="35"/>
      <c r="W50" s="34"/>
      <c r="X50" s="34"/>
      <c r="Y50" s="34"/>
      <c r="Z50" s="33"/>
      <c r="AA50" s="34"/>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row>
    <row r="51" spans="1:52" ht="15.75" thickBot="1">
      <c r="A51" s="38">
        <v>45</v>
      </c>
      <c r="B51" s="37" t="s">
        <v>894</v>
      </c>
      <c r="C51" s="37" t="s">
        <v>1132</v>
      </c>
      <c r="D51" s="37">
        <v>25</v>
      </c>
      <c r="E51" s="37">
        <f t="shared" si="1"/>
        <v>803</v>
      </c>
      <c r="F51" s="37">
        <f t="shared" si="0"/>
        <v>827</v>
      </c>
      <c r="G51" s="37" t="s">
        <v>74</v>
      </c>
      <c r="H51" s="37"/>
      <c r="I51" s="37" t="s">
        <v>150</v>
      </c>
      <c r="J51" s="33"/>
      <c r="K51" s="33"/>
      <c r="L51" s="35"/>
      <c r="M51" s="33"/>
      <c r="N51" s="33"/>
      <c r="O51" s="33"/>
      <c r="P51" s="33"/>
      <c r="Q51" s="36"/>
      <c r="R51" s="36"/>
      <c r="S51" s="36"/>
      <c r="T51" s="36"/>
      <c r="U51" s="36"/>
      <c r="V51" s="35"/>
      <c r="W51" s="34"/>
      <c r="X51" s="34"/>
      <c r="Y51" s="34"/>
      <c r="Z51" s="33"/>
      <c r="AA51" s="34"/>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row>
    <row r="52" spans="1:52" ht="26.25" thickBot="1">
      <c r="A52" s="38">
        <v>46</v>
      </c>
      <c r="B52" s="37" t="s">
        <v>895</v>
      </c>
      <c r="C52" s="37" t="s">
        <v>1133</v>
      </c>
      <c r="D52" s="37">
        <v>30</v>
      </c>
      <c r="E52" s="37">
        <f t="shared" si="1"/>
        <v>828</v>
      </c>
      <c r="F52" s="37">
        <f t="shared" si="0"/>
        <v>857</v>
      </c>
      <c r="G52" s="37" t="s">
        <v>74</v>
      </c>
      <c r="H52" s="37"/>
      <c r="I52" s="37" t="s">
        <v>150</v>
      </c>
      <c r="J52" s="33"/>
      <c r="K52" s="33"/>
      <c r="L52" s="35"/>
      <c r="M52" s="33"/>
      <c r="N52" s="33"/>
      <c r="O52" s="33"/>
      <c r="P52" s="33"/>
      <c r="Q52" s="36"/>
      <c r="R52" s="36"/>
      <c r="S52" s="36"/>
      <c r="T52" s="36"/>
      <c r="U52" s="36"/>
      <c r="V52" s="35"/>
      <c r="W52" s="34"/>
      <c r="X52" s="34"/>
      <c r="Y52" s="34"/>
      <c r="Z52" s="33"/>
      <c r="AA52" s="34"/>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row>
    <row r="53" spans="1:52" ht="15.75" thickBot="1">
      <c r="A53" s="38">
        <v>47</v>
      </c>
      <c r="B53" s="37" t="s">
        <v>896</v>
      </c>
      <c r="C53" s="37" t="s">
        <v>1134</v>
      </c>
      <c r="D53" s="37">
        <v>3</v>
      </c>
      <c r="E53" s="37">
        <f t="shared" si="1"/>
        <v>858</v>
      </c>
      <c r="F53" s="37">
        <f t="shared" si="0"/>
        <v>860</v>
      </c>
      <c r="G53" s="37" t="s">
        <v>91</v>
      </c>
      <c r="H53" s="37"/>
      <c r="I53" s="37" t="s">
        <v>150</v>
      </c>
      <c r="J53" s="33"/>
      <c r="K53" s="33"/>
      <c r="L53" s="35"/>
      <c r="M53" s="33"/>
      <c r="N53" s="33"/>
      <c r="O53" s="33"/>
      <c r="P53" s="33"/>
      <c r="Q53" s="36"/>
      <c r="R53" s="36"/>
      <c r="S53" s="36"/>
      <c r="T53" s="36"/>
      <c r="U53" s="36"/>
      <c r="V53" s="35"/>
      <c r="W53" s="34"/>
      <c r="X53" s="34"/>
      <c r="Y53" s="34"/>
      <c r="Z53" s="33"/>
      <c r="AA53" s="34"/>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row>
    <row r="54" spans="1:52" ht="15.75" thickBot="1">
      <c r="A54" s="38">
        <v>48</v>
      </c>
      <c r="B54" s="37" t="s">
        <v>897</v>
      </c>
      <c r="C54" s="37" t="s">
        <v>1135</v>
      </c>
      <c r="D54" s="37">
        <v>3</v>
      </c>
      <c r="E54" s="37">
        <f t="shared" si="1"/>
        <v>861</v>
      </c>
      <c r="F54" s="37">
        <f t="shared" si="0"/>
        <v>863</v>
      </c>
      <c r="G54" s="37" t="s">
        <v>91</v>
      </c>
      <c r="H54" s="37"/>
      <c r="I54" s="37" t="s">
        <v>150</v>
      </c>
      <c r="J54" s="33"/>
      <c r="K54" s="33"/>
      <c r="L54" s="35"/>
      <c r="M54" s="33"/>
      <c r="N54" s="33"/>
      <c r="O54" s="33"/>
      <c r="P54" s="33"/>
      <c r="Q54" s="36"/>
      <c r="R54" s="36"/>
      <c r="S54" s="36"/>
      <c r="T54" s="36"/>
      <c r="U54" s="36"/>
      <c r="V54" s="35"/>
      <c r="W54" s="34"/>
      <c r="X54" s="34"/>
      <c r="Y54" s="34"/>
      <c r="Z54" s="33"/>
      <c r="AA54" s="34"/>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row>
    <row r="55" spans="1:52" ht="15.75" thickBot="1">
      <c r="A55" s="38">
        <v>49</v>
      </c>
      <c r="B55" s="37" t="s">
        <v>188</v>
      </c>
      <c r="C55" s="37" t="s">
        <v>1136</v>
      </c>
      <c r="D55" s="37">
        <v>32</v>
      </c>
      <c r="E55" s="37">
        <f t="shared" si="1"/>
        <v>864</v>
      </c>
      <c r="F55" s="37">
        <f t="shared" si="0"/>
        <v>895</v>
      </c>
      <c r="G55" s="37" t="s">
        <v>74</v>
      </c>
      <c r="H55" s="37"/>
      <c r="I55" s="37" t="s">
        <v>150</v>
      </c>
      <c r="J55" s="33"/>
      <c r="K55" s="33"/>
      <c r="L55" s="35"/>
      <c r="M55" s="33"/>
      <c r="N55" s="33"/>
      <c r="O55" s="33"/>
      <c r="P55" s="33"/>
      <c r="Q55" s="36"/>
      <c r="R55" s="36"/>
      <c r="S55" s="36"/>
      <c r="T55" s="36"/>
      <c r="U55" s="36"/>
      <c r="V55" s="35"/>
      <c r="W55" s="34"/>
      <c r="X55" s="34"/>
      <c r="Y55" s="34"/>
      <c r="Z55" s="33"/>
      <c r="AA55" s="34"/>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row>
    <row r="56" spans="1:52" ht="15.75" thickBot="1">
      <c r="A56" s="38">
        <v>50</v>
      </c>
      <c r="B56" s="37" t="s">
        <v>221</v>
      </c>
      <c r="C56" s="37" t="s">
        <v>320</v>
      </c>
      <c r="D56" s="37">
        <v>25</v>
      </c>
      <c r="E56" s="37">
        <f t="shared" si="1"/>
        <v>896</v>
      </c>
      <c r="F56" s="37">
        <f t="shared" si="0"/>
        <v>920</v>
      </c>
      <c r="G56" s="37" t="s">
        <v>74</v>
      </c>
      <c r="H56" s="37"/>
      <c r="I56" s="37" t="s">
        <v>150</v>
      </c>
      <c r="J56" s="33"/>
      <c r="K56" s="33"/>
      <c r="L56" s="35"/>
      <c r="M56" s="33"/>
      <c r="N56" s="33"/>
      <c r="O56" s="33"/>
      <c r="P56" s="33"/>
      <c r="Q56" s="36"/>
      <c r="R56" s="36"/>
      <c r="S56" s="36"/>
      <c r="T56" s="36"/>
      <c r="U56" s="36"/>
      <c r="V56" s="35"/>
      <c r="W56" s="34"/>
      <c r="X56" s="34"/>
      <c r="Y56" s="34"/>
      <c r="Z56" s="33"/>
      <c r="AA56" s="34"/>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row>
    <row r="57" spans="1:52" ht="26.25" thickBot="1">
      <c r="A57" s="38">
        <v>51</v>
      </c>
      <c r="B57" s="37" t="s">
        <v>222</v>
      </c>
      <c r="C57" s="37" t="s">
        <v>321</v>
      </c>
      <c r="D57" s="37">
        <v>25</v>
      </c>
      <c r="E57" s="37">
        <f t="shared" si="1"/>
        <v>921</v>
      </c>
      <c r="F57" s="37">
        <f t="shared" si="0"/>
        <v>945</v>
      </c>
      <c r="G57" s="37" t="s">
        <v>74</v>
      </c>
      <c r="H57" s="37"/>
      <c r="I57" s="37" t="s">
        <v>150</v>
      </c>
      <c r="J57" s="33"/>
      <c r="K57" s="33"/>
      <c r="L57" s="35"/>
      <c r="M57" s="33"/>
      <c r="N57" s="33"/>
      <c r="O57" s="33"/>
      <c r="P57" s="33"/>
      <c r="Q57" s="36"/>
      <c r="R57" s="36"/>
      <c r="S57" s="36"/>
      <c r="T57" s="36"/>
      <c r="U57" s="36"/>
      <c r="V57" s="35"/>
      <c r="W57" s="34"/>
      <c r="X57" s="34"/>
      <c r="Y57" s="34"/>
      <c r="Z57" s="33"/>
      <c r="AA57" s="34"/>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row>
    <row r="58" spans="1:52" ht="26.25" thickBot="1">
      <c r="A58" s="38">
        <v>52</v>
      </c>
      <c r="B58" s="37" t="s">
        <v>223</v>
      </c>
      <c r="C58" s="37" t="s">
        <v>322</v>
      </c>
      <c r="D58" s="37">
        <v>25</v>
      </c>
      <c r="E58" s="37">
        <f t="shared" si="1"/>
        <v>946</v>
      </c>
      <c r="F58" s="37">
        <f t="shared" si="0"/>
        <v>970</v>
      </c>
      <c r="G58" s="37" t="s">
        <v>74</v>
      </c>
      <c r="H58" s="37"/>
      <c r="I58" s="37" t="s">
        <v>150</v>
      </c>
      <c r="J58" s="33"/>
      <c r="K58" s="33"/>
      <c r="L58" s="35"/>
      <c r="M58" s="33"/>
      <c r="N58" s="33"/>
      <c r="O58" s="33"/>
      <c r="P58" s="33"/>
      <c r="Q58" s="36"/>
      <c r="R58" s="36"/>
      <c r="S58" s="36"/>
      <c r="T58" s="36"/>
      <c r="U58" s="36"/>
      <c r="V58" s="35"/>
      <c r="W58" s="34"/>
      <c r="X58" s="34"/>
      <c r="Y58" s="34"/>
      <c r="Z58" s="33"/>
      <c r="AA58" s="34"/>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row>
    <row r="59" spans="1:52" ht="26.25" thickBot="1">
      <c r="A59" s="38">
        <v>53</v>
      </c>
      <c r="B59" s="37" t="s">
        <v>224</v>
      </c>
      <c r="C59" s="37" t="s">
        <v>323</v>
      </c>
      <c r="D59" s="37">
        <v>25</v>
      </c>
      <c r="E59" s="37">
        <f t="shared" si="1"/>
        <v>971</v>
      </c>
      <c r="F59" s="37">
        <f t="shared" si="0"/>
        <v>995</v>
      </c>
      <c r="G59" s="37" t="s">
        <v>74</v>
      </c>
      <c r="H59" s="37"/>
      <c r="I59" s="37" t="s">
        <v>150</v>
      </c>
      <c r="J59" s="33"/>
      <c r="K59" s="33"/>
      <c r="L59" s="35"/>
      <c r="M59" s="33"/>
      <c r="N59" s="33"/>
      <c r="O59" s="33"/>
      <c r="P59" s="33"/>
      <c r="Q59" s="36"/>
      <c r="R59" s="36"/>
      <c r="S59" s="36"/>
      <c r="T59" s="36"/>
      <c r="U59" s="36"/>
      <c r="V59" s="35"/>
      <c r="W59" s="34"/>
      <c r="X59" s="34"/>
      <c r="Y59" s="34"/>
      <c r="Z59" s="33"/>
      <c r="AA59" s="34"/>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row>
    <row r="60" spans="1:52" ht="15.75" thickBot="1">
      <c r="A60" s="38">
        <v>54</v>
      </c>
      <c r="B60" s="37" t="s">
        <v>225</v>
      </c>
      <c r="C60" s="37" t="s">
        <v>324</v>
      </c>
      <c r="D60" s="37">
        <v>5</v>
      </c>
      <c r="E60" s="37">
        <f t="shared" si="1"/>
        <v>996</v>
      </c>
      <c r="F60" s="37">
        <f t="shared" si="0"/>
        <v>1000</v>
      </c>
      <c r="G60" s="37" t="s">
        <v>74</v>
      </c>
      <c r="H60" s="37"/>
      <c r="I60" s="37" t="s">
        <v>150</v>
      </c>
      <c r="J60" s="33"/>
      <c r="K60" s="33"/>
      <c r="L60" s="35"/>
      <c r="M60" s="33"/>
      <c r="N60" s="33"/>
      <c r="O60" s="33"/>
      <c r="P60" s="33"/>
      <c r="Q60" s="36"/>
      <c r="R60" s="36"/>
      <c r="S60" s="36"/>
      <c r="T60" s="36"/>
      <c r="U60" s="36"/>
      <c r="V60" s="35"/>
      <c r="W60" s="34"/>
      <c r="X60" s="34"/>
      <c r="Y60" s="34"/>
      <c r="Z60" s="33"/>
      <c r="AA60" s="34"/>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row>
    <row r="61" spans="1:52" ht="15.75" thickBot="1">
      <c r="A61" s="38">
        <v>55</v>
      </c>
      <c r="B61" s="37" t="s">
        <v>226</v>
      </c>
      <c r="C61" s="37" t="s">
        <v>325</v>
      </c>
      <c r="D61" s="37">
        <v>5</v>
      </c>
      <c r="E61" s="37">
        <f t="shared" si="1"/>
        <v>1001</v>
      </c>
      <c r="F61" s="37">
        <f t="shared" si="0"/>
        <v>1005</v>
      </c>
      <c r="G61" s="37" t="s">
        <v>74</v>
      </c>
      <c r="H61" s="37"/>
      <c r="I61" s="37" t="s">
        <v>150</v>
      </c>
      <c r="J61" s="33"/>
      <c r="K61" s="33"/>
      <c r="L61" s="35"/>
      <c r="M61" s="33"/>
      <c r="N61" s="33"/>
      <c r="O61" s="33"/>
      <c r="P61" s="33"/>
      <c r="Q61" s="36"/>
      <c r="R61" s="36"/>
      <c r="S61" s="36"/>
      <c r="T61" s="36"/>
      <c r="U61" s="36"/>
      <c r="V61" s="35"/>
      <c r="W61" s="34"/>
      <c r="X61" s="34"/>
      <c r="Y61" s="34"/>
      <c r="Z61" s="33"/>
      <c r="AA61" s="34"/>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row>
    <row r="62" spans="1:52" ht="26.25" thickBot="1">
      <c r="A62" s="38">
        <v>56</v>
      </c>
      <c r="B62" s="37" t="s">
        <v>227</v>
      </c>
      <c r="C62" s="37" t="s">
        <v>326</v>
      </c>
      <c r="D62" s="37">
        <v>5</v>
      </c>
      <c r="E62" s="37">
        <f t="shared" si="1"/>
        <v>1006</v>
      </c>
      <c r="F62" s="37">
        <f t="shared" si="0"/>
        <v>1010</v>
      </c>
      <c r="G62" s="37" t="s">
        <v>74</v>
      </c>
      <c r="H62" s="37"/>
      <c r="I62" s="37" t="s">
        <v>150</v>
      </c>
      <c r="J62" s="33"/>
      <c r="K62" s="33"/>
      <c r="L62" s="35"/>
      <c r="M62" s="33"/>
      <c r="N62" s="33"/>
      <c r="O62" s="33"/>
      <c r="P62" s="33"/>
      <c r="Q62" s="36"/>
      <c r="R62" s="36"/>
      <c r="S62" s="36"/>
      <c r="T62" s="36"/>
      <c r="U62" s="36"/>
      <c r="V62" s="35"/>
      <c r="W62" s="34"/>
      <c r="X62" s="34"/>
      <c r="Y62" s="34"/>
      <c r="Z62" s="33"/>
      <c r="AA62" s="34"/>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row>
    <row r="63" spans="1:52" ht="26.25" thickBot="1">
      <c r="A63" s="38">
        <v>57</v>
      </c>
      <c r="B63" s="37" t="s">
        <v>228</v>
      </c>
      <c r="C63" s="37" t="s">
        <v>327</v>
      </c>
      <c r="D63" s="37">
        <v>10</v>
      </c>
      <c r="E63" s="37">
        <f t="shared" si="1"/>
        <v>1011</v>
      </c>
      <c r="F63" s="37">
        <f t="shared" si="0"/>
        <v>1020</v>
      </c>
      <c r="G63" s="37" t="s">
        <v>74</v>
      </c>
      <c r="H63" s="37"/>
      <c r="I63" s="37" t="s">
        <v>150</v>
      </c>
      <c r="J63" s="33"/>
      <c r="K63" s="33"/>
      <c r="L63" s="35"/>
      <c r="M63" s="33"/>
      <c r="N63" s="33"/>
      <c r="O63" s="33"/>
      <c r="P63" s="33"/>
      <c r="Q63" s="36"/>
      <c r="R63" s="36"/>
      <c r="S63" s="36"/>
      <c r="T63" s="36"/>
      <c r="U63" s="36"/>
      <c r="V63" s="35"/>
      <c r="W63" s="34"/>
      <c r="X63" s="34"/>
      <c r="Y63" s="34"/>
      <c r="Z63" s="33"/>
      <c r="AA63" s="34"/>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row>
    <row r="64" spans="1:52" ht="26.25" thickBot="1">
      <c r="A64" s="38">
        <v>58</v>
      </c>
      <c r="B64" s="37" t="s">
        <v>898</v>
      </c>
      <c r="C64" s="37" t="s">
        <v>1137</v>
      </c>
      <c r="D64" s="37">
        <v>8</v>
      </c>
      <c r="E64" s="37">
        <f t="shared" si="1"/>
        <v>1021</v>
      </c>
      <c r="F64" s="37">
        <f t="shared" si="0"/>
        <v>1028</v>
      </c>
      <c r="G64" s="37" t="s">
        <v>74</v>
      </c>
      <c r="H64" s="37"/>
      <c r="I64" s="37" t="s">
        <v>150</v>
      </c>
      <c r="J64" s="33"/>
      <c r="K64" s="33"/>
      <c r="L64" s="35"/>
      <c r="M64" s="33"/>
      <c r="N64" s="33"/>
      <c r="O64" s="33"/>
      <c r="P64" s="33"/>
      <c r="Q64" s="36"/>
      <c r="R64" s="36"/>
      <c r="S64" s="36"/>
      <c r="T64" s="36"/>
      <c r="U64" s="36"/>
      <c r="V64" s="35"/>
      <c r="W64" s="34"/>
      <c r="X64" s="34"/>
      <c r="Y64" s="34"/>
      <c r="Z64" s="33"/>
      <c r="AA64" s="34"/>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row>
    <row r="65" spans="1:52" ht="26.25" thickBot="1">
      <c r="A65" s="38">
        <v>59</v>
      </c>
      <c r="B65" s="37" t="s">
        <v>899</v>
      </c>
      <c r="C65" s="37" t="s">
        <v>1138</v>
      </c>
      <c r="D65" s="37">
        <v>8</v>
      </c>
      <c r="E65" s="37">
        <f t="shared" si="1"/>
        <v>1029</v>
      </c>
      <c r="F65" s="37">
        <f t="shared" si="0"/>
        <v>1036</v>
      </c>
      <c r="G65" s="37" t="s">
        <v>74</v>
      </c>
      <c r="H65" s="37"/>
      <c r="I65" s="37" t="s">
        <v>150</v>
      </c>
      <c r="J65" s="33"/>
      <c r="K65" s="33"/>
      <c r="L65" s="35"/>
      <c r="M65" s="33"/>
      <c r="N65" s="33"/>
      <c r="O65" s="33"/>
      <c r="P65" s="33"/>
      <c r="Q65" s="36"/>
      <c r="R65" s="36"/>
      <c r="S65" s="36"/>
      <c r="T65" s="36"/>
      <c r="U65" s="36"/>
      <c r="V65" s="35"/>
      <c r="W65" s="34"/>
      <c r="X65" s="34"/>
      <c r="Y65" s="34"/>
      <c r="Z65" s="33"/>
      <c r="AA65" s="34"/>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row>
    <row r="66" spans="1:52" ht="26.25" thickBot="1">
      <c r="A66" s="38">
        <v>60</v>
      </c>
      <c r="B66" s="37" t="s">
        <v>900</v>
      </c>
      <c r="C66" s="37" t="s">
        <v>1139</v>
      </c>
      <c r="D66" s="37">
        <v>25</v>
      </c>
      <c r="E66" s="37">
        <f t="shared" si="1"/>
        <v>1037</v>
      </c>
      <c r="F66" s="37">
        <f t="shared" si="0"/>
        <v>1061</v>
      </c>
      <c r="G66" s="37" t="s">
        <v>74</v>
      </c>
      <c r="H66" s="37"/>
      <c r="I66" s="37" t="s">
        <v>150</v>
      </c>
      <c r="J66" s="33"/>
      <c r="K66" s="33"/>
      <c r="L66" s="35"/>
      <c r="M66" s="33"/>
      <c r="N66" s="33"/>
      <c r="O66" s="33"/>
      <c r="P66" s="33"/>
      <c r="Q66" s="36"/>
      <c r="R66" s="36"/>
      <c r="S66" s="36"/>
      <c r="T66" s="36"/>
      <c r="U66" s="36"/>
      <c r="V66" s="35"/>
      <c r="W66" s="34"/>
      <c r="X66" s="34"/>
      <c r="Y66" s="34"/>
      <c r="Z66" s="33"/>
      <c r="AA66" s="34"/>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row>
    <row r="67" spans="1:52" ht="26.25" thickBot="1">
      <c r="A67" s="38">
        <v>61</v>
      </c>
      <c r="B67" s="37" t="s">
        <v>901</v>
      </c>
      <c r="C67" s="37" t="s">
        <v>1140</v>
      </c>
      <c r="D67" s="37">
        <v>25</v>
      </c>
      <c r="E67" s="37">
        <f t="shared" si="1"/>
        <v>1062</v>
      </c>
      <c r="F67" s="37">
        <f t="shared" si="0"/>
        <v>1086</v>
      </c>
      <c r="G67" s="37" t="s">
        <v>74</v>
      </c>
      <c r="H67" s="37"/>
      <c r="I67" s="37" t="s">
        <v>150</v>
      </c>
      <c r="J67" s="33"/>
      <c r="K67" s="33"/>
      <c r="L67" s="35"/>
      <c r="M67" s="33"/>
      <c r="N67" s="33"/>
      <c r="O67" s="33"/>
      <c r="P67" s="33"/>
      <c r="Q67" s="36"/>
      <c r="R67" s="36"/>
      <c r="S67" s="36"/>
      <c r="T67" s="36"/>
      <c r="U67" s="36"/>
      <c r="V67" s="35"/>
      <c r="W67" s="34"/>
      <c r="X67" s="34"/>
      <c r="Y67" s="34"/>
      <c r="Z67" s="33"/>
      <c r="AA67" s="34"/>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row>
    <row r="68" spans="1:52" ht="26.25" thickBot="1">
      <c r="A68" s="38">
        <v>62</v>
      </c>
      <c r="B68" s="37" t="s">
        <v>902</v>
      </c>
      <c r="C68" s="37" t="s">
        <v>1141</v>
      </c>
      <c r="D68" s="37">
        <v>25</v>
      </c>
      <c r="E68" s="37">
        <f t="shared" si="1"/>
        <v>1087</v>
      </c>
      <c r="F68" s="37">
        <f t="shared" si="0"/>
        <v>1111</v>
      </c>
      <c r="G68" s="37" t="s">
        <v>74</v>
      </c>
      <c r="H68" s="37"/>
      <c r="I68" s="37" t="s">
        <v>150</v>
      </c>
      <c r="J68" s="33"/>
      <c r="K68" s="33"/>
      <c r="L68" s="35"/>
      <c r="M68" s="33"/>
      <c r="N68" s="33"/>
      <c r="O68" s="33"/>
      <c r="P68" s="33"/>
      <c r="Q68" s="36"/>
      <c r="R68" s="36"/>
      <c r="S68" s="36"/>
      <c r="T68" s="36"/>
      <c r="U68" s="36"/>
      <c r="V68" s="35"/>
      <c r="W68" s="34"/>
      <c r="X68" s="34"/>
      <c r="Y68" s="34"/>
      <c r="Z68" s="33"/>
      <c r="AA68" s="34"/>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row>
    <row r="69" spans="1:52" ht="26.25" thickBot="1">
      <c r="A69" s="38">
        <v>63</v>
      </c>
      <c r="B69" s="37" t="s">
        <v>903</v>
      </c>
      <c r="C69" s="37" t="s">
        <v>1142</v>
      </c>
      <c r="D69" s="37">
        <v>25</v>
      </c>
      <c r="E69" s="37">
        <f t="shared" si="1"/>
        <v>1112</v>
      </c>
      <c r="F69" s="37">
        <f t="shared" si="0"/>
        <v>1136</v>
      </c>
      <c r="G69" s="37" t="s">
        <v>74</v>
      </c>
      <c r="H69" s="37"/>
      <c r="I69" s="37" t="s">
        <v>150</v>
      </c>
      <c r="J69" s="33"/>
      <c r="K69" s="33"/>
      <c r="L69" s="35"/>
      <c r="M69" s="33"/>
      <c r="N69" s="33"/>
      <c r="O69" s="33"/>
      <c r="P69" s="33"/>
      <c r="Q69" s="36"/>
      <c r="R69" s="36"/>
      <c r="S69" s="36"/>
      <c r="T69" s="36"/>
      <c r="U69" s="36"/>
      <c r="V69" s="35"/>
      <c r="W69" s="34"/>
      <c r="X69" s="34"/>
      <c r="Y69" s="34"/>
      <c r="Z69" s="33"/>
      <c r="AA69" s="34"/>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row>
    <row r="70" spans="1:52" ht="26.25" thickBot="1">
      <c r="A70" s="38">
        <v>64</v>
      </c>
      <c r="B70" s="37" t="s">
        <v>904</v>
      </c>
      <c r="C70" s="37" t="s">
        <v>1143</v>
      </c>
      <c r="D70" s="37">
        <v>5</v>
      </c>
      <c r="E70" s="37">
        <f t="shared" si="1"/>
        <v>1137</v>
      </c>
      <c r="F70" s="37">
        <f t="shared" si="0"/>
        <v>1141</v>
      </c>
      <c r="G70" s="37" t="s">
        <v>74</v>
      </c>
      <c r="H70" s="37"/>
      <c r="I70" s="37" t="s">
        <v>150</v>
      </c>
      <c r="J70" s="33"/>
      <c r="K70" s="33"/>
      <c r="L70" s="35"/>
      <c r="M70" s="33"/>
      <c r="N70" s="33"/>
      <c r="O70" s="33"/>
      <c r="P70" s="33"/>
      <c r="Q70" s="36"/>
      <c r="R70" s="36"/>
      <c r="S70" s="36"/>
      <c r="T70" s="36"/>
      <c r="U70" s="36"/>
      <c r="V70" s="35"/>
      <c r="W70" s="34"/>
      <c r="X70" s="34"/>
      <c r="Y70" s="34"/>
      <c r="Z70" s="33"/>
      <c r="AA70" s="34"/>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row>
    <row r="71" spans="1:52" ht="26.25" thickBot="1">
      <c r="A71" s="38">
        <v>65</v>
      </c>
      <c r="B71" s="37" t="s">
        <v>905</v>
      </c>
      <c r="C71" s="37" t="s">
        <v>1144</v>
      </c>
      <c r="D71" s="37">
        <v>5</v>
      </c>
      <c r="E71" s="37">
        <f t="shared" si="1"/>
        <v>1142</v>
      </c>
      <c r="F71" s="37">
        <f t="shared" si="0"/>
        <v>1146</v>
      </c>
      <c r="G71" s="37" t="s">
        <v>74</v>
      </c>
      <c r="H71" s="37"/>
      <c r="I71" s="37" t="s">
        <v>150</v>
      </c>
      <c r="J71" s="33"/>
      <c r="K71" s="33"/>
      <c r="L71" s="35"/>
      <c r="M71" s="33"/>
      <c r="N71" s="33"/>
      <c r="O71" s="33"/>
      <c r="P71" s="33"/>
      <c r="Q71" s="36"/>
      <c r="R71" s="36"/>
      <c r="S71" s="36"/>
      <c r="T71" s="36"/>
      <c r="U71" s="36"/>
      <c r="V71" s="35"/>
      <c r="W71" s="34"/>
      <c r="X71" s="34"/>
      <c r="Y71" s="34"/>
      <c r="Z71" s="33"/>
      <c r="AA71" s="34"/>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row>
    <row r="72" spans="1:52" ht="26.25" thickBot="1">
      <c r="A72" s="38">
        <v>66</v>
      </c>
      <c r="B72" s="37" t="s">
        <v>906</v>
      </c>
      <c r="C72" s="37" t="s">
        <v>1145</v>
      </c>
      <c r="D72" s="37">
        <v>5</v>
      </c>
      <c r="E72" s="37">
        <f t="shared" si="1"/>
        <v>1147</v>
      </c>
      <c r="F72" s="37">
        <f t="shared" ref="F72:F135" si="2">E72+D72-1</f>
        <v>1151</v>
      </c>
      <c r="G72" s="37" t="s">
        <v>74</v>
      </c>
      <c r="H72" s="37"/>
      <c r="I72" s="37" t="s">
        <v>150</v>
      </c>
      <c r="J72" s="33"/>
      <c r="K72" s="33"/>
      <c r="L72" s="35"/>
      <c r="M72" s="33"/>
      <c r="N72" s="33"/>
      <c r="O72" s="33"/>
      <c r="P72" s="33"/>
      <c r="Q72" s="36"/>
      <c r="R72" s="36"/>
      <c r="S72" s="36"/>
      <c r="T72" s="36"/>
      <c r="U72" s="36"/>
      <c r="V72" s="35"/>
      <c r="W72" s="34"/>
      <c r="X72" s="34"/>
      <c r="Y72" s="34"/>
      <c r="Z72" s="33"/>
      <c r="AA72" s="34"/>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row>
    <row r="73" spans="1:52" ht="26.25" thickBot="1">
      <c r="A73" s="38">
        <v>67</v>
      </c>
      <c r="B73" s="37" t="s">
        <v>907</v>
      </c>
      <c r="C73" s="37" t="s">
        <v>1146</v>
      </c>
      <c r="D73" s="37">
        <v>6</v>
      </c>
      <c r="E73" s="37">
        <f t="shared" ref="E73:E136" si="3">F72+1</f>
        <v>1152</v>
      </c>
      <c r="F73" s="37">
        <f t="shared" si="2"/>
        <v>1157</v>
      </c>
      <c r="G73" s="37" t="s">
        <v>74</v>
      </c>
      <c r="H73" s="37"/>
      <c r="I73" s="37" t="s">
        <v>150</v>
      </c>
      <c r="J73" s="33"/>
      <c r="K73" s="33"/>
      <c r="L73" s="35"/>
      <c r="M73" s="33"/>
      <c r="N73" s="33"/>
      <c r="O73" s="33"/>
      <c r="P73" s="33"/>
      <c r="Q73" s="36"/>
      <c r="R73" s="36"/>
      <c r="S73" s="36"/>
      <c r="T73" s="36"/>
      <c r="U73" s="36"/>
      <c r="V73" s="35"/>
      <c r="W73" s="34"/>
      <c r="X73" s="34"/>
      <c r="Y73" s="34"/>
      <c r="Z73" s="33"/>
      <c r="AA73" s="34"/>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row>
    <row r="74" spans="1:52" ht="26.25" thickBot="1">
      <c r="A74" s="38">
        <v>68</v>
      </c>
      <c r="B74" s="37" t="s">
        <v>242</v>
      </c>
      <c r="C74" s="37" t="s">
        <v>1147</v>
      </c>
      <c r="D74" s="37">
        <v>8</v>
      </c>
      <c r="E74" s="37">
        <f t="shared" si="3"/>
        <v>1158</v>
      </c>
      <c r="F74" s="37">
        <f t="shared" si="2"/>
        <v>1165</v>
      </c>
      <c r="G74" s="37" t="s">
        <v>74</v>
      </c>
      <c r="H74" s="37"/>
      <c r="I74" s="37" t="s">
        <v>150</v>
      </c>
      <c r="J74" s="33"/>
      <c r="K74" s="33"/>
      <c r="L74" s="35"/>
      <c r="M74" s="33"/>
      <c r="N74" s="33"/>
      <c r="O74" s="33"/>
      <c r="P74" s="33"/>
      <c r="Q74" s="36"/>
      <c r="R74" s="36"/>
      <c r="S74" s="36"/>
      <c r="T74" s="36"/>
      <c r="U74" s="36"/>
      <c r="V74" s="35"/>
      <c r="W74" s="34"/>
      <c r="X74" s="34"/>
      <c r="Y74" s="34"/>
      <c r="Z74" s="33"/>
      <c r="AA74" s="34"/>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row>
    <row r="75" spans="1:52" ht="26.25" thickBot="1">
      <c r="A75" s="38">
        <v>69</v>
      </c>
      <c r="B75" s="37" t="s">
        <v>908</v>
      </c>
      <c r="C75" s="37" t="s">
        <v>1148</v>
      </c>
      <c r="D75" s="37">
        <v>8</v>
      </c>
      <c r="E75" s="37">
        <f t="shared" si="3"/>
        <v>1166</v>
      </c>
      <c r="F75" s="37">
        <f t="shared" si="2"/>
        <v>1173</v>
      </c>
      <c r="G75" s="37" t="s">
        <v>74</v>
      </c>
      <c r="H75" s="37"/>
      <c r="I75" s="37" t="s">
        <v>150</v>
      </c>
      <c r="J75" s="33"/>
      <c r="K75" s="33"/>
      <c r="L75" s="35"/>
      <c r="M75" s="33"/>
      <c r="N75" s="33"/>
      <c r="O75" s="33"/>
      <c r="P75" s="33"/>
      <c r="Q75" s="36"/>
      <c r="R75" s="36"/>
      <c r="S75" s="36"/>
      <c r="T75" s="36"/>
      <c r="U75" s="36"/>
      <c r="V75" s="35"/>
      <c r="W75" s="34"/>
      <c r="X75" s="34"/>
      <c r="Y75" s="34"/>
      <c r="Z75" s="33"/>
      <c r="AA75" s="34"/>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row>
    <row r="76" spans="1:52" ht="26.25" thickBot="1">
      <c r="A76" s="38">
        <v>70</v>
      </c>
      <c r="B76" s="37" t="s">
        <v>909</v>
      </c>
      <c r="C76" s="37" t="s">
        <v>1149</v>
      </c>
      <c r="D76" s="37">
        <v>25</v>
      </c>
      <c r="E76" s="37">
        <f t="shared" si="3"/>
        <v>1174</v>
      </c>
      <c r="F76" s="37">
        <f t="shared" si="2"/>
        <v>1198</v>
      </c>
      <c r="G76" s="37" t="s">
        <v>74</v>
      </c>
      <c r="H76" s="37"/>
      <c r="I76" s="37" t="s">
        <v>150</v>
      </c>
      <c r="J76" s="33"/>
      <c r="K76" s="33"/>
      <c r="L76" s="35"/>
      <c r="M76" s="33"/>
      <c r="N76" s="33"/>
      <c r="O76" s="33"/>
      <c r="P76" s="33"/>
      <c r="Q76" s="36"/>
      <c r="R76" s="36"/>
      <c r="S76" s="36"/>
      <c r="T76" s="36"/>
      <c r="U76" s="36"/>
      <c r="V76" s="35"/>
      <c r="W76" s="34"/>
      <c r="X76" s="34"/>
      <c r="Y76" s="34"/>
      <c r="Z76" s="33"/>
      <c r="AA76" s="34"/>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row>
    <row r="77" spans="1:52" ht="26.25" thickBot="1">
      <c r="A77" s="38">
        <v>71</v>
      </c>
      <c r="B77" s="37" t="s">
        <v>910</v>
      </c>
      <c r="C77" s="37" t="s">
        <v>1150</v>
      </c>
      <c r="D77" s="37">
        <v>25</v>
      </c>
      <c r="E77" s="37">
        <f t="shared" si="3"/>
        <v>1199</v>
      </c>
      <c r="F77" s="37">
        <f t="shared" si="2"/>
        <v>1223</v>
      </c>
      <c r="G77" s="37" t="s">
        <v>74</v>
      </c>
      <c r="H77" s="37"/>
      <c r="I77" s="37" t="s">
        <v>150</v>
      </c>
      <c r="J77" s="33"/>
      <c r="K77" s="33"/>
      <c r="L77" s="35"/>
      <c r="M77" s="33"/>
      <c r="N77" s="33"/>
      <c r="O77" s="33"/>
      <c r="P77" s="33"/>
      <c r="Q77" s="36"/>
      <c r="R77" s="36"/>
      <c r="S77" s="36"/>
      <c r="T77" s="36"/>
      <c r="U77" s="36"/>
      <c r="V77" s="35"/>
      <c r="W77" s="34"/>
      <c r="X77" s="34"/>
      <c r="Y77" s="34"/>
      <c r="Z77" s="33"/>
      <c r="AA77" s="34"/>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row>
    <row r="78" spans="1:52" ht="26.25" thickBot="1">
      <c r="A78" s="38">
        <v>72</v>
      </c>
      <c r="B78" s="37" t="s">
        <v>911</v>
      </c>
      <c r="C78" s="37" t="s">
        <v>1151</v>
      </c>
      <c r="D78" s="37">
        <v>25</v>
      </c>
      <c r="E78" s="37">
        <f t="shared" si="3"/>
        <v>1224</v>
      </c>
      <c r="F78" s="37">
        <f t="shared" si="2"/>
        <v>1248</v>
      </c>
      <c r="G78" s="37" t="s">
        <v>74</v>
      </c>
      <c r="H78" s="37"/>
      <c r="I78" s="37" t="s">
        <v>150</v>
      </c>
      <c r="J78" s="33"/>
      <c r="K78" s="33"/>
      <c r="L78" s="35"/>
      <c r="M78" s="33"/>
      <c r="N78" s="33"/>
      <c r="O78" s="33"/>
      <c r="P78" s="33"/>
      <c r="Q78" s="36"/>
      <c r="R78" s="36"/>
      <c r="S78" s="36"/>
      <c r="T78" s="36"/>
      <c r="U78" s="36"/>
      <c r="V78" s="35"/>
      <c r="W78" s="34"/>
      <c r="X78" s="34"/>
      <c r="Y78" s="34"/>
      <c r="Z78" s="33"/>
      <c r="AA78" s="34"/>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row>
    <row r="79" spans="1:52" ht="26.25" thickBot="1">
      <c r="A79" s="38">
        <v>73</v>
      </c>
      <c r="B79" s="37" t="s">
        <v>912</v>
      </c>
      <c r="C79" s="37" t="s">
        <v>1152</v>
      </c>
      <c r="D79" s="37">
        <v>25</v>
      </c>
      <c r="E79" s="37">
        <f t="shared" si="3"/>
        <v>1249</v>
      </c>
      <c r="F79" s="37">
        <f t="shared" si="2"/>
        <v>1273</v>
      </c>
      <c r="G79" s="37" t="s">
        <v>74</v>
      </c>
      <c r="H79" s="37"/>
      <c r="I79" s="37" t="s">
        <v>150</v>
      </c>
      <c r="J79" s="33"/>
      <c r="K79" s="33"/>
      <c r="L79" s="35"/>
      <c r="M79" s="33"/>
      <c r="N79" s="33"/>
      <c r="O79" s="33"/>
      <c r="P79" s="33"/>
      <c r="Q79" s="36"/>
      <c r="R79" s="36"/>
      <c r="S79" s="36"/>
      <c r="T79" s="36"/>
      <c r="U79" s="36"/>
      <c r="V79" s="35"/>
      <c r="W79" s="34"/>
      <c r="X79" s="34"/>
      <c r="Y79" s="34"/>
      <c r="Z79" s="33"/>
      <c r="AA79" s="34"/>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row>
    <row r="80" spans="1:52" ht="26.25" thickBot="1">
      <c r="A80" s="38">
        <v>74</v>
      </c>
      <c r="B80" s="37" t="s">
        <v>913</v>
      </c>
      <c r="C80" s="37" t="s">
        <v>1153</v>
      </c>
      <c r="D80" s="37">
        <v>5</v>
      </c>
      <c r="E80" s="37">
        <f t="shared" si="3"/>
        <v>1274</v>
      </c>
      <c r="F80" s="37">
        <f t="shared" si="2"/>
        <v>1278</v>
      </c>
      <c r="G80" s="37" t="s">
        <v>74</v>
      </c>
      <c r="H80" s="37"/>
      <c r="I80" s="37" t="s">
        <v>150</v>
      </c>
      <c r="J80" s="33"/>
      <c r="K80" s="33"/>
      <c r="L80" s="35"/>
      <c r="M80" s="33"/>
      <c r="N80" s="33"/>
      <c r="O80" s="33"/>
      <c r="P80" s="33"/>
      <c r="Q80" s="36"/>
      <c r="R80" s="36"/>
      <c r="S80" s="36"/>
      <c r="T80" s="36"/>
      <c r="U80" s="36"/>
      <c r="V80" s="35"/>
      <c r="W80" s="34"/>
      <c r="X80" s="34"/>
      <c r="Y80" s="34"/>
      <c r="Z80" s="33"/>
      <c r="AA80" s="34"/>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row>
    <row r="81" spans="1:52" ht="26.25" thickBot="1">
      <c r="A81" s="38">
        <v>75</v>
      </c>
      <c r="B81" s="37" t="s">
        <v>914</v>
      </c>
      <c r="C81" s="37" t="s">
        <v>1154</v>
      </c>
      <c r="D81" s="37">
        <v>5</v>
      </c>
      <c r="E81" s="37">
        <f t="shared" si="3"/>
        <v>1279</v>
      </c>
      <c r="F81" s="37">
        <f t="shared" si="2"/>
        <v>1283</v>
      </c>
      <c r="G81" s="37" t="s">
        <v>74</v>
      </c>
      <c r="H81" s="37"/>
      <c r="I81" s="37" t="s">
        <v>150</v>
      </c>
      <c r="J81" s="33"/>
      <c r="K81" s="33"/>
      <c r="L81" s="35"/>
      <c r="M81" s="33"/>
      <c r="N81" s="33"/>
      <c r="O81" s="33"/>
      <c r="P81" s="33"/>
      <c r="Q81" s="36"/>
      <c r="R81" s="36"/>
      <c r="S81" s="36"/>
      <c r="T81" s="36"/>
      <c r="U81" s="36"/>
      <c r="V81" s="35"/>
      <c r="W81" s="34"/>
      <c r="X81" s="34"/>
      <c r="Y81" s="34"/>
      <c r="Z81" s="33"/>
      <c r="AA81" s="34"/>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row>
    <row r="82" spans="1:52" ht="26.25" thickBot="1">
      <c r="A82" s="38">
        <v>76</v>
      </c>
      <c r="B82" s="37" t="s">
        <v>915</v>
      </c>
      <c r="C82" s="37" t="s">
        <v>1155</v>
      </c>
      <c r="D82" s="37">
        <v>5</v>
      </c>
      <c r="E82" s="37">
        <f t="shared" si="3"/>
        <v>1284</v>
      </c>
      <c r="F82" s="37">
        <f t="shared" si="2"/>
        <v>1288</v>
      </c>
      <c r="G82" s="37" t="s">
        <v>74</v>
      </c>
      <c r="H82" s="37"/>
      <c r="I82" s="37" t="s">
        <v>150</v>
      </c>
      <c r="J82" s="33"/>
      <c r="K82" s="33"/>
      <c r="L82" s="35"/>
      <c r="M82" s="33"/>
      <c r="N82" s="33"/>
      <c r="O82" s="33"/>
      <c r="P82" s="33"/>
      <c r="Q82" s="36"/>
      <c r="R82" s="36"/>
      <c r="S82" s="36"/>
      <c r="T82" s="36"/>
      <c r="U82" s="36"/>
      <c r="V82" s="35"/>
      <c r="W82" s="34"/>
      <c r="X82" s="34"/>
      <c r="Y82" s="34"/>
      <c r="Z82" s="33"/>
      <c r="AA82" s="34"/>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row>
    <row r="83" spans="1:52" ht="26.25" thickBot="1">
      <c r="A83" s="38">
        <v>77</v>
      </c>
      <c r="B83" s="37" t="s">
        <v>916</v>
      </c>
      <c r="C83" s="37" t="s">
        <v>1156</v>
      </c>
      <c r="D83" s="37">
        <v>10</v>
      </c>
      <c r="E83" s="37">
        <f t="shared" si="3"/>
        <v>1289</v>
      </c>
      <c r="F83" s="37">
        <f t="shared" si="2"/>
        <v>1298</v>
      </c>
      <c r="G83" s="37" t="s">
        <v>74</v>
      </c>
      <c r="H83" s="37"/>
      <c r="I83" s="37" t="s">
        <v>150</v>
      </c>
      <c r="J83" s="33"/>
      <c r="K83" s="33"/>
      <c r="L83" s="35"/>
      <c r="M83" s="33"/>
      <c r="N83" s="33"/>
      <c r="O83" s="33"/>
      <c r="P83" s="33"/>
      <c r="Q83" s="36"/>
      <c r="R83" s="36"/>
      <c r="S83" s="36"/>
      <c r="T83" s="36"/>
      <c r="U83" s="36"/>
      <c r="V83" s="35"/>
      <c r="W83" s="34"/>
      <c r="X83" s="34"/>
      <c r="Y83" s="34"/>
      <c r="Z83" s="33"/>
      <c r="AA83" s="34"/>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row>
    <row r="84" spans="1:52" ht="26.25" thickBot="1">
      <c r="A84" s="38">
        <v>78</v>
      </c>
      <c r="B84" s="37" t="s">
        <v>917</v>
      </c>
      <c r="C84" s="37" t="s">
        <v>1157</v>
      </c>
      <c r="D84" s="37">
        <v>35</v>
      </c>
      <c r="E84" s="37">
        <f t="shared" si="3"/>
        <v>1299</v>
      </c>
      <c r="F84" s="37">
        <f t="shared" si="2"/>
        <v>1333</v>
      </c>
      <c r="G84" s="37" t="s">
        <v>74</v>
      </c>
      <c r="H84" s="37"/>
      <c r="I84" s="37" t="s">
        <v>150</v>
      </c>
      <c r="J84" s="33"/>
      <c r="K84" s="33"/>
      <c r="L84" s="35"/>
      <c r="M84" s="33"/>
      <c r="N84" s="33"/>
      <c r="O84" s="33"/>
      <c r="P84" s="33"/>
      <c r="Q84" s="36"/>
      <c r="R84" s="36"/>
      <c r="S84" s="36"/>
      <c r="T84" s="36"/>
      <c r="U84" s="36"/>
      <c r="V84" s="35"/>
      <c r="W84" s="34"/>
      <c r="X84" s="34"/>
      <c r="Y84" s="34"/>
      <c r="Z84" s="33"/>
      <c r="AA84" s="34"/>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row>
    <row r="85" spans="1:52" ht="15.75" thickBot="1">
      <c r="A85" s="38">
        <v>79</v>
      </c>
      <c r="B85" s="37" t="s">
        <v>918</v>
      </c>
      <c r="C85" s="37" t="s">
        <v>1158</v>
      </c>
      <c r="D85" s="37">
        <v>15</v>
      </c>
      <c r="E85" s="37">
        <f t="shared" si="3"/>
        <v>1334</v>
      </c>
      <c r="F85" s="37">
        <f t="shared" si="2"/>
        <v>1348</v>
      </c>
      <c r="G85" s="37" t="s">
        <v>74</v>
      </c>
      <c r="H85" s="37"/>
      <c r="I85" s="37" t="s">
        <v>150</v>
      </c>
      <c r="J85" s="33"/>
      <c r="K85" s="33"/>
      <c r="L85" s="35"/>
      <c r="M85" s="33"/>
      <c r="N85" s="33"/>
      <c r="O85" s="33"/>
      <c r="P85" s="33"/>
      <c r="Q85" s="36"/>
      <c r="R85" s="36"/>
      <c r="S85" s="36"/>
      <c r="T85" s="36"/>
      <c r="U85" s="36"/>
      <c r="V85" s="35"/>
      <c r="W85" s="34"/>
      <c r="X85" s="34"/>
      <c r="Y85" s="34"/>
      <c r="Z85" s="33"/>
      <c r="AA85" s="34"/>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row>
    <row r="86" spans="1:52" ht="26.25" thickBot="1">
      <c r="A86" s="38">
        <v>80</v>
      </c>
      <c r="B86" s="37" t="s">
        <v>919</v>
      </c>
      <c r="C86" s="37" t="s">
        <v>1159</v>
      </c>
      <c r="D86" s="37">
        <v>10</v>
      </c>
      <c r="E86" s="37">
        <f t="shared" si="3"/>
        <v>1349</v>
      </c>
      <c r="F86" s="37">
        <f t="shared" si="2"/>
        <v>1358</v>
      </c>
      <c r="G86" s="37" t="s">
        <v>376</v>
      </c>
      <c r="H86" s="37"/>
      <c r="I86" s="37" t="s">
        <v>150</v>
      </c>
      <c r="J86" s="33"/>
      <c r="K86" s="33"/>
      <c r="L86" s="35"/>
      <c r="M86" s="33"/>
      <c r="N86" s="33"/>
      <c r="O86" s="33"/>
      <c r="P86" s="33"/>
      <c r="Q86" s="36"/>
      <c r="R86" s="36"/>
      <c r="S86" s="36"/>
      <c r="T86" s="36"/>
      <c r="U86" s="36"/>
      <c r="V86" s="35"/>
      <c r="W86" s="34"/>
      <c r="X86" s="34"/>
      <c r="Y86" s="34"/>
      <c r="Z86" s="33"/>
      <c r="AA86" s="34"/>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row>
    <row r="87" spans="1:52" ht="26.25" thickBot="1">
      <c r="A87" s="38">
        <v>81</v>
      </c>
      <c r="B87" s="37" t="s">
        <v>920</v>
      </c>
      <c r="C87" s="37" t="s">
        <v>1160</v>
      </c>
      <c r="D87" s="37">
        <v>9</v>
      </c>
      <c r="E87" s="37">
        <f t="shared" si="3"/>
        <v>1359</v>
      </c>
      <c r="F87" s="37">
        <f t="shared" si="2"/>
        <v>1367</v>
      </c>
      <c r="G87" s="37" t="s">
        <v>377</v>
      </c>
      <c r="H87" s="37"/>
      <c r="I87" s="37" t="s">
        <v>150</v>
      </c>
      <c r="J87" s="33"/>
      <c r="K87" s="33"/>
      <c r="L87" s="35"/>
      <c r="M87" s="33"/>
      <c r="N87" s="33"/>
      <c r="O87" s="33"/>
      <c r="P87" s="33"/>
      <c r="Q87" s="36"/>
      <c r="R87" s="36"/>
      <c r="S87" s="36"/>
      <c r="T87" s="36"/>
      <c r="U87" s="36"/>
      <c r="V87" s="35"/>
      <c r="W87" s="34"/>
      <c r="X87" s="34"/>
      <c r="Y87" s="34"/>
      <c r="Z87" s="33"/>
      <c r="AA87" s="34"/>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row>
    <row r="88" spans="1:52" ht="26.25" thickBot="1">
      <c r="A88" s="38">
        <v>82</v>
      </c>
      <c r="B88" s="37" t="s">
        <v>921</v>
      </c>
      <c r="C88" s="37" t="s">
        <v>1161</v>
      </c>
      <c r="D88" s="37">
        <v>17</v>
      </c>
      <c r="E88" s="37">
        <f t="shared" si="3"/>
        <v>1368</v>
      </c>
      <c r="F88" s="37">
        <f t="shared" si="2"/>
        <v>1384</v>
      </c>
      <c r="G88" s="37" t="s">
        <v>152</v>
      </c>
      <c r="H88" s="37"/>
      <c r="I88" s="37" t="s">
        <v>150</v>
      </c>
      <c r="J88" s="33"/>
      <c r="K88" s="33"/>
      <c r="L88" s="35"/>
      <c r="M88" s="33"/>
      <c r="N88" s="33"/>
      <c r="O88" s="33"/>
      <c r="P88" s="33"/>
      <c r="Q88" s="36"/>
      <c r="R88" s="36"/>
      <c r="S88" s="36"/>
      <c r="T88" s="36"/>
      <c r="U88" s="36"/>
      <c r="V88" s="35"/>
      <c r="W88" s="34"/>
      <c r="X88" s="34"/>
      <c r="Y88" s="34"/>
      <c r="Z88" s="33"/>
      <c r="AA88" s="34"/>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row>
    <row r="89" spans="1:52" ht="26.25" thickBot="1">
      <c r="A89" s="38">
        <v>83</v>
      </c>
      <c r="B89" s="37" t="s">
        <v>922</v>
      </c>
      <c r="C89" s="37" t="s">
        <v>1162</v>
      </c>
      <c r="D89" s="37">
        <v>10</v>
      </c>
      <c r="E89" s="37">
        <f t="shared" si="3"/>
        <v>1385</v>
      </c>
      <c r="F89" s="37">
        <f t="shared" si="2"/>
        <v>1394</v>
      </c>
      <c r="G89" s="37" t="s">
        <v>377</v>
      </c>
      <c r="H89" s="37"/>
      <c r="I89" s="37" t="s">
        <v>150</v>
      </c>
      <c r="J89" s="33"/>
      <c r="K89" s="33"/>
      <c r="L89" s="35"/>
      <c r="M89" s="33"/>
      <c r="N89" s="33"/>
      <c r="O89" s="33"/>
      <c r="P89" s="33"/>
      <c r="Q89" s="36"/>
      <c r="R89" s="36"/>
      <c r="S89" s="36"/>
      <c r="T89" s="36"/>
      <c r="U89" s="36"/>
      <c r="V89" s="35"/>
      <c r="W89" s="34"/>
      <c r="X89" s="34"/>
      <c r="Y89" s="34"/>
      <c r="Z89" s="33"/>
      <c r="AA89" s="34"/>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row>
    <row r="90" spans="1:52" ht="26.25" thickBot="1">
      <c r="A90" s="38">
        <v>84</v>
      </c>
      <c r="B90" s="37" t="s">
        <v>923</v>
      </c>
      <c r="C90" s="37" t="s">
        <v>1163</v>
      </c>
      <c r="D90" s="37">
        <v>17</v>
      </c>
      <c r="E90" s="37">
        <f t="shared" si="3"/>
        <v>1395</v>
      </c>
      <c r="F90" s="37">
        <f t="shared" si="2"/>
        <v>1411</v>
      </c>
      <c r="G90" s="37" t="s">
        <v>152</v>
      </c>
      <c r="H90" s="37"/>
      <c r="I90" s="37" t="s">
        <v>150</v>
      </c>
      <c r="J90" s="33"/>
      <c r="K90" s="33"/>
      <c r="L90" s="35"/>
      <c r="M90" s="33"/>
      <c r="N90" s="33"/>
      <c r="O90" s="33"/>
      <c r="P90" s="33"/>
      <c r="Q90" s="36"/>
      <c r="R90" s="36"/>
      <c r="S90" s="36"/>
      <c r="T90" s="36"/>
      <c r="U90" s="36"/>
      <c r="V90" s="35"/>
      <c r="W90" s="34"/>
      <c r="X90" s="34"/>
      <c r="Y90" s="34"/>
      <c r="Z90" s="33"/>
      <c r="AA90" s="34"/>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row>
    <row r="91" spans="1:52" ht="26.25" thickBot="1">
      <c r="A91" s="38">
        <v>85</v>
      </c>
      <c r="B91" s="37" t="s">
        <v>924</v>
      </c>
      <c r="C91" s="37" t="s">
        <v>1164</v>
      </c>
      <c r="D91" s="37">
        <v>16</v>
      </c>
      <c r="E91" s="37">
        <f t="shared" si="3"/>
        <v>1412</v>
      </c>
      <c r="F91" s="37">
        <f t="shared" si="2"/>
        <v>1427</v>
      </c>
      <c r="G91" s="37" t="s">
        <v>74</v>
      </c>
      <c r="H91" s="37"/>
      <c r="I91" s="37" t="s">
        <v>150</v>
      </c>
      <c r="J91" s="33"/>
      <c r="K91" s="33"/>
      <c r="L91" s="35"/>
      <c r="M91" s="33"/>
      <c r="N91" s="33"/>
      <c r="O91" s="33"/>
      <c r="P91" s="33"/>
      <c r="Q91" s="36"/>
      <c r="R91" s="36"/>
      <c r="S91" s="36"/>
      <c r="T91" s="36"/>
      <c r="U91" s="36"/>
      <c r="V91" s="35"/>
      <c r="W91" s="34"/>
      <c r="X91" s="34"/>
      <c r="Y91" s="34"/>
      <c r="Z91" s="33"/>
      <c r="AA91" s="34"/>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row>
    <row r="92" spans="1:52" ht="15.75" thickBot="1">
      <c r="A92" s="38">
        <v>86</v>
      </c>
      <c r="B92" s="37" t="s">
        <v>925</v>
      </c>
      <c r="C92" s="37" t="s">
        <v>1165</v>
      </c>
      <c r="D92" s="37">
        <v>9</v>
      </c>
      <c r="E92" s="37">
        <f t="shared" si="3"/>
        <v>1428</v>
      </c>
      <c r="F92" s="37">
        <f t="shared" si="2"/>
        <v>1436</v>
      </c>
      <c r="G92" s="37" t="s">
        <v>74</v>
      </c>
      <c r="H92" s="37"/>
      <c r="I92" s="37" t="s">
        <v>150</v>
      </c>
      <c r="J92" s="33"/>
      <c r="K92" s="33"/>
      <c r="L92" s="35"/>
      <c r="M92" s="33"/>
      <c r="N92" s="33"/>
      <c r="O92" s="33"/>
      <c r="P92" s="33"/>
      <c r="Q92" s="36"/>
      <c r="R92" s="36"/>
      <c r="S92" s="36"/>
      <c r="T92" s="36"/>
      <c r="U92" s="36"/>
      <c r="V92" s="35"/>
      <c r="W92" s="34"/>
      <c r="X92" s="34"/>
      <c r="Y92" s="34"/>
      <c r="Z92" s="33"/>
      <c r="AA92" s="34"/>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row>
    <row r="93" spans="1:52" ht="26.25" thickBot="1">
      <c r="A93" s="38">
        <v>87</v>
      </c>
      <c r="B93" s="37" t="s">
        <v>926</v>
      </c>
      <c r="C93" s="37" t="s">
        <v>1166</v>
      </c>
      <c r="D93" s="37">
        <v>3</v>
      </c>
      <c r="E93" s="37">
        <f t="shared" si="3"/>
        <v>1437</v>
      </c>
      <c r="F93" s="37">
        <f t="shared" si="2"/>
        <v>1439</v>
      </c>
      <c r="G93" s="37" t="s">
        <v>74</v>
      </c>
      <c r="H93" s="37"/>
      <c r="I93" s="37" t="s">
        <v>150</v>
      </c>
      <c r="J93" s="33"/>
      <c r="K93" s="33"/>
      <c r="L93" s="35"/>
      <c r="M93" s="33"/>
      <c r="N93" s="33"/>
      <c r="O93" s="33"/>
      <c r="P93" s="33"/>
      <c r="Q93" s="36"/>
      <c r="R93" s="36"/>
      <c r="S93" s="36"/>
      <c r="T93" s="36"/>
      <c r="U93" s="36"/>
      <c r="V93" s="35"/>
      <c r="W93" s="34"/>
      <c r="X93" s="34"/>
      <c r="Y93" s="34"/>
      <c r="Z93" s="33"/>
      <c r="AA93" s="34"/>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row>
    <row r="94" spans="1:52" ht="26.25" thickBot="1">
      <c r="A94" s="38">
        <v>88</v>
      </c>
      <c r="B94" s="37" t="s">
        <v>927</v>
      </c>
      <c r="C94" s="37" t="s">
        <v>1167</v>
      </c>
      <c r="D94" s="37">
        <v>10</v>
      </c>
      <c r="E94" s="37">
        <f t="shared" si="3"/>
        <v>1440</v>
      </c>
      <c r="F94" s="37">
        <f t="shared" si="2"/>
        <v>1449</v>
      </c>
      <c r="G94" s="37" t="s">
        <v>74</v>
      </c>
      <c r="H94" s="37"/>
      <c r="I94" s="37" t="s">
        <v>150</v>
      </c>
      <c r="J94" s="33"/>
      <c r="K94" s="33"/>
      <c r="L94" s="35"/>
      <c r="M94" s="33"/>
      <c r="N94" s="33"/>
      <c r="O94" s="33"/>
      <c r="P94" s="33"/>
      <c r="Q94" s="36"/>
      <c r="R94" s="36"/>
      <c r="S94" s="36"/>
      <c r="T94" s="36"/>
      <c r="U94" s="36"/>
      <c r="V94" s="35"/>
      <c r="W94" s="34"/>
      <c r="X94" s="34"/>
      <c r="Y94" s="34"/>
      <c r="Z94" s="33"/>
      <c r="AA94" s="34"/>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row>
    <row r="95" spans="1:52" ht="15.75" thickBot="1">
      <c r="A95" s="38">
        <v>89</v>
      </c>
      <c r="B95" s="37" t="s">
        <v>928</v>
      </c>
      <c r="C95" s="37" t="s">
        <v>1168</v>
      </c>
      <c r="D95" s="37">
        <v>25</v>
      </c>
      <c r="E95" s="37">
        <f t="shared" si="3"/>
        <v>1450</v>
      </c>
      <c r="F95" s="37">
        <f t="shared" si="2"/>
        <v>1474</v>
      </c>
      <c r="G95" s="37" t="s">
        <v>74</v>
      </c>
      <c r="H95" s="37"/>
      <c r="I95" s="37" t="s">
        <v>150</v>
      </c>
      <c r="J95" s="33"/>
      <c r="K95" s="33"/>
      <c r="L95" s="35"/>
      <c r="M95" s="33"/>
      <c r="N95" s="33"/>
      <c r="O95" s="33"/>
      <c r="P95" s="33"/>
      <c r="Q95" s="36"/>
      <c r="R95" s="36"/>
      <c r="S95" s="36"/>
      <c r="T95" s="36"/>
      <c r="U95" s="36"/>
      <c r="V95" s="35"/>
      <c r="W95" s="34"/>
      <c r="X95" s="34"/>
      <c r="Y95" s="34"/>
      <c r="Z95" s="33"/>
      <c r="AA95" s="34"/>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row>
    <row r="96" spans="1:52" ht="26.25" thickBot="1">
      <c r="A96" s="38">
        <v>90</v>
      </c>
      <c r="B96" s="37" t="s">
        <v>929</v>
      </c>
      <c r="C96" s="37" t="s">
        <v>1169</v>
      </c>
      <c r="D96" s="37">
        <v>10</v>
      </c>
      <c r="E96" s="37">
        <f t="shared" si="3"/>
        <v>1475</v>
      </c>
      <c r="F96" s="37">
        <f t="shared" si="2"/>
        <v>1484</v>
      </c>
      <c r="G96" s="37" t="s">
        <v>376</v>
      </c>
      <c r="H96" s="37"/>
      <c r="I96" s="37" t="s">
        <v>150</v>
      </c>
      <c r="J96" s="33"/>
      <c r="K96" s="33"/>
      <c r="L96" s="35"/>
      <c r="M96" s="33"/>
      <c r="N96" s="33"/>
      <c r="O96" s="33"/>
      <c r="P96" s="33"/>
      <c r="Q96" s="36"/>
      <c r="R96" s="36"/>
      <c r="S96" s="36"/>
      <c r="T96" s="36"/>
      <c r="U96" s="36"/>
      <c r="V96" s="35"/>
      <c r="W96" s="34"/>
      <c r="X96" s="34"/>
      <c r="Y96" s="34"/>
      <c r="Z96" s="33"/>
      <c r="AA96" s="34"/>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row>
    <row r="97" spans="1:52" ht="15.75" thickBot="1">
      <c r="A97" s="38">
        <v>91</v>
      </c>
      <c r="B97" s="37" t="s">
        <v>930</v>
      </c>
      <c r="C97" s="37" t="s">
        <v>1170</v>
      </c>
      <c r="D97" s="37">
        <v>8</v>
      </c>
      <c r="E97" s="37">
        <f t="shared" si="3"/>
        <v>1485</v>
      </c>
      <c r="F97" s="37">
        <f t="shared" si="2"/>
        <v>1492</v>
      </c>
      <c r="G97" s="37" t="s">
        <v>74</v>
      </c>
      <c r="H97" s="37"/>
      <c r="I97" s="37" t="s">
        <v>150</v>
      </c>
      <c r="J97" s="33"/>
      <c r="K97" s="33"/>
      <c r="L97" s="35"/>
      <c r="M97" s="33"/>
      <c r="N97" s="33"/>
      <c r="O97" s="33"/>
      <c r="P97" s="33"/>
      <c r="Q97" s="36"/>
      <c r="R97" s="36"/>
      <c r="S97" s="36"/>
      <c r="T97" s="36"/>
      <c r="U97" s="36"/>
      <c r="V97" s="35"/>
      <c r="W97" s="34"/>
      <c r="X97" s="34"/>
      <c r="Y97" s="34"/>
      <c r="Z97" s="33"/>
      <c r="AA97" s="34"/>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row>
    <row r="98" spans="1:52" ht="15.75" thickBot="1">
      <c r="A98" s="38">
        <v>92</v>
      </c>
      <c r="B98" s="37" t="s">
        <v>931</v>
      </c>
      <c r="C98" s="37" t="s">
        <v>1171</v>
      </c>
      <c r="D98" s="37">
        <v>25</v>
      </c>
      <c r="E98" s="37">
        <f t="shared" si="3"/>
        <v>1493</v>
      </c>
      <c r="F98" s="37">
        <f t="shared" si="2"/>
        <v>1517</v>
      </c>
      <c r="G98" s="37" t="s">
        <v>74</v>
      </c>
      <c r="H98" s="37"/>
      <c r="I98" s="37" t="s">
        <v>150</v>
      </c>
      <c r="J98" s="33"/>
      <c r="K98" s="33"/>
      <c r="L98" s="35"/>
      <c r="M98" s="33"/>
      <c r="N98" s="33"/>
      <c r="O98" s="33"/>
      <c r="P98" s="33"/>
      <c r="Q98" s="36"/>
      <c r="R98" s="36"/>
      <c r="S98" s="36"/>
      <c r="T98" s="36"/>
      <c r="U98" s="36"/>
      <c r="V98" s="35"/>
      <c r="W98" s="34"/>
      <c r="X98" s="34"/>
      <c r="Y98" s="34"/>
      <c r="Z98" s="33"/>
      <c r="AA98" s="34"/>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row>
    <row r="99" spans="1:52" ht="26.25" thickBot="1">
      <c r="A99" s="38">
        <v>93</v>
      </c>
      <c r="B99" s="37" t="s">
        <v>932</v>
      </c>
      <c r="C99" s="37" t="s">
        <v>1172</v>
      </c>
      <c r="D99" s="37">
        <v>5</v>
      </c>
      <c r="E99" s="37">
        <f t="shared" si="3"/>
        <v>1518</v>
      </c>
      <c r="F99" s="37">
        <f t="shared" si="2"/>
        <v>1522</v>
      </c>
      <c r="G99" s="37" t="s">
        <v>74</v>
      </c>
      <c r="H99" s="37"/>
      <c r="I99" s="37" t="s">
        <v>150</v>
      </c>
      <c r="J99" s="33"/>
      <c r="K99" s="33"/>
      <c r="L99" s="35"/>
      <c r="M99" s="33"/>
      <c r="N99" s="33"/>
      <c r="O99" s="33"/>
      <c r="P99" s="33"/>
      <c r="Q99" s="36"/>
      <c r="R99" s="36"/>
      <c r="S99" s="36"/>
      <c r="T99" s="36"/>
      <c r="U99" s="36"/>
      <c r="V99" s="35"/>
      <c r="W99" s="34"/>
      <c r="X99" s="34"/>
      <c r="Y99" s="34"/>
      <c r="Z99" s="33"/>
      <c r="AA99" s="34"/>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row>
    <row r="100" spans="1:52" ht="26.25" thickBot="1">
      <c r="A100" s="38">
        <v>94</v>
      </c>
      <c r="B100" s="37" t="s">
        <v>933</v>
      </c>
      <c r="C100" s="37" t="s">
        <v>1173</v>
      </c>
      <c r="D100" s="37">
        <v>5</v>
      </c>
      <c r="E100" s="37">
        <f t="shared" si="3"/>
        <v>1523</v>
      </c>
      <c r="F100" s="37">
        <f t="shared" si="2"/>
        <v>1527</v>
      </c>
      <c r="G100" s="37" t="s">
        <v>74</v>
      </c>
      <c r="H100" s="37"/>
      <c r="I100" s="37" t="s">
        <v>150</v>
      </c>
      <c r="J100" s="33"/>
      <c r="K100" s="33"/>
      <c r="L100" s="35"/>
      <c r="M100" s="33"/>
      <c r="N100" s="33"/>
      <c r="O100" s="33"/>
      <c r="P100" s="33"/>
      <c r="Q100" s="36"/>
      <c r="R100" s="36"/>
      <c r="S100" s="36"/>
      <c r="T100" s="36"/>
      <c r="U100" s="36"/>
      <c r="V100" s="35"/>
      <c r="W100" s="34"/>
      <c r="X100" s="34"/>
      <c r="Y100" s="34"/>
      <c r="Z100" s="33"/>
      <c r="AA100" s="34"/>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row>
    <row r="101" spans="1:52" ht="26.25" thickBot="1">
      <c r="A101" s="38">
        <v>95</v>
      </c>
      <c r="B101" s="37" t="s">
        <v>934</v>
      </c>
      <c r="C101" s="37" t="s">
        <v>1174</v>
      </c>
      <c r="D101" s="37">
        <v>40</v>
      </c>
      <c r="E101" s="37">
        <f t="shared" si="3"/>
        <v>1528</v>
      </c>
      <c r="F101" s="37">
        <f t="shared" si="2"/>
        <v>1567</v>
      </c>
      <c r="G101" s="37" t="s">
        <v>74</v>
      </c>
      <c r="H101" s="37"/>
      <c r="I101" s="37" t="s">
        <v>150</v>
      </c>
      <c r="J101" s="33"/>
      <c r="K101" s="33"/>
      <c r="L101" s="35"/>
      <c r="M101" s="33"/>
      <c r="N101" s="33"/>
      <c r="O101" s="33"/>
      <c r="P101" s="33"/>
      <c r="Q101" s="36"/>
      <c r="R101" s="36"/>
      <c r="S101" s="36"/>
      <c r="T101" s="36"/>
      <c r="U101" s="36"/>
      <c r="V101" s="35"/>
      <c r="W101" s="34"/>
      <c r="X101" s="34"/>
      <c r="Y101" s="34"/>
      <c r="Z101" s="33"/>
      <c r="AA101" s="34"/>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row>
    <row r="102" spans="1:52" ht="15.75" thickBot="1">
      <c r="A102" s="38">
        <v>96</v>
      </c>
      <c r="B102" s="37" t="s">
        <v>935</v>
      </c>
      <c r="C102" s="37" t="s">
        <v>1175</v>
      </c>
      <c r="D102" s="37">
        <v>6</v>
      </c>
      <c r="E102" s="37">
        <f t="shared" si="3"/>
        <v>1568</v>
      </c>
      <c r="F102" s="37">
        <f t="shared" si="2"/>
        <v>1573</v>
      </c>
      <c r="G102" s="37" t="s">
        <v>74</v>
      </c>
      <c r="H102" s="37"/>
      <c r="I102" s="37" t="s">
        <v>150</v>
      </c>
      <c r="J102" s="33"/>
      <c r="K102" s="33"/>
      <c r="L102" s="35"/>
      <c r="M102" s="33"/>
      <c r="N102" s="33"/>
      <c r="O102" s="33"/>
      <c r="P102" s="33"/>
      <c r="Q102" s="36"/>
      <c r="R102" s="36"/>
      <c r="S102" s="36"/>
      <c r="T102" s="36"/>
      <c r="U102" s="36"/>
      <c r="V102" s="35"/>
      <c r="W102" s="34"/>
      <c r="X102" s="34"/>
      <c r="Y102" s="34"/>
      <c r="Z102" s="33"/>
      <c r="AA102" s="34"/>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row>
    <row r="103" spans="1:52" ht="26.25" thickBot="1">
      <c r="A103" s="38">
        <v>97</v>
      </c>
      <c r="B103" s="37" t="s">
        <v>936</v>
      </c>
      <c r="C103" s="37" t="s">
        <v>1176</v>
      </c>
      <c r="D103" s="37">
        <v>120</v>
      </c>
      <c r="E103" s="37">
        <f t="shared" si="3"/>
        <v>1574</v>
      </c>
      <c r="F103" s="37">
        <f t="shared" si="2"/>
        <v>1693</v>
      </c>
      <c r="G103" s="37" t="s">
        <v>74</v>
      </c>
      <c r="H103" s="37"/>
      <c r="I103" s="37" t="s">
        <v>150</v>
      </c>
      <c r="J103" s="33"/>
      <c r="K103" s="33"/>
      <c r="L103" s="35"/>
      <c r="M103" s="33"/>
      <c r="N103" s="33"/>
      <c r="O103" s="33"/>
      <c r="P103" s="33"/>
      <c r="Q103" s="36"/>
      <c r="R103" s="36"/>
      <c r="S103" s="36"/>
      <c r="T103" s="36"/>
      <c r="U103" s="36"/>
      <c r="V103" s="35"/>
      <c r="W103" s="34"/>
      <c r="X103" s="34"/>
      <c r="Y103" s="34"/>
      <c r="Z103" s="33"/>
      <c r="AA103" s="34"/>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row>
    <row r="104" spans="1:52" ht="15.75" thickBot="1">
      <c r="A104" s="38">
        <v>98</v>
      </c>
      <c r="B104" s="37" t="s">
        <v>937</v>
      </c>
      <c r="C104" s="37" t="s">
        <v>1177</v>
      </c>
      <c r="D104" s="37">
        <v>17</v>
      </c>
      <c r="E104" s="37">
        <f t="shared" si="3"/>
        <v>1694</v>
      </c>
      <c r="F104" s="37">
        <f t="shared" si="2"/>
        <v>1710</v>
      </c>
      <c r="G104" s="37" t="s">
        <v>152</v>
      </c>
      <c r="H104" s="37"/>
      <c r="I104" s="37" t="s">
        <v>150</v>
      </c>
      <c r="J104" s="33"/>
      <c r="K104" s="33"/>
      <c r="L104" s="35"/>
      <c r="M104" s="33"/>
      <c r="N104" s="33"/>
      <c r="O104" s="33"/>
      <c r="P104" s="33"/>
      <c r="Q104" s="36"/>
      <c r="R104" s="36"/>
      <c r="S104" s="36"/>
      <c r="T104" s="36"/>
      <c r="U104" s="36"/>
      <c r="V104" s="35"/>
      <c r="W104" s="34"/>
      <c r="X104" s="34"/>
      <c r="Y104" s="34"/>
      <c r="Z104" s="33"/>
      <c r="AA104" s="34"/>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row>
    <row r="105" spans="1:52" ht="26.25" thickBot="1">
      <c r="A105" s="38">
        <v>99</v>
      </c>
      <c r="B105" s="37" t="s">
        <v>938</v>
      </c>
      <c r="C105" s="37" t="s">
        <v>1178</v>
      </c>
      <c r="D105" s="37">
        <v>5</v>
      </c>
      <c r="E105" s="37">
        <f t="shared" si="3"/>
        <v>1711</v>
      </c>
      <c r="F105" s="37">
        <f t="shared" si="2"/>
        <v>1715</v>
      </c>
      <c r="G105" s="37" t="s">
        <v>74</v>
      </c>
      <c r="H105" s="37"/>
      <c r="I105" s="37" t="s">
        <v>150</v>
      </c>
      <c r="J105" s="33"/>
      <c r="K105" s="33"/>
      <c r="L105" s="35"/>
      <c r="M105" s="33"/>
      <c r="N105" s="33"/>
      <c r="O105" s="33"/>
      <c r="P105" s="33"/>
      <c r="Q105" s="36"/>
      <c r="R105" s="36"/>
      <c r="S105" s="36"/>
      <c r="T105" s="36"/>
      <c r="U105" s="36"/>
      <c r="V105" s="35"/>
      <c r="W105" s="34"/>
      <c r="X105" s="34"/>
      <c r="Y105" s="34"/>
      <c r="Z105" s="33"/>
      <c r="AA105" s="34"/>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row>
    <row r="106" spans="1:52" ht="26.25" thickBot="1">
      <c r="A106" s="38">
        <v>100</v>
      </c>
      <c r="B106" s="37" t="s">
        <v>939</v>
      </c>
      <c r="C106" s="37" t="s">
        <v>1179</v>
      </c>
      <c r="D106" s="37">
        <v>8</v>
      </c>
      <c r="E106" s="37">
        <f t="shared" si="3"/>
        <v>1716</v>
      </c>
      <c r="F106" s="37">
        <f t="shared" si="2"/>
        <v>1723</v>
      </c>
      <c r="G106" s="37" t="s">
        <v>377</v>
      </c>
      <c r="H106" s="37"/>
      <c r="I106" s="37" t="s">
        <v>150</v>
      </c>
      <c r="J106" s="33"/>
      <c r="K106" s="33"/>
      <c r="L106" s="35"/>
      <c r="M106" s="33"/>
      <c r="N106" s="33"/>
      <c r="O106" s="33"/>
      <c r="P106" s="33"/>
      <c r="Q106" s="36"/>
      <c r="R106" s="36"/>
      <c r="S106" s="36"/>
      <c r="T106" s="36"/>
      <c r="U106" s="36"/>
      <c r="V106" s="35"/>
      <c r="W106" s="34"/>
      <c r="X106" s="34"/>
      <c r="Y106" s="34"/>
      <c r="Z106" s="33"/>
      <c r="AA106" s="34"/>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row>
    <row r="107" spans="1:52" ht="26.25" thickBot="1">
      <c r="A107" s="38">
        <v>101</v>
      </c>
      <c r="B107" s="37" t="s">
        <v>940</v>
      </c>
      <c r="C107" s="37" t="s">
        <v>1180</v>
      </c>
      <c r="D107" s="37">
        <v>5</v>
      </c>
      <c r="E107" s="37">
        <f t="shared" si="3"/>
        <v>1724</v>
      </c>
      <c r="F107" s="37">
        <f t="shared" si="2"/>
        <v>1728</v>
      </c>
      <c r="G107" s="37" t="s">
        <v>74</v>
      </c>
      <c r="H107" s="37"/>
      <c r="I107" s="37" t="s">
        <v>150</v>
      </c>
      <c r="J107" s="33"/>
      <c r="K107" s="33"/>
      <c r="L107" s="35"/>
      <c r="M107" s="33"/>
      <c r="N107" s="33"/>
      <c r="O107" s="33"/>
      <c r="P107" s="33"/>
      <c r="Q107" s="36"/>
      <c r="R107" s="36"/>
      <c r="S107" s="36"/>
      <c r="T107" s="36"/>
      <c r="U107" s="36"/>
      <c r="V107" s="35"/>
      <c r="W107" s="34"/>
      <c r="X107" s="34"/>
      <c r="Y107" s="34"/>
      <c r="Z107" s="33"/>
      <c r="AA107" s="34"/>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row>
    <row r="108" spans="1:52" ht="26.25" thickBot="1">
      <c r="A108" s="38">
        <v>102</v>
      </c>
      <c r="B108" s="37" t="s">
        <v>941</v>
      </c>
      <c r="C108" s="37" t="s">
        <v>1181</v>
      </c>
      <c r="D108" s="37">
        <v>8</v>
      </c>
      <c r="E108" s="37">
        <f t="shared" si="3"/>
        <v>1729</v>
      </c>
      <c r="F108" s="37">
        <f t="shared" si="2"/>
        <v>1736</v>
      </c>
      <c r="G108" s="37" t="s">
        <v>377</v>
      </c>
      <c r="H108" s="37"/>
      <c r="I108" s="37" t="s">
        <v>150</v>
      </c>
      <c r="J108" s="33"/>
      <c r="K108" s="33"/>
      <c r="L108" s="35"/>
      <c r="M108" s="33"/>
      <c r="N108" s="33"/>
      <c r="O108" s="33"/>
      <c r="P108" s="33"/>
      <c r="Q108" s="36"/>
      <c r="R108" s="36"/>
      <c r="S108" s="36"/>
      <c r="T108" s="36"/>
      <c r="U108" s="36"/>
      <c r="V108" s="35"/>
      <c r="W108" s="34"/>
      <c r="X108" s="34"/>
      <c r="Y108" s="34"/>
      <c r="Z108" s="33"/>
      <c r="AA108" s="34"/>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row>
    <row r="109" spans="1:52" ht="26.25" thickBot="1">
      <c r="A109" s="38">
        <v>103</v>
      </c>
      <c r="B109" s="37" t="s">
        <v>942</v>
      </c>
      <c r="C109" s="37" t="s">
        <v>1182</v>
      </c>
      <c r="D109" s="37">
        <v>5</v>
      </c>
      <c r="E109" s="37">
        <f t="shared" si="3"/>
        <v>1737</v>
      </c>
      <c r="F109" s="37">
        <f t="shared" si="2"/>
        <v>1741</v>
      </c>
      <c r="G109" s="37" t="s">
        <v>74</v>
      </c>
      <c r="H109" s="37"/>
      <c r="I109" s="37" t="s">
        <v>150</v>
      </c>
      <c r="J109" s="33"/>
      <c r="K109" s="33"/>
      <c r="L109" s="35"/>
      <c r="M109" s="33"/>
      <c r="N109" s="33"/>
      <c r="O109" s="33"/>
      <c r="P109" s="33"/>
      <c r="Q109" s="36"/>
      <c r="R109" s="36"/>
      <c r="S109" s="36"/>
      <c r="T109" s="36"/>
      <c r="U109" s="36"/>
      <c r="V109" s="35"/>
      <c r="W109" s="34"/>
      <c r="X109" s="34"/>
      <c r="Y109" s="34"/>
      <c r="Z109" s="33"/>
      <c r="AA109" s="34"/>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row>
    <row r="110" spans="1:52" ht="26.25" thickBot="1">
      <c r="A110" s="38">
        <v>104</v>
      </c>
      <c r="B110" s="37" t="s">
        <v>943</v>
      </c>
      <c r="C110" s="37" t="s">
        <v>1183</v>
      </c>
      <c r="D110" s="37">
        <v>30</v>
      </c>
      <c r="E110" s="37">
        <f t="shared" si="3"/>
        <v>1742</v>
      </c>
      <c r="F110" s="37">
        <f t="shared" si="2"/>
        <v>1771</v>
      </c>
      <c r="G110" s="37" t="s">
        <v>74</v>
      </c>
      <c r="H110" s="37"/>
      <c r="I110" s="37" t="s">
        <v>150</v>
      </c>
      <c r="J110" s="33"/>
      <c r="K110" s="33"/>
      <c r="L110" s="35"/>
      <c r="M110" s="33"/>
      <c r="N110" s="33"/>
      <c r="O110" s="33"/>
      <c r="P110" s="33"/>
      <c r="Q110" s="36"/>
      <c r="R110" s="36"/>
      <c r="S110" s="36"/>
      <c r="T110" s="36"/>
      <c r="U110" s="36"/>
      <c r="V110" s="35"/>
      <c r="W110" s="34"/>
      <c r="X110" s="34"/>
      <c r="Y110" s="34"/>
      <c r="Z110" s="33"/>
      <c r="AA110" s="34"/>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row>
    <row r="111" spans="1:52" ht="26.25" thickBot="1">
      <c r="A111" s="38">
        <v>105</v>
      </c>
      <c r="B111" s="37" t="s">
        <v>944</v>
      </c>
      <c r="C111" s="37" t="s">
        <v>1184</v>
      </c>
      <c r="D111" s="37">
        <v>25</v>
      </c>
      <c r="E111" s="37">
        <f t="shared" si="3"/>
        <v>1772</v>
      </c>
      <c r="F111" s="37">
        <f t="shared" si="2"/>
        <v>1796</v>
      </c>
      <c r="G111" s="37" t="s">
        <v>74</v>
      </c>
      <c r="H111" s="37"/>
      <c r="I111" s="37" t="s">
        <v>150</v>
      </c>
      <c r="J111" s="33"/>
      <c r="K111" s="33"/>
      <c r="L111" s="35"/>
      <c r="M111" s="33"/>
      <c r="N111" s="33"/>
      <c r="O111" s="33"/>
      <c r="P111" s="33"/>
      <c r="Q111" s="36"/>
      <c r="R111" s="36"/>
      <c r="S111" s="36"/>
      <c r="T111" s="36"/>
      <c r="U111" s="36"/>
      <c r="V111" s="35"/>
      <c r="W111" s="34"/>
      <c r="X111" s="34"/>
      <c r="Y111" s="34"/>
      <c r="Z111" s="33"/>
      <c r="AA111" s="34"/>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row>
    <row r="112" spans="1:52" ht="15.75" thickBot="1">
      <c r="A112" s="38">
        <v>106</v>
      </c>
      <c r="B112" s="37" t="s">
        <v>945</v>
      </c>
      <c r="C112" s="37" t="s">
        <v>1185</v>
      </c>
      <c r="D112" s="37">
        <v>30</v>
      </c>
      <c r="E112" s="37">
        <f t="shared" si="3"/>
        <v>1797</v>
      </c>
      <c r="F112" s="37">
        <f t="shared" si="2"/>
        <v>1826</v>
      </c>
      <c r="G112" s="37" t="s">
        <v>74</v>
      </c>
      <c r="H112" s="37"/>
      <c r="I112" s="37" t="s">
        <v>150</v>
      </c>
      <c r="J112" s="33"/>
      <c r="K112" s="33"/>
      <c r="L112" s="35"/>
      <c r="M112" s="33"/>
      <c r="N112" s="33"/>
      <c r="O112" s="33"/>
      <c r="P112" s="33"/>
      <c r="Q112" s="36"/>
      <c r="R112" s="36"/>
      <c r="S112" s="36"/>
      <c r="T112" s="36"/>
      <c r="U112" s="36"/>
      <c r="V112" s="35"/>
      <c r="W112" s="34"/>
      <c r="X112" s="34"/>
      <c r="Y112" s="34"/>
      <c r="Z112" s="33"/>
      <c r="AA112" s="34"/>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row>
    <row r="113" spans="1:52" ht="26.25" thickBot="1">
      <c r="A113" s="38">
        <v>107</v>
      </c>
      <c r="B113" s="37" t="s">
        <v>946</v>
      </c>
      <c r="C113" s="37" t="s">
        <v>1186</v>
      </c>
      <c r="D113" s="37">
        <v>10</v>
      </c>
      <c r="E113" s="37">
        <f t="shared" si="3"/>
        <v>1827</v>
      </c>
      <c r="F113" s="37">
        <f t="shared" si="2"/>
        <v>1836</v>
      </c>
      <c r="G113" s="37" t="s">
        <v>376</v>
      </c>
      <c r="H113" s="37"/>
      <c r="I113" s="37" t="s">
        <v>150</v>
      </c>
      <c r="J113" s="33"/>
      <c r="K113" s="33"/>
      <c r="L113" s="35"/>
      <c r="M113" s="33"/>
      <c r="N113" s="33"/>
      <c r="O113" s="33"/>
      <c r="P113" s="33"/>
      <c r="Q113" s="36"/>
      <c r="R113" s="36"/>
      <c r="S113" s="36"/>
      <c r="T113" s="36"/>
      <c r="U113" s="36"/>
      <c r="V113" s="35"/>
      <c r="W113" s="34"/>
      <c r="X113" s="34"/>
      <c r="Y113" s="34"/>
      <c r="Z113" s="33"/>
      <c r="AA113" s="34"/>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row>
    <row r="114" spans="1:52" ht="26.25" thickBot="1">
      <c r="A114" s="38">
        <v>108</v>
      </c>
      <c r="B114" s="37" t="s">
        <v>947</v>
      </c>
      <c r="C114" s="37" t="s">
        <v>1187</v>
      </c>
      <c r="D114" s="37">
        <v>3</v>
      </c>
      <c r="E114" s="37">
        <f t="shared" si="3"/>
        <v>1837</v>
      </c>
      <c r="F114" s="37">
        <f t="shared" si="2"/>
        <v>1839</v>
      </c>
      <c r="G114" s="37" t="s">
        <v>377</v>
      </c>
      <c r="H114" s="37"/>
      <c r="I114" s="37" t="s">
        <v>150</v>
      </c>
      <c r="J114" s="33"/>
      <c r="K114" s="33"/>
      <c r="L114" s="35"/>
      <c r="M114" s="33"/>
      <c r="N114" s="33"/>
      <c r="O114" s="33"/>
      <c r="P114" s="33"/>
      <c r="Q114" s="36"/>
      <c r="R114" s="36"/>
      <c r="S114" s="36"/>
      <c r="T114" s="36"/>
      <c r="U114" s="36"/>
      <c r="V114" s="35"/>
      <c r="W114" s="34"/>
      <c r="X114" s="34"/>
      <c r="Y114" s="34"/>
      <c r="Z114" s="33"/>
      <c r="AA114" s="34"/>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row>
    <row r="115" spans="1:52" ht="26.25" thickBot="1">
      <c r="A115" s="38">
        <v>109</v>
      </c>
      <c r="B115" s="37" t="s">
        <v>948</v>
      </c>
      <c r="C115" s="37" t="s">
        <v>1188</v>
      </c>
      <c r="D115" s="37">
        <v>3</v>
      </c>
      <c r="E115" s="37">
        <f t="shared" si="3"/>
        <v>1840</v>
      </c>
      <c r="F115" s="37">
        <f t="shared" si="2"/>
        <v>1842</v>
      </c>
      <c r="G115" s="37" t="s">
        <v>74</v>
      </c>
      <c r="H115" s="37"/>
      <c r="I115" s="37" t="s">
        <v>150</v>
      </c>
      <c r="J115" s="33"/>
      <c r="K115" s="33"/>
      <c r="L115" s="35"/>
      <c r="M115" s="33"/>
      <c r="N115" s="33"/>
      <c r="O115" s="33"/>
      <c r="P115" s="33"/>
      <c r="Q115" s="36"/>
      <c r="R115" s="36"/>
      <c r="S115" s="36"/>
      <c r="T115" s="36"/>
      <c r="U115" s="36"/>
      <c r="V115" s="35"/>
      <c r="W115" s="34"/>
      <c r="X115" s="34"/>
      <c r="Y115" s="34"/>
      <c r="Z115" s="33"/>
      <c r="AA115" s="34"/>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row>
    <row r="116" spans="1:52" ht="26.25" thickBot="1">
      <c r="A116" s="38">
        <v>110</v>
      </c>
      <c r="B116" s="37" t="s">
        <v>949</v>
      </c>
      <c r="C116" s="37" t="s">
        <v>1189</v>
      </c>
      <c r="D116" s="37">
        <v>17</v>
      </c>
      <c r="E116" s="37">
        <f t="shared" si="3"/>
        <v>1843</v>
      </c>
      <c r="F116" s="37">
        <f t="shared" si="2"/>
        <v>1859</v>
      </c>
      <c r="G116" s="37" t="s">
        <v>152</v>
      </c>
      <c r="H116" s="37"/>
      <c r="I116" s="37" t="s">
        <v>150</v>
      </c>
      <c r="J116" s="33"/>
      <c r="K116" s="33"/>
      <c r="L116" s="35"/>
      <c r="M116" s="33"/>
      <c r="N116" s="33"/>
      <c r="O116" s="33"/>
      <c r="P116" s="33"/>
      <c r="Q116" s="36"/>
      <c r="R116" s="36"/>
      <c r="S116" s="36"/>
      <c r="T116" s="36"/>
      <c r="U116" s="36"/>
      <c r="V116" s="35"/>
      <c r="W116" s="34"/>
      <c r="X116" s="34"/>
      <c r="Y116" s="34"/>
      <c r="Z116" s="33"/>
      <c r="AA116" s="34"/>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row>
    <row r="117" spans="1:52" ht="15.75" thickBot="1">
      <c r="A117" s="38">
        <v>111</v>
      </c>
      <c r="B117" s="37" t="s">
        <v>607</v>
      </c>
      <c r="C117" s="37" t="s">
        <v>1190</v>
      </c>
      <c r="D117" s="37">
        <v>1</v>
      </c>
      <c r="E117" s="37">
        <f t="shared" si="3"/>
        <v>1860</v>
      </c>
      <c r="F117" s="37">
        <f t="shared" si="2"/>
        <v>1860</v>
      </c>
      <c r="G117" s="37" t="s">
        <v>124</v>
      </c>
      <c r="H117" s="37"/>
      <c r="I117" s="37" t="s">
        <v>150</v>
      </c>
      <c r="J117" s="33"/>
      <c r="K117" s="33"/>
      <c r="L117" s="35"/>
      <c r="M117" s="33"/>
      <c r="N117" s="33"/>
      <c r="O117" s="33"/>
      <c r="P117" s="33"/>
      <c r="Q117" s="36"/>
      <c r="R117" s="36"/>
      <c r="S117" s="36"/>
      <c r="T117" s="36"/>
      <c r="U117" s="36"/>
      <c r="V117" s="35"/>
      <c r="W117" s="34"/>
      <c r="X117" s="34"/>
      <c r="Y117" s="34"/>
      <c r="Z117" s="33"/>
      <c r="AA117" s="34"/>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row>
    <row r="118" spans="1:52" ht="15.75" thickBot="1">
      <c r="A118" s="38">
        <v>112</v>
      </c>
      <c r="B118" s="37" t="s">
        <v>950</v>
      </c>
      <c r="C118" s="37" t="s">
        <v>1191</v>
      </c>
      <c r="D118" s="37">
        <v>20</v>
      </c>
      <c r="E118" s="37">
        <f t="shared" si="3"/>
        <v>1861</v>
      </c>
      <c r="F118" s="37">
        <f t="shared" si="2"/>
        <v>1880</v>
      </c>
      <c r="G118" s="37" t="s">
        <v>74</v>
      </c>
      <c r="H118" s="37"/>
      <c r="I118" s="37" t="s">
        <v>150</v>
      </c>
      <c r="J118" s="33"/>
      <c r="K118" s="33"/>
      <c r="L118" s="35"/>
      <c r="M118" s="33"/>
      <c r="N118" s="33"/>
      <c r="O118" s="33"/>
      <c r="P118" s="33"/>
      <c r="Q118" s="36"/>
      <c r="R118" s="36"/>
      <c r="S118" s="36"/>
      <c r="T118" s="36"/>
      <c r="U118" s="36"/>
      <c r="V118" s="35"/>
      <c r="W118" s="34"/>
      <c r="X118" s="34"/>
      <c r="Y118" s="34"/>
      <c r="Z118" s="33"/>
      <c r="AA118" s="34"/>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row>
    <row r="119" spans="1:52" ht="26.25" thickBot="1">
      <c r="A119" s="38">
        <v>113</v>
      </c>
      <c r="B119" s="37" t="s">
        <v>609</v>
      </c>
      <c r="C119" s="37" t="s">
        <v>1192</v>
      </c>
      <c r="D119" s="37">
        <v>10</v>
      </c>
      <c r="E119" s="37">
        <f t="shared" si="3"/>
        <v>1881</v>
      </c>
      <c r="F119" s="37">
        <f t="shared" si="2"/>
        <v>1890</v>
      </c>
      <c r="G119" s="37" t="s">
        <v>376</v>
      </c>
      <c r="H119" s="37"/>
      <c r="I119" s="37" t="s">
        <v>150</v>
      </c>
      <c r="J119" s="33"/>
      <c r="K119" s="33"/>
      <c r="L119" s="35"/>
      <c r="M119" s="33"/>
      <c r="N119" s="33"/>
      <c r="O119" s="33"/>
      <c r="P119" s="33"/>
      <c r="Q119" s="36"/>
      <c r="R119" s="36"/>
      <c r="S119" s="36"/>
      <c r="T119" s="36"/>
      <c r="U119" s="36"/>
      <c r="V119" s="35"/>
      <c r="W119" s="34"/>
      <c r="X119" s="34"/>
      <c r="Y119" s="34"/>
      <c r="Z119" s="33"/>
      <c r="AA119" s="34"/>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row>
    <row r="120" spans="1:52" ht="26.25" thickBot="1">
      <c r="A120" s="38">
        <v>114</v>
      </c>
      <c r="B120" s="37" t="s">
        <v>951</v>
      </c>
      <c r="C120" s="37" t="s">
        <v>1193</v>
      </c>
      <c r="D120" s="37">
        <v>5</v>
      </c>
      <c r="E120" s="37">
        <f t="shared" si="3"/>
        <v>1891</v>
      </c>
      <c r="F120" s="37">
        <f t="shared" si="2"/>
        <v>1895</v>
      </c>
      <c r="G120" s="37" t="s">
        <v>74</v>
      </c>
      <c r="H120" s="37"/>
      <c r="I120" s="37" t="s">
        <v>150</v>
      </c>
      <c r="J120" s="33"/>
      <c r="K120" s="33"/>
      <c r="L120" s="35"/>
      <c r="M120" s="33"/>
      <c r="N120" s="33"/>
      <c r="O120" s="33"/>
      <c r="P120" s="33"/>
      <c r="Q120" s="36"/>
      <c r="R120" s="36"/>
      <c r="S120" s="36"/>
      <c r="T120" s="36"/>
      <c r="U120" s="36"/>
      <c r="V120" s="35"/>
      <c r="W120" s="34"/>
      <c r="X120" s="34"/>
      <c r="Y120" s="34"/>
      <c r="Z120" s="33"/>
      <c r="AA120" s="34"/>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row>
    <row r="121" spans="1:52" ht="15.75" thickBot="1">
      <c r="A121" s="38">
        <v>115</v>
      </c>
      <c r="B121" s="37" t="s">
        <v>952</v>
      </c>
      <c r="C121" s="37" t="s">
        <v>1194</v>
      </c>
      <c r="D121" s="37">
        <v>25</v>
      </c>
      <c r="E121" s="37">
        <f t="shared" si="3"/>
        <v>1896</v>
      </c>
      <c r="F121" s="37">
        <f t="shared" si="2"/>
        <v>1920</v>
      </c>
      <c r="G121" s="37" t="s">
        <v>74</v>
      </c>
      <c r="H121" s="37"/>
      <c r="I121" s="37" t="s">
        <v>150</v>
      </c>
      <c r="J121" s="33"/>
      <c r="K121" s="33"/>
      <c r="L121" s="35"/>
      <c r="M121" s="33"/>
      <c r="N121" s="33"/>
      <c r="O121" s="33"/>
      <c r="P121" s="33"/>
      <c r="Q121" s="36"/>
      <c r="R121" s="36"/>
      <c r="S121" s="36"/>
      <c r="T121" s="36"/>
      <c r="U121" s="36"/>
      <c r="V121" s="35"/>
      <c r="W121" s="34"/>
      <c r="X121" s="34"/>
      <c r="Y121" s="34"/>
      <c r="Z121" s="33"/>
      <c r="AA121" s="34"/>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row>
    <row r="122" spans="1:52" ht="26.25" thickBot="1">
      <c r="A122" s="38">
        <v>116</v>
      </c>
      <c r="B122" s="37" t="s">
        <v>953</v>
      </c>
      <c r="C122" s="37" t="s">
        <v>1195</v>
      </c>
      <c r="D122" s="37">
        <v>3</v>
      </c>
      <c r="E122" s="37">
        <f t="shared" si="3"/>
        <v>1921</v>
      </c>
      <c r="F122" s="37">
        <f t="shared" si="2"/>
        <v>1923</v>
      </c>
      <c r="G122" s="37" t="s">
        <v>74</v>
      </c>
      <c r="H122" s="37"/>
      <c r="I122" s="37" t="s">
        <v>150</v>
      </c>
      <c r="J122" s="33"/>
      <c r="K122" s="33"/>
      <c r="L122" s="35"/>
      <c r="M122" s="33"/>
      <c r="N122" s="33"/>
      <c r="O122" s="33"/>
      <c r="P122" s="33"/>
      <c r="Q122" s="36"/>
      <c r="R122" s="36"/>
      <c r="S122" s="36"/>
      <c r="T122" s="36"/>
      <c r="U122" s="36"/>
      <c r="V122" s="35"/>
      <c r="W122" s="34"/>
      <c r="X122" s="34"/>
      <c r="Y122" s="34"/>
      <c r="Z122" s="33"/>
      <c r="AA122" s="34"/>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row>
    <row r="123" spans="1:52" ht="26.25" thickBot="1">
      <c r="A123" s="38">
        <v>117</v>
      </c>
      <c r="B123" s="37" t="s">
        <v>954</v>
      </c>
      <c r="C123" s="37" t="s">
        <v>1196</v>
      </c>
      <c r="D123" s="37">
        <v>17</v>
      </c>
      <c r="E123" s="37">
        <f t="shared" si="3"/>
        <v>1924</v>
      </c>
      <c r="F123" s="37">
        <f t="shared" si="2"/>
        <v>1940</v>
      </c>
      <c r="G123" s="37" t="s">
        <v>152</v>
      </c>
      <c r="H123" s="37"/>
      <c r="I123" s="37" t="s">
        <v>150</v>
      </c>
      <c r="J123" s="33"/>
      <c r="K123" s="33"/>
      <c r="L123" s="35"/>
      <c r="M123" s="33"/>
      <c r="N123" s="33"/>
      <c r="O123" s="33"/>
      <c r="P123" s="33"/>
      <c r="Q123" s="36"/>
      <c r="R123" s="36"/>
      <c r="S123" s="36"/>
      <c r="T123" s="36"/>
      <c r="U123" s="36"/>
      <c r="V123" s="35"/>
      <c r="W123" s="34"/>
      <c r="X123" s="34"/>
      <c r="Y123" s="34"/>
      <c r="Z123" s="33"/>
      <c r="AA123" s="34"/>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row>
    <row r="124" spans="1:52" ht="26.25" thickBot="1">
      <c r="A124" s="38">
        <v>118</v>
      </c>
      <c r="B124" s="37" t="s">
        <v>955</v>
      </c>
      <c r="C124" s="37" t="s">
        <v>1197</v>
      </c>
      <c r="D124" s="37">
        <v>5</v>
      </c>
      <c r="E124" s="37">
        <f t="shared" si="3"/>
        <v>1941</v>
      </c>
      <c r="F124" s="37">
        <f t="shared" si="2"/>
        <v>1945</v>
      </c>
      <c r="G124" s="37" t="s">
        <v>74</v>
      </c>
      <c r="H124" s="37"/>
      <c r="I124" s="37" t="s">
        <v>150</v>
      </c>
      <c r="J124" s="33"/>
      <c r="K124" s="33"/>
      <c r="L124" s="35"/>
      <c r="M124" s="33"/>
      <c r="N124" s="33"/>
      <c r="O124" s="33"/>
      <c r="P124" s="33"/>
      <c r="Q124" s="36"/>
      <c r="R124" s="36"/>
      <c r="S124" s="36"/>
      <c r="T124" s="36"/>
      <c r="U124" s="36"/>
      <c r="V124" s="35"/>
      <c r="W124" s="34"/>
      <c r="X124" s="34"/>
      <c r="Y124" s="34"/>
      <c r="Z124" s="33"/>
      <c r="AA124" s="34"/>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row>
    <row r="125" spans="1:52" ht="26.25" thickBot="1">
      <c r="A125" s="38">
        <v>119</v>
      </c>
      <c r="B125" s="37" t="s">
        <v>956</v>
      </c>
      <c r="C125" s="37" t="s">
        <v>1198</v>
      </c>
      <c r="D125" s="37">
        <v>8</v>
      </c>
      <c r="E125" s="37">
        <f t="shared" si="3"/>
        <v>1946</v>
      </c>
      <c r="F125" s="37">
        <f t="shared" si="2"/>
        <v>1953</v>
      </c>
      <c r="G125" s="37" t="s">
        <v>377</v>
      </c>
      <c r="H125" s="37"/>
      <c r="I125" s="37" t="s">
        <v>150</v>
      </c>
      <c r="J125" s="33"/>
      <c r="K125" s="33"/>
      <c r="L125" s="35"/>
      <c r="M125" s="33"/>
      <c r="N125" s="33"/>
      <c r="O125" s="33"/>
      <c r="P125" s="33"/>
      <c r="Q125" s="36"/>
      <c r="R125" s="36"/>
      <c r="S125" s="36"/>
      <c r="T125" s="36"/>
      <c r="U125" s="36"/>
      <c r="V125" s="35"/>
      <c r="W125" s="34"/>
      <c r="X125" s="34"/>
      <c r="Y125" s="34"/>
      <c r="Z125" s="33"/>
      <c r="AA125" s="34"/>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row>
    <row r="126" spans="1:52" ht="26.25" thickBot="1">
      <c r="A126" s="38">
        <v>120</v>
      </c>
      <c r="B126" s="37" t="s">
        <v>957</v>
      </c>
      <c r="C126" s="37" t="s">
        <v>1199</v>
      </c>
      <c r="D126" s="37">
        <v>3</v>
      </c>
      <c r="E126" s="37">
        <f t="shared" si="3"/>
        <v>1954</v>
      </c>
      <c r="F126" s="37">
        <f t="shared" si="2"/>
        <v>1956</v>
      </c>
      <c r="G126" s="37" t="s">
        <v>74</v>
      </c>
      <c r="H126" s="37"/>
      <c r="I126" s="37" t="s">
        <v>150</v>
      </c>
      <c r="J126" s="33"/>
      <c r="K126" s="33"/>
      <c r="L126" s="35"/>
      <c r="M126" s="33"/>
      <c r="N126" s="33"/>
      <c r="O126" s="33"/>
      <c r="P126" s="33"/>
      <c r="Q126" s="36"/>
      <c r="R126" s="36"/>
      <c r="S126" s="36"/>
      <c r="T126" s="36"/>
      <c r="U126" s="36"/>
      <c r="V126" s="35"/>
      <c r="W126" s="34"/>
      <c r="X126" s="34"/>
      <c r="Y126" s="34"/>
      <c r="Z126" s="33"/>
      <c r="AA126" s="34"/>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row>
    <row r="127" spans="1:52" ht="15.75" thickBot="1">
      <c r="A127" s="38">
        <v>121</v>
      </c>
      <c r="B127" s="37" t="s">
        <v>958</v>
      </c>
      <c r="C127" s="37" t="s">
        <v>1200</v>
      </c>
      <c r="D127" s="37">
        <v>17</v>
      </c>
      <c r="E127" s="37">
        <f t="shared" si="3"/>
        <v>1957</v>
      </c>
      <c r="F127" s="37">
        <f t="shared" si="2"/>
        <v>1973</v>
      </c>
      <c r="G127" s="37" t="s">
        <v>152</v>
      </c>
      <c r="H127" s="37"/>
      <c r="I127" s="37" t="s">
        <v>150</v>
      </c>
      <c r="J127" s="33"/>
      <c r="K127" s="33"/>
      <c r="L127" s="35"/>
      <c r="M127" s="33"/>
      <c r="N127" s="33"/>
      <c r="O127" s="33"/>
      <c r="P127" s="33"/>
      <c r="Q127" s="36"/>
      <c r="R127" s="36"/>
      <c r="S127" s="36"/>
      <c r="T127" s="36"/>
      <c r="U127" s="36"/>
      <c r="V127" s="35"/>
      <c r="W127" s="34"/>
      <c r="X127" s="34"/>
      <c r="Y127" s="34"/>
      <c r="Z127" s="33"/>
      <c r="AA127" s="34"/>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row>
    <row r="128" spans="1:52" ht="15.75" thickBot="1">
      <c r="A128" s="38">
        <v>122</v>
      </c>
      <c r="B128" s="37" t="s">
        <v>959</v>
      </c>
      <c r="C128" s="37" t="s">
        <v>1201</v>
      </c>
      <c r="D128" s="37">
        <v>10</v>
      </c>
      <c r="E128" s="37">
        <f t="shared" si="3"/>
        <v>1974</v>
      </c>
      <c r="F128" s="37">
        <f t="shared" si="2"/>
        <v>1983</v>
      </c>
      <c r="G128" s="37" t="s">
        <v>74</v>
      </c>
      <c r="H128" s="37"/>
      <c r="I128" s="37" t="s">
        <v>150</v>
      </c>
      <c r="J128" s="33"/>
      <c r="K128" s="33"/>
      <c r="L128" s="35"/>
      <c r="M128" s="33"/>
      <c r="N128" s="33"/>
      <c r="O128" s="33"/>
      <c r="P128" s="33"/>
      <c r="Q128" s="36"/>
      <c r="R128" s="36"/>
      <c r="S128" s="36"/>
      <c r="T128" s="36"/>
      <c r="U128" s="36"/>
      <c r="V128" s="35"/>
      <c r="W128" s="34"/>
      <c r="X128" s="34"/>
      <c r="Y128" s="34"/>
      <c r="Z128" s="33"/>
      <c r="AA128" s="34"/>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row>
    <row r="129" spans="1:52" ht="26.25" thickBot="1">
      <c r="A129" s="38">
        <v>123</v>
      </c>
      <c r="B129" s="37" t="s">
        <v>960</v>
      </c>
      <c r="C129" s="37" t="s">
        <v>1202</v>
      </c>
      <c r="D129" s="37">
        <v>10</v>
      </c>
      <c r="E129" s="37">
        <f t="shared" si="3"/>
        <v>1984</v>
      </c>
      <c r="F129" s="37">
        <f t="shared" si="2"/>
        <v>1993</v>
      </c>
      <c r="G129" s="37" t="s">
        <v>376</v>
      </c>
      <c r="H129" s="37"/>
      <c r="I129" s="37" t="s">
        <v>150</v>
      </c>
      <c r="J129" s="33"/>
      <c r="K129" s="33"/>
      <c r="L129" s="35"/>
      <c r="M129" s="33"/>
      <c r="N129" s="33"/>
      <c r="O129" s="33"/>
      <c r="P129" s="33"/>
      <c r="Q129" s="36"/>
      <c r="R129" s="36"/>
      <c r="S129" s="36"/>
      <c r="T129" s="36"/>
      <c r="U129" s="36"/>
      <c r="V129" s="35"/>
      <c r="W129" s="34"/>
      <c r="X129" s="34"/>
      <c r="Y129" s="34"/>
      <c r="Z129" s="33"/>
      <c r="AA129" s="34"/>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row>
    <row r="130" spans="1:52" ht="15.75" thickBot="1">
      <c r="A130" s="38">
        <v>124</v>
      </c>
      <c r="B130" s="37" t="s">
        <v>961</v>
      </c>
      <c r="C130" s="37" t="s">
        <v>1203</v>
      </c>
      <c r="D130" s="37">
        <v>1</v>
      </c>
      <c r="E130" s="37">
        <f t="shared" si="3"/>
        <v>1994</v>
      </c>
      <c r="F130" s="37">
        <f t="shared" si="2"/>
        <v>1994</v>
      </c>
      <c r="G130" s="37" t="s">
        <v>124</v>
      </c>
      <c r="H130" s="37"/>
      <c r="I130" s="37" t="s">
        <v>150</v>
      </c>
      <c r="J130" s="33"/>
      <c r="K130" s="33"/>
      <c r="L130" s="35"/>
      <c r="M130" s="33"/>
      <c r="N130" s="33"/>
      <c r="O130" s="33"/>
      <c r="P130" s="33"/>
      <c r="Q130" s="36"/>
      <c r="R130" s="36"/>
      <c r="S130" s="36"/>
      <c r="T130" s="36"/>
      <c r="U130" s="36"/>
      <c r="V130" s="35"/>
      <c r="W130" s="34"/>
      <c r="X130" s="34"/>
      <c r="Y130" s="34"/>
      <c r="Z130" s="33"/>
      <c r="AA130" s="34"/>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row>
    <row r="131" spans="1:52" ht="15.75" thickBot="1">
      <c r="A131" s="38">
        <v>125</v>
      </c>
      <c r="B131" s="37" t="s">
        <v>962</v>
      </c>
      <c r="C131" s="37" t="s">
        <v>1204</v>
      </c>
      <c r="D131" s="37">
        <v>1</v>
      </c>
      <c r="E131" s="37">
        <f t="shared" si="3"/>
        <v>1995</v>
      </c>
      <c r="F131" s="37">
        <f t="shared" si="2"/>
        <v>1995</v>
      </c>
      <c r="G131" s="37" t="s">
        <v>124</v>
      </c>
      <c r="H131" s="37"/>
      <c r="I131" s="37" t="s">
        <v>150</v>
      </c>
      <c r="J131" s="33"/>
      <c r="K131" s="33"/>
      <c r="L131" s="35"/>
      <c r="M131" s="33"/>
      <c r="N131" s="33"/>
      <c r="O131" s="33"/>
      <c r="P131" s="33"/>
      <c r="Q131" s="36"/>
      <c r="R131" s="36"/>
      <c r="S131" s="36"/>
      <c r="T131" s="36"/>
      <c r="U131" s="36"/>
      <c r="V131" s="35"/>
      <c r="W131" s="34"/>
      <c r="X131" s="34"/>
      <c r="Y131" s="34"/>
      <c r="Z131" s="33"/>
      <c r="AA131" s="34"/>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row>
    <row r="132" spans="1:52" ht="15.75" thickBot="1">
      <c r="A132" s="38">
        <v>126</v>
      </c>
      <c r="B132" s="37" t="s">
        <v>963</v>
      </c>
      <c r="C132" s="37" t="s">
        <v>1205</v>
      </c>
      <c r="D132" s="37">
        <v>8</v>
      </c>
      <c r="E132" s="37">
        <f t="shared" si="3"/>
        <v>1996</v>
      </c>
      <c r="F132" s="37">
        <f t="shared" si="2"/>
        <v>2003</v>
      </c>
      <c r="G132" s="37" t="s">
        <v>377</v>
      </c>
      <c r="H132" s="37"/>
      <c r="I132" s="37" t="s">
        <v>150</v>
      </c>
      <c r="J132" s="33"/>
      <c r="K132" s="33"/>
      <c r="L132" s="35"/>
      <c r="M132" s="33"/>
      <c r="N132" s="33"/>
      <c r="O132" s="33"/>
      <c r="P132" s="33"/>
      <c r="Q132" s="36"/>
      <c r="R132" s="36"/>
      <c r="S132" s="36"/>
      <c r="T132" s="36"/>
      <c r="U132" s="36"/>
      <c r="V132" s="35"/>
      <c r="W132" s="34"/>
      <c r="X132" s="34"/>
      <c r="Y132" s="34"/>
      <c r="Z132" s="33"/>
      <c r="AA132" s="34"/>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row>
    <row r="133" spans="1:52" ht="15.75" thickBot="1">
      <c r="A133" s="38">
        <v>127</v>
      </c>
      <c r="B133" s="37" t="s">
        <v>964</v>
      </c>
      <c r="C133" s="37" t="s">
        <v>1206</v>
      </c>
      <c r="D133" s="37">
        <v>17</v>
      </c>
      <c r="E133" s="37">
        <f t="shared" si="3"/>
        <v>2004</v>
      </c>
      <c r="F133" s="37">
        <f t="shared" si="2"/>
        <v>2020</v>
      </c>
      <c r="G133" s="37" t="s">
        <v>152</v>
      </c>
      <c r="H133" s="37"/>
      <c r="I133" s="37" t="s">
        <v>150</v>
      </c>
      <c r="J133" s="33"/>
      <c r="K133" s="33"/>
      <c r="L133" s="35"/>
      <c r="M133" s="33"/>
      <c r="N133" s="33"/>
      <c r="O133" s="33"/>
      <c r="P133" s="33"/>
      <c r="Q133" s="36"/>
      <c r="R133" s="36"/>
      <c r="S133" s="36"/>
      <c r="T133" s="36"/>
      <c r="U133" s="36"/>
      <c r="V133" s="35"/>
      <c r="W133" s="34"/>
      <c r="X133" s="34"/>
      <c r="Y133" s="34"/>
      <c r="Z133" s="33"/>
      <c r="AA133" s="34"/>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row>
    <row r="134" spans="1:52" ht="26.25" thickBot="1">
      <c r="A134" s="38">
        <v>128</v>
      </c>
      <c r="B134" s="37" t="s">
        <v>965</v>
      </c>
      <c r="C134" s="37" t="s">
        <v>1207</v>
      </c>
      <c r="D134" s="37">
        <v>17</v>
      </c>
      <c r="E134" s="37">
        <f t="shared" si="3"/>
        <v>2021</v>
      </c>
      <c r="F134" s="37">
        <f t="shared" si="2"/>
        <v>2037</v>
      </c>
      <c r="G134" s="37" t="s">
        <v>152</v>
      </c>
      <c r="H134" s="37"/>
      <c r="I134" s="37" t="s">
        <v>150</v>
      </c>
      <c r="J134" s="33"/>
      <c r="K134" s="33"/>
      <c r="L134" s="35"/>
      <c r="M134" s="33"/>
      <c r="N134" s="33"/>
      <c r="O134" s="33"/>
      <c r="P134" s="33"/>
      <c r="Q134" s="36"/>
      <c r="R134" s="36"/>
      <c r="S134" s="36"/>
      <c r="T134" s="36"/>
      <c r="U134" s="36"/>
      <c r="V134" s="35"/>
      <c r="W134" s="34"/>
      <c r="X134" s="34"/>
      <c r="Y134" s="34"/>
      <c r="Z134" s="33"/>
      <c r="AA134" s="34"/>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row>
    <row r="135" spans="1:52" ht="26.25" thickBot="1">
      <c r="A135" s="38">
        <v>129</v>
      </c>
      <c r="B135" s="37" t="s">
        <v>966</v>
      </c>
      <c r="C135" s="37" t="s">
        <v>1208</v>
      </c>
      <c r="D135" s="37">
        <v>10</v>
      </c>
      <c r="E135" s="37">
        <f t="shared" si="3"/>
        <v>2038</v>
      </c>
      <c r="F135" s="37">
        <f t="shared" si="2"/>
        <v>2047</v>
      </c>
      <c r="G135" s="37" t="s">
        <v>124</v>
      </c>
      <c r="H135" s="37"/>
      <c r="I135" s="37" t="s">
        <v>150</v>
      </c>
      <c r="J135" s="33"/>
      <c r="K135" s="33"/>
      <c r="L135" s="35"/>
      <c r="M135" s="33"/>
      <c r="N135" s="33"/>
      <c r="O135" s="33"/>
      <c r="P135" s="33"/>
      <c r="Q135" s="36"/>
      <c r="R135" s="36"/>
      <c r="S135" s="36"/>
      <c r="T135" s="36"/>
      <c r="U135" s="36"/>
      <c r="V135" s="35"/>
      <c r="W135" s="34"/>
      <c r="X135" s="34"/>
      <c r="Y135" s="34"/>
      <c r="Z135" s="33"/>
      <c r="AA135" s="34"/>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row>
    <row r="136" spans="1:52" ht="15.75" thickBot="1">
      <c r="A136" s="38">
        <v>130</v>
      </c>
      <c r="B136" s="37" t="s">
        <v>967</v>
      </c>
      <c r="C136" s="37" t="s">
        <v>1209</v>
      </c>
      <c r="D136" s="37">
        <v>17</v>
      </c>
      <c r="E136" s="37">
        <f t="shared" si="3"/>
        <v>2048</v>
      </c>
      <c r="F136" s="37">
        <f t="shared" ref="F136:F199" si="4">E136+D136-1</f>
        <v>2064</v>
      </c>
      <c r="G136" s="37" t="s">
        <v>74</v>
      </c>
      <c r="H136" s="37"/>
      <c r="I136" s="37" t="s">
        <v>150</v>
      </c>
      <c r="J136" s="33"/>
      <c r="K136" s="33"/>
      <c r="L136" s="35"/>
      <c r="M136" s="33"/>
      <c r="N136" s="33"/>
      <c r="O136" s="33"/>
      <c r="P136" s="33"/>
      <c r="Q136" s="36"/>
      <c r="R136" s="36"/>
      <c r="S136" s="36"/>
      <c r="T136" s="36"/>
      <c r="U136" s="36"/>
      <c r="V136" s="35"/>
      <c r="W136" s="34"/>
      <c r="X136" s="34"/>
      <c r="Y136" s="34"/>
      <c r="Z136" s="33"/>
      <c r="AA136" s="34"/>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row>
    <row r="137" spans="1:52" ht="26.25" thickBot="1">
      <c r="A137" s="38">
        <v>131</v>
      </c>
      <c r="B137" s="37" t="s">
        <v>968</v>
      </c>
      <c r="C137" s="37" t="s">
        <v>1210</v>
      </c>
      <c r="D137" s="37">
        <v>16</v>
      </c>
      <c r="E137" s="37">
        <f t="shared" ref="E137:E200" si="5">F136+1</f>
        <v>2065</v>
      </c>
      <c r="F137" s="37">
        <f t="shared" si="4"/>
        <v>2080</v>
      </c>
      <c r="G137" s="37" t="s">
        <v>74</v>
      </c>
      <c r="H137" s="37"/>
      <c r="I137" s="37" t="s">
        <v>150</v>
      </c>
      <c r="J137" s="33"/>
      <c r="K137" s="33"/>
      <c r="L137" s="35"/>
      <c r="M137" s="33"/>
      <c r="N137" s="33"/>
      <c r="O137" s="33"/>
      <c r="P137" s="33"/>
      <c r="Q137" s="36"/>
      <c r="R137" s="36"/>
      <c r="S137" s="36"/>
      <c r="T137" s="36"/>
      <c r="U137" s="36"/>
      <c r="V137" s="35"/>
      <c r="W137" s="34"/>
      <c r="X137" s="34"/>
      <c r="Y137" s="34"/>
      <c r="Z137" s="33"/>
      <c r="AA137" s="34"/>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row>
    <row r="138" spans="1:52" ht="26.25" thickBot="1">
      <c r="A138" s="38">
        <v>132</v>
      </c>
      <c r="B138" s="37" t="s">
        <v>969</v>
      </c>
      <c r="C138" s="37" t="s">
        <v>1211</v>
      </c>
      <c r="D138" s="37">
        <v>17</v>
      </c>
      <c r="E138" s="37">
        <f t="shared" si="5"/>
        <v>2081</v>
      </c>
      <c r="F138" s="37">
        <f t="shared" si="4"/>
        <v>2097</v>
      </c>
      <c r="G138" s="37" t="s">
        <v>152</v>
      </c>
      <c r="H138" s="37"/>
      <c r="I138" s="37" t="s">
        <v>150</v>
      </c>
      <c r="J138" s="33"/>
      <c r="K138" s="33"/>
      <c r="L138" s="35"/>
      <c r="M138" s="33"/>
      <c r="N138" s="33"/>
      <c r="O138" s="33"/>
      <c r="P138" s="33"/>
      <c r="Q138" s="36"/>
      <c r="R138" s="36"/>
      <c r="S138" s="36"/>
      <c r="T138" s="36"/>
      <c r="U138" s="36"/>
      <c r="V138" s="35"/>
      <c r="W138" s="34"/>
      <c r="X138" s="34"/>
      <c r="Y138" s="34"/>
      <c r="Z138" s="33"/>
      <c r="AA138" s="34"/>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row>
    <row r="139" spans="1:52" ht="26.25" thickBot="1">
      <c r="A139" s="38">
        <v>133</v>
      </c>
      <c r="B139" s="37" t="s">
        <v>970</v>
      </c>
      <c r="C139" s="37" t="s">
        <v>1212</v>
      </c>
      <c r="D139" s="37">
        <v>1</v>
      </c>
      <c r="E139" s="37">
        <f t="shared" si="5"/>
        <v>2098</v>
      </c>
      <c r="F139" s="37">
        <f t="shared" si="4"/>
        <v>2098</v>
      </c>
      <c r="G139" s="37" t="s">
        <v>124</v>
      </c>
      <c r="H139" s="37"/>
      <c r="I139" s="37" t="s">
        <v>150</v>
      </c>
      <c r="J139" s="33"/>
      <c r="K139" s="33"/>
      <c r="L139" s="35"/>
      <c r="M139" s="33"/>
      <c r="N139" s="33"/>
      <c r="O139" s="33"/>
      <c r="P139" s="33"/>
      <c r="Q139" s="36"/>
      <c r="R139" s="36"/>
      <c r="S139" s="36"/>
      <c r="T139" s="36"/>
      <c r="U139" s="36"/>
      <c r="V139" s="35"/>
      <c r="W139" s="34"/>
      <c r="X139" s="34"/>
      <c r="Y139" s="34"/>
      <c r="Z139" s="33"/>
      <c r="AA139" s="34"/>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row>
    <row r="140" spans="1:52" ht="15.75" thickBot="1">
      <c r="A140" s="38">
        <v>134</v>
      </c>
      <c r="B140" s="37" t="s">
        <v>971</v>
      </c>
      <c r="C140" s="37" t="s">
        <v>1213</v>
      </c>
      <c r="D140" s="37">
        <v>5</v>
      </c>
      <c r="E140" s="37">
        <f t="shared" si="5"/>
        <v>2099</v>
      </c>
      <c r="F140" s="37">
        <f t="shared" si="4"/>
        <v>2103</v>
      </c>
      <c r="G140" s="37" t="s">
        <v>74</v>
      </c>
      <c r="H140" s="37"/>
      <c r="I140" s="37" t="s">
        <v>150</v>
      </c>
      <c r="J140" s="33"/>
      <c r="K140" s="33"/>
      <c r="L140" s="35"/>
      <c r="M140" s="33"/>
      <c r="N140" s="33"/>
      <c r="O140" s="33"/>
      <c r="P140" s="33"/>
      <c r="Q140" s="36"/>
      <c r="R140" s="36"/>
      <c r="S140" s="36"/>
      <c r="T140" s="36"/>
      <c r="U140" s="36"/>
      <c r="V140" s="35"/>
      <c r="W140" s="34"/>
      <c r="X140" s="34"/>
      <c r="Y140" s="34"/>
      <c r="Z140" s="33"/>
      <c r="AA140" s="34"/>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row>
    <row r="141" spans="1:52" ht="26.25" thickBot="1">
      <c r="A141" s="38">
        <v>135</v>
      </c>
      <c r="B141" s="37" t="s">
        <v>972</v>
      </c>
      <c r="C141" s="37" t="s">
        <v>1214</v>
      </c>
      <c r="D141" s="37">
        <v>6</v>
      </c>
      <c r="E141" s="37">
        <f t="shared" si="5"/>
        <v>2104</v>
      </c>
      <c r="F141" s="37">
        <f t="shared" si="4"/>
        <v>2109</v>
      </c>
      <c r="G141" s="37" t="s">
        <v>74</v>
      </c>
      <c r="H141" s="37"/>
      <c r="I141" s="37" t="s">
        <v>150</v>
      </c>
      <c r="J141" s="33"/>
      <c r="K141" s="33"/>
      <c r="L141" s="35"/>
      <c r="M141" s="33"/>
      <c r="N141" s="33"/>
      <c r="O141" s="33"/>
      <c r="P141" s="33"/>
      <c r="Q141" s="36"/>
      <c r="R141" s="36"/>
      <c r="S141" s="36"/>
      <c r="T141" s="36"/>
      <c r="U141" s="36"/>
      <c r="V141" s="35"/>
      <c r="W141" s="34"/>
      <c r="X141" s="34"/>
      <c r="Y141" s="34"/>
      <c r="Z141" s="33"/>
      <c r="AA141" s="34"/>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row>
    <row r="142" spans="1:52" ht="26.25" thickBot="1">
      <c r="A142" s="38">
        <v>136</v>
      </c>
      <c r="B142" s="37" t="s">
        <v>973</v>
      </c>
      <c r="C142" s="37" t="s">
        <v>1215</v>
      </c>
      <c r="D142" s="37">
        <v>10</v>
      </c>
      <c r="E142" s="37">
        <f t="shared" si="5"/>
        <v>2110</v>
      </c>
      <c r="F142" s="37">
        <f t="shared" si="4"/>
        <v>2119</v>
      </c>
      <c r="G142" s="37" t="s">
        <v>376</v>
      </c>
      <c r="H142" s="37"/>
      <c r="I142" s="37" t="s">
        <v>150</v>
      </c>
      <c r="J142" s="33"/>
      <c r="K142" s="33"/>
      <c r="L142" s="35"/>
      <c r="M142" s="33"/>
      <c r="N142" s="33"/>
      <c r="O142" s="33"/>
      <c r="P142" s="33"/>
      <c r="Q142" s="36"/>
      <c r="R142" s="36"/>
      <c r="S142" s="36"/>
      <c r="T142" s="36"/>
      <c r="U142" s="36"/>
      <c r="V142" s="35"/>
      <c r="W142" s="34"/>
      <c r="X142" s="34"/>
      <c r="Y142" s="34"/>
      <c r="Z142" s="33"/>
      <c r="AA142" s="34"/>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row>
    <row r="143" spans="1:52" ht="15.75" thickBot="1">
      <c r="A143" s="38">
        <v>137</v>
      </c>
      <c r="B143" s="37" t="s">
        <v>974</v>
      </c>
      <c r="C143" s="37" t="s">
        <v>1216</v>
      </c>
      <c r="D143" s="37">
        <v>80</v>
      </c>
      <c r="E143" s="37">
        <f t="shared" si="5"/>
        <v>2120</v>
      </c>
      <c r="F143" s="37">
        <f t="shared" si="4"/>
        <v>2199</v>
      </c>
      <c r="G143" s="37" t="s">
        <v>74</v>
      </c>
      <c r="H143" s="37"/>
      <c r="I143" s="37" t="s">
        <v>150</v>
      </c>
      <c r="J143" s="33"/>
      <c r="K143" s="33"/>
      <c r="L143" s="35"/>
      <c r="M143" s="33"/>
      <c r="N143" s="33"/>
      <c r="O143" s="33"/>
      <c r="P143" s="33"/>
      <c r="Q143" s="36"/>
      <c r="R143" s="36"/>
      <c r="S143" s="36"/>
      <c r="T143" s="36"/>
      <c r="U143" s="36"/>
      <c r="V143" s="35"/>
      <c r="W143" s="34"/>
      <c r="X143" s="34"/>
      <c r="Y143" s="34"/>
      <c r="Z143" s="33"/>
      <c r="AA143" s="34"/>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row>
    <row r="144" spans="1:52" ht="26.25" thickBot="1">
      <c r="A144" s="38">
        <v>138</v>
      </c>
      <c r="B144" s="37" t="s">
        <v>975</v>
      </c>
      <c r="C144" s="37" t="s">
        <v>1217</v>
      </c>
      <c r="D144" s="37">
        <v>45</v>
      </c>
      <c r="E144" s="37">
        <f t="shared" si="5"/>
        <v>2200</v>
      </c>
      <c r="F144" s="37">
        <f t="shared" si="4"/>
        <v>2244</v>
      </c>
      <c r="G144" s="37" t="s">
        <v>74</v>
      </c>
      <c r="H144" s="37"/>
      <c r="I144" s="37" t="s">
        <v>150</v>
      </c>
      <c r="J144" s="33"/>
      <c r="K144" s="33"/>
      <c r="L144" s="35"/>
      <c r="M144" s="33"/>
      <c r="N144" s="33"/>
      <c r="O144" s="33"/>
      <c r="P144" s="33"/>
      <c r="Q144" s="36"/>
      <c r="R144" s="36"/>
      <c r="S144" s="36"/>
      <c r="T144" s="36"/>
      <c r="U144" s="36"/>
      <c r="V144" s="35"/>
      <c r="W144" s="34"/>
      <c r="X144" s="34"/>
      <c r="Y144" s="34"/>
      <c r="Z144" s="33"/>
      <c r="AA144" s="34"/>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row>
    <row r="145" spans="1:52" ht="26.25" thickBot="1">
      <c r="A145" s="38">
        <v>139</v>
      </c>
      <c r="B145" s="37" t="s">
        <v>976</v>
      </c>
      <c r="C145" s="37" t="s">
        <v>1218</v>
      </c>
      <c r="D145" s="37">
        <v>45</v>
      </c>
      <c r="E145" s="37">
        <f t="shared" si="5"/>
        <v>2245</v>
      </c>
      <c r="F145" s="37">
        <f t="shared" si="4"/>
        <v>2289</v>
      </c>
      <c r="G145" s="37" t="s">
        <v>74</v>
      </c>
      <c r="H145" s="37"/>
      <c r="I145" s="37" t="s">
        <v>150</v>
      </c>
      <c r="J145" s="33"/>
      <c r="K145" s="33"/>
      <c r="L145" s="35"/>
      <c r="M145" s="33"/>
      <c r="N145" s="33"/>
      <c r="O145" s="33"/>
      <c r="P145" s="33"/>
      <c r="Q145" s="36"/>
      <c r="R145" s="36"/>
      <c r="S145" s="36"/>
      <c r="T145" s="36"/>
      <c r="U145" s="36"/>
      <c r="V145" s="35"/>
      <c r="W145" s="34"/>
      <c r="X145" s="34"/>
      <c r="Y145" s="34"/>
      <c r="Z145" s="33"/>
      <c r="AA145" s="34"/>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row>
    <row r="146" spans="1:52" ht="26.25" thickBot="1">
      <c r="A146" s="38">
        <v>140</v>
      </c>
      <c r="B146" s="37" t="s">
        <v>977</v>
      </c>
      <c r="C146" s="37" t="s">
        <v>1219</v>
      </c>
      <c r="D146" s="37">
        <v>45</v>
      </c>
      <c r="E146" s="37">
        <f t="shared" si="5"/>
        <v>2290</v>
      </c>
      <c r="F146" s="37">
        <f t="shared" si="4"/>
        <v>2334</v>
      </c>
      <c r="G146" s="37" t="s">
        <v>74</v>
      </c>
      <c r="H146" s="37"/>
      <c r="I146" s="37" t="s">
        <v>150</v>
      </c>
      <c r="J146" s="33"/>
      <c r="K146" s="33"/>
      <c r="L146" s="35"/>
      <c r="M146" s="33"/>
      <c r="N146" s="33"/>
      <c r="O146" s="33"/>
      <c r="P146" s="33"/>
      <c r="Q146" s="36"/>
      <c r="R146" s="36"/>
      <c r="S146" s="36"/>
      <c r="T146" s="36"/>
      <c r="U146" s="36"/>
      <c r="V146" s="35"/>
      <c r="W146" s="34"/>
      <c r="X146" s="34"/>
      <c r="Y146" s="34"/>
      <c r="Z146" s="33"/>
      <c r="AA146" s="34"/>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row>
    <row r="147" spans="1:52" ht="15.75" thickBot="1">
      <c r="A147" s="38">
        <v>141</v>
      </c>
      <c r="B147" s="37" t="s">
        <v>978</v>
      </c>
      <c r="C147" s="37" t="s">
        <v>1220</v>
      </c>
      <c r="D147" s="37">
        <v>5</v>
      </c>
      <c r="E147" s="37">
        <f t="shared" si="5"/>
        <v>2335</v>
      </c>
      <c r="F147" s="37">
        <f t="shared" si="4"/>
        <v>2339</v>
      </c>
      <c r="G147" s="37" t="s">
        <v>74</v>
      </c>
      <c r="H147" s="37"/>
      <c r="I147" s="37" t="s">
        <v>150</v>
      </c>
      <c r="J147" s="33"/>
      <c r="K147" s="33"/>
      <c r="L147" s="35"/>
      <c r="M147" s="33"/>
      <c r="N147" s="33"/>
      <c r="O147" s="33"/>
      <c r="P147" s="33"/>
      <c r="Q147" s="36"/>
      <c r="R147" s="36"/>
      <c r="S147" s="36"/>
      <c r="T147" s="36"/>
      <c r="U147" s="36"/>
      <c r="V147" s="35"/>
      <c r="W147" s="34"/>
      <c r="X147" s="34"/>
      <c r="Y147" s="34"/>
      <c r="Z147" s="33"/>
      <c r="AA147" s="34"/>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row>
    <row r="148" spans="1:52" ht="15.75" thickBot="1">
      <c r="A148" s="38">
        <v>142</v>
      </c>
      <c r="B148" s="37" t="s">
        <v>979</v>
      </c>
      <c r="C148" s="37" t="s">
        <v>1221</v>
      </c>
      <c r="D148" s="37">
        <v>5</v>
      </c>
      <c r="E148" s="37">
        <f t="shared" si="5"/>
        <v>2340</v>
      </c>
      <c r="F148" s="37">
        <f t="shared" si="4"/>
        <v>2344</v>
      </c>
      <c r="G148" s="37" t="s">
        <v>74</v>
      </c>
      <c r="H148" s="37"/>
      <c r="I148" s="37" t="s">
        <v>150</v>
      </c>
      <c r="J148" s="33"/>
      <c r="K148" s="33"/>
      <c r="L148" s="35"/>
      <c r="M148" s="33"/>
      <c r="N148" s="33"/>
      <c r="O148" s="33"/>
      <c r="P148" s="33"/>
      <c r="Q148" s="36"/>
      <c r="R148" s="36"/>
      <c r="S148" s="36"/>
      <c r="T148" s="36"/>
      <c r="U148" s="36"/>
      <c r="V148" s="35"/>
      <c r="W148" s="34"/>
      <c r="X148" s="34"/>
      <c r="Y148" s="34"/>
      <c r="Z148" s="33"/>
      <c r="AA148" s="34"/>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row>
    <row r="149" spans="1:52" ht="15.75" thickBot="1">
      <c r="A149" s="38">
        <v>143</v>
      </c>
      <c r="B149" s="37" t="s">
        <v>980</v>
      </c>
      <c r="C149" s="37" t="s">
        <v>1222</v>
      </c>
      <c r="D149" s="37">
        <v>5</v>
      </c>
      <c r="E149" s="37">
        <f t="shared" si="5"/>
        <v>2345</v>
      </c>
      <c r="F149" s="37">
        <f t="shared" si="4"/>
        <v>2349</v>
      </c>
      <c r="G149" s="37" t="s">
        <v>74</v>
      </c>
      <c r="H149" s="37"/>
      <c r="I149" s="37" t="s">
        <v>150</v>
      </c>
      <c r="J149" s="33"/>
      <c r="K149" s="33"/>
      <c r="L149" s="35"/>
      <c r="M149" s="33"/>
      <c r="N149" s="33"/>
      <c r="O149" s="33"/>
      <c r="P149" s="33"/>
      <c r="Q149" s="36"/>
      <c r="R149" s="36"/>
      <c r="S149" s="36"/>
      <c r="T149" s="36"/>
      <c r="U149" s="36"/>
      <c r="V149" s="35"/>
      <c r="W149" s="34"/>
      <c r="X149" s="34"/>
      <c r="Y149" s="34"/>
      <c r="Z149" s="33"/>
      <c r="AA149" s="34"/>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row>
    <row r="150" spans="1:52" ht="15.75" thickBot="1">
      <c r="A150" s="38">
        <v>144</v>
      </c>
      <c r="B150" s="37" t="s">
        <v>981</v>
      </c>
      <c r="C150" s="37" t="s">
        <v>1223</v>
      </c>
      <c r="D150" s="37">
        <v>10</v>
      </c>
      <c r="E150" s="37">
        <f t="shared" si="5"/>
        <v>2350</v>
      </c>
      <c r="F150" s="37">
        <f t="shared" si="4"/>
        <v>2359</v>
      </c>
      <c r="G150" s="37" t="s">
        <v>74</v>
      </c>
      <c r="H150" s="37"/>
      <c r="I150" s="37" t="s">
        <v>150</v>
      </c>
      <c r="J150" s="33"/>
      <c r="K150" s="33"/>
      <c r="L150" s="35"/>
      <c r="M150" s="33"/>
      <c r="N150" s="33"/>
      <c r="O150" s="33"/>
      <c r="P150" s="33"/>
      <c r="Q150" s="36"/>
      <c r="R150" s="36"/>
      <c r="S150" s="36"/>
      <c r="T150" s="36"/>
      <c r="U150" s="36"/>
      <c r="V150" s="35"/>
      <c r="W150" s="34"/>
      <c r="X150" s="34"/>
      <c r="Y150" s="34"/>
      <c r="Z150" s="33"/>
      <c r="AA150" s="34"/>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row>
    <row r="151" spans="1:52" ht="15.75" thickBot="1">
      <c r="A151" s="38">
        <v>145</v>
      </c>
      <c r="B151" s="37" t="s">
        <v>982</v>
      </c>
      <c r="C151" s="37" t="s">
        <v>724</v>
      </c>
      <c r="D151" s="37">
        <v>6</v>
      </c>
      <c r="E151" s="37">
        <f t="shared" si="5"/>
        <v>2360</v>
      </c>
      <c r="F151" s="37">
        <f t="shared" si="4"/>
        <v>2365</v>
      </c>
      <c r="G151" s="37" t="s">
        <v>74</v>
      </c>
      <c r="H151" s="37"/>
      <c r="I151" s="37" t="s">
        <v>150</v>
      </c>
      <c r="J151" s="33"/>
      <c r="K151" s="33"/>
      <c r="L151" s="35"/>
      <c r="M151" s="33"/>
      <c r="N151" s="33"/>
      <c r="O151" s="33"/>
      <c r="P151" s="33"/>
      <c r="Q151" s="36"/>
      <c r="R151" s="36"/>
      <c r="S151" s="36"/>
      <c r="T151" s="36"/>
      <c r="U151" s="36"/>
      <c r="V151" s="35"/>
      <c r="W151" s="34"/>
      <c r="X151" s="34"/>
      <c r="Y151" s="34"/>
      <c r="Z151" s="33"/>
      <c r="AA151" s="34"/>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row>
    <row r="152" spans="1:52" ht="15.75" thickBot="1">
      <c r="A152" s="38">
        <v>146</v>
      </c>
      <c r="B152" s="37" t="s">
        <v>983</v>
      </c>
      <c r="C152" s="37" t="s">
        <v>1224</v>
      </c>
      <c r="D152" s="37">
        <v>6</v>
      </c>
      <c r="E152" s="37">
        <f t="shared" si="5"/>
        <v>2366</v>
      </c>
      <c r="F152" s="37">
        <f t="shared" si="4"/>
        <v>2371</v>
      </c>
      <c r="G152" s="37" t="s">
        <v>74</v>
      </c>
      <c r="H152" s="37"/>
      <c r="I152" s="37" t="s">
        <v>150</v>
      </c>
      <c r="J152" s="33"/>
      <c r="K152" s="33"/>
      <c r="L152" s="35"/>
      <c r="M152" s="33"/>
      <c r="N152" s="33"/>
      <c r="O152" s="33"/>
      <c r="P152" s="33"/>
      <c r="Q152" s="36"/>
      <c r="R152" s="36"/>
      <c r="S152" s="36"/>
      <c r="T152" s="36"/>
      <c r="U152" s="36"/>
      <c r="V152" s="35"/>
      <c r="W152" s="34"/>
      <c r="X152" s="34"/>
      <c r="Y152" s="34"/>
      <c r="Z152" s="33"/>
      <c r="AA152" s="34"/>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row>
    <row r="153" spans="1:52" ht="15.75" thickBot="1">
      <c r="A153" s="38">
        <v>147</v>
      </c>
      <c r="B153" s="37" t="s">
        <v>984</v>
      </c>
      <c r="C153" s="37" t="s">
        <v>1216</v>
      </c>
      <c r="D153" s="37">
        <v>80</v>
      </c>
      <c r="E153" s="37">
        <f t="shared" si="5"/>
        <v>2372</v>
      </c>
      <c r="F153" s="37">
        <f t="shared" si="4"/>
        <v>2451</v>
      </c>
      <c r="G153" s="37" t="s">
        <v>74</v>
      </c>
      <c r="H153" s="37"/>
      <c r="I153" s="37" t="s">
        <v>150</v>
      </c>
      <c r="J153" s="33"/>
      <c r="K153" s="33"/>
      <c r="L153" s="35"/>
      <c r="M153" s="33"/>
      <c r="N153" s="33"/>
      <c r="O153" s="33"/>
      <c r="P153" s="33"/>
      <c r="Q153" s="36"/>
      <c r="R153" s="36"/>
      <c r="S153" s="36"/>
      <c r="T153" s="36"/>
      <c r="U153" s="36"/>
      <c r="V153" s="35"/>
      <c r="W153" s="34"/>
      <c r="X153" s="34"/>
      <c r="Y153" s="34"/>
      <c r="Z153" s="33"/>
      <c r="AA153" s="34"/>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row>
    <row r="154" spans="1:52" ht="26.25" thickBot="1">
      <c r="A154" s="38">
        <v>148</v>
      </c>
      <c r="B154" s="37" t="s">
        <v>985</v>
      </c>
      <c r="C154" s="37" t="s">
        <v>1225</v>
      </c>
      <c r="D154" s="37">
        <v>45</v>
      </c>
      <c r="E154" s="37">
        <f t="shared" si="5"/>
        <v>2452</v>
      </c>
      <c r="F154" s="37">
        <f t="shared" si="4"/>
        <v>2496</v>
      </c>
      <c r="G154" s="37" t="s">
        <v>74</v>
      </c>
      <c r="H154" s="37"/>
      <c r="I154" s="37" t="s">
        <v>150</v>
      </c>
      <c r="J154" s="33"/>
      <c r="K154" s="33"/>
      <c r="L154" s="35"/>
      <c r="M154" s="33"/>
      <c r="N154" s="33"/>
      <c r="O154" s="33"/>
      <c r="P154" s="33"/>
      <c r="Q154" s="36"/>
      <c r="R154" s="36"/>
      <c r="S154" s="36"/>
      <c r="T154" s="36"/>
      <c r="U154" s="36"/>
      <c r="V154" s="35"/>
      <c r="W154" s="34"/>
      <c r="X154" s="34"/>
      <c r="Y154" s="34"/>
      <c r="Z154" s="33"/>
      <c r="AA154" s="34"/>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row>
    <row r="155" spans="1:52" ht="26.25" thickBot="1">
      <c r="A155" s="38">
        <v>149</v>
      </c>
      <c r="B155" s="37" t="s">
        <v>986</v>
      </c>
      <c r="C155" s="37" t="s">
        <v>1226</v>
      </c>
      <c r="D155" s="37">
        <v>45</v>
      </c>
      <c r="E155" s="37">
        <f t="shared" si="5"/>
        <v>2497</v>
      </c>
      <c r="F155" s="37">
        <f t="shared" si="4"/>
        <v>2541</v>
      </c>
      <c r="G155" s="37" t="s">
        <v>74</v>
      </c>
      <c r="H155" s="37"/>
      <c r="I155" s="37" t="s">
        <v>150</v>
      </c>
      <c r="J155" s="33"/>
      <c r="K155" s="33"/>
      <c r="L155" s="35"/>
      <c r="M155" s="33"/>
      <c r="N155" s="33"/>
      <c r="O155" s="33"/>
      <c r="P155" s="33"/>
      <c r="Q155" s="36"/>
      <c r="R155" s="36"/>
      <c r="S155" s="36"/>
      <c r="T155" s="36"/>
      <c r="U155" s="36"/>
      <c r="V155" s="35"/>
      <c r="W155" s="34"/>
      <c r="X155" s="34"/>
      <c r="Y155" s="34"/>
      <c r="Z155" s="33"/>
      <c r="AA155" s="34"/>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row>
    <row r="156" spans="1:52" ht="26.25" thickBot="1">
      <c r="A156" s="38">
        <v>150</v>
      </c>
      <c r="B156" s="37" t="s">
        <v>987</v>
      </c>
      <c r="C156" s="37" t="s">
        <v>1227</v>
      </c>
      <c r="D156" s="37">
        <v>45</v>
      </c>
      <c r="E156" s="37">
        <f t="shared" si="5"/>
        <v>2542</v>
      </c>
      <c r="F156" s="37">
        <f t="shared" si="4"/>
        <v>2586</v>
      </c>
      <c r="G156" s="37" t="s">
        <v>74</v>
      </c>
      <c r="H156" s="37"/>
      <c r="I156" s="37" t="s">
        <v>150</v>
      </c>
      <c r="J156" s="33"/>
      <c r="K156" s="33"/>
      <c r="L156" s="35"/>
      <c r="M156" s="33"/>
      <c r="N156" s="33"/>
      <c r="O156" s="33"/>
      <c r="P156" s="33"/>
      <c r="Q156" s="36"/>
      <c r="R156" s="36"/>
      <c r="S156" s="36"/>
      <c r="T156" s="36"/>
      <c r="U156" s="36"/>
      <c r="V156" s="35"/>
      <c r="W156" s="34"/>
      <c r="X156" s="34"/>
      <c r="Y156" s="34"/>
      <c r="Z156" s="33"/>
      <c r="AA156" s="34"/>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row>
    <row r="157" spans="1:52" ht="15.75" thickBot="1">
      <c r="A157" s="38">
        <v>151</v>
      </c>
      <c r="B157" s="37" t="s">
        <v>988</v>
      </c>
      <c r="C157" s="37" t="s">
        <v>1228</v>
      </c>
      <c r="D157" s="37">
        <v>5</v>
      </c>
      <c r="E157" s="37">
        <f t="shared" si="5"/>
        <v>2587</v>
      </c>
      <c r="F157" s="37">
        <f t="shared" si="4"/>
        <v>2591</v>
      </c>
      <c r="G157" s="37" t="s">
        <v>74</v>
      </c>
      <c r="H157" s="37"/>
      <c r="I157" s="37" t="s">
        <v>150</v>
      </c>
      <c r="J157" s="33"/>
      <c r="K157" s="33"/>
      <c r="L157" s="35"/>
      <c r="M157" s="33"/>
      <c r="N157" s="33"/>
      <c r="O157" s="33"/>
      <c r="P157" s="33"/>
      <c r="Q157" s="36"/>
      <c r="R157" s="36"/>
      <c r="S157" s="36"/>
      <c r="T157" s="36"/>
      <c r="U157" s="36"/>
      <c r="V157" s="35"/>
      <c r="W157" s="34"/>
      <c r="X157" s="34"/>
      <c r="Y157" s="34"/>
      <c r="Z157" s="33"/>
      <c r="AA157" s="34"/>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row>
    <row r="158" spans="1:52" ht="15.75" thickBot="1">
      <c r="A158" s="38">
        <v>152</v>
      </c>
      <c r="B158" s="37" t="s">
        <v>989</v>
      </c>
      <c r="C158" s="37" t="s">
        <v>1229</v>
      </c>
      <c r="D158" s="37">
        <v>5</v>
      </c>
      <c r="E158" s="37">
        <f t="shared" si="5"/>
        <v>2592</v>
      </c>
      <c r="F158" s="37">
        <f t="shared" si="4"/>
        <v>2596</v>
      </c>
      <c r="G158" s="37" t="s">
        <v>74</v>
      </c>
      <c r="H158" s="37"/>
      <c r="I158" s="37" t="s">
        <v>150</v>
      </c>
      <c r="J158" s="33"/>
      <c r="K158" s="33"/>
      <c r="L158" s="35"/>
      <c r="M158" s="33"/>
      <c r="N158" s="33"/>
      <c r="O158" s="33"/>
      <c r="P158" s="33"/>
      <c r="Q158" s="36"/>
      <c r="R158" s="36"/>
      <c r="S158" s="36"/>
      <c r="T158" s="36"/>
      <c r="U158" s="36"/>
      <c r="V158" s="35"/>
      <c r="W158" s="34"/>
      <c r="X158" s="34"/>
      <c r="Y158" s="34"/>
      <c r="Z158" s="33"/>
      <c r="AA158" s="34"/>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row>
    <row r="159" spans="1:52" ht="15.75" thickBot="1">
      <c r="A159" s="38">
        <v>153</v>
      </c>
      <c r="B159" s="37" t="s">
        <v>990</v>
      </c>
      <c r="C159" s="37" t="s">
        <v>1230</v>
      </c>
      <c r="D159" s="37">
        <v>5</v>
      </c>
      <c r="E159" s="37">
        <f t="shared" si="5"/>
        <v>2597</v>
      </c>
      <c r="F159" s="37">
        <f t="shared" si="4"/>
        <v>2601</v>
      </c>
      <c r="G159" s="37" t="s">
        <v>74</v>
      </c>
      <c r="H159" s="37"/>
      <c r="I159" s="37" t="s">
        <v>150</v>
      </c>
      <c r="J159" s="33"/>
      <c r="K159" s="33"/>
      <c r="L159" s="35"/>
      <c r="M159" s="33"/>
      <c r="N159" s="33"/>
      <c r="O159" s="33"/>
      <c r="P159" s="33"/>
      <c r="Q159" s="36"/>
      <c r="R159" s="36"/>
      <c r="S159" s="36"/>
      <c r="T159" s="36"/>
      <c r="U159" s="36"/>
      <c r="V159" s="35"/>
      <c r="W159" s="34"/>
      <c r="X159" s="34"/>
      <c r="Y159" s="34"/>
      <c r="Z159" s="33"/>
      <c r="AA159" s="34"/>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row>
    <row r="160" spans="1:52" ht="15.75" thickBot="1">
      <c r="A160" s="38">
        <v>154</v>
      </c>
      <c r="B160" s="37" t="s">
        <v>991</v>
      </c>
      <c r="C160" s="37" t="s">
        <v>1231</v>
      </c>
      <c r="D160" s="37">
        <v>10</v>
      </c>
      <c r="E160" s="37">
        <f t="shared" si="5"/>
        <v>2602</v>
      </c>
      <c r="F160" s="37">
        <f t="shared" si="4"/>
        <v>2611</v>
      </c>
      <c r="G160" s="37" t="s">
        <v>74</v>
      </c>
      <c r="H160" s="37"/>
      <c r="I160" s="37" t="s">
        <v>150</v>
      </c>
      <c r="J160" s="33"/>
      <c r="K160" s="33"/>
      <c r="L160" s="35"/>
      <c r="M160" s="33"/>
      <c r="N160" s="33"/>
      <c r="O160" s="33"/>
      <c r="P160" s="33"/>
      <c r="Q160" s="36"/>
      <c r="R160" s="36"/>
      <c r="S160" s="36"/>
      <c r="T160" s="36"/>
      <c r="U160" s="36"/>
      <c r="V160" s="35"/>
      <c r="W160" s="34"/>
      <c r="X160" s="34"/>
      <c r="Y160" s="34"/>
      <c r="Z160" s="33"/>
      <c r="AA160" s="34"/>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row>
    <row r="161" spans="1:52" ht="26.25" thickBot="1">
      <c r="A161" s="38">
        <v>155</v>
      </c>
      <c r="B161" s="37" t="s">
        <v>992</v>
      </c>
      <c r="C161" s="37" t="s">
        <v>1210</v>
      </c>
      <c r="D161" s="37">
        <v>16</v>
      </c>
      <c r="E161" s="37">
        <f t="shared" si="5"/>
        <v>2612</v>
      </c>
      <c r="F161" s="37">
        <f t="shared" si="4"/>
        <v>2627</v>
      </c>
      <c r="G161" s="37" t="s">
        <v>74</v>
      </c>
      <c r="H161" s="37"/>
      <c r="I161" s="37" t="s">
        <v>150</v>
      </c>
      <c r="J161" s="33"/>
      <c r="K161" s="33"/>
      <c r="L161" s="35"/>
      <c r="M161" s="33"/>
      <c r="N161" s="33"/>
      <c r="O161" s="33"/>
      <c r="P161" s="33"/>
      <c r="Q161" s="36"/>
      <c r="R161" s="36"/>
      <c r="S161" s="36"/>
      <c r="T161" s="36"/>
      <c r="U161" s="36"/>
      <c r="V161" s="35"/>
      <c r="W161" s="34"/>
      <c r="X161" s="34"/>
      <c r="Y161" s="34"/>
      <c r="Z161" s="33"/>
      <c r="AA161" s="34"/>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row>
    <row r="162" spans="1:52" ht="26.25" thickBot="1">
      <c r="A162" s="38">
        <v>156</v>
      </c>
      <c r="B162" s="37" t="s">
        <v>993</v>
      </c>
      <c r="C162" s="37" t="s">
        <v>1211</v>
      </c>
      <c r="D162" s="37">
        <v>17</v>
      </c>
      <c r="E162" s="37">
        <f t="shared" si="5"/>
        <v>2628</v>
      </c>
      <c r="F162" s="37">
        <f t="shared" si="4"/>
        <v>2644</v>
      </c>
      <c r="G162" s="37" t="s">
        <v>152</v>
      </c>
      <c r="H162" s="37"/>
      <c r="I162" s="37" t="s">
        <v>150</v>
      </c>
      <c r="J162" s="33"/>
      <c r="K162" s="33"/>
      <c r="L162" s="35"/>
      <c r="M162" s="33"/>
      <c r="N162" s="33"/>
      <c r="O162" s="33"/>
      <c r="P162" s="33"/>
      <c r="Q162" s="36"/>
      <c r="R162" s="36"/>
      <c r="S162" s="36"/>
      <c r="T162" s="36"/>
      <c r="U162" s="36"/>
      <c r="V162" s="35"/>
      <c r="W162" s="34"/>
      <c r="X162" s="34"/>
      <c r="Y162" s="34"/>
      <c r="Z162" s="33"/>
      <c r="AA162" s="34"/>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row>
    <row r="163" spans="1:52" ht="26.25" thickBot="1">
      <c r="A163" s="38">
        <v>157</v>
      </c>
      <c r="B163" s="37" t="s">
        <v>994</v>
      </c>
      <c r="C163" s="37" t="s">
        <v>1212</v>
      </c>
      <c r="D163" s="37">
        <v>1</v>
      </c>
      <c r="E163" s="37">
        <f t="shared" si="5"/>
        <v>2645</v>
      </c>
      <c r="F163" s="37">
        <f t="shared" si="4"/>
        <v>2645</v>
      </c>
      <c r="G163" s="37" t="s">
        <v>124</v>
      </c>
      <c r="H163" s="37"/>
      <c r="I163" s="37" t="s">
        <v>150</v>
      </c>
      <c r="J163" s="33"/>
      <c r="K163" s="33"/>
      <c r="L163" s="35"/>
      <c r="M163" s="33"/>
      <c r="N163" s="33"/>
      <c r="O163" s="33"/>
      <c r="P163" s="33"/>
      <c r="Q163" s="36"/>
      <c r="R163" s="36"/>
      <c r="S163" s="36"/>
      <c r="T163" s="36"/>
      <c r="U163" s="36"/>
      <c r="V163" s="35"/>
      <c r="W163" s="34"/>
      <c r="X163" s="34"/>
      <c r="Y163" s="34"/>
      <c r="Z163" s="33"/>
      <c r="AA163" s="34"/>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row>
    <row r="164" spans="1:52" ht="15.75" thickBot="1">
      <c r="A164" s="38">
        <v>158</v>
      </c>
      <c r="B164" s="37" t="s">
        <v>995</v>
      </c>
      <c r="C164" s="37" t="s">
        <v>1213</v>
      </c>
      <c r="D164" s="37">
        <v>5</v>
      </c>
      <c r="E164" s="37">
        <f t="shared" si="5"/>
        <v>2646</v>
      </c>
      <c r="F164" s="37">
        <f t="shared" si="4"/>
        <v>2650</v>
      </c>
      <c r="G164" s="37" t="s">
        <v>74</v>
      </c>
      <c r="H164" s="37"/>
      <c r="I164" s="37" t="s">
        <v>150</v>
      </c>
      <c r="J164" s="33"/>
      <c r="K164" s="33"/>
      <c r="L164" s="35"/>
      <c r="M164" s="33"/>
      <c r="N164" s="33"/>
      <c r="O164" s="33"/>
      <c r="P164" s="33"/>
      <c r="Q164" s="36"/>
      <c r="R164" s="36"/>
      <c r="S164" s="36"/>
      <c r="T164" s="36"/>
      <c r="U164" s="36"/>
      <c r="V164" s="35"/>
      <c r="W164" s="34"/>
      <c r="X164" s="34"/>
      <c r="Y164" s="34"/>
      <c r="Z164" s="33"/>
      <c r="AA164" s="34"/>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row>
    <row r="165" spans="1:52" ht="26.25" thickBot="1">
      <c r="A165" s="38">
        <v>159</v>
      </c>
      <c r="B165" s="37" t="s">
        <v>996</v>
      </c>
      <c r="C165" s="37" t="s">
        <v>1214</v>
      </c>
      <c r="D165" s="37">
        <v>6</v>
      </c>
      <c r="E165" s="37">
        <f t="shared" si="5"/>
        <v>2651</v>
      </c>
      <c r="F165" s="37">
        <f t="shared" si="4"/>
        <v>2656</v>
      </c>
      <c r="G165" s="37" t="s">
        <v>74</v>
      </c>
      <c r="H165" s="37"/>
      <c r="I165" s="37" t="s">
        <v>150</v>
      </c>
      <c r="J165" s="33"/>
      <c r="K165" s="33"/>
      <c r="L165" s="35"/>
      <c r="M165" s="33"/>
      <c r="N165" s="33"/>
      <c r="O165" s="33"/>
      <c r="P165" s="33"/>
      <c r="Q165" s="36"/>
      <c r="R165" s="36"/>
      <c r="S165" s="36"/>
      <c r="T165" s="36"/>
      <c r="U165" s="36"/>
      <c r="V165" s="35"/>
      <c r="W165" s="34"/>
      <c r="X165" s="34"/>
      <c r="Y165" s="34"/>
      <c r="Z165" s="33"/>
      <c r="AA165" s="34"/>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row>
    <row r="166" spans="1:52" ht="26.25" thickBot="1">
      <c r="A166" s="38">
        <v>160</v>
      </c>
      <c r="B166" s="37" t="s">
        <v>997</v>
      </c>
      <c r="C166" s="37" t="s">
        <v>1215</v>
      </c>
      <c r="D166" s="37">
        <v>10</v>
      </c>
      <c r="E166" s="37">
        <f t="shared" si="5"/>
        <v>2657</v>
      </c>
      <c r="F166" s="37">
        <f t="shared" si="4"/>
        <v>2666</v>
      </c>
      <c r="G166" s="37" t="s">
        <v>376</v>
      </c>
      <c r="H166" s="37"/>
      <c r="I166" s="37" t="s">
        <v>150</v>
      </c>
      <c r="J166" s="33"/>
      <c r="K166" s="33"/>
      <c r="L166" s="35"/>
      <c r="M166" s="33"/>
      <c r="N166" s="33"/>
      <c r="O166" s="33"/>
      <c r="P166" s="33"/>
      <c r="Q166" s="36"/>
      <c r="R166" s="36"/>
      <c r="S166" s="36"/>
      <c r="T166" s="36"/>
      <c r="U166" s="36"/>
      <c r="V166" s="35"/>
      <c r="W166" s="34"/>
      <c r="X166" s="34"/>
      <c r="Y166" s="34"/>
      <c r="Z166" s="33"/>
      <c r="AA166" s="34"/>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row>
    <row r="167" spans="1:52" ht="15.75" thickBot="1">
      <c r="A167" s="38">
        <v>161</v>
      </c>
      <c r="B167" s="37" t="s">
        <v>998</v>
      </c>
      <c r="C167" s="37" t="s">
        <v>1216</v>
      </c>
      <c r="D167" s="37">
        <v>80</v>
      </c>
      <c r="E167" s="37">
        <f t="shared" si="5"/>
        <v>2667</v>
      </c>
      <c r="F167" s="37">
        <f t="shared" si="4"/>
        <v>2746</v>
      </c>
      <c r="G167" s="37" t="s">
        <v>74</v>
      </c>
      <c r="H167" s="37"/>
      <c r="I167" s="37" t="s">
        <v>150</v>
      </c>
      <c r="J167" s="33"/>
      <c r="K167" s="33"/>
      <c r="L167" s="35"/>
      <c r="M167" s="33"/>
      <c r="N167" s="33"/>
      <c r="O167" s="33"/>
      <c r="P167" s="33"/>
      <c r="Q167" s="36"/>
      <c r="R167" s="36"/>
      <c r="S167" s="36"/>
      <c r="T167" s="36"/>
      <c r="U167" s="36"/>
      <c r="V167" s="35"/>
      <c r="W167" s="34"/>
      <c r="X167" s="34"/>
      <c r="Y167" s="34"/>
      <c r="Z167" s="33"/>
      <c r="AA167" s="34"/>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row>
    <row r="168" spans="1:52" ht="26.25" thickBot="1">
      <c r="A168" s="38">
        <v>162</v>
      </c>
      <c r="B168" s="37" t="s">
        <v>999</v>
      </c>
      <c r="C168" s="37" t="s">
        <v>1217</v>
      </c>
      <c r="D168" s="37">
        <v>45</v>
      </c>
      <c r="E168" s="37">
        <f t="shared" si="5"/>
        <v>2747</v>
      </c>
      <c r="F168" s="37">
        <f t="shared" si="4"/>
        <v>2791</v>
      </c>
      <c r="G168" s="37" t="s">
        <v>74</v>
      </c>
      <c r="H168" s="37"/>
      <c r="I168" s="37" t="s">
        <v>150</v>
      </c>
      <c r="J168" s="33"/>
      <c r="K168" s="33"/>
      <c r="L168" s="35"/>
      <c r="M168" s="33"/>
      <c r="N168" s="33"/>
      <c r="O168" s="33"/>
      <c r="P168" s="33"/>
      <c r="Q168" s="36"/>
      <c r="R168" s="36"/>
      <c r="S168" s="36"/>
      <c r="T168" s="36"/>
      <c r="U168" s="36"/>
      <c r="V168" s="35"/>
      <c r="W168" s="34"/>
      <c r="X168" s="34"/>
      <c r="Y168" s="34"/>
      <c r="Z168" s="33"/>
      <c r="AA168" s="34"/>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row>
    <row r="169" spans="1:52" ht="26.25" thickBot="1">
      <c r="A169" s="38">
        <v>163</v>
      </c>
      <c r="B169" s="37" t="s">
        <v>1000</v>
      </c>
      <c r="C169" s="37" t="s">
        <v>1218</v>
      </c>
      <c r="D169" s="37">
        <v>45</v>
      </c>
      <c r="E169" s="37">
        <f t="shared" si="5"/>
        <v>2792</v>
      </c>
      <c r="F169" s="37">
        <f t="shared" si="4"/>
        <v>2836</v>
      </c>
      <c r="G169" s="37" t="s">
        <v>74</v>
      </c>
      <c r="H169" s="37"/>
      <c r="I169" s="37" t="s">
        <v>150</v>
      </c>
      <c r="J169" s="33"/>
      <c r="K169" s="33"/>
      <c r="L169" s="35"/>
      <c r="M169" s="33"/>
      <c r="N169" s="33"/>
      <c r="O169" s="33"/>
      <c r="P169" s="33"/>
      <c r="Q169" s="36"/>
      <c r="R169" s="36"/>
      <c r="S169" s="36"/>
      <c r="T169" s="36"/>
      <c r="U169" s="36"/>
      <c r="V169" s="35"/>
      <c r="W169" s="34"/>
      <c r="X169" s="34"/>
      <c r="Y169" s="34"/>
      <c r="Z169" s="33"/>
      <c r="AA169" s="34"/>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row>
    <row r="170" spans="1:52" ht="26.25" thickBot="1">
      <c r="A170" s="38">
        <v>164</v>
      </c>
      <c r="B170" s="37" t="s">
        <v>1001</v>
      </c>
      <c r="C170" s="37" t="s">
        <v>1219</v>
      </c>
      <c r="D170" s="37">
        <v>45</v>
      </c>
      <c r="E170" s="37">
        <f t="shared" si="5"/>
        <v>2837</v>
      </c>
      <c r="F170" s="37">
        <f t="shared" si="4"/>
        <v>2881</v>
      </c>
      <c r="G170" s="37" t="s">
        <v>74</v>
      </c>
      <c r="H170" s="37"/>
      <c r="I170" s="37" t="s">
        <v>150</v>
      </c>
      <c r="J170" s="33"/>
      <c r="K170" s="33"/>
      <c r="L170" s="35"/>
      <c r="M170" s="33"/>
      <c r="N170" s="33"/>
      <c r="O170" s="33"/>
      <c r="P170" s="33"/>
      <c r="Q170" s="36"/>
      <c r="R170" s="36"/>
      <c r="S170" s="36"/>
      <c r="T170" s="36"/>
      <c r="U170" s="36"/>
      <c r="V170" s="35"/>
      <c r="W170" s="34"/>
      <c r="X170" s="34"/>
      <c r="Y170" s="34"/>
      <c r="Z170" s="33"/>
      <c r="AA170" s="34"/>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row>
    <row r="171" spans="1:52" ht="15.75" thickBot="1">
      <c r="A171" s="38">
        <v>165</v>
      </c>
      <c r="B171" s="37" t="s">
        <v>1002</v>
      </c>
      <c r="C171" s="37" t="s">
        <v>1220</v>
      </c>
      <c r="D171" s="37">
        <v>5</v>
      </c>
      <c r="E171" s="37">
        <f t="shared" si="5"/>
        <v>2882</v>
      </c>
      <c r="F171" s="37">
        <f t="shared" si="4"/>
        <v>2886</v>
      </c>
      <c r="G171" s="37" t="s">
        <v>74</v>
      </c>
      <c r="H171" s="37"/>
      <c r="I171" s="37" t="s">
        <v>150</v>
      </c>
      <c r="J171" s="33"/>
      <c r="K171" s="33"/>
      <c r="L171" s="35"/>
      <c r="M171" s="33"/>
      <c r="N171" s="33"/>
      <c r="O171" s="33"/>
      <c r="P171" s="33"/>
      <c r="Q171" s="36"/>
      <c r="R171" s="36"/>
      <c r="S171" s="36"/>
      <c r="T171" s="36"/>
      <c r="U171" s="36"/>
      <c r="V171" s="35"/>
      <c r="W171" s="34"/>
      <c r="X171" s="34"/>
      <c r="Y171" s="34"/>
      <c r="Z171" s="33"/>
      <c r="AA171" s="34"/>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row>
    <row r="172" spans="1:52" ht="15.75" thickBot="1">
      <c r="A172" s="38">
        <v>166</v>
      </c>
      <c r="B172" s="37" t="s">
        <v>1003</v>
      </c>
      <c r="C172" s="37" t="s">
        <v>1221</v>
      </c>
      <c r="D172" s="37">
        <v>5</v>
      </c>
      <c r="E172" s="37">
        <f t="shared" si="5"/>
        <v>2887</v>
      </c>
      <c r="F172" s="37">
        <f t="shared" si="4"/>
        <v>2891</v>
      </c>
      <c r="G172" s="37" t="s">
        <v>74</v>
      </c>
      <c r="H172" s="37"/>
      <c r="I172" s="37" t="s">
        <v>150</v>
      </c>
      <c r="J172" s="33"/>
      <c r="K172" s="33"/>
      <c r="L172" s="35"/>
      <c r="M172" s="33"/>
      <c r="N172" s="33"/>
      <c r="O172" s="33"/>
      <c r="P172" s="33"/>
      <c r="Q172" s="36"/>
      <c r="R172" s="36"/>
      <c r="S172" s="36"/>
      <c r="T172" s="36"/>
      <c r="U172" s="36"/>
      <c r="V172" s="35"/>
      <c r="W172" s="34"/>
      <c r="X172" s="34"/>
      <c r="Y172" s="34"/>
      <c r="Z172" s="33"/>
      <c r="AA172" s="34"/>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row>
    <row r="173" spans="1:52" ht="15.75" thickBot="1">
      <c r="A173" s="38">
        <v>167</v>
      </c>
      <c r="B173" s="37" t="s">
        <v>1004</v>
      </c>
      <c r="C173" s="37" t="s">
        <v>1222</v>
      </c>
      <c r="D173" s="37">
        <v>5</v>
      </c>
      <c r="E173" s="37">
        <f t="shared" si="5"/>
        <v>2892</v>
      </c>
      <c r="F173" s="37">
        <f t="shared" si="4"/>
        <v>2896</v>
      </c>
      <c r="G173" s="37" t="s">
        <v>74</v>
      </c>
      <c r="H173" s="37"/>
      <c r="I173" s="37" t="s">
        <v>150</v>
      </c>
      <c r="J173" s="33"/>
      <c r="K173" s="33"/>
      <c r="L173" s="35"/>
      <c r="M173" s="33"/>
      <c r="N173" s="33"/>
      <c r="O173" s="33"/>
      <c r="P173" s="33"/>
      <c r="Q173" s="36"/>
      <c r="R173" s="36"/>
      <c r="S173" s="36"/>
      <c r="T173" s="36"/>
      <c r="U173" s="36"/>
      <c r="V173" s="35"/>
      <c r="W173" s="34"/>
      <c r="X173" s="34"/>
      <c r="Y173" s="34"/>
      <c r="Z173" s="33"/>
      <c r="AA173" s="34"/>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row>
    <row r="174" spans="1:52" ht="15.75" thickBot="1">
      <c r="A174" s="38">
        <v>168</v>
      </c>
      <c r="B174" s="37" t="s">
        <v>1005</v>
      </c>
      <c r="C174" s="37" t="s">
        <v>1223</v>
      </c>
      <c r="D174" s="37">
        <v>10</v>
      </c>
      <c r="E174" s="37">
        <f t="shared" si="5"/>
        <v>2897</v>
      </c>
      <c r="F174" s="37">
        <f t="shared" si="4"/>
        <v>2906</v>
      </c>
      <c r="G174" s="37" t="s">
        <v>74</v>
      </c>
      <c r="H174" s="37"/>
      <c r="I174" s="37" t="s">
        <v>150</v>
      </c>
      <c r="J174" s="33"/>
      <c r="K174" s="33"/>
      <c r="L174" s="35"/>
      <c r="M174" s="33"/>
      <c r="N174" s="33"/>
      <c r="O174" s="33"/>
      <c r="P174" s="33"/>
      <c r="Q174" s="36"/>
      <c r="R174" s="36"/>
      <c r="S174" s="36"/>
      <c r="T174" s="36"/>
      <c r="U174" s="36"/>
      <c r="V174" s="35"/>
      <c r="W174" s="34"/>
      <c r="X174" s="34"/>
      <c r="Y174" s="34"/>
      <c r="Z174" s="33"/>
      <c r="AA174" s="34"/>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row>
    <row r="175" spans="1:52" ht="15.75" thickBot="1">
      <c r="A175" s="38">
        <v>169</v>
      </c>
      <c r="B175" s="37" t="s">
        <v>1006</v>
      </c>
      <c r="C175" s="37" t="s">
        <v>724</v>
      </c>
      <c r="D175" s="37">
        <v>6</v>
      </c>
      <c r="E175" s="37">
        <f t="shared" si="5"/>
        <v>2907</v>
      </c>
      <c r="F175" s="37">
        <f t="shared" si="4"/>
        <v>2912</v>
      </c>
      <c r="G175" s="37" t="s">
        <v>74</v>
      </c>
      <c r="H175" s="37"/>
      <c r="I175" s="37" t="s">
        <v>150</v>
      </c>
      <c r="J175" s="33"/>
      <c r="K175" s="33"/>
      <c r="L175" s="35"/>
      <c r="M175" s="33"/>
      <c r="N175" s="33"/>
      <c r="O175" s="33"/>
      <c r="P175" s="33"/>
      <c r="Q175" s="36"/>
      <c r="R175" s="36"/>
      <c r="S175" s="36"/>
      <c r="T175" s="36"/>
      <c r="U175" s="36"/>
      <c r="V175" s="35"/>
      <c r="W175" s="34"/>
      <c r="X175" s="34"/>
      <c r="Y175" s="34"/>
      <c r="Z175" s="33"/>
      <c r="AA175" s="34"/>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row>
    <row r="176" spans="1:52" ht="15.75" thickBot="1">
      <c r="A176" s="38">
        <v>170</v>
      </c>
      <c r="B176" s="37" t="s">
        <v>1007</v>
      </c>
      <c r="C176" s="37" t="s">
        <v>1224</v>
      </c>
      <c r="D176" s="37">
        <v>6</v>
      </c>
      <c r="E176" s="37">
        <f t="shared" si="5"/>
        <v>2913</v>
      </c>
      <c r="F176" s="37">
        <f t="shared" si="4"/>
        <v>2918</v>
      </c>
      <c r="G176" s="37" t="s">
        <v>74</v>
      </c>
      <c r="H176" s="37"/>
      <c r="I176" s="37" t="s">
        <v>150</v>
      </c>
      <c r="J176" s="33"/>
      <c r="K176" s="33"/>
      <c r="L176" s="35"/>
      <c r="M176" s="33"/>
      <c r="N176" s="33"/>
      <c r="O176" s="33"/>
      <c r="P176" s="33"/>
      <c r="Q176" s="36"/>
      <c r="R176" s="36"/>
      <c r="S176" s="36"/>
      <c r="T176" s="36"/>
      <c r="U176" s="36"/>
      <c r="V176" s="35"/>
      <c r="W176" s="34"/>
      <c r="X176" s="34"/>
      <c r="Y176" s="34"/>
      <c r="Z176" s="33"/>
      <c r="AA176" s="34"/>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row>
    <row r="177" spans="1:52" ht="15.75" thickBot="1">
      <c r="A177" s="38">
        <v>171</v>
      </c>
      <c r="B177" s="37" t="s">
        <v>1008</v>
      </c>
      <c r="C177" s="37" t="s">
        <v>1216</v>
      </c>
      <c r="D177" s="37">
        <v>80</v>
      </c>
      <c r="E177" s="37">
        <f t="shared" si="5"/>
        <v>2919</v>
      </c>
      <c r="F177" s="37">
        <f t="shared" si="4"/>
        <v>2998</v>
      </c>
      <c r="G177" s="37" t="s">
        <v>74</v>
      </c>
      <c r="H177" s="37"/>
      <c r="I177" s="37" t="s">
        <v>150</v>
      </c>
      <c r="J177" s="33"/>
      <c r="K177" s="33"/>
      <c r="L177" s="35"/>
      <c r="M177" s="33"/>
      <c r="N177" s="33"/>
      <c r="O177" s="33"/>
      <c r="P177" s="33"/>
      <c r="Q177" s="36"/>
      <c r="R177" s="36"/>
      <c r="S177" s="36"/>
      <c r="T177" s="36"/>
      <c r="U177" s="36"/>
      <c r="V177" s="35"/>
      <c r="W177" s="34"/>
      <c r="X177" s="34"/>
      <c r="Y177" s="34"/>
      <c r="Z177" s="33"/>
      <c r="AA177" s="34"/>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row>
    <row r="178" spans="1:52" ht="26.25" thickBot="1">
      <c r="A178" s="38">
        <v>172</v>
      </c>
      <c r="B178" s="37" t="s">
        <v>1009</v>
      </c>
      <c r="C178" s="37" t="s">
        <v>1225</v>
      </c>
      <c r="D178" s="37">
        <v>45</v>
      </c>
      <c r="E178" s="37">
        <f t="shared" si="5"/>
        <v>2999</v>
      </c>
      <c r="F178" s="37">
        <f t="shared" si="4"/>
        <v>3043</v>
      </c>
      <c r="G178" s="37" t="s">
        <v>74</v>
      </c>
      <c r="H178" s="37"/>
      <c r="I178" s="37" t="s">
        <v>150</v>
      </c>
      <c r="J178" s="33"/>
      <c r="K178" s="33"/>
      <c r="L178" s="35"/>
      <c r="M178" s="33"/>
      <c r="N178" s="33"/>
      <c r="O178" s="33"/>
      <c r="P178" s="33"/>
      <c r="Q178" s="36"/>
      <c r="R178" s="36"/>
      <c r="S178" s="36"/>
      <c r="T178" s="36"/>
      <c r="U178" s="36"/>
      <c r="V178" s="35"/>
      <c r="W178" s="34"/>
      <c r="X178" s="34"/>
      <c r="Y178" s="34"/>
      <c r="Z178" s="33"/>
      <c r="AA178" s="34"/>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row>
    <row r="179" spans="1:52" ht="26.25" thickBot="1">
      <c r="A179" s="38">
        <v>173</v>
      </c>
      <c r="B179" s="37" t="s">
        <v>1010</v>
      </c>
      <c r="C179" s="37" t="s">
        <v>1226</v>
      </c>
      <c r="D179" s="37">
        <v>45</v>
      </c>
      <c r="E179" s="37">
        <f t="shared" si="5"/>
        <v>3044</v>
      </c>
      <c r="F179" s="37">
        <f t="shared" si="4"/>
        <v>3088</v>
      </c>
      <c r="G179" s="37" t="s">
        <v>74</v>
      </c>
      <c r="H179" s="37"/>
      <c r="I179" s="37" t="s">
        <v>150</v>
      </c>
      <c r="J179" s="33"/>
      <c r="K179" s="33"/>
      <c r="L179" s="35"/>
      <c r="M179" s="33"/>
      <c r="N179" s="33"/>
      <c r="O179" s="33"/>
      <c r="P179" s="33"/>
      <c r="Q179" s="36"/>
      <c r="R179" s="36"/>
      <c r="S179" s="36"/>
      <c r="T179" s="36"/>
      <c r="U179" s="36"/>
      <c r="V179" s="35"/>
      <c r="W179" s="34"/>
      <c r="X179" s="34"/>
      <c r="Y179" s="34"/>
      <c r="Z179" s="33"/>
      <c r="AA179" s="34"/>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row>
    <row r="180" spans="1:52" ht="26.25" thickBot="1">
      <c r="A180" s="38">
        <v>174</v>
      </c>
      <c r="B180" s="37" t="s">
        <v>1011</v>
      </c>
      <c r="C180" s="37" t="s">
        <v>1227</v>
      </c>
      <c r="D180" s="37">
        <v>45</v>
      </c>
      <c r="E180" s="37">
        <f t="shared" si="5"/>
        <v>3089</v>
      </c>
      <c r="F180" s="37">
        <f t="shared" si="4"/>
        <v>3133</v>
      </c>
      <c r="G180" s="37" t="s">
        <v>74</v>
      </c>
      <c r="H180" s="37"/>
      <c r="I180" s="37" t="s">
        <v>150</v>
      </c>
      <c r="J180" s="33"/>
      <c r="K180" s="33"/>
      <c r="L180" s="35"/>
      <c r="M180" s="33"/>
      <c r="N180" s="33"/>
      <c r="O180" s="33"/>
      <c r="P180" s="33"/>
      <c r="Q180" s="36"/>
      <c r="R180" s="36"/>
      <c r="S180" s="36"/>
      <c r="T180" s="36"/>
      <c r="U180" s="36"/>
      <c r="V180" s="35"/>
      <c r="W180" s="34"/>
      <c r="X180" s="34"/>
      <c r="Y180" s="34"/>
      <c r="Z180" s="33"/>
      <c r="AA180" s="34"/>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row>
    <row r="181" spans="1:52" ht="15.75" thickBot="1">
      <c r="A181" s="38">
        <v>175</v>
      </c>
      <c r="B181" s="37" t="s">
        <v>1012</v>
      </c>
      <c r="C181" s="37" t="s">
        <v>1228</v>
      </c>
      <c r="D181" s="37">
        <v>5</v>
      </c>
      <c r="E181" s="37">
        <f t="shared" si="5"/>
        <v>3134</v>
      </c>
      <c r="F181" s="37">
        <f t="shared" si="4"/>
        <v>3138</v>
      </c>
      <c r="G181" s="37" t="s">
        <v>74</v>
      </c>
      <c r="H181" s="37"/>
      <c r="I181" s="37" t="s">
        <v>150</v>
      </c>
      <c r="J181" s="33"/>
      <c r="K181" s="33"/>
      <c r="L181" s="35"/>
      <c r="M181" s="33"/>
      <c r="N181" s="33"/>
      <c r="O181" s="33"/>
      <c r="P181" s="33"/>
      <c r="Q181" s="36"/>
      <c r="R181" s="36"/>
      <c r="S181" s="36"/>
      <c r="T181" s="36"/>
      <c r="U181" s="36"/>
      <c r="V181" s="35"/>
      <c r="W181" s="34"/>
      <c r="X181" s="34"/>
      <c r="Y181" s="34"/>
      <c r="Z181" s="33"/>
      <c r="AA181" s="34"/>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row>
    <row r="182" spans="1:52" ht="15.75" thickBot="1">
      <c r="A182" s="38">
        <v>176</v>
      </c>
      <c r="B182" s="37" t="s">
        <v>1013</v>
      </c>
      <c r="C182" s="37" t="s">
        <v>1229</v>
      </c>
      <c r="D182" s="37">
        <v>5</v>
      </c>
      <c r="E182" s="37">
        <f t="shared" si="5"/>
        <v>3139</v>
      </c>
      <c r="F182" s="37">
        <f t="shared" si="4"/>
        <v>3143</v>
      </c>
      <c r="G182" s="37" t="s">
        <v>74</v>
      </c>
      <c r="H182" s="37"/>
      <c r="I182" s="37" t="s">
        <v>150</v>
      </c>
      <c r="J182" s="33"/>
      <c r="K182" s="33"/>
      <c r="L182" s="35"/>
      <c r="M182" s="33"/>
      <c r="N182" s="33"/>
      <c r="O182" s="33"/>
      <c r="P182" s="33"/>
      <c r="Q182" s="36"/>
      <c r="R182" s="36"/>
      <c r="S182" s="36"/>
      <c r="T182" s="36"/>
      <c r="U182" s="36"/>
      <c r="V182" s="35"/>
      <c r="W182" s="34"/>
      <c r="X182" s="34"/>
      <c r="Y182" s="34"/>
      <c r="Z182" s="33"/>
      <c r="AA182" s="34"/>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row>
    <row r="183" spans="1:52" ht="15.75" thickBot="1">
      <c r="A183" s="38">
        <v>177</v>
      </c>
      <c r="B183" s="37" t="s">
        <v>1014</v>
      </c>
      <c r="C183" s="37" t="s">
        <v>1230</v>
      </c>
      <c r="D183" s="37">
        <v>5</v>
      </c>
      <c r="E183" s="37">
        <f t="shared" si="5"/>
        <v>3144</v>
      </c>
      <c r="F183" s="37">
        <f t="shared" si="4"/>
        <v>3148</v>
      </c>
      <c r="G183" s="37" t="s">
        <v>74</v>
      </c>
      <c r="H183" s="37"/>
      <c r="I183" s="37" t="s">
        <v>150</v>
      </c>
      <c r="J183" s="33"/>
      <c r="K183" s="33"/>
      <c r="L183" s="35"/>
      <c r="M183" s="33"/>
      <c r="N183" s="33"/>
      <c r="O183" s="33"/>
      <c r="P183" s="33"/>
      <c r="Q183" s="36"/>
      <c r="R183" s="36"/>
      <c r="S183" s="36"/>
      <c r="T183" s="36"/>
      <c r="U183" s="36"/>
      <c r="V183" s="35"/>
      <c r="W183" s="34"/>
      <c r="X183" s="34"/>
      <c r="Y183" s="34"/>
      <c r="Z183" s="33"/>
      <c r="AA183" s="34"/>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row>
    <row r="184" spans="1:52" ht="15.75" thickBot="1">
      <c r="A184" s="38">
        <v>178</v>
      </c>
      <c r="B184" s="37" t="s">
        <v>1015</v>
      </c>
      <c r="C184" s="37" t="s">
        <v>1231</v>
      </c>
      <c r="D184" s="37">
        <v>10</v>
      </c>
      <c r="E184" s="37">
        <f t="shared" si="5"/>
        <v>3149</v>
      </c>
      <c r="F184" s="37">
        <f t="shared" si="4"/>
        <v>3158</v>
      </c>
      <c r="G184" s="37" t="s">
        <v>74</v>
      </c>
      <c r="H184" s="37"/>
      <c r="I184" s="37" t="s">
        <v>150</v>
      </c>
      <c r="J184" s="33"/>
      <c r="K184" s="33"/>
      <c r="L184" s="35"/>
      <c r="M184" s="33"/>
      <c r="N184" s="33"/>
      <c r="O184" s="33"/>
      <c r="P184" s="33"/>
      <c r="Q184" s="36"/>
      <c r="R184" s="36"/>
      <c r="S184" s="36"/>
      <c r="T184" s="36"/>
      <c r="U184" s="36"/>
      <c r="V184" s="35"/>
      <c r="W184" s="34"/>
      <c r="X184" s="34"/>
      <c r="Y184" s="34"/>
      <c r="Z184" s="33"/>
      <c r="AA184" s="34"/>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row>
    <row r="185" spans="1:52" ht="26.25" thickBot="1">
      <c r="A185" s="38">
        <v>179</v>
      </c>
      <c r="B185" s="37" t="s">
        <v>1016</v>
      </c>
      <c r="C185" s="37" t="s">
        <v>1210</v>
      </c>
      <c r="D185" s="37">
        <v>16</v>
      </c>
      <c r="E185" s="37">
        <f t="shared" si="5"/>
        <v>3159</v>
      </c>
      <c r="F185" s="37">
        <f t="shared" si="4"/>
        <v>3174</v>
      </c>
      <c r="G185" s="37" t="s">
        <v>74</v>
      </c>
      <c r="H185" s="37"/>
      <c r="I185" s="37" t="s">
        <v>150</v>
      </c>
      <c r="J185" s="33"/>
      <c r="K185" s="33"/>
      <c r="L185" s="35"/>
      <c r="M185" s="33"/>
      <c r="N185" s="33"/>
      <c r="O185" s="33"/>
      <c r="P185" s="33"/>
      <c r="Q185" s="36"/>
      <c r="R185" s="36"/>
      <c r="S185" s="36"/>
      <c r="T185" s="36"/>
      <c r="U185" s="36"/>
      <c r="V185" s="35"/>
      <c r="W185" s="34"/>
      <c r="X185" s="34"/>
      <c r="Y185" s="34"/>
      <c r="Z185" s="33"/>
      <c r="AA185" s="34"/>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row>
    <row r="186" spans="1:52" ht="26.25" thickBot="1">
      <c r="A186" s="38">
        <v>180</v>
      </c>
      <c r="B186" s="37" t="s">
        <v>1017</v>
      </c>
      <c r="C186" s="37" t="s">
        <v>1211</v>
      </c>
      <c r="D186" s="37">
        <v>17</v>
      </c>
      <c r="E186" s="37">
        <f t="shared" si="5"/>
        <v>3175</v>
      </c>
      <c r="F186" s="37">
        <f t="shared" si="4"/>
        <v>3191</v>
      </c>
      <c r="G186" s="37" t="s">
        <v>152</v>
      </c>
      <c r="H186" s="37"/>
      <c r="I186" s="37" t="s">
        <v>150</v>
      </c>
      <c r="J186" s="33"/>
      <c r="K186" s="33"/>
      <c r="L186" s="35"/>
      <c r="M186" s="33"/>
      <c r="N186" s="33"/>
      <c r="O186" s="33"/>
      <c r="P186" s="33"/>
      <c r="Q186" s="36"/>
      <c r="R186" s="36"/>
      <c r="S186" s="36"/>
      <c r="T186" s="36"/>
      <c r="U186" s="36"/>
      <c r="V186" s="35"/>
      <c r="W186" s="34"/>
      <c r="X186" s="34"/>
      <c r="Y186" s="34"/>
      <c r="Z186" s="33"/>
      <c r="AA186" s="34"/>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row>
    <row r="187" spans="1:52" ht="26.25" thickBot="1">
      <c r="A187" s="38">
        <v>181</v>
      </c>
      <c r="B187" s="37" t="s">
        <v>1018</v>
      </c>
      <c r="C187" s="37" t="s">
        <v>1212</v>
      </c>
      <c r="D187" s="37">
        <v>1</v>
      </c>
      <c r="E187" s="37">
        <f t="shared" si="5"/>
        <v>3192</v>
      </c>
      <c r="F187" s="37">
        <f t="shared" si="4"/>
        <v>3192</v>
      </c>
      <c r="G187" s="37" t="s">
        <v>124</v>
      </c>
      <c r="H187" s="37"/>
      <c r="I187" s="37" t="s">
        <v>150</v>
      </c>
      <c r="J187" s="33"/>
      <c r="K187" s="33"/>
      <c r="L187" s="35"/>
      <c r="M187" s="33"/>
      <c r="N187" s="33"/>
      <c r="O187" s="33"/>
      <c r="P187" s="33"/>
      <c r="Q187" s="36"/>
      <c r="R187" s="36"/>
      <c r="S187" s="36"/>
      <c r="T187" s="36"/>
      <c r="U187" s="36"/>
      <c r="V187" s="35"/>
      <c r="W187" s="34"/>
      <c r="X187" s="34"/>
      <c r="Y187" s="34"/>
      <c r="Z187" s="33"/>
      <c r="AA187" s="34"/>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row>
    <row r="188" spans="1:52" ht="15.75" thickBot="1">
      <c r="A188" s="38">
        <v>182</v>
      </c>
      <c r="B188" s="37" t="s">
        <v>1019</v>
      </c>
      <c r="C188" s="37" t="s">
        <v>1213</v>
      </c>
      <c r="D188" s="37">
        <v>5</v>
      </c>
      <c r="E188" s="37">
        <f t="shared" si="5"/>
        <v>3193</v>
      </c>
      <c r="F188" s="37">
        <f t="shared" si="4"/>
        <v>3197</v>
      </c>
      <c r="G188" s="37" t="s">
        <v>74</v>
      </c>
      <c r="H188" s="37"/>
      <c r="I188" s="37" t="s">
        <v>150</v>
      </c>
      <c r="J188" s="33"/>
      <c r="K188" s="33"/>
      <c r="L188" s="35"/>
      <c r="M188" s="33"/>
      <c r="N188" s="33"/>
      <c r="O188" s="33"/>
      <c r="P188" s="33"/>
      <c r="Q188" s="36"/>
      <c r="R188" s="36"/>
      <c r="S188" s="36"/>
      <c r="T188" s="36"/>
      <c r="U188" s="36"/>
      <c r="V188" s="35"/>
      <c r="W188" s="34"/>
      <c r="X188" s="34"/>
      <c r="Y188" s="34"/>
      <c r="Z188" s="33"/>
      <c r="AA188" s="34"/>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row>
    <row r="189" spans="1:52" ht="26.25" thickBot="1">
      <c r="A189" s="38">
        <v>183</v>
      </c>
      <c r="B189" s="37" t="s">
        <v>1020</v>
      </c>
      <c r="C189" s="37" t="s">
        <v>1214</v>
      </c>
      <c r="D189" s="37">
        <v>6</v>
      </c>
      <c r="E189" s="37">
        <f t="shared" si="5"/>
        <v>3198</v>
      </c>
      <c r="F189" s="37">
        <f t="shared" si="4"/>
        <v>3203</v>
      </c>
      <c r="G189" s="37" t="s">
        <v>74</v>
      </c>
      <c r="H189" s="37"/>
      <c r="I189" s="37" t="s">
        <v>150</v>
      </c>
      <c r="J189" s="33"/>
      <c r="K189" s="33"/>
      <c r="L189" s="35"/>
      <c r="M189" s="33"/>
      <c r="N189" s="33"/>
      <c r="O189" s="33"/>
      <c r="P189" s="33"/>
      <c r="Q189" s="36"/>
      <c r="R189" s="36"/>
      <c r="S189" s="36"/>
      <c r="T189" s="36"/>
      <c r="U189" s="36"/>
      <c r="V189" s="35"/>
      <c r="W189" s="34"/>
      <c r="X189" s="34"/>
      <c r="Y189" s="34"/>
      <c r="Z189" s="33"/>
      <c r="AA189" s="34"/>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row>
    <row r="190" spans="1:52" ht="26.25" thickBot="1">
      <c r="A190" s="38">
        <v>184</v>
      </c>
      <c r="B190" s="37" t="s">
        <v>1021</v>
      </c>
      <c r="C190" s="37" t="s">
        <v>1215</v>
      </c>
      <c r="D190" s="37">
        <v>10</v>
      </c>
      <c r="E190" s="37">
        <f t="shared" si="5"/>
        <v>3204</v>
      </c>
      <c r="F190" s="37">
        <f t="shared" si="4"/>
        <v>3213</v>
      </c>
      <c r="G190" s="37" t="s">
        <v>376</v>
      </c>
      <c r="H190" s="37"/>
      <c r="I190" s="37" t="s">
        <v>150</v>
      </c>
      <c r="J190" s="33"/>
      <c r="K190" s="33"/>
      <c r="L190" s="35"/>
      <c r="M190" s="33"/>
      <c r="N190" s="33"/>
      <c r="O190" s="33"/>
      <c r="P190" s="33"/>
      <c r="Q190" s="36"/>
      <c r="R190" s="36"/>
      <c r="S190" s="36"/>
      <c r="T190" s="36"/>
      <c r="U190" s="36"/>
      <c r="V190" s="35"/>
      <c r="W190" s="34"/>
      <c r="X190" s="34"/>
      <c r="Y190" s="34"/>
      <c r="Z190" s="33"/>
      <c r="AA190" s="34"/>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row>
    <row r="191" spans="1:52" ht="15.75" thickBot="1">
      <c r="A191" s="38">
        <v>185</v>
      </c>
      <c r="B191" s="37" t="s">
        <v>1022</v>
      </c>
      <c r="C191" s="37" t="s">
        <v>1216</v>
      </c>
      <c r="D191" s="37">
        <v>80</v>
      </c>
      <c r="E191" s="37">
        <f t="shared" si="5"/>
        <v>3214</v>
      </c>
      <c r="F191" s="37">
        <f t="shared" si="4"/>
        <v>3293</v>
      </c>
      <c r="G191" s="37" t="s">
        <v>74</v>
      </c>
      <c r="H191" s="37"/>
      <c r="I191" s="37" t="s">
        <v>150</v>
      </c>
      <c r="J191" s="33"/>
      <c r="K191" s="33"/>
      <c r="L191" s="35"/>
      <c r="M191" s="33"/>
      <c r="N191" s="33"/>
      <c r="O191" s="33"/>
      <c r="P191" s="33"/>
      <c r="Q191" s="36"/>
      <c r="R191" s="36"/>
      <c r="S191" s="36"/>
      <c r="T191" s="36"/>
      <c r="U191" s="36"/>
      <c r="V191" s="35"/>
      <c r="W191" s="34"/>
      <c r="X191" s="34"/>
      <c r="Y191" s="34"/>
      <c r="Z191" s="33"/>
      <c r="AA191" s="34"/>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row>
    <row r="192" spans="1:52" ht="26.25" thickBot="1">
      <c r="A192" s="38">
        <v>186</v>
      </c>
      <c r="B192" s="37" t="s">
        <v>1023</v>
      </c>
      <c r="C192" s="37" t="s">
        <v>1217</v>
      </c>
      <c r="D192" s="37">
        <v>45</v>
      </c>
      <c r="E192" s="37">
        <f t="shared" si="5"/>
        <v>3294</v>
      </c>
      <c r="F192" s="37">
        <f t="shared" si="4"/>
        <v>3338</v>
      </c>
      <c r="G192" s="37" t="s">
        <v>74</v>
      </c>
      <c r="H192" s="37"/>
      <c r="I192" s="37" t="s">
        <v>150</v>
      </c>
      <c r="J192" s="33"/>
      <c r="K192" s="33"/>
      <c r="L192" s="35"/>
      <c r="M192" s="33"/>
      <c r="N192" s="33"/>
      <c r="O192" s="33"/>
      <c r="P192" s="33"/>
      <c r="Q192" s="36"/>
      <c r="R192" s="36"/>
      <c r="S192" s="36"/>
      <c r="T192" s="36"/>
      <c r="U192" s="36"/>
      <c r="V192" s="35"/>
      <c r="W192" s="34"/>
      <c r="X192" s="34"/>
      <c r="Y192" s="34"/>
      <c r="Z192" s="33"/>
      <c r="AA192" s="34"/>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row>
    <row r="193" spans="1:52" ht="26.25" thickBot="1">
      <c r="A193" s="38">
        <v>187</v>
      </c>
      <c r="B193" s="37" t="s">
        <v>1024</v>
      </c>
      <c r="C193" s="37" t="s">
        <v>1218</v>
      </c>
      <c r="D193" s="37">
        <v>45</v>
      </c>
      <c r="E193" s="37">
        <f t="shared" si="5"/>
        <v>3339</v>
      </c>
      <c r="F193" s="37">
        <f t="shared" si="4"/>
        <v>3383</v>
      </c>
      <c r="G193" s="37" t="s">
        <v>74</v>
      </c>
      <c r="H193" s="37"/>
      <c r="I193" s="37" t="s">
        <v>150</v>
      </c>
      <c r="J193" s="33"/>
      <c r="K193" s="33"/>
      <c r="L193" s="35"/>
      <c r="M193" s="33"/>
      <c r="N193" s="33"/>
      <c r="O193" s="33"/>
      <c r="P193" s="33"/>
      <c r="Q193" s="36"/>
      <c r="R193" s="36"/>
      <c r="S193" s="36"/>
      <c r="T193" s="36"/>
      <c r="U193" s="36"/>
      <c r="V193" s="35"/>
      <c r="W193" s="34"/>
      <c r="X193" s="34"/>
      <c r="Y193" s="34"/>
      <c r="Z193" s="33"/>
      <c r="AA193" s="34"/>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row>
    <row r="194" spans="1:52" ht="26.25" thickBot="1">
      <c r="A194" s="38">
        <v>188</v>
      </c>
      <c r="B194" s="37" t="s">
        <v>1025</v>
      </c>
      <c r="C194" s="37" t="s">
        <v>1219</v>
      </c>
      <c r="D194" s="37">
        <v>45</v>
      </c>
      <c r="E194" s="37">
        <f t="shared" si="5"/>
        <v>3384</v>
      </c>
      <c r="F194" s="37">
        <f t="shared" si="4"/>
        <v>3428</v>
      </c>
      <c r="G194" s="37" t="s">
        <v>74</v>
      </c>
      <c r="H194" s="37"/>
      <c r="I194" s="37" t="s">
        <v>150</v>
      </c>
      <c r="J194" s="33"/>
      <c r="K194" s="33"/>
      <c r="L194" s="35"/>
      <c r="M194" s="33"/>
      <c r="N194" s="33"/>
      <c r="O194" s="33"/>
      <c r="P194" s="33"/>
      <c r="Q194" s="36"/>
      <c r="R194" s="36"/>
      <c r="S194" s="36"/>
      <c r="T194" s="36"/>
      <c r="U194" s="36"/>
      <c r="V194" s="35"/>
      <c r="W194" s="34"/>
      <c r="X194" s="34"/>
      <c r="Y194" s="34"/>
      <c r="Z194" s="33"/>
      <c r="AA194" s="34"/>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row>
    <row r="195" spans="1:52" ht="15.75" thickBot="1">
      <c r="A195" s="38">
        <v>189</v>
      </c>
      <c r="B195" s="37" t="s">
        <v>1026</v>
      </c>
      <c r="C195" s="37" t="s">
        <v>1220</v>
      </c>
      <c r="D195" s="37">
        <v>5</v>
      </c>
      <c r="E195" s="37">
        <f t="shared" si="5"/>
        <v>3429</v>
      </c>
      <c r="F195" s="37">
        <f t="shared" si="4"/>
        <v>3433</v>
      </c>
      <c r="G195" s="37" t="s">
        <v>74</v>
      </c>
      <c r="H195" s="37"/>
      <c r="I195" s="37" t="s">
        <v>150</v>
      </c>
      <c r="J195" s="33"/>
      <c r="K195" s="33"/>
      <c r="L195" s="35"/>
      <c r="M195" s="33"/>
      <c r="N195" s="33"/>
      <c r="O195" s="33"/>
      <c r="P195" s="33"/>
      <c r="Q195" s="36"/>
      <c r="R195" s="36"/>
      <c r="S195" s="36"/>
      <c r="T195" s="36"/>
      <c r="U195" s="36"/>
      <c r="V195" s="35"/>
      <c r="W195" s="34"/>
      <c r="X195" s="34"/>
      <c r="Y195" s="34"/>
      <c r="Z195" s="33"/>
      <c r="AA195" s="34"/>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row>
    <row r="196" spans="1:52" ht="15.75" thickBot="1">
      <c r="A196" s="38">
        <v>190</v>
      </c>
      <c r="B196" s="37" t="s">
        <v>1027</v>
      </c>
      <c r="C196" s="37" t="s">
        <v>1221</v>
      </c>
      <c r="D196" s="37">
        <v>5</v>
      </c>
      <c r="E196" s="37">
        <f t="shared" si="5"/>
        <v>3434</v>
      </c>
      <c r="F196" s="37">
        <f t="shared" si="4"/>
        <v>3438</v>
      </c>
      <c r="G196" s="37" t="s">
        <v>74</v>
      </c>
      <c r="H196" s="37"/>
      <c r="I196" s="37" t="s">
        <v>150</v>
      </c>
      <c r="J196" s="33"/>
      <c r="K196" s="33"/>
      <c r="L196" s="35"/>
      <c r="M196" s="33"/>
      <c r="N196" s="33"/>
      <c r="O196" s="33"/>
      <c r="P196" s="33"/>
      <c r="Q196" s="36"/>
      <c r="R196" s="36"/>
      <c r="S196" s="36"/>
      <c r="T196" s="36"/>
      <c r="U196" s="36"/>
      <c r="V196" s="35"/>
      <c r="W196" s="34"/>
      <c r="X196" s="34"/>
      <c r="Y196" s="34"/>
      <c r="Z196" s="33"/>
      <c r="AA196" s="34"/>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row>
    <row r="197" spans="1:52" ht="15.75" thickBot="1">
      <c r="A197" s="38">
        <v>191</v>
      </c>
      <c r="B197" s="37" t="s">
        <v>1028</v>
      </c>
      <c r="C197" s="37" t="s">
        <v>1222</v>
      </c>
      <c r="D197" s="37">
        <v>5</v>
      </c>
      <c r="E197" s="37">
        <f t="shared" si="5"/>
        <v>3439</v>
      </c>
      <c r="F197" s="37">
        <f t="shared" si="4"/>
        <v>3443</v>
      </c>
      <c r="G197" s="37" t="s">
        <v>74</v>
      </c>
      <c r="H197" s="37"/>
      <c r="I197" s="37" t="s">
        <v>150</v>
      </c>
      <c r="J197" s="33"/>
      <c r="K197" s="33"/>
      <c r="L197" s="35"/>
      <c r="M197" s="33"/>
      <c r="N197" s="33"/>
      <c r="O197" s="33"/>
      <c r="P197" s="33"/>
      <c r="Q197" s="36"/>
      <c r="R197" s="36"/>
      <c r="S197" s="36"/>
      <c r="T197" s="36"/>
      <c r="U197" s="36"/>
      <c r="V197" s="35"/>
      <c r="W197" s="34"/>
      <c r="X197" s="34"/>
      <c r="Y197" s="34"/>
      <c r="Z197" s="33"/>
      <c r="AA197" s="34"/>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row>
    <row r="198" spans="1:52" ht="15.75" thickBot="1">
      <c r="A198" s="38">
        <v>192</v>
      </c>
      <c r="B198" s="37" t="s">
        <v>1029</v>
      </c>
      <c r="C198" s="37" t="s">
        <v>1223</v>
      </c>
      <c r="D198" s="37">
        <v>10</v>
      </c>
      <c r="E198" s="37">
        <f t="shared" si="5"/>
        <v>3444</v>
      </c>
      <c r="F198" s="37">
        <f t="shared" si="4"/>
        <v>3453</v>
      </c>
      <c r="G198" s="37" t="s">
        <v>74</v>
      </c>
      <c r="H198" s="37"/>
      <c r="I198" s="37" t="s">
        <v>150</v>
      </c>
      <c r="J198" s="33"/>
      <c r="K198" s="33"/>
      <c r="L198" s="35"/>
      <c r="M198" s="33"/>
      <c r="N198" s="33"/>
      <c r="O198" s="33"/>
      <c r="P198" s="33"/>
      <c r="Q198" s="36"/>
      <c r="R198" s="36"/>
      <c r="S198" s="36"/>
      <c r="T198" s="36"/>
      <c r="U198" s="36"/>
      <c r="V198" s="35"/>
      <c r="W198" s="34"/>
      <c r="X198" s="34"/>
      <c r="Y198" s="34"/>
      <c r="Z198" s="33"/>
      <c r="AA198" s="34"/>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row>
    <row r="199" spans="1:52" ht="15.75" thickBot="1">
      <c r="A199" s="38">
        <v>193</v>
      </c>
      <c r="B199" s="37" t="s">
        <v>1030</v>
      </c>
      <c r="C199" s="37" t="s">
        <v>724</v>
      </c>
      <c r="D199" s="37">
        <v>6</v>
      </c>
      <c r="E199" s="37">
        <f t="shared" si="5"/>
        <v>3454</v>
      </c>
      <c r="F199" s="37">
        <f t="shared" si="4"/>
        <v>3459</v>
      </c>
      <c r="G199" s="37" t="s">
        <v>74</v>
      </c>
      <c r="H199" s="37"/>
      <c r="I199" s="37" t="s">
        <v>150</v>
      </c>
      <c r="J199" s="33"/>
      <c r="K199" s="33"/>
      <c r="L199" s="35"/>
      <c r="M199" s="33"/>
      <c r="N199" s="33"/>
      <c r="O199" s="33"/>
      <c r="P199" s="33"/>
      <c r="Q199" s="36"/>
      <c r="R199" s="36"/>
      <c r="S199" s="36"/>
      <c r="T199" s="36"/>
      <c r="U199" s="36"/>
      <c r="V199" s="35"/>
      <c r="W199" s="34"/>
      <c r="X199" s="34"/>
      <c r="Y199" s="34"/>
      <c r="Z199" s="33"/>
      <c r="AA199" s="34"/>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row>
    <row r="200" spans="1:52" ht="15.75" thickBot="1">
      <c r="A200" s="38">
        <v>194</v>
      </c>
      <c r="B200" s="37" t="s">
        <v>1031</v>
      </c>
      <c r="C200" s="37" t="s">
        <v>1224</v>
      </c>
      <c r="D200" s="37">
        <v>6</v>
      </c>
      <c r="E200" s="37">
        <f t="shared" si="5"/>
        <v>3460</v>
      </c>
      <c r="F200" s="37">
        <f t="shared" ref="F200:F256" si="6">E200+D200-1</f>
        <v>3465</v>
      </c>
      <c r="G200" s="37" t="s">
        <v>74</v>
      </c>
      <c r="H200" s="37"/>
      <c r="I200" s="37" t="s">
        <v>150</v>
      </c>
      <c r="J200" s="33"/>
      <c r="K200" s="33"/>
      <c r="L200" s="35"/>
      <c r="M200" s="33"/>
      <c r="N200" s="33"/>
      <c r="O200" s="33"/>
      <c r="P200" s="33"/>
      <c r="Q200" s="36"/>
      <c r="R200" s="36"/>
      <c r="S200" s="36"/>
      <c r="T200" s="36"/>
      <c r="U200" s="36"/>
      <c r="V200" s="35"/>
      <c r="W200" s="34"/>
      <c r="X200" s="34"/>
      <c r="Y200" s="34"/>
      <c r="Z200" s="33"/>
      <c r="AA200" s="34"/>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row>
    <row r="201" spans="1:52" ht="15.75" thickBot="1">
      <c r="A201" s="38">
        <v>195</v>
      </c>
      <c r="B201" s="37" t="s">
        <v>1032</v>
      </c>
      <c r="C201" s="37" t="s">
        <v>1216</v>
      </c>
      <c r="D201" s="37">
        <v>80</v>
      </c>
      <c r="E201" s="37">
        <f t="shared" ref="E201:E256" si="7">F200+1</f>
        <v>3466</v>
      </c>
      <c r="F201" s="37">
        <f t="shared" si="6"/>
        <v>3545</v>
      </c>
      <c r="G201" s="37" t="s">
        <v>74</v>
      </c>
      <c r="H201" s="37"/>
      <c r="I201" s="37" t="s">
        <v>150</v>
      </c>
      <c r="J201" s="33"/>
      <c r="K201" s="33"/>
      <c r="L201" s="35"/>
      <c r="M201" s="33"/>
      <c r="N201" s="33"/>
      <c r="O201" s="33"/>
      <c r="P201" s="33"/>
      <c r="Q201" s="36"/>
      <c r="R201" s="36"/>
      <c r="S201" s="36"/>
      <c r="T201" s="36"/>
      <c r="U201" s="36"/>
      <c r="V201" s="35"/>
      <c r="W201" s="34"/>
      <c r="X201" s="34"/>
      <c r="Y201" s="34"/>
      <c r="Z201" s="33"/>
      <c r="AA201" s="34"/>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row>
    <row r="202" spans="1:52" ht="26.25" thickBot="1">
      <c r="A202" s="38">
        <v>196</v>
      </c>
      <c r="B202" s="37" t="s">
        <v>1033</v>
      </c>
      <c r="C202" s="37" t="s">
        <v>1225</v>
      </c>
      <c r="D202" s="37">
        <v>45</v>
      </c>
      <c r="E202" s="37">
        <f t="shared" si="7"/>
        <v>3546</v>
      </c>
      <c r="F202" s="37">
        <f t="shared" si="6"/>
        <v>3590</v>
      </c>
      <c r="G202" s="37" t="s">
        <v>74</v>
      </c>
      <c r="H202" s="37"/>
      <c r="I202" s="37" t="s">
        <v>150</v>
      </c>
      <c r="J202" s="33"/>
      <c r="K202" s="33"/>
      <c r="L202" s="35"/>
      <c r="M202" s="33"/>
      <c r="N202" s="33"/>
      <c r="O202" s="33"/>
      <c r="P202" s="33"/>
      <c r="Q202" s="36"/>
      <c r="R202" s="36"/>
      <c r="S202" s="36"/>
      <c r="T202" s="36"/>
      <c r="U202" s="36"/>
      <c r="V202" s="35"/>
      <c r="W202" s="34"/>
      <c r="X202" s="34"/>
      <c r="Y202" s="34"/>
      <c r="Z202" s="33"/>
      <c r="AA202" s="34"/>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row>
    <row r="203" spans="1:52" ht="26.25" thickBot="1">
      <c r="A203" s="38">
        <v>197</v>
      </c>
      <c r="B203" s="37" t="s">
        <v>1034</v>
      </c>
      <c r="C203" s="37" t="s">
        <v>1226</v>
      </c>
      <c r="D203" s="37">
        <v>45</v>
      </c>
      <c r="E203" s="37">
        <f t="shared" si="7"/>
        <v>3591</v>
      </c>
      <c r="F203" s="37">
        <f t="shared" si="6"/>
        <v>3635</v>
      </c>
      <c r="G203" s="37" t="s">
        <v>74</v>
      </c>
      <c r="H203" s="37"/>
      <c r="I203" s="37" t="s">
        <v>150</v>
      </c>
      <c r="J203" s="33"/>
      <c r="K203" s="33"/>
      <c r="L203" s="35"/>
      <c r="M203" s="33"/>
      <c r="N203" s="33"/>
      <c r="O203" s="33"/>
      <c r="P203" s="33"/>
      <c r="Q203" s="36"/>
      <c r="R203" s="36"/>
      <c r="S203" s="36"/>
      <c r="T203" s="36"/>
      <c r="U203" s="36"/>
      <c r="V203" s="35"/>
      <c r="W203" s="34"/>
      <c r="X203" s="34"/>
      <c r="Y203" s="34"/>
      <c r="Z203" s="33"/>
      <c r="AA203" s="34"/>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row>
    <row r="204" spans="1:52" ht="26.25" thickBot="1">
      <c r="A204" s="38">
        <v>198</v>
      </c>
      <c r="B204" s="37" t="s">
        <v>1035</v>
      </c>
      <c r="C204" s="37" t="s">
        <v>1227</v>
      </c>
      <c r="D204" s="37">
        <v>45</v>
      </c>
      <c r="E204" s="37">
        <f t="shared" si="7"/>
        <v>3636</v>
      </c>
      <c r="F204" s="37">
        <f t="shared" si="6"/>
        <v>3680</v>
      </c>
      <c r="G204" s="37" t="s">
        <v>74</v>
      </c>
      <c r="H204" s="37"/>
      <c r="I204" s="37" t="s">
        <v>150</v>
      </c>
      <c r="J204" s="33"/>
      <c r="K204" s="33"/>
      <c r="L204" s="35"/>
      <c r="M204" s="33"/>
      <c r="N204" s="33"/>
      <c r="O204" s="33"/>
      <c r="P204" s="33"/>
      <c r="Q204" s="36"/>
      <c r="R204" s="36"/>
      <c r="S204" s="36"/>
      <c r="T204" s="36"/>
      <c r="U204" s="36"/>
      <c r="V204" s="35"/>
      <c r="W204" s="34"/>
      <c r="X204" s="34"/>
      <c r="Y204" s="34"/>
      <c r="Z204" s="33"/>
      <c r="AA204" s="34"/>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row>
    <row r="205" spans="1:52" ht="15.75" thickBot="1">
      <c r="A205" s="38">
        <v>199</v>
      </c>
      <c r="B205" s="37" t="s">
        <v>1036</v>
      </c>
      <c r="C205" s="37" t="s">
        <v>1228</v>
      </c>
      <c r="D205" s="37">
        <v>5</v>
      </c>
      <c r="E205" s="37">
        <f t="shared" si="7"/>
        <v>3681</v>
      </c>
      <c r="F205" s="37">
        <f t="shared" si="6"/>
        <v>3685</v>
      </c>
      <c r="G205" s="37" t="s">
        <v>74</v>
      </c>
      <c r="H205" s="37"/>
      <c r="I205" s="37" t="s">
        <v>150</v>
      </c>
      <c r="J205" s="33"/>
      <c r="K205" s="33"/>
      <c r="L205" s="35"/>
      <c r="M205" s="33"/>
      <c r="N205" s="33"/>
      <c r="O205" s="33"/>
      <c r="P205" s="33"/>
      <c r="Q205" s="36"/>
      <c r="R205" s="36"/>
      <c r="S205" s="36"/>
      <c r="T205" s="36"/>
      <c r="U205" s="36"/>
      <c r="V205" s="35"/>
      <c r="W205" s="34"/>
      <c r="X205" s="34"/>
      <c r="Y205" s="34"/>
      <c r="Z205" s="33"/>
      <c r="AA205" s="34"/>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row>
    <row r="206" spans="1:52" ht="15.75" thickBot="1">
      <c r="A206" s="38">
        <v>200</v>
      </c>
      <c r="B206" s="37" t="s">
        <v>1037</v>
      </c>
      <c r="C206" s="37" t="s">
        <v>1229</v>
      </c>
      <c r="D206" s="37">
        <v>5</v>
      </c>
      <c r="E206" s="37">
        <f t="shared" si="7"/>
        <v>3686</v>
      </c>
      <c r="F206" s="37">
        <f t="shared" si="6"/>
        <v>3690</v>
      </c>
      <c r="G206" s="37" t="s">
        <v>74</v>
      </c>
      <c r="H206" s="37"/>
      <c r="I206" s="37" t="s">
        <v>150</v>
      </c>
      <c r="J206" s="33"/>
      <c r="K206" s="33"/>
      <c r="L206" s="35"/>
      <c r="M206" s="33"/>
      <c r="N206" s="33"/>
      <c r="O206" s="33"/>
      <c r="P206" s="33"/>
      <c r="Q206" s="36"/>
      <c r="R206" s="36"/>
      <c r="S206" s="36"/>
      <c r="T206" s="36"/>
      <c r="U206" s="36"/>
      <c r="V206" s="35"/>
      <c r="W206" s="34"/>
      <c r="X206" s="34"/>
      <c r="Y206" s="34"/>
      <c r="Z206" s="33"/>
      <c r="AA206" s="34"/>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row>
    <row r="207" spans="1:52" ht="15.75" thickBot="1">
      <c r="A207" s="38">
        <v>201</v>
      </c>
      <c r="B207" s="37" t="s">
        <v>1038</v>
      </c>
      <c r="C207" s="37" t="s">
        <v>1230</v>
      </c>
      <c r="D207" s="37">
        <v>5</v>
      </c>
      <c r="E207" s="37">
        <f t="shared" si="7"/>
        <v>3691</v>
      </c>
      <c r="F207" s="37">
        <f t="shared" si="6"/>
        <v>3695</v>
      </c>
      <c r="G207" s="37" t="s">
        <v>74</v>
      </c>
      <c r="H207" s="37"/>
      <c r="I207" s="37" t="s">
        <v>150</v>
      </c>
      <c r="J207" s="33"/>
      <c r="K207" s="33"/>
      <c r="L207" s="35"/>
      <c r="M207" s="33"/>
      <c r="N207" s="33"/>
      <c r="O207" s="33"/>
      <c r="P207" s="33"/>
      <c r="Q207" s="36"/>
      <c r="R207" s="36"/>
      <c r="S207" s="36"/>
      <c r="T207" s="36"/>
      <c r="U207" s="36"/>
      <c r="V207" s="35"/>
      <c r="W207" s="34"/>
      <c r="X207" s="34"/>
      <c r="Y207" s="34"/>
      <c r="Z207" s="33"/>
      <c r="AA207" s="34"/>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row>
    <row r="208" spans="1:52" ht="15.75" thickBot="1">
      <c r="A208" s="38">
        <v>202</v>
      </c>
      <c r="B208" s="37" t="s">
        <v>1039</v>
      </c>
      <c r="C208" s="37" t="s">
        <v>1231</v>
      </c>
      <c r="D208" s="37">
        <v>10</v>
      </c>
      <c r="E208" s="37">
        <f t="shared" si="7"/>
        <v>3696</v>
      </c>
      <c r="F208" s="37">
        <f t="shared" si="6"/>
        <v>3705</v>
      </c>
      <c r="G208" s="37" t="s">
        <v>74</v>
      </c>
      <c r="H208" s="37"/>
      <c r="I208" s="37" t="s">
        <v>150</v>
      </c>
      <c r="J208" s="33"/>
      <c r="K208" s="33"/>
      <c r="L208" s="35"/>
      <c r="M208" s="33"/>
      <c r="N208" s="33"/>
      <c r="O208" s="33"/>
      <c r="P208" s="33"/>
      <c r="Q208" s="36"/>
      <c r="R208" s="36"/>
      <c r="S208" s="36"/>
      <c r="T208" s="36"/>
      <c r="U208" s="36"/>
      <c r="V208" s="35"/>
      <c r="W208" s="34"/>
      <c r="X208" s="34"/>
      <c r="Y208" s="34"/>
      <c r="Z208" s="33"/>
      <c r="AA208" s="34"/>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row>
    <row r="209" spans="1:52" ht="26.25" thickBot="1">
      <c r="A209" s="38">
        <v>203</v>
      </c>
      <c r="B209" s="37" t="s">
        <v>1040</v>
      </c>
      <c r="C209" s="37" t="s">
        <v>1210</v>
      </c>
      <c r="D209" s="37">
        <v>16</v>
      </c>
      <c r="E209" s="37">
        <f t="shared" si="7"/>
        <v>3706</v>
      </c>
      <c r="F209" s="37">
        <f t="shared" si="6"/>
        <v>3721</v>
      </c>
      <c r="G209" s="37" t="s">
        <v>74</v>
      </c>
      <c r="H209" s="37"/>
      <c r="I209" s="37" t="s">
        <v>150</v>
      </c>
      <c r="J209" s="33"/>
      <c r="K209" s="33"/>
      <c r="L209" s="35"/>
      <c r="M209" s="33"/>
      <c r="N209" s="33"/>
      <c r="O209" s="33"/>
      <c r="P209" s="33"/>
      <c r="Q209" s="36"/>
      <c r="R209" s="36"/>
      <c r="S209" s="36"/>
      <c r="T209" s="36"/>
      <c r="U209" s="36"/>
      <c r="V209" s="35"/>
      <c r="W209" s="34"/>
      <c r="X209" s="34"/>
      <c r="Y209" s="34"/>
      <c r="Z209" s="33"/>
      <c r="AA209" s="34"/>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row>
    <row r="210" spans="1:52" ht="26.25" thickBot="1">
      <c r="A210" s="38">
        <v>204</v>
      </c>
      <c r="B210" s="37" t="s">
        <v>1041</v>
      </c>
      <c r="C210" s="37" t="s">
        <v>1211</v>
      </c>
      <c r="D210" s="37">
        <v>17</v>
      </c>
      <c r="E210" s="37">
        <f t="shared" si="7"/>
        <v>3722</v>
      </c>
      <c r="F210" s="37">
        <f t="shared" si="6"/>
        <v>3738</v>
      </c>
      <c r="G210" s="37" t="s">
        <v>152</v>
      </c>
      <c r="H210" s="37"/>
      <c r="I210" s="37" t="s">
        <v>150</v>
      </c>
      <c r="J210" s="33"/>
      <c r="K210" s="33"/>
      <c r="L210" s="35"/>
      <c r="M210" s="33"/>
      <c r="N210" s="33"/>
      <c r="O210" s="33"/>
      <c r="P210" s="33"/>
      <c r="Q210" s="36"/>
      <c r="R210" s="36"/>
      <c r="S210" s="36"/>
      <c r="T210" s="36"/>
      <c r="U210" s="36"/>
      <c r="V210" s="35"/>
      <c r="W210" s="34"/>
      <c r="X210" s="34"/>
      <c r="Y210" s="34"/>
      <c r="Z210" s="33"/>
      <c r="AA210" s="34"/>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row>
    <row r="211" spans="1:52" ht="26.25" thickBot="1">
      <c r="A211" s="38">
        <v>205</v>
      </c>
      <c r="B211" s="37" t="s">
        <v>1042</v>
      </c>
      <c r="C211" s="37" t="s">
        <v>1212</v>
      </c>
      <c r="D211" s="37">
        <v>1</v>
      </c>
      <c r="E211" s="37">
        <f t="shared" si="7"/>
        <v>3739</v>
      </c>
      <c r="F211" s="37">
        <f t="shared" si="6"/>
        <v>3739</v>
      </c>
      <c r="G211" s="37" t="s">
        <v>124</v>
      </c>
      <c r="H211" s="37"/>
      <c r="I211" s="37" t="s">
        <v>150</v>
      </c>
      <c r="J211" s="33"/>
      <c r="K211" s="33"/>
      <c r="L211" s="35"/>
      <c r="M211" s="33"/>
      <c r="N211" s="33"/>
      <c r="O211" s="33"/>
      <c r="P211" s="33"/>
      <c r="Q211" s="36"/>
      <c r="R211" s="36"/>
      <c r="S211" s="36"/>
      <c r="T211" s="36"/>
      <c r="U211" s="36"/>
      <c r="V211" s="35"/>
      <c r="W211" s="34"/>
      <c r="X211" s="34"/>
      <c r="Y211" s="34"/>
      <c r="Z211" s="33"/>
      <c r="AA211" s="34"/>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row>
    <row r="212" spans="1:52" ht="15.75" thickBot="1">
      <c r="A212" s="38">
        <v>206</v>
      </c>
      <c r="B212" s="37" t="s">
        <v>1043</v>
      </c>
      <c r="C212" s="37" t="s">
        <v>1213</v>
      </c>
      <c r="D212" s="37">
        <v>5</v>
      </c>
      <c r="E212" s="37">
        <f t="shared" si="7"/>
        <v>3740</v>
      </c>
      <c r="F212" s="37">
        <f t="shared" si="6"/>
        <v>3744</v>
      </c>
      <c r="G212" s="37" t="s">
        <v>74</v>
      </c>
      <c r="H212" s="37"/>
      <c r="I212" s="37" t="s">
        <v>150</v>
      </c>
      <c r="J212" s="33"/>
      <c r="K212" s="33"/>
      <c r="L212" s="35"/>
      <c r="M212" s="33"/>
      <c r="N212" s="33"/>
      <c r="O212" s="33"/>
      <c r="P212" s="33"/>
      <c r="Q212" s="36"/>
      <c r="R212" s="36"/>
      <c r="S212" s="36"/>
      <c r="T212" s="36"/>
      <c r="U212" s="36"/>
      <c r="V212" s="35"/>
      <c r="W212" s="34"/>
      <c r="X212" s="34"/>
      <c r="Y212" s="34"/>
      <c r="Z212" s="33"/>
      <c r="AA212" s="34"/>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row>
    <row r="213" spans="1:52" ht="26.25" thickBot="1">
      <c r="A213" s="38">
        <v>207</v>
      </c>
      <c r="B213" s="37" t="s">
        <v>1044</v>
      </c>
      <c r="C213" s="37" t="s">
        <v>1214</v>
      </c>
      <c r="D213" s="37">
        <v>6</v>
      </c>
      <c r="E213" s="37">
        <f t="shared" si="7"/>
        <v>3745</v>
      </c>
      <c r="F213" s="37">
        <f t="shared" si="6"/>
        <v>3750</v>
      </c>
      <c r="G213" s="37" t="s">
        <v>74</v>
      </c>
      <c r="H213" s="37"/>
      <c r="I213" s="37" t="s">
        <v>150</v>
      </c>
      <c r="J213" s="33"/>
      <c r="K213" s="33"/>
      <c r="L213" s="35"/>
      <c r="M213" s="33"/>
      <c r="N213" s="33"/>
      <c r="O213" s="33"/>
      <c r="P213" s="33"/>
      <c r="Q213" s="36"/>
      <c r="R213" s="36"/>
      <c r="S213" s="36"/>
      <c r="T213" s="36"/>
      <c r="U213" s="36"/>
      <c r="V213" s="35"/>
      <c r="W213" s="34"/>
      <c r="X213" s="34"/>
      <c r="Y213" s="34"/>
      <c r="Z213" s="33"/>
      <c r="AA213" s="34"/>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row>
    <row r="214" spans="1:52" ht="26.25" thickBot="1">
      <c r="A214" s="38">
        <v>208</v>
      </c>
      <c r="B214" s="37" t="s">
        <v>1045</v>
      </c>
      <c r="C214" s="37" t="s">
        <v>1215</v>
      </c>
      <c r="D214" s="37">
        <v>10</v>
      </c>
      <c r="E214" s="37">
        <f t="shared" si="7"/>
        <v>3751</v>
      </c>
      <c r="F214" s="37">
        <f t="shared" si="6"/>
        <v>3760</v>
      </c>
      <c r="G214" s="37" t="s">
        <v>376</v>
      </c>
      <c r="H214" s="37"/>
      <c r="I214" s="37" t="s">
        <v>150</v>
      </c>
      <c r="J214" s="33"/>
      <c r="K214" s="33"/>
      <c r="L214" s="35"/>
      <c r="M214" s="33"/>
      <c r="N214" s="33"/>
      <c r="O214" s="33"/>
      <c r="P214" s="33"/>
      <c r="Q214" s="36"/>
      <c r="R214" s="36"/>
      <c r="S214" s="36"/>
      <c r="T214" s="36"/>
      <c r="U214" s="36"/>
      <c r="V214" s="35"/>
      <c r="W214" s="34"/>
      <c r="X214" s="34"/>
      <c r="Y214" s="34"/>
      <c r="Z214" s="33"/>
      <c r="AA214" s="34"/>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row>
    <row r="215" spans="1:52" ht="15.75" thickBot="1">
      <c r="A215" s="38">
        <v>209</v>
      </c>
      <c r="B215" s="37" t="s">
        <v>1046</v>
      </c>
      <c r="C215" s="37" t="s">
        <v>1216</v>
      </c>
      <c r="D215" s="37">
        <v>80</v>
      </c>
      <c r="E215" s="37">
        <f t="shared" si="7"/>
        <v>3761</v>
      </c>
      <c r="F215" s="37">
        <f t="shared" si="6"/>
        <v>3840</v>
      </c>
      <c r="G215" s="37" t="s">
        <v>74</v>
      </c>
      <c r="H215" s="37"/>
      <c r="I215" s="37" t="s">
        <v>150</v>
      </c>
      <c r="J215" s="33"/>
      <c r="K215" s="33"/>
      <c r="L215" s="35"/>
      <c r="M215" s="33"/>
      <c r="N215" s="33"/>
      <c r="O215" s="33"/>
      <c r="P215" s="33"/>
      <c r="Q215" s="36"/>
      <c r="R215" s="36"/>
      <c r="S215" s="36"/>
      <c r="T215" s="36"/>
      <c r="U215" s="36"/>
      <c r="V215" s="35"/>
      <c r="W215" s="34"/>
      <c r="X215" s="34"/>
      <c r="Y215" s="34"/>
      <c r="Z215" s="33"/>
      <c r="AA215" s="34"/>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row>
    <row r="216" spans="1:52" ht="26.25" thickBot="1">
      <c r="A216" s="38">
        <v>210</v>
      </c>
      <c r="B216" s="37" t="s">
        <v>1047</v>
      </c>
      <c r="C216" s="37" t="s">
        <v>1217</v>
      </c>
      <c r="D216" s="37">
        <v>45</v>
      </c>
      <c r="E216" s="37">
        <f t="shared" si="7"/>
        <v>3841</v>
      </c>
      <c r="F216" s="37">
        <f t="shared" si="6"/>
        <v>3885</v>
      </c>
      <c r="G216" s="37" t="s">
        <v>74</v>
      </c>
      <c r="H216" s="37"/>
      <c r="I216" s="37" t="s">
        <v>150</v>
      </c>
      <c r="J216" s="33"/>
      <c r="K216" s="33"/>
      <c r="L216" s="35"/>
      <c r="M216" s="33"/>
      <c r="N216" s="33"/>
      <c r="O216" s="33"/>
      <c r="P216" s="33"/>
      <c r="Q216" s="36"/>
      <c r="R216" s="36"/>
      <c r="S216" s="36"/>
      <c r="T216" s="36"/>
      <c r="U216" s="36"/>
      <c r="V216" s="35"/>
      <c r="W216" s="34"/>
      <c r="X216" s="34"/>
      <c r="Y216" s="34"/>
      <c r="Z216" s="33"/>
      <c r="AA216" s="34"/>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row>
    <row r="217" spans="1:52" ht="26.25" thickBot="1">
      <c r="A217" s="38">
        <v>211</v>
      </c>
      <c r="B217" s="37" t="s">
        <v>1048</v>
      </c>
      <c r="C217" s="37" t="s">
        <v>1218</v>
      </c>
      <c r="D217" s="37">
        <v>45</v>
      </c>
      <c r="E217" s="37">
        <f t="shared" si="7"/>
        <v>3886</v>
      </c>
      <c r="F217" s="37">
        <f t="shared" si="6"/>
        <v>3930</v>
      </c>
      <c r="G217" s="37" t="s">
        <v>74</v>
      </c>
      <c r="H217" s="37"/>
      <c r="I217" s="37" t="s">
        <v>150</v>
      </c>
      <c r="J217" s="33"/>
      <c r="K217" s="33"/>
      <c r="L217" s="35"/>
      <c r="M217" s="33"/>
      <c r="N217" s="33"/>
      <c r="O217" s="33"/>
      <c r="P217" s="33"/>
      <c r="Q217" s="36"/>
      <c r="R217" s="36"/>
      <c r="S217" s="36"/>
      <c r="T217" s="36"/>
      <c r="U217" s="36"/>
      <c r="V217" s="35"/>
      <c r="W217" s="34"/>
      <c r="X217" s="34"/>
      <c r="Y217" s="34"/>
      <c r="Z217" s="33"/>
      <c r="AA217" s="34"/>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row>
    <row r="218" spans="1:52" ht="26.25" thickBot="1">
      <c r="A218" s="38">
        <v>212</v>
      </c>
      <c r="B218" s="37" t="s">
        <v>1049</v>
      </c>
      <c r="C218" s="37" t="s">
        <v>1219</v>
      </c>
      <c r="D218" s="37">
        <v>45</v>
      </c>
      <c r="E218" s="37">
        <f t="shared" si="7"/>
        <v>3931</v>
      </c>
      <c r="F218" s="37">
        <f t="shared" si="6"/>
        <v>3975</v>
      </c>
      <c r="G218" s="37" t="s">
        <v>74</v>
      </c>
      <c r="H218" s="37"/>
      <c r="I218" s="37" t="s">
        <v>150</v>
      </c>
      <c r="J218" s="33"/>
      <c r="K218" s="33"/>
      <c r="L218" s="35"/>
      <c r="M218" s="33"/>
      <c r="N218" s="33"/>
      <c r="O218" s="33"/>
      <c r="P218" s="33"/>
      <c r="Q218" s="36"/>
      <c r="R218" s="36"/>
      <c r="S218" s="36"/>
      <c r="T218" s="36"/>
      <c r="U218" s="36"/>
      <c r="V218" s="35"/>
      <c r="W218" s="34"/>
      <c r="X218" s="34"/>
      <c r="Y218" s="34"/>
      <c r="Z218" s="33"/>
      <c r="AA218" s="34"/>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row>
    <row r="219" spans="1:52" ht="15.75" thickBot="1">
      <c r="A219" s="38">
        <v>213</v>
      </c>
      <c r="B219" s="37" t="s">
        <v>1050</v>
      </c>
      <c r="C219" s="37" t="s">
        <v>1220</v>
      </c>
      <c r="D219" s="37">
        <v>5</v>
      </c>
      <c r="E219" s="37">
        <f t="shared" si="7"/>
        <v>3976</v>
      </c>
      <c r="F219" s="37">
        <f t="shared" si="6"/>
        <v>3980</v>
      </c>
      <c r="G219" s="37" t="s">
        <v>74</v>
      </c>
      <c r="H219" s="37"/>
      <c r="I219" s="37" t="s">
        <v>150</v>
      </c>
      <c r="J219" s="33"/>
      <c r="K219" s="33"/>
      <c r="L219" s="35"/>
      <c r="M219" s="33"/>
      <c r="N219" s="33"/>
      <c r="O219" s="33"/>
      <c r="P219" s="33"/>
      <c r="Q219" s="36"/>
      <c r="R219" s="36"/>
      <c r="S219" s="36"/>
      <c r="T219" s="36"/>
      <c r="U219" s="36"/>
      <c r="V219" s="35"/>
      <c r="W219" s="34"/>
      <c r="X219" s="34"/>
      <c r="Y219" s="34"/>
      <c r="Z219" s="33"/>
      <c r="AA219" s="34"/>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row>
    <row r="220" spans="1:52" ht="15.75" thickBot="1">
      <c r="A220" s="38">
        <v>214</v>
      </c>
      <c r="B220" s="37" t="s">
        <v>1051</v>
      </c>
      <c r="C220" s="37" t="s">
        <v>1221</v>
      </c>
      <c r="D220" s="37">
        <v>5</v>
      </c>
      <c r="E220" s="37">
        <f t="shared" si="7"/>
        <v>3981</v>
      </c>
      <c r="F220" s="37">
        <f t="shared" si="6"/>
        <v>3985</v>
      </c>
      <c r="G220" s="37" t="s">
        <v>74</v>
      </c>
      <c r="H220" s="37"/>
      <c r="I220" s="37" t="s">
        <v>150</v>
      </c>
      <c r="J220" s="33"/>
      <c r="K220" s="33"/>
      <c r="L220" s="35"/>
      <c r="M220" s="33"/>
      <c r="N220" s="33"/>
      <c r="O220" s="33"/>
      <c r="P220" s="33"/>
      <c r="Q220" s="36"/>
      <c r="R220" s="36"/>
      <c r="S220" s="36"/>
      <c r="T220" s="36"/>
      <c r="U220" s="36"/>
      <c r="V220" s="35"/>
      <c r="W220" s="34"/>
      <c r="X220" s="34"/>
      <c r="Y220" s="34"/>
      <c r="Z220" s="33"/>
      <c r="AA220" s="34"/>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row>
    <row r="221" spans="1:52" ht="15.75" thickBot="1">
      <c r="A221" s="38">
        <v>215</v>
      </c>
      <c r="B221" s="37" t="s">
        <v>1052</v>
      </c>
      <c r="C221" s="37" t="s">
        <v>1222</v>
      </c>
      <c r="D221" s="37">
        <v>5</v>
      </c>
      <c r="E221" s="37">
        <f t="shared" si="7"/>
        <v>3986</v>
      </c>
      <c r="F221" s="37">
        <f t="shared" si="6"/>
        <v>3990</v>
      </c>
      <c r="G221" s="37" t="s">
        <v>74</v>
      </c>
      <c r="H221" s="37"/>
      <c r="I221" s="37" t="s">
        <v>150</v>
      </c>
      <c r="J221" s="33"/>
      <c r="K221" s="33"/>
      <c r="L221" s="35"/>
      <c r="M221" s="33"/>
      <c r="N221" s="33"/>
      <c r="O221" s="33"/>
      <c r="P221" s="33"/>
      <c r="Q221" s="36"/>
      <c r="R221" s="36"/>
      <c r="S221" s="36"/>
      <c r="T221" s="36"/>
      <c r="U221" s="36"/>
      <c r="V221" s="35"/>
      <c r="W221" s="34"/>
      <c r="X221" s="34"/>
      <c r="Y221" s="34"/>
      <c r="Z221" s="33"/>
      <c r="AA221" s="34"/>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row>
    <row r="222" spans="1:52" ht="15.75" thickBot="1">
      <c r="A222" s="38">
        <v>216</v>
      </c>
      <c r="B222" s="37" t="s">
        <v>1053</v>
      </c>
      <c r="C222" s="37" t="s">
        <v>1223</v>
      </c>
      <c r="D222" s="37">
        <v>10</v>
      </c>
      <c r="E222" s="37">
        <f t="shared" si="7"/>
        <v>3991</v>
      </c>
      <c r="F222" s="37">
        <f t="shared" si="6"/>
        <v>4000</v>
      </c>
      <c r="G222" s="37" t="s">
        <v>74</v>
      </c>
      <c r="H222" s="37"/>
      <c r="I222" s="37" t="s">
        <v>150</v>
      </c>
      <c r="J222" s="33"/>
      <c r="K222" s="33"/>
      <c r="L222" s="35"/>
      <c r="M222" s="33"/>
      <c r="N222" s="33"/>
      <c r="O222" s="33"/>
      <c r="P222" s="33"/>
      <c r="Q222" s="36"/>
      <c r="R222" s="36"/>
      <c r="S222" s="36"/>
      <c r="T222" s="36"/>
      <c r="U222" s="36"/>
      <c r="V222" s="35"/>
      <c r="W222" s="34"/>
      <c r="X222" s="34"/>
      <c r="Y222" s="34"/>
      <c r="Z222" s="33"/>
      <c r="AA222" s="34"/>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row>
    <row r="223" spans="1:52" ht="15.75" thickBot="1">
      <c r="A223" s="38">
        <v>217</v>
      </c>
      <c r="B223" s="37" t="s">
        <v>1054</v>
      </c>
      <c r="C223" s="37" t="s">
        <v>724</v>
      </c>
      <c r="D223" s="37">
        <v>6</v>
      </c>
      <c r="E223" s="37">
        <f t="shared" si="7"/>
        <v>4001</v>
      </c>
      <c r="F223" s="37">
        <f t="shared" si="6"/>
        <v>4006</v>
      </c>
      <c r="G223" s="37" t="s">
        <v>74</v>
      </c>
      <c r="H223" s="37"/>
      <c r="I223" s="37" t="s">
        <v>150</v>
      </c>
      <c r="J223" s="33"/>
      <c r="K223" s="33"/>
      <c r="L223" s="35"/>
      <c r="M223" s="33"/>
      <c r="N223" s="33"/>
      <c r="O223" s="33"/>
      <c r="P223" s="33"/>
      <c r="Q223" s="36"/>
      <c r="R223" s="36"/>
      <c r="S223" s="36"/>
      <c r="T223" s="36"/>
      <c r="U223" s="36"/>
      <c r="V223" s="35"/>
      <c r="W223" s="34"/>
      <c r="X223" s="34"/>
      <c r="Y223" s="34"/>
      <c r="Z223" s="33"/>
      <c r="AA223" s="34"/>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row>
    <row r="224" spans="1:52" ht="15.75" thickBot="1">
      <c r="A224" s="38">
        <v>218</v>
      </c>
      <c r="B224" s="37" t="s">
        <v>1055</v>
      </c>
      <c r="C224" s="37" t="s">
        <v>1224</v>
      </c>
      <c r="D224" s="37">
        <v>6</v>
      </c>
      <c r="E224" s="37">
        <f t="shared" si="7"/>
        <v>4007</v>
      </c>
      <c r="F224" s="37">
        <f t="shared" si="6"/>
        <v>4012</v>
      </c>
      <c r="G224" s="37" t="s">
        <v>74</v>
      </c>
      <c r="H224" s="37"/>
      <c r="I224" s="37" t="s">
        <v>150</v>
      </c>
      <c r="J224" s="33"/>
      <c r="K224" s="33"/>
      <c r="L224" s="35"/>
      <c r="M224" s="33"/>
      <c r="N224" s="33"/>
      <c r="O224" s="33"/>
      <c r="P224" s="33"/>
      <c r="Q224" s="36"/>
      <c r="R224" s="36"/>
      <c r="S224" s="36"/>
      <c r="T224" s="36"/>
      <c r="U224" s="36"/>
      <c r="V224" s="35"/>
      <c r="W224" s="34"/>
      <c r="X224" s="34"/>
      <c r="Y224" s="34"/>
      <c r="Z224" s="33"/>
      <c r="AA224" s="34"/>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row>
    <row r="225" spans="1:52" ht="15.75" thickBot="1">
      <c r="A225" s="38">
        <v>219</v>
      </c>
      <c r="B225" s="37" t="s">
        <v>1056</v>
      </c>
      <c r="C225" s="37" t="s">
        <v>1216</v>
      </c>
      <c r="D225" s="37">
        <v>80</v>
      </c>
      <c r="E225" s="37">
        <f t="shared" si="7"/>
        <v>4013</v>
      </c>
      <c r="F225" s="37">
        <f t="shared" si="6"/>
        <v>4092</v>
      </c>
      <c r="G225" s="37" t="s">
        <v>74</v>
      </c>
      <c r="H225" s="37"/>
      <c r="I225" s="37" t="s">
        <v>150</v>
      </c>
      <c r="J225" s="33"/>
      <c r="K225" s="33"/>
      <c r="L225" s="35"/>
      <c r="M225" s="33"/>
      <c r="N225" s="33"/>
      <c r="O225" s="33"/>
      <c r="P225" s="33"/>
      <c r="Q225" s="36"/>
      <c r="R225" s="36"/>
      <c r="S225" s="36"/>
      <c r="T225" s="36"/>
      <c r="U225" s="36"/>
      <c r="V225" s="35"/>
      <c r="W225" s="34"/>
      <c r="X225" s="34"/>
      <c r="Y225" s="34"/>
      <c r="Z225" s="33"/>
      <c r="AA225" s="34"/>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row>
    <row r="226" spans="1:52" ht="26.25" thickBot="1">
      <c r="A226" s="38">
        <v>220</v>
      </c>
      <c r="B226" s="37" t="s">
        <v>1057</v>
      </c>
      <c r="C226" s="37" t="s">
        <v>1225</v>
      </c>
      <c r="D226" s="37">
        <v>45</v>
      </c>
      <c r="E226" s="37">
        <f t="shared" si="7"/>
        <v>4093</v>
      </c>
      <c r="F226" s="37">
        <f t="shared" si="6"/>
        <v>4137</v>
      </c>
      <c r="G226" s="37" t="s">
        <v>74</v>
      </c>
      <c r="H226" s="37"/>
      <c r="I226" s="37" t="s">
        <v>150</v>
      </c>
      <c r="J226" s="33"/>
      <c r="K226" s="33"/>
      <c r="L226" s="35"/>
      <c r="M226" s="33"/>
      <c r="N226" s="33"/>
      <c r="O226" s="33"/>
      <c r="P226" s="33"/>
      <c r="Q226" s="36"/>
      <c r="R226" s="36"/>
      <c r="S226" s="36"/>
      <c r="T226" s="36"/>
      <c r="U226" s="36"/>
      <c r="V226" s="35"/>
      <c r="W226" s="34"/>
      <c r="X226" s="34"/>
      <c r="Y226" s="34"/>
      <c r="Z226" s="33"/>
      <c r="AA226" s="34"/>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row>
    <row r="227" spans="1:52" ht="26.25" thickBot="1">
      <c r="A227" s="38">
        <v>221</v>
      </c>
      <c r="B227" s="37" t="s">
        <v>1058</v>
      </c>
      <c r="C227" s="37" t="s">
        <v>1226</v>
      </c>
      <c r="D227" s="37">
        <v>45</v>
      </c>
      <c r="E227" s="37">
        <f t="shared" si="7"/>
        <v>4138</v>
      </c>
      <c r="F227" s="37">
        <f t="shared" si="6"/>
        <v>4182</v>
      </c>
      <c r="G227" s="37" t="s">
        <v>74</v>
      </c>
      <c r="H227" s="37"/>
      <c r="I227" s="37" t="s">
        <v>150</v>
      </c>
      <c r="J227" s="33"/>
      <c r="K227" s="33"/>
      <c r="L227" s="35"/>
      <c r="M227" s="33"/>
      <c r="N227" s="33"/>
      <c r="O227" s="33"/>
      <c r="P227" s="33"/>
      <c r="Q227" s="36"/>
      <c r="R227" s="36"/>
      <c r="S227" s="36"/>
      <c r="T227" s="36"/>
      <c r="U227" s="36"/>
      <c r="V227" s="35"/>
      <c r="W227" s="34"/>
      <c r="X227" s="34"/>
      <c r="Y227" s="34"/>
      <c r="Z227" s="33"/>
      <c r="AA227" s="34"/>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row>
    <row r="228" spans="1:52" ht="26.25" thickBot="1">
      <c r="A228" s="38">
        <v>222</v>
      </c>
      <c r="B228" s="37" t="s">
        <v>1059</v>
      </c>
      <c r="C228" s="37" t="s">
        <v>1227</v>
      </c>
      <c r="D228" s="37">
        <v>45</v>
      </c>
      <c r="E228" s="37">
        <f t="shared" si="7"/>
        <v>4183</v>
      </c>
      <c r="F228" s="37">
        <f t="shared" si="6"/>
        <v>4227</v>
      </c>
      <c r="G228" s="37" t="s">
        <v>74</v>
      </c>
      <c r="H228" s="37"/>
      <c r="I228" s="37" t="s">
        <v>150</v>
      </c>
      <c r="J228" s="33"/>
      <c r="K228" s="33"/>
      <c r="L228" s="35"/>
      <c r="M228" s="33"/>
      <c r="N228" s="33"/>
      <c r="O228" s="33"/>
      <c r="P228" s="33"/>
      <c r="Q228" s="36"/>
      <c r="R228" s="36"/>
      <c r="S228" s="36"/>
      <c r="T228" s="36"/>
      <c r="U228" s="36"/>
      <c r="V228" s="35"/>
      <c r="W228" s="34"/>
      <c r="X228" s="34"/>
      <c r="Y228" s="34"/>
      <c r="Z228" s="33"/>
      <c r="AA228" s="34"/>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row>
    <row r="229" spans="1:52" ht="15.75" thickBot="1">
      <c r="A229" s="38">
        <v>223</v>
      </c>
      <c r="B229" s="37" t="s">
        <v>1060</v>
      </c>
      <c r="C229" s="37" t="s">
        <v>1228</v>
      </c>
      <c r="D229" s="37">
        <v>5</v>
      </c>
      <c r="E229" s="37">
        <f t="shared" si="7"/>
        <v>4228</v>
      </c>
      <c r="F229" s="37">
        <f t="shared" si="6"/>
        <v>4232</v>
      </c>
      <c r="G229" s="37" t="s">
        <v>74</v>
      </c>
      <c r="H229" s="37"/>
      <c r="I229" s="37" t="s">
        <v>150</v>
      </c>
      <c r="J229" s="33"/>
      <c r="K229" s="33"/>
      <c r="L229" s="35"/>
      <c r="M229" s="33"/>
      <c r="N229" s="33"/>
      <c r="O229" s="33"/>
      <c r="P229" s="33"/>
      <c r="Q229" s="36"/>
      <c r="R229" s="36"/>
      <c r="S229" s="36"/>
      <c r="T229" s="36"/>
      <c r="U229" s="36"/>
      <c r="V229" s="35"/>
      <c r="W229" s="34"/>
      <c r="X229" s="34"/>
      <c r="Y229" s="34"/>
      <c r="Z229" s="33"/>
      <c r="AA229" s="34"/>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row>
    <row r="230" spans="1:52" ht="15.75" thickBot="1">
      <c r="A230" s="38">
        <v>224</v>
      </c>
      <c r="B230" s="37" t="s">
        <v>1061</v>
      </c>
      <c r="C230" s="37" t="s">
        <v>1229</v>
      </c>
      <c r="D230" s="37">
        <v>5</v>
      </c>
      <c r="E230" s="37">
        <f t="shared" si="7"/>
        <v>4233</v>
      </c>
      <c r="F230" s="37">
        <f t="shared" si="6"/>
        <v>4237</v>
      </c>
      <c r="G230" s="37" t="s">
        <v>74</v>
      </c>
      <c r="H230" s="37"/>
      <c r="I230" s="37" t="s">
        <v>150</v>
      </c>
      <c r="J230" s="33"/>
      <c r="K230" s="33"/>
      <c r="L230" s="35"/>
      <c r="M230" s="33"/>
      <c r="N230" s="33"/>
      <c r="O230" s="33"/>
      <c r="P230" s="33"/>
      <c r="Q230" s="36"/>
      <c r="R230" s="36"/>
      <c r="S230" s="36"/>
      <c r="T230" s="36"/>
      <c r="U230" s="36"/>
      <c r="V230" s="35"/>
      <c r="W230" s="34"/>
      <c r="X230" s="34"/>
      <c r="Y230" s="34"/>
      <c r="Z230" s="33"/>
      <c r="AA230" s="34"/>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row>
    <row r="231" spans="1:52" ht="15.75" thickBot="1">
      <c r="A231" s="38">
        <v>225</v>
      </c>
      <c r="B231" s="37" t="s">
        <v>1062</v>
      </c>
      <c r="C231" s="37" t="s">
        <v>1230</v>
      </c>
      <c r="D231" s="37">
        <v>5</v>
      </c>
      <c r="E231" s="37">
        <f t="shared" si="7"/>
        <v>4238</v>
      </c>
      <c r="F231" s="37">
        <f t="shared" si="6"/>
        <v>4242</v>
      </c>
      <c r="G231" s="37" t="s">
        <v>74</v>
      </c>
      <c r="H231" s="37"/>
      <c r="I231" s="37" t="s">
        <v>150</v>
      </c>
      <c r="J231" s="33"/>
      <c r="K231" s="33"/>
      <c r="L231" s="35"/>
      <c r="M231" s="33"/>
      <c r="N231" s="33"/>
      <c r="O231" s="33"/>
      <c r="P231" s="33"/>
      <c r="Q231" s="36"/>
      <c r="R231" s="36"/>
      <c r="S231" s="36"/>
      <c r="T231" s="36"/>
      <c r="U231" s="36"/>
      <c r="V231" s="35"/>
      <c r="W231" s="34"/>
      <c r="X231" s="34"/>
      <c r="Y231" s="34"/>
      <c r="Z231" s="33"/>
      <c r="AA231" s="34"/>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row>
    <row r="232" spans="1:52" ht="15.75" thickBot="1">
      <c r="A232" s="38">
        <v>226</v>
      </c>
      <c r="B232" s="37" t="s">
        <v>1063</v>
      </c>
      <c r="C232" s="37" t="s">
        <v>1231</v>
      </c>
      <c r="D232" s="37">
        <v>10</v>
      </c>
      <c r="E232" s="37">
        <f t="shared" si="7"/>
        <v>4243</v>
      </c>
      <c r="F232" s="37">
        <f t="shared" si="6"/>
        <v>4252</v>
      </c>
      <c r="G232" s="37" t="s">
        <v>74</v>
      </c>
      <c r="H232" s="37"/>
      <c r="I232" s="37" t="s">
        <v>150</v>
      </c>
      <c r="J232" s="33"/>
      <c r="K232" s="33"/>
      <c r="L232" s="35"/>
      <c r="M232" s="33"/>
      <c r="N232" s="33"/>
      <c r="O232" s="33"/>
      <c r="P232" s="33"/>
      <c r="Q232" s="36"/>
      <c r="R232" s="36"/>
      <c r="S232" s="36"/>
      <c r="T232" s="36"/>
      <c r="U232" s="36"/>
      <c r="V232" s="35"/>
      <c r="W232" s="34"/>
      <c r="X232" s="34"/>
      <c r="Y232" s="34"/>
      <c r="Z232" s="33"/>
      <c r="AA232" s="34"/>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row>
    <row r="233" spans="1:52" ht="26.25" thickBot="1">
      <c r="A233" s="38">
        <v>227</v>
      </c>
      <c r="B233" s="37" t="s">
        <v>1064</v>
      </c>
      <c r="C233" s="37" t="s">
        <v>1210</v>
      </c>
      <c r="D233" s="37">
        <v>16</v>
      </c>
      <c r="E233" s="37">
        <f t="shared" si="7"/>
        <v>4253</v>
      </c>
      <c r="F233" s="37">
        <f t="shared" si="6"/>
        <v>4268</v>
      </c>
      <c r="G233" s="37" t="s">
        <v>74</v>
      </c>
      <c r="H233" s="37"/>
      <c r="I233" s="37" t="s">
        <v>150</v>
      </c>
      <c r="J233" s="33"/>
      <c r="K233" s="33"/>
      <c r="L233" s="35"/>
      <c r="M233" s="33"/>
      <c r="N233" s="33"/>
      <c r="O233" s="33"/>
      <c r="P233" s="33"/>
      <c r="Q233" s="36"/>
      <c r="R233" s="36"/>
      <c r="S233" s="36"/>
      <c r="T233" s="36"/>
      <c r="U233" s="36"/>
      <c r="V233" s="35"/>
      <c r="W233" s="34"/>
      <c r="X233" s="34"/>
      <c r="Y233" s="34"/>
      <c r="Z233" s="33"/>
      <c r="AA233" s="34"/>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row>
    <row r="234" spans="1:52" ht="26.25" thickBot="1">
      <c r="A234" s="38">
        <v>228</v>
      </c>
      <c r="B234" s="37" t="s">
        <v>1065</v>
      </c>
      <c r="C234" s="37" t="s">
        <v>1211</v>
      </c>
      <c r="D234" s="37">
        <v>17</v>
      </c>
      <c r="E234" s="37">
        <f t="shared" si="7"/>
        <v>4269</v>
      </c>
      <c r="F234" s="37">
        <f t="shared" si="6"/>
        <v>4285</v>
      </c>
      <c r="G234" s="37" t="s">
        <v>152</v>
      </c>
      <c r="H234" s="37"/>
      <c r="I234" s="37" t="s">
        <v>150</v>
      </c>
      <c r="J234" s="33"/>
      <c r="K234" s="33"/>
      <c r="L234" s="35"/>
      <c r="M234" s="33"/>
      <c r="N234" s="33"/>
      <c r="O234" s="33"/>
      <c r="P234" s="33"/>
      <c r="Q234" s="36"/>
      <c r="R234" s="36"/>
      <c r="S234" s="36"/>
      <c r="T234" s="36"/>
      <c r="U234" s="36"/>
      <c r="V234" s="35"/>
      <c r="W234" s="34"/>
      <c r="X234" s="34"/>
      <c r="Y234" s="34"/>
      <c r="Z234" s="33"/>
      <c r="AA234" s="34"/>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row>
    <row r="235" spans="1:52" ht="26.25" thickBot="1">
      <c r="A235" s="38">
        <v>229</v>
      </c>
      <c r="B235" s="37" t="s">
        <v>1066</v>
      </c>
      <c r="C235" s="37" t="s">
        <v>1212</v>
      </c>
      <c r="D235" s="37">
        <v>1</v>
      </c>
      <c r="E235" s="37">
        <f t="shared" si="7"/>
        <v>4286</v>
      </c>
      <c r="F235" s="37">
        <f t="shared" si="6"/>
        <v>4286</v>
      </c>
      <c r="G235" s="37" t="s">
        <v>124</v>
      </c>
      <c r="H235" s="37"/>
      <c r="I235" s="37" t="s">
        <v>150</v>
      </c>
      <c r="J235" s="33"/>
      <c r="K235" s="33"/>
      <c r="L235" s="35"/>
      <c r="M235" s="33"/>
      <c r="N235" s="33"/>
      <c r="O235" s="33"/>
      <c r="P235" s="33"/>
      <c r="Q235" s="36"/>
      <c r="R235" s="36"/>
      <c r="S235" s="36"/>
      <c r="T235" s="36"/>
      <c r="U235" s="36"/>
      <c r="V235" s="35"/>
      <c r="W235" s="34"/>
      <c r="X235" s="34"/>
      <c r="Y235" s="34"/>
      <c r="Z235" s="33"/>
      <c r="AA235" s="34"/>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row>
    <row r="236" spans="1:52" ht="15.75" thickBot="1">
      <c r="A236" s="38">
        <v>230</v>
      </c>
      <c r="B236" s="37" t="s">
        <v>1067</v>
      </c>
      <c r="C236" s="37" t="s">
        <v>1213</v>
      </c>
      <c r="D236" s="37">
        <v>5</v>
      </c>
      <c r="E236" s="37">
        <f t="shared" si="7"/>
        <v>4287</v>
      </c>
      <c r="F236" s="37">
        <f t="shared" si="6"/>
        <v>4291</v>
      </c>
      <c r="G236" s="37" t="s">
        <v>74</v>
      </c>
      <c r="H236" s="37"/>
      <c r="I236" s="37" t="s">
        <v>150</v>
      </c>
      <c r="J236" s="33"/>
      <c r="K236" s="33"/>
      <c r="L236" s="35"/>
      <c r="M236" s="33"/>
      <c r="N236" s="33"/>
      <c r="O236" s="33"/>
      <c r="P236" s="33"/>
      <c r="Q236" s="36"/>
      <c r="R236" s="36"/>
      <c r="S236" s="36"/>
      <c r="T236" s="36"/>
      <c r="U236" s="36"/>
      <c r="V236" s="35"/>
      <c r="W236" s="34"/>
      <c r="X236" s="34"/>
      <c r="Y236" s="34"/>
      <c r="Z236" s="33"/>
      <c r="AA236" s="34"/>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row>
    <row r="237" spans="1:52" ht="26.25" thickBot="1">
      <c r="A237" s="38">
        <v>231</v>
      </c>
      <c r="B237" s="37" t="s">
        <v>1068</v>
      </c>
      <c r="C237" s="37" t="s">
        <v>1214</v>
      </c>
      <c r="D237" s="37">
        <v>6</v>
      </c>
      <c r="E237" s="37">
        <f t="shared" si="7"/>
        <v>4292</v>
      </c>
      <c r="F237" s="37">
        <f t="shared" si="6"/>
        <v>4297</v>
      </c>
      <c r="G237" s="37" t="s">
        <v>74</v>
      </c>
      <c r="H237" s="37"/>
      <c r="I237" s="37" t="s">
        <v>150</v>
      </c>
      <c r="J237" s="33"/>
      <c r="K237" s="33"/>
      <c r="L237" s="35"/>
      <c r="M237" s="33"/>
      <c r="N237" s="33"/>
      <c r="O237" s="33"/>
      <c r="P237" s="33"/>
      <c r="Q237" s="36"/>
      <c r="R237" s="36"/>
      <c r="S237" s="36"/>
      <c r="T237" s="36"/>
      <c r="U237" s="36"/>
      <c r="V237" s="35"/>
      <c r="W237" s="34"/>
      <c r="X237" s="34"/>
      <c r="Y237" s="34"/>
      <c r="Z237" s="33"/>
      <c r="AA237" s="34"/>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row>
    <row r="238" spans="1:52" ht="26.25" thickBot="1">
      <c r="A238" s="38">
        <v>232</v>
      </c>
      <c r="B238" s="37" t="s">
        <v>1069</v>
      </c>
      <c r="C238" s="37" t="s">
        <v>1215</v>
      </c>
      <c r="D238" s="37">
        <v>10</v>
      </c>
      <c r="E238" s="37">
        <f t="shared" si="7"/>
        <v>4298</v>
      </c>
      <c r="F238" s="37">
        <f t="shared" si="6"/>
        <v>4307</v>
      </c>
      <c r="G238" s="37" t="s">
        <v>376</v>
      </c>
      <c r="H238" s="37"/>
      <c r="I238" s="37" t="s">
        <v>150</v>
      </c>
      <c r="J238" s="33"/>
      <c r="K238" s="33"/>
      <c r="L238" s="35"/>
      <c r="M238" s="33"/>
      <c r="N238" s="33"/>
      <c r="O238" s="33"/>
      <c r="P238" s="33"/>
      <c r="Q238" s="36"/>
      <c r="R238" s="36"/>
      <c r="S238" s="36"/>
      <c r="T238" s="36"/>
      <c r="U238" s="36"/>
      <c r="V238" s="35"/>
      <c r="W238" s="34"/>
      <c r="X238" s="34"/>
      <c r="Y238" s="34"/>
      <c r="Z238" s="33"/>
      <c r="AA238" s="34"/>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row>
    <row r="239" spans="1:52" ht="15.75" thickBot="1">
      <c r="A239" s="38">
        <v>233</v>
      </c>
      <c r="B239" s="37" t="s">
        <v>1070</v>
      </c>
      <c r="C239" s="37" t="s">
        <v>1216</v>
      </c>
      <c r="D239" s="37">
        <v>80</v>
      </c>
      <c r="E239" s="37">
        <f t="shared" si="7"/>
        <v>4308</v>
      </c>
      <c r="F239" s="37">
        <f t="shared" si="6"/>
        <v>4387</v>
      </c>
      <c r="G239" s="37" t="s">
        <v>74</v>
      </c>
      <c r="H239" s="37"/>
      <c r="I239" s="37" t="s">
        <v>150</v>
      </c>
      <c r="J239" s="33"/>
      <c r="K239" s="33"/>
      <c r="L239" s="35"/>
      <c r="M239" s="33"/>
      <c r="N239" s="33"/>
      <c r="O239" s="33"/>
      <c r="P239" s="33"/>
      <c r="Q239" s="36"/>
      <c r="R239" s="36"/>
      <c r="S239" s="36"/>
      <c r="T239" s="36"/>
      <c r="U239" s="36"/>
      <c r="V239" s="35"/>
      <c r="W239" s="34"/>
      <c r="X239" s="34"/>
      <c r="Y239" s="34"/>
      <c r="Z239" s="33"/>
      <c r="AA239" s="34"/>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row>
    <row r="240" spans="1:52" ht="26.25" thickBot="1">
      <c r="A240" s="38">
        <v>234</v>
      </c>
      <c r="B240" s="37" t="s">
        <v>1071</v>
      </c>
      <c r="C240" s="37" t="s">
        <v>1217</v>
      </c>
      <c r="D240" s="37">
        <v>45</v>
      </c>
      <c r="E240" s="37">
        <f t="shared" si="7"/>
        <v>4388</v>
      </c>
      <c r="F240" s="37">
        <f t="shared" si="6"/>
        <v>4432</v>
      </c>
      <c r="G240" s="37" t="s">
        <v>74</v>
      </c>
      <c r="H240" s="37"/>
      <c r="I240" s="37" t="s">
        <v>150</v>
      </c>
      <c r="J240" s="33"/>
      <c r="K240" s="33"/>
      <c r="L240" s="35"/>
      <c r="M240" s="33"/>
      <c r="N240" s="33"/>
      <c r="O240" s="33"/>
      <c r="P240" s="33"/>
      <c r="Q240" s="36"/>
      <c r="R240" s="36"/>
      <c r="S240" s="36"/>
      <c r="T240" s="36"/>
      <c r="U240" s="36"/>
      <c r="V240" s="35"/>
      <c r="W240" s="34"/>
      <c r="X240" s="34"/>
      <c r="Y240" s="34"/>
      <c r="Z240" s="33"/>
      <c r="AA240" s="34"/>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row>
    <row r="241" spans="1:52" ht="26.25" thickBot="1">
      <c r="A241" s="38">
        <v>235</v>
      </c>
      <c r="B241" s="37" t="s">
        <v>1072</v>
      </c>
      <c r="C241" s="37" t="s">
        <v>1218</v>
      </c>
      <c r="D241" s="37">
        <v>45</v>
      </c>
      <c r="E241" s="37">
        <f t="shared" si="7"/>
        <v>4433</v>
      </c>
      <c r="F241" s="37">
        <f t="shared" si="6"/>
        <v>4477</v>
      </c>
      <c r="G241" s="37" t="s">
        <v>74</v>
      </c>
      <c r="H241" s="37"/>
      <c r="I241" s="37" t="s">
        <v>150</v>
      </c>
      <c r="J241" s="33"/>
      <c r="K241" s="33"/>
      <c r="L241" s="35"/>
      <c r="M241" s="33"/>
      <c r="N241" s="33"/>
      <c r="O241" s="33"/>
      <c r="P241" s="33"/>
      <c r="Q241" s="36"/>
      <c r="R241" s="36"/>
      <c r="S241" s="36"/>
      <c r="T241" s="36"/>
      <c r="U241" s="36"/>
      <c r="V241" s="35"/>
      <c r="W241" s="34"/>
      <c r="X241" s="34"/>
      <c r="Y241" s="34"/>
      <c r="Z241" s="33"/>
      <c r="AA241" s="34"/>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row>
    <row r="242" spans="1:52" ht="26.25" thickBot="1">
      <c r="A242" s="38">
        <v>236</v>
      </c>
      <c r="B242" s="37" t="s">
        <v>1073</v>
      </c>
      <c r="C242" s="37" t="s">
        <v>1219</v>
      </c>
      <c r="D242" s="37">
        <v>45</v>
      </c>
      <c r="E242" s="37">
        <f t="shared" si="7"/>
        <v>4478</v>
      </c>
      <c r="F242" s="37">
        <f t="shared" si="6"/>
        <v>4522</v>
      </c>
      <c r="G242" s="37" t="s">
        <v>74</v>
      </c>
      <c r="H242" s="37"/>
      <c r="I242" s="37" t="s">
        <v>150</v>
      </c>
      <c r="J242" s="33"/>
      <c r="K242" s="33"/>
      <c r="L242" s="35"/>
      <c r="M242" s="33"/>
      <c r="N242" s="33"/>
      <c r="O242" s="33"/>
      <c r="P242" s="33"/>
      <c r="Q242" s="36"/>
      <c r="R242" s="36"/>
      <c r="S242" s="36"/>
      <c r="T242" s="36"/>
      <c r="U242" s="36"/>
      <c r="V242" s="35"/>
      <c r="W242" s="34"/>
      <c r="X242" s="34"/>
      <c r="Y242" s="34"/>
      <c r="Z242" s="33"/>
      <c r="AA242" s="34"/>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row>
    <row r="243" spans="1:52" ht="15.75" thickBot="1">
      <c r="A243" s="38">
        <v>237</v>
      </c>
      <c r="B243" s="37" t="s">
        <v>1074</v>
      </c>
      <c r="C243" s="37" t="s">
        <v>1220</v>
      </c>
      <c r="D243" s="37">
        <v>5</v>
      </c>
      <c r="E243" s="37">
        <f t="shared" si="7"/>
        <v>4523</v>
      </c>
      <c r="F243" s="37">
        <f t="shared" si="6"/>
        <v>4527</v>
      </c>
      <c r="G243" s="37" t="s">
        <v>74</v>
      </c>
      <c r="H243" s="37"/>
      <c r="I243" s="37" t="s">
        <v>150</v>
      </c>
      <c r="J243" s="33"/>
      <c r="K243" s="33"/>
      <c r="L243" s="35"/>
      <c r="M243" s="33"/>
      <c r="N243" s="33"/>
      <c r="O243" s="33"/>
      <c r="P243" s="33"/>
      <c r="Q243" s="36"/>
      <c r="R243" s="36"/>
      <c r="S243" s="36"/>
      <c r="T243" s="36"/>
      <c r="U243" s="36"/>
      <c r="V243" s="35"/>
      <c r="W243" s="34"/>
      <c r="X243" s="34"/>
      <c r="Y243" s="34"/>
      <c r="Z243" s="33"/>
      <c r="AA243" s="34"/>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row>
    <row r="244" spans="1:52" ht="15.75" thickBot="1">
      <c r="A244" s="38">
        <v>238</v>
      </c>
      <c r="B244" s="37" t="s">
        <v>1075</v>
      </c>
      <c r="C244" s="37" t="s">
        <v>1221</v>
      </c>
      <c r="D244" s="37">
        <v>5</v>
      </c>
      <c r="E244" s="37">
        <f t="shared" si="7"/>
        <v>4528</v>
      </c>
      <c r="F244" s="37">
        <f t="shared" si="6"/>
        <v>4532</v>
      </c>
      <c r="G244" s="37" t="s">
        <v>74</v>
      </c>
      <c r="H244" s="37"/>
      <c r="I244" s="37" t="s">
        <v>150</v>
      </c>
      <c r="J244" s="33"/>
      <c r="K244" s="33"/>
      <c r="L244" s="35"/>
      <c r="M244" s="33"/>
      <c r="N244" s="33"/>
      <c r="O244" s="33"/>
      <c r="P244" s="33"/>
      <c r="Q244" s="36"/>
      <c r="R244" s="36"/>
      <c r="S244" s="36"/>
      <c r="T244" s="36"/>
      <c r="U244" s="36"/>
      <c r="V244" s="35"/>
      <c r="W244" s="34"/>
      <c r="X244" s="34"/>
      <c r="Y244" s="34"/>
      <c r="Z244" s="33"/>
      <c r="AA244" s="34"/>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row>
    <row r="245" spans="1:52" ht="15.75" thickBot="1">
      <c r="A245" s="38">
        <v>239</v>
      </c>
      <c r="B245" s="37" t="s">
        <v>1076</v>
      </c>
      <c r="C245" s="37" t="s">
        <v>1222</v>
      </c>
      <c r="D245" s="37">
        <v>5</v>
      </c>
      <c r="E245" s="37">
        <f t="shared" si="7"/>
        <v>4533</v>
      </c>
      <c r="F245" s="37">
        <f t="shared" si="6"/>
        <v>4537</v>
      </c>
      <c r="G245" s="37" t="s">
        <v>74</v>
      </c>
      <c r="H245" s="37"/>
      <c r="I245" s="37" t="s">
        <v>150</v>
      </c>
      <c r="J245" s="33"/>
      <c r="K245" s="33"/>
      <c r="L245" s="35"/>
      <c r="M245" s="33"/>
      <c r="N245" s="33"/>
      <c r="O245" s="33"/>
      <c r="P245" s="33"/>
      <c r="Q245" s="36"/>
      <c r="R245" s="36"/>
      <c r="S245" s="36"/>
      <c r="T245" s="36"/>
      <c r="U245" s="36"/>
      <c r="V245" s="35"/>
      <c r="W245" s="34"/>
      <c r="X245" s="34"/>
      <c r="Y245" s="34"/>
      <c r="Z245" s="33"/>
      <c r="AA245" s="34"/>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row>
    <row r="246" spans="1:52" ht="15.75" thickBot="1">
      <c r="A246" s="38">
        <v>240</v>
      </c>
      <c r="B246" s="37" t="s">
        <v>1077</v>
      </c>
      <c r="C246" s="37" t="s">
        <v>1223</v>
      </c>
      <c r="D246" s="37">
        <v>10</v>
      </c>
      <c r="E246" s="37">
        <f t="shared" si="7"/>
        <v>4538</v>
      </c>
      <c r="F246" s="37">
        <f t="shared" si="6"/>
        <v>4547</v>
      </c>
      <c r="G246" s="37" t="s">
        <v>74</v>
      </c>
      <c r="H246" s="37"/>
      <c r="I246" s="37" t="s">
        <v>150</v>
      </c>
      <c r="J246" s="33"/>
      <c r="K246" s="33"/>
      <c r="L246" s="35"/>
      <c r="M246" s="33"/>
      <c r="N246" s="33"/>
      <c r="O246" s="33"/>
      <c r="P246" s="33"/>
      <c r="Q246" s="36"/>
      <c r="R246" s="36"/>
      <c r="S246" s="36"/>
      <c r="T246" s="36"/>
      <c r="U246" s="36"/>
      <c r="V246" s="35"/>
      <c r="W246" s="34"/>
      <c r="X246" s="34"/>
      <c r="Y246" s="34"/>
      <c r="Z246" s="33"/>
      <c r="AA246" s="34"/>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row>
    <row r="247" spans="1:52" ht="15.75" thickBot="1">
      <c r="A247" s="38">
        <v>241</v>
      </c>
      <c r="B247" s="37" t="s">
        <v>1078</v>
      </c>
      <c r="C247" s="37" t="s">
        <v>724</v>
      </c>
      <c r="D247" s="37">
        <v>6</v>
      </c>
      <c r="E247" s="37">
        <f t="shared" si="7"/>
        <v>4548</v>
      </c>
      <c r="F247" s="37">
        <f t="shared" si="6"/>
        <v>4553</v>
      </c>
      <c r="G247" s="37" t="s">
        <v>74</v>
      </c>
      <c r="H247" s="37"/>
      <c r="I247" s="37" t="s">
        <v>150</v>
      </c>
      <c r="J247" s="33"/>
      <c r="K247" s="33"/>
      <c r="L247" s="35"/>
      <c r="M247" s="33"/>
      <c r="N247" s="33"/>
      <c r="O247" s="33"/>
      <c r="P247" s="33"/>
      <c r="Q247" s="36"/>
      <c r="R247" s="36"/>
      <c r="S247" s="36"/>
      <c r="T247" s="36"/>
      <c r="U247" s="36"/>
      <c r="V247" s="35"/>
      <c r="W247" s="34"/>
      <c r="X247" s="34"/>
      <c r="Y247" s="34"/>
      <c r="Z247" s="33"/>
      <c r="AA247" s="34"/>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row>
    <row r="248" spans="1:52" ht="15.75" thickBot="1">
      <c r="A248" s="38">
        <v>242</v>
      </c>
      <c r="B248" s="37" t="s">
        <v>1079</v>
      </c>
      <c r="C248" s="37" t="s">
        <v>1224</v>
      </c>
      <c r="D248" s="37">
        <v>6</v>
      </c>
      <c r="E248" s="37">
        <f t="shared" si="7"/>
        <v>4554</v>
      </c>
      <c r="F248" s="37">
        <f t="shared" si="6"/>
        <v>4559</v>
      </c>
      <c r="G248" s="37" t="s">
        <v>74</v>
      </c>
      <c r="H248" s="37"/>
      <c r="I248" s="37" t="s">
        <v>150</v>
      </c>
      <c r="J248" s="33"/>
      <c r="K248" s="33"/>
      <c r="L248" s="35"/>
      <c r="M248" s="33"/>
      <c r="N248" s="33"/>
      <c r="O248" s="33"/>
      <c r="P248" s="33"/>
      <c r="Q248" s="36"/>
      <c r="R248" s="36"/>
      <c r="S248" s="36"/>
      <c r="T248" s="36"/>
      <c r="U248" s="36"/>
      <c r="V248" s="35"/>
      <c r="W248" s="34"/>
      <c r="X248" s="34"/>
      <c r="Y248" s="34"/>
      <c r="Z248" s="33"/>
      <c r="AA248" s="34"/>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row>
    <row r="249" spans="1:52" ht="15.75" thickBot="1">
      <c r="A249" s="38">
        <v>243</v>
      </c>
      <c r="B249" s="37" t="s">
        <v>1080</v>
      </c>
      <c r="C249" s="37" t="s">
        <v>1216</v>
      </c>
      <c r="D249" s="37">
        <v>80</v>
      </c>
      <c r="E249" s="37">
        <f t="shared" si="7"/>
        <v>4560</v>
      </c>
      <c r="F249" s="37">
        <f t="shared" si="6"/>
        <v>4639</v>
      </c>
      <c r="G249" s="37" t="s">
        <v>74</v>
      </c>
      <c r="H249" s="37"/>
      <c r="I249" s="37" t="s">
        <v>150</v>
      </c>
      <c r="J249" s="33"/>
      <c r="K249" s="33"/>
      <c r="L249" s="35"/>
      <c r="M249" s="33"/>
      <c r="N249" s="33"/>
      <c r="O249" s="33"/>
      <c r="P249" s="33"/>
      <c r="Q249" s="36"/>
      <c r="R249" s="36"/>
      <c r="S249" s="36"/>
      <c r="T249" s="36"/>
      <c r="U249" s="36"/>
      <c r="V249" s="35"/>
      <c r="W249" s="34"/>
      <c r="X249" s="34"/>
      <c r="Y249" s="34"/>
      <c r="Z249" s="33"/>
      <c r="AA249" s="34"/>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row>
    <row r="250" spans="1:52" ht="26.25" thickBot="1">
      <c r="A250" s="38">
        <v>244</v>
      </c>
      <c r="B250" s="37" t="s">
        <v>1081</v>
      </c>
      <c r="C250" s="37" t="s">
        <v>1225</v>
      </c>
      <c r="D250" s="37">
        <v>45</v>
      </c>
      <c r="E250" s="37">
        <f t="shared" si="7"/>
        <v>4640</v>
      </c>
      <c r="F250" s="37">
        <f t="shared" si="6"/>
        <v>4684</v>
      </c>
      <c r="G250" s="37" t="s">
        <v>74</v>
      </c>
      <c r="H250" s="37"/>
      <c r="I250" s="37" t="s">
        <v>150</v>
      </c>
      <c r="J250" s="33"/>
      <c r="K250" s="33"/>
      <c r="L250" s="35"/>
      <c r="M250" s="33"/>
      <c r="N250" s="33"/>
      <c r="O250" s="33"/>
      <c r="P250" s="33"/>
      <c r="Q250" s="36"/>
      <c r="R250" s="36"/>
      <c r="S250" s="36"/>
      <c r="T250" s="36"/>
      <c r="U250" s="36"/>
      <c r="V250" s="35"/>
      <c r="W250" s="34"/>
      <c r="X250" s="34"/>
      <c r="Y250" s="34"/>
      <c r="Z250" s="33"/>
      <c r="AA250" s="34"/>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row>
    <row r="251" spans="1:52" ht="26.25" thickBot="1">
      <c r="A251" s="38">
        <v>245</v>
      </c>
      <c r="B251" s="37" t="s">
        <v>1082</v>
      </c>
      <c r="C251" s="37" t="s">
        <v>1226</v>
      </c>
      <c r="D251" s="37">
        <v>45</v>
      </c>
      <c r="E251" s="37">
        <f t="shared" si="7"/>
        <v>4685</v>
      </c>
      <c r="F251" s="37">
        <f t="shared" si="6"/>
        <v>4729</v>
      </c>
      <c r="G251" s="37" t="s">
        <v>74</v>
      </c>
      <c r="H251" s="37"/>
      <c r="I251" s="37" t="s">
        <v>150</v>
      </c>
      <c r="J251" s="33"/>
      <c r="K251" s="33"/>
      <c r="L251" s="35"/>
      <c r="M251" s="33"/>
      <c r="N251" s="33"/>
      <c r="O251" s="33"/>
      <c r="P251" s="33"/>
      <c r="Q251" s="36"/>
      <c r="R251" s="36"/>
      <c r="S251" s="36"/>
      <c r="T251" s="36"/>
      <c r="U251" s="36"/>
      <c r="V251" s="35"/>
      <c r="W251" s="34"/>
      <c r="X251" s="34"/>
      <c r="Y251" s="34"/>
      <c r="Z251" s="33"/>
      <c r="AA251" s="34"/>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row>
    <row r="252" spans="1:52" ht="26.25" thickBot="1">
      <c r="A252" s="38">
        <v>246</v>
      </c>
      <c r="B252" s="37" t="s">
        <v>1083</v>
      </c>
      <c r="C252" s="37" t="s">
        <v>1227</v>
      </c>
      <c r="D252" s="37">
        <v>45</v>
      </c>
      <c r="E252" s="37">
        <f t="shared" si="7"/>
        <v>4730</v>
      </c>
      <c r="F252" s="37">
        <f t="shared" si="6"/>
        <v>4774</v>
      </c>
      <c r="G252" s="37" t="s">
        <v>74</v>
      </c>
      <c r="H252" s="37"/>
      <c r="I252" s="37" t="s">
        <v>150</v>
      </c>
      <c r="J252" s="33"/>
      <c r="K252" s="33"/>
      <c r="L252" s="35"/>
      <c r="M252" s="33"/>
      <c r="N252" s="33"/>
      <c r="O252" s="33"/>
      <c r="P252" s="33"/>
      <c r="Q252" s="36"/>
      <c r="R252" s="36"/>
      <c r="S252" s="36"/>
      <c r="T252" s="36"/>
      <c r="U252" s="36"/>
      <c r="V252" s="35"/>
      <c r="W252" s="34"/>
      <c r="X252" s="34"/>
      <c r="Y252" s="34"/>
      <c r="Z252" s="33"/>
      <c r="AA252" s="34"/>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row>
    <row r="253" spans="1:52" ht="15.75" thickBot="1">
      <c r="A253" s="38">
        <v>247</v>
      </c>
      <c r="B253" s="37" t="s">
        <v>1084</v>
      </c>
      <c r="C253" s="37" t="s">
        <v>1228</v>
      </c>
      <c r="D253" s="37">
        <v>5</v>
      </c>
      <c r="E253" s="37">
        <f t="shared" si="7"/>
        <v>4775</v>
      </c>
      <c r="F253" s="37">
        <f t="shared" si="6"/>
        <v>4779</v>
      </c>
      <c r="G253" s="37" t="s">
        <v>74</v>
      </c>
      <c r="H253" s="37"/>
      <c r="I253" s="37" t="s">
        <v>150</v>
      </c>
      <c r="J253" s="33"/>
      <c r="K253" s="33"/>
      <c r="L253" s="35"/>
      <c r="M253" s="33"/>
      <c r="N253" s="33"/>
      <c r="O253" s="33"/>
      <c r="P253" s="33"/>
      <c r="Q253" s="36"/>
      <c r="R253" s="36"/>
      <c r="S253" s="36"/>
      <c r="T253" s="36"/>
      <c r="U253" s="36"/>
      <c r="V253" s="35"/>
      <c r="W253" s="34"/>
      <c r="X253" s="34"/>
      <c r="Y253" s="34"/>
      <c r="Z253" s="33"/>
      <c r="AA253" s="34"/>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row>
    <row r="254" spans="1:52" ht="15.75" thickBot="1">
      <c r="A254" s="38">
        <v>248</v>
      </c>
      <c r="B254" s="37" t="s">
        <v>1085</v>
      </c>
      <c r="C254" s="37" t="s">
        <v>1229</v>
      </c>
      <c r="D254" s="37">
        <v>5</v>
      </c>
      <c r="E254" s="37">
        <f t="shared" si="7"/>
        <v>4780</v>
      </c>
      <c r="F254" s="37">
        <f t="shared" si="6"/>
        <v>4784</v>
      </c>
      <c r="G254" s="37" t="s">
        <v>74</v>
      </c>
      <c r="H254" s="37"/>
      <c r="I254" s="37" t="s">
        <v>150</v>
      </c>
      <c r="J254" s="33"/>
      <c r="K254" s="33"/>
      <c r="L254" s="35"/>
      <c r="M254" s="33"/>
      <c r="N254" s="33"/>
      <c r="O254" s="33"/>
      <c r="P254" s="33"/>
      <c r="Q254" s="36"/>
      <c r="R254" s="36"/>
      <c r="S254" s="36"/>
      <c r="T254" s="36"/>
      <c r="U254" s="36"/>
      <c r="V254" s="35"/>
      <c r="W254" s="34"/>
      <c r="X254" s="34"/>
      <c r="Y254" s="34"/>
      <c r="Z254" s="33"/>
      <c r="AA254" s="34"/>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row>
    <row r="255" spans="1:52" ht="15.75" thickBot="1">
      <c r="A255" s="38">
        <v>249</v>
      </c>
      <c r="B255" s="37" t="s">
        <v>1086</v>
      </c>
      <c r="C255" s="37" t="s">
        <v>1230</v>
      </c>
      <c r="D255" s="37">
        <v>5</v>
      </c>
      <c r="E255" s="37">
        <f t="shared" si="7"/>
        <v>4785</v>
      </c>
      <c r="F255" s="37">
        <f t="shared" si="6"/>
        <v>4789</v>
      </c>
      <c r="G255" s="37" t="s">
        <v>74</v>
      </c>
      <c r="H255" s="37"/>
      <c r="I255" s="37" t="s">
        <v>150</v>
      </c>
      <c r="J255" s="33"/>
      <c r="K255" s="33"/>
      <c r="L255" s="35"/>
      <c r="M255" s="33"/>
      <c r="N255" s="33"/>
      <c r="O255" s="33"/>
      <c r="P255" s="33"/>
      <c r="Q255" s="36"/>
      <c r="R255" s="36"/>
      <c r="S255" s="36"/>
      <c r="T255" s="36"/>
      <c r="U255" s="36"/>
      <c r="V255" s="35"/>
      <c r="W255" s="34"/>
      <c r="X255" s="34"/>
      <c r="Y255" s="34"/>
      <c r="Z255" s="33"/>
      <c r="AA255" s="34"/>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row>
    <row r="256" spans="1:52">
      <c r="A256" s="38">
        <v>250</v>
      </c>
      <c r="B256" s="37" t="s">
        <v>1087</v>
      </c>
      <c r="C256" s="37" t="s">
        <v>1231</v>
      </c>
      <c r="D256" s="37">
        <v>10</v>
      </c>
      <c r="E256" s="37">
        <f t="shared" si="7"/>
        <v>4790</v>
      </c>
      <c r="F256" s="37">
        <f t="shared" si="6"/>
        <v>4799</v>
      </c>
      <c r="G256" s="37" t="s">
        <v>74</v>
      </c>
      <c r="H256" s="37"/>
      <c r="I256" s="37" t="s">
        <v>150</v>
      </c>
      <c r="J256" s="33"/>
      <c r="K256" s="33"/>
      <c r="L256" s="35"/>
      <c r="M256" s="33"/>
      <c r="N256" s="33"/>
      <c r="O256" s="33"/>
      <c r="P256" s="33"/>
      <c r="Q256" s="36"/>
      <c r="R256" s="36"/>
      <c r="S256" s="36"/>
      <c r="T256" s="36"/>
      <c r="U256" s="36"/>
      <c r="V256" s="35"/>
      <c r="W256" s="34"/>
      <c r="X256" s="34"/>
      <c r="Y256" s="34"/>
      <c r="Z256" s="33"/>
      <c r="AA256" s="34"/>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row>
  </sheetData>
  <mergeCells count="8">
    <mergeCell ref="AR5:AU5"/>
    <mergeCell ref="AV5:AZ5"/>
    <mergeCell ref="A5:K5"/>
    <mergeCell ref="L5:T5"/>
    <mergeCell ref="U5:AF5"/>
    <mergeCell ref="AG5:AJ5"/>
    <mergeCell ref="AK5:AN5"/>
    <mergeCell ref="AO5:AQ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56"/>
  <sheetViews>
    <sheetView workbookViewId="0">
      <pane xSplit="3" ySplit="6" topLeftCell="AI7" activePane="bottomRight" state="frozenSplit"/>
      <selection pane="topRight" activeCell="D1" sqref="D1"/>
      <selection pane="bottomLeft" activeCell="A4" sqref="A4"/>
      <selection pane="bottomRight" activeCell="AW11" sqref="AW11"/>
    </sheetView>
  </sheetViews>
  <sheetFormatPr defaultRowHeight="15"/>
  <cols>
    <col min="2" max="2" width="18.7109375" customWidth="1"/>
    <col min="3" max="3" width="22.140625" customWidth="1"/>
    <col min="13" max="14" width="0" hidden="1" customWidth="1"/>
    <col min="16" max="21" width="0" hidden="1" customWidth="1"/>
    <col min="28" max="30" width="0" hidden="1" customWidth="1"/>
    <col min="32" max="32" width="30.42578125" customWidth="1"/>
  </cols>
  <sheetData>
    <row r="1" spans="1:52">
      <c r="A1" s="53" t="s">
        <v>1232</v>
      </c>
      <c r="B1" s="51"/>
    </row>
    <row r="2" spans="1:52">
      <c r="A2" s="54" t="s">
        <v>1233</v>
      </c>
      <c r="B2" s="51"/>
    </row>
    <row r="3" spans="1:52">
      <c r="A3" s="55"/>
      <c r="B3" s="51"/>
    </row>
    <row r="4" spans="1:52">
      <c r="A4" s="55"/>
      <c r="B4" s="51"/>
    </row>
    <row r="5" spans="1:52" ht="15.75" thickBot="1">
      <c r="A5" s="194" t="s">
        <v>147</v>
      </c>
      <c r="B5" s="195"/>
      <c r="C5" s="195"/>
      <c r="D5" s="195"/>
      <c r="E5" s="195"/>
      <c r="F5" s="195"/>
      <c r="G5" s="195"/>
      <c r="H5" s="195"/>
      <c r="I5" s="195"/>
      <c r="J5" s="195"/>
      <c r="K5" s="196"/>
      <c r="L5" s="197" t="s">
        <v>146</v>
      </c>
      <c r="M5" s="198"/>
      <c r="N5" s="198"/>
      <c r="O5" s="198"/>
      <c r="P5" s="198"/>
      <c r="Q5" s="198"/>
      <c r="R5" s="198"/>
      <c r="S5" s="198"/>
      <c r="T5" s="199"/>
      <c r="U5" s="200" t="s">
        <v>145</v>
      </c>
      <c r="V5" s="201"/>
      <c r="W5" s="201"/>
      <c r="X5" s="201"/>
      <c r="Y5" s="201"/>
      <c r="Z5" s="201"/>
      <c r="AA5" s="201"/>
      <c r="AB5" s="201"/>
      <c r="AC5" s="201"/>
      <c r="AD5" s="201"/>
      <c r="AE5" s="201"/>
      <c r="AF5" s="202"/>
      <c r="AG5" s="203" t="s">
        <v>144</v>
      </c>
      <c r="AH5" s="204"/>
      <c r="AI5" s="204"/>
      <c r="AJ5" s="205"/>
      <c r="AK5" s="194" t="s">
        <v>125</v>
      </c>
      <c r="AL5" s="206"/>
      <c r="AM5" s="206"/>
      <c r="AN5" s="207"/>
      <c r="AO5" s="194" t="s">
        <v>4</v>
      </c>
      <c r="AP5" s="195"/>
      <c r="AQ5" s="196"/>
      <c r="AR5" s="188" t="s">
        <v>143</v>
      </c>
      <c r="AS5" s="189"/>
      <c r="AT5" s="189"/>
      <c r="AU5" s="190"/>
      <c r="AV5" s="191" t="s">
        <v>142</v>
      </c>
      <c r="AW5" s="192"/>
      <c r="AX5" s="192"/>
      <c r="AY5" s="192"/>
      <c r="AZ5" s="193"/>
    </row>
    <row r="6" spans="1:52" ht="90" thickBot="1">
      <c r="A6" s="44" t="s">
        <v>6</v>
      </c>
      <c r="B6" s="44" t="s">
        <v>7</v>
      </c>
      <c r="C6" s="44" t="s">
        <v>8</v>
      </c>
      <c r="D6" s="44" t="s">
        <v>13</v>
      </c>
      <c r="E6" s="44" t="s">
        <v>9</v>
      </c>
      <c r="F6" s="44" t="s">
        <v>10</v>
      </c>
      <c r="G6" s="44" t="s">
        <v>12</v>
      </c>
      <c r="H6" s="44" t="s">
        <v>141</v>
      </c>
      <c r="I6" s="44" t="s">
        <v>14</v>
      </c>
      <c r="J6" s="44" t="s">
        <v>140</v>
      </c>
      <c r="K6" s="44" t="s">
        <v>139</v>
      </c>
      <c r="L6" s="50" t="s">
        <v>19</v>
      </c>
      <c r="M6" s="48" t="s">
        <v>20</v>
      </c>
      <c r="N6" s="48" t="s">
        <v>21</v>
      </c>
      <c r="O6" s="48" t="s">
        <v>22</v>
      </c>
      <c r="P6" s="49" t="s">
        <v>23</v>
      </c>
      <c r="Q6" s="48" t="s">
        <v>24</v>
      </c>
      <c r="R6" s="48" t="s">
        <v>25</v>
      </c>
      <c r="S6" s="48" t="s">
        <v>26</v>
      </c>
      <c r="T6" s="48" t="s">
        <v>27</v>
      </c>
      <c r="U6" s="45" t="s">
        <v>6</v>
      </c>
      <c r="V6" s="45" t="s">
        <v>28</v>
      </c>
      <c r="W6" s="45" t="s">
        <v>29</v>
      </c>
      <c r="X6" s="45" t="s">
        <v>7</v>
      </c>
      <c r="Y6" s="45" t="s">
        <v>8</v>
      </c>
      <c r="Z6" s="45" t="s">
        <v>12</v>
      </c>
      <c r="AA6" s="45" t="s">
        <v>13</v>
      </c>
      <c r="AB6" s="45" t="s">
        <v>30</v>
      </c>
      <c r="AC6" s="45" t="s">
        <v>14</v>
      </c>
      <c r="AD6" s="45" t="s">
        <v>32</v>
      </c>
      <c r="AE6" s="45" t="s">
        <v>33</v>
      </c>
      <c r="AF6" s="45" t="s">
        <v>138</v>
      </c>
      <c r="AG6" s="47" t="s">
        <v>137</v>
      </c>
      <c r="AH6" s="47" t="s">
        <v>20</v>
      </c>
      <c r="AI6" s="47" t="s">
        <v>136</v>
      </c>
      <c r="AJ6" s="47" t="s">
        <v>135</v>
      </c>
      <c r="AK6" s="45" t="s">
        <v>134</v>
      </c>
      <c r="AL6" s="45" t="s">
        <v>133</v>
      </c>
      <c r="AM6" s="46" t="s">
        <v>132</v>
      </c>
      <c r="AN6" s="45" t="s">
        <v>131</v>
      </c>
      <c r="AO6" s="44" t="s">
        <v>4</v>
      </c>
      <c r="AP6" s="44" t="s">
        <v>35</v>
      </c>
      <c r="AQ6" s="43" t="s">
        <v>36</v>
      </c>
      <c r="AR6" s="42" t="s">
        <v>130</v>
      </c>
      <c r="AS6" s="42" t="s">
        <v>129</v>
      </c>
      <c r="AT6" s="42" t="s">
        <v>39</v>
      </c>
      <c r="AU6" s="41" t="s">
        <v>40</v>
      </c>
      <c r="AV6" s="40" t="s">
        <v>128</v>
      </c>
      <c r="AW6" s="39" t="s">
        <v>41</v>
      </c>
      <c r="AX6" s="39" t="s">
        <v>42</v>
      </c>
      <c r="AY6" s="39" t="s">
        <v>127</v>
      </c>
      <c r="AZ6" s="39" t="s">
        <v>126</v>
      </c>
    </row>
    <row r="7" spans="1:52" ht="39" thickBot="1">
      <c r="A7" s="38">
        <v>1</v>
      </c>
      <c r="B7" s="37" t="s">
        <v>175</v>
      </c>
      <c r="C7" s="37" t="s">
        <v>1090</v>
      </c>
      <c r="D7" s="37">
        <v>1</v>
      </c>
      <c r="E7" s="37">
        <v>1</v>
      </c>
      <c r="F7" s="37">
        <f>E7+D7-1</f>
        <v>1</v>
      </c>
      <c r="G7" s="37" t="s">
        <v>124</v>
      </c>
      <c r="H7" s="37"/>
      <c r="I7" s="37" t="s">
        <v>149</v>
      </c>
      <c r="J7" s="33"/>
      <c r="K7" s="33"/>
      <c r="L7" s="35"/>
      <c r="M7" s="33"/>
      <c r="N7" s="33"/>
      <c r="O7" s="33"/>
      <c r="P7" s="33"/>
      <c r="Q7" s="36"/>
      <c r="R7" s="36"/>
      <c r="S7" s="36"/>
      <c r="T7" s="36"/>
      <c r="U7" s="36"/>
      <c r="V7" s="35"/>
      <c r="W7" s="34"/>
      <c r="X7" s="34"/>
      <c r="Y7" s="34"/>
      <c r="Z7" s="33"/>
      <c r="AA7" s="34"/>
      <c r="AB7" s="33"/>
      <c r="AC7" s="33"/>
      <c r="AD7" s="33"/>
      <c r="AE7" s="33"/>
      <c r="AF7" s="33"/>
      <c r="AG7" s="33"/>
      <c r="AH7" s="33"/>
      <c r="AI7" s="33"/>
      <c r="AJ7" s="33"/>
      <c r="AK7" s="33"/>
      <c r="AL7" s="33"/>
      <c r="AM7" s="33"/>
      <c r="AN7" s="33"/>
      <c r="AO7" s="33"/>
      <c r="AP7" s="33"/>
      <c r="AQ7" s="33"/>
      <c r="AR7" s="33"/>
      <c r="AS7" s="33"/>
      <c r="AT7" s="33"/>
      <c r="AU7" s="33"/>
      <c r="AV7" s="33"/>
      <c r="AW7" s="33"/>
      <c r="AX7" s="33"/>
      <c r="AY7" s="33"/>
      <c r="AZ7" s="33"/>
    </row>
    <row r="8" spans="1:52" ht="26.25" thickBot="1">
      <c r="A8" s="38">
        <v>2</v>
      </c>
      <c r="B8" s="37" t="s">
        <v>176</v>
      </c>
      <c r="C8" s="37" t="s">
        <v>1091</v>
      </c>
      <c r="D8" s="37">
        <v>8</v>
      </c>
      <c r="E8" s="37">
        <f>F7+1</f>
        <v>2</v>
      </c>
      <c r="F8" s="37">
        <f t="shared" ref="F8:F71" si="0">E8+D8-1</f>
        <v>9</v>
      </c>
      <c r="G8" s="37" t="s">
        <v>74</v>
      </c>
      <c r="H8" s="37"/>
      <c r="I8" s="37" t="s">
        <v>149</v>
      </c>
      <c r="J8" s="33"/>
      <c r="K8" s="33"/>
      <c r="L8" s="35"/>
      <c r="M8" s="33"/>
      <c r="N8" s="33"/>
      <c r="O8" s="33"/>
      <c r="P8" s="33"/>
      <c r="Q8" s="36"/>
      <c r="R8" s="36"/>
      <c r="S8" s="36"/>
      <c r="T8" s="36"/>
      <c r="U8" s="36"/>
      <c r="V8" s="35"/>
      <c r="W8" s="34"/>
      <c r="X8" s="34"/>
      <c r="Y8" s="34"/>
      <c r="Z8" s="33"/>
      <c r="AA8" s="34"/>
      <c r="AB8" s="33"/>
      <c r="AC8" s="33"/>
      <c r="AD8" s="33"/>
      <c r="AE8" s="33"/>
      <c r="AF8" s="33"/>
      <c r="AG8" s="33"/>
      <c r="AH8" s="33"/>
      <c r="AI8" s="33"/>
      <c r="AJ8" s="33"/>
      <c r="AK8" s="33"/>
      <c r="AL8" s="33"/>
      <c r="AM8" s="33"/>
      <c r="AN8" s="33"/>
      <c r="AO8" s="33"/>
      <c r="AP8" s="33"/>
      <c r="AQ8" s="33"/>
      <c r="AR8" s="33"/>
      <c r="AS8" s="33"/>
      <c r="AT8" s="33"/>
      <c r="AU8" s="33"/>
      <c r="AV8" s="33"/>
      <c r="AW8" s="33"/>
      <c r="AX8" s="33"/>
      <c r="AY8" s="33"/>
      <c r="AZ8" s="33"/>
    </row>
    <row r="9" spans="1:52" ht="26.25" thickBot="1">
      <c r="A9" s="38">
        <v>3</v>
      </c>
      <c r="B9" s="37" t="s">
        <v>857</v>
      </c>
      <c r="C9" s="37" t="s">
        <v>1092</v>
      </c>
      <c r="D9" s="37">
        <v>16</v>
      </c>
      <c r="E9" s="37">
        <f t="shared" ref="E9:E72" si="1">F8+1</f>
        <v>10</v>
      </c>
      <c r="F9" s="37">
        <f t="shared" si="0"/>
        <v>25</v>
      </c>
      <c r="G9" s="37" t="s">
        <v>74</v>
      </c>
      <c r="H9" s="37"/>
      <c r="I9" s="37" t="s">
        <v>150</v>
      </c>
      <c r="J9" s="33"/>
      <c r="K9" s="33"/>
      <c r="L9" s="35"/>
      <c r="M9" s="33"/>
      <c r="N9" s="33"/>
      <c r="O9" s="33"/>
      <c r="P9" s="33"/>
      <c r="Q9" s="36"/>
      <c r="R9" s="36"/>
      <c r="S9" s="36"/>
      <c r="T9" s="36"/>
      <c r="U9" s="36"/>
      <c r="V9" s="35"/>
      <c r="W9" s="34"/>
      <c r="X9" s="34"/>
      <c r="Y9" s="34"/>
      <c r="Z9" s="33"/>
      <c r="AA9" s="34"/>
      <c r="AB9" s="33"/>
      <c r="AC9" s="33"/>
      <c r="AD9" s="33"/>
      <c r="AE9" s="33"/>
      <c r="AF9" s="33"/>
      <c r="AG9" s="33"/>
      <c r="AH9" s="33"/>
      <c r="AI9" s="33"/>
      <c r="AJ9" s="33"/>
      <c r="AK9" s="33"/>
      <c r="AL9" s="33"/>
      <c r="AM9" s="33"/>
      <c r="AN9" s="33"/>
      <c r="AO9" s="33"/>
      <c r="AP9" s="33"/>
      <c r="AQ9" s="33"/>
      <c r="AR9" s="33"/>
      <c r="AS9" s="33"/>
      <c r="AT9" s="33"/>
      <c r="AU9" s="33"/>
      <c r="AV9" s="33"/>
      <c r="AW9" s="33"/>
      <c r="AX9" s="33"/>
      <c r="AY9" s="33"/>
      <c r="AZ9" s="33"/>
    </row>
    <row r="10" spans="1:52" ht="15.75" thickBot="1">
      <c r="A10" s="38">
        <v>4</v>
      </c>
      <c r="B10" s="37" t="s">
        <v>858</v>
      </c>
      <c r="C10" s="37" t="s">
        <v>1093</v>
      </c>
      <c r="D10" s="37">
        <v>10</v>
      </c>
      <c r="E10" s="37">
        <f t="shared" si="1"/>
        <v>26</v>
      </c>
      <c r="F10" s="37">
        <f t="shared" si="0"/>
        <v>35</v>
      </c>
      <c r="G10" s="37" t="s">
        <v>74</v>
      </c>
      <c r="H10" s="37"/>
      <c r="I10" s="37" t="s">
        <v>150</v>
      </c>
      <c r="J10" s="33"/>
      <c r="K10" s="33"/>
      <c r="L10" s="35"/>
      <c r="M10" s="33"/>
      <c r="N10" s="33"/>
      <c r="O10" s="33"/>
      <c r="P10" s="33"/>
      <c r="Q10" s="36"/>
      <c r="R10" s="36"/>
      <c r="S10" s="36"/>
      <c r="T10" s="36"/>
      <c r="U10" s="36"/>
      <c r="V10" s="35"/>
      <c r="W10" s="34"/>
      <c r="X10" s="34"/>
      <c r="Y10" s="34"/>
      <c r="Z10" s="33"/>
      <c r="AA10" s="34"/>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row>
    <row r="11" spans="1:52" ht="26.25" thickBot="1">
      <c r="A11" s="38">
        <v>5</v>
      </c>
      <c r="B11" s="37" t="s">
        <v>859</v>
      </c>
      <c r="C11" s="37" t="s">
        <v>1094</v>
      </c>
      <c r="D11" s="37">
        <v>3</v>
      </c>
      <c r="E11" s="37">
        <f t="shared" si="1"/>
        <v>36</v>
      </c>
      <c r="F11" s="37">
        <f t="shared" si="0"/>
        <v>38</v>
      </c>
      <c r="G11" s="37" t="s">
        <v>74</v>
      </c>
      <c r="H11" s="37"/>
      <c r="I11" s="37" t="s">
        <v>150</v>
      </c>
      <c r="J11" s="33"/>
      <c r="K11" s="33"/>
      <c r="L11" s="35"/>
      <c r="M11" s="33"/>
      <c r="N11" s="33"/>
      <c r="O11" s="33"/>
      <c r="P11" s="33"/>
      <c r="Q11" s="36"/>
      <c r="R11" s="36"/>
      <c r="S11" s="36"/>
      <c r="T11" s="36"/>
      <c r="U11" s="36"/>
      <c r="V11" s="35"/>
      <c r="W11" s="34"/>
      <c r="X11" s="34"/>
      <c r="Y11" s="34"/>
      <c r="Z11" s="33"/>
      <c r="AA11" s="34"/>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row>
    <row r="12" spans="1:52" ht="26.25" thickBot="1">
      <c r="A12" s="38">
        <v>6</v>
      </c>
      <c r="B12" s="37" t="s">
        <v>860</v>
      </c>
      <c r="C12" s="37" t="s">
        <v>1095</v>
      </c>
      <c r="D12" s="37">
        <v>32</v>
      </c>
      <c r="E12" s="37">
        <f t="shared" si="1"/>
        <v>39</v>
      </c>
      <c r="F12" s="37">
        <f t="shared" si="0"/>
        <v>70</v>
      </c>
      <c r="G12" s="37" t="s">
        <v>74</v>
      </c>
      <c r="H12" s="37"/>
      <c r="I12" s="37" t="s">
        <v>150</v>
      </c>
      <c r="J12" s="33"/>
      <c r="K12" s="33"/>
      <c r="L12" s="35"/>
      <c r="M12" s="33"/>
      <c r="N12" s="33"/>
      <c r="O12" s="33"/>
      <c r="P12" s="33"/>
      <c r="Q12" s="36"/>
      <c r="R12" s="36"/>
      <c r="S12" s="36"/>
      <c r="T12" s="36"/>
      <c r="U12" s="36"/>
      <c r="V12" s="35"/>
      <c r="W12" s="34"/>
      <c r="X12" s="34"/>
      <c r="Y12" s="34"/>
      <c r="Z12" s="33"/>
      <c r="AA12" s="34"/>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row>
    <row r="13" spans="1:52" ht="26.25" thickBot="1">
      <c r="A13" s="38">
        <v>7</v>
      </c>
      <c r="B13" s="37" t="s">
        <v>861</v>
      </c>
      <c r="C13" s="37" t="s">
        <v>1095</v>
      </c>
      <c r="D13" s="37">
        <v>1</v>
      </c>
      <c r="E13" s="37">
        <f t="shared" si="1"/>
        <v>71</v>
      </c>
      <c r="F13" s="37">
        <f t="shared" si="0"/>
        <v>71</v>
      </c>
      <c r="G13" s="37" t="s">
        <v>124</v>
      </c>
      <c r="H13" s="37"/>
      <c r="I13" s="37" t="s">
        <v>150</v>
      </c>
      <c r="J13" s="33"/>
      <c r="K13" s="33"/>
      <c r="L13" s="35"/>
      <c r="M13" s="33"/>
      <c r="N13" s="33"/>
      <c r="O13" s="33"/>
      <c r="P13" s="33"/>
      <c r="Q13" s="36"/>
      <c r="R13" s="36"/>
      <c r="S13" s="36"/>
      <c r="T13" s="36"/>
      <c r="U13" s="36"/>
      <c r="V13" s="35"/>
      <c r="W13" s="34"/>
      <c r="X13" s="34"/>
      <c r="Y13" s="34"/>
      <c r="Z13" s="33"/>
      <c r="AA13" s="34"/>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row>
    <row r="14" spans="1:52" ht="26.25" thickBot="1">
      <c r="A14" s="38">
        <v>8</v>
      </c>
      <c r="B14" s="37" t="s">
        <v>862</v>
      </c>
      <c r="C14" s="37" t="s">
        <v>1096</v>
      </c>
      <c r="D14" s="37">
        <v>10</v>
      </c>
      <c r="E14" s="37">
        <f t="shared" si="1"/>
        <v>72</v>
      </c>
      <c r="F14" s="37">
        <f t="shared" si="0"/>
        <v>81</v>
      </c>
      <c r="G14" s="37" t="s">
        <v>376</v>
      </c>
      <c r="H14" s="37"/>
      <c r="I14" s="37" t="s">
        <v>150</v>
      </c>
      <c r="J14" s="33"/>
      <c r="K14" s="33"/>
      <c r="L14" s="35"/>
      <c r="M14" s="33"/>
      <c r="N14" s="33"/>
      <c r="O14" s="33"/>
      <c r="P14" s="33"/>
      <c r="Q14" s="36"/>
      <c r="R14" s="36"/>
      <c r="S14" s="36"/>
      <c r="T14" s="36"/>
      <c r="U14" s="36"/>
      <c r="V14" s="35"/>
      <c r="W14" s="34"/>
      <c r="X14" s="34"/>
      <c r="Y14" s="34"/>
      <c r="Z14" s="33"/>
      <c r="AA14" s="34"/>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row>
    <row r="15" spans="1:52" ht="26.25" thickBot="1">
      <c r="A15" s="38">
        <v>9</v>
      </c>
      <c r="B15" s="37" t="s">
        <v>863</v>
      </c>
      <c r="C15" s="37" t="s">
        <v>1097</v>
      </c>
      <c r="D15" s="37">
        <v>17</v>
      </c>
      <c r="E15" s="37">
        <f t="shared" si="1"/>
        <v>82</v>
      </c>
      <c r="F15" s="37">
        <f t="shared" si="0"/>
        <v>98</v>
      </c>
      <c r="G15" s="37" t="s">
        <v>74</v>
      </c>
      <c r="H15" s="37"/>
      <c r="I15" s="37" t="s">
        <v>150</v>
      </c>
      <c r="J15" s="33"/>
      <c r="K15" s="33"/>
      <c r="L15" s="35"/>
      <c r="M15" s="33"/>
      <c r="N15" s="33"/>
      <c r="O15" s="33"/>
      <c r="P15" s="33"/>
      <c r="Q15" s="36"/>
      <c r="R15" s="36"/>
      <c r="S15" s="36"/>
      <c r="T15" s="36"/>
      <c r="U15" s="36"/>
      <c r="V15" s="35"/>
      <c r="W15" s="34"/>
      <c r="X15" s="34"/>
      <c r="Y15" s="34"/>
      <c r="Z15" s="33"/>
      <c r="AA15" s="34"/>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row>
    <row r="16" spans="1:52" ht="26.25" thickBot="1">
      <c r="A16" s="38">
        <v>10</v>
      </c>
      <c r="B16" s="37" t="s">
        <v>1088</v>
      </c>
      <c r="C16" s="37" t="s">
        <v>1098</v>
      </c>
      <c r="D16" s="37">
        <v>17</v>
      </c>
      <c r="E16" s="37">
        <f t="shared" si="1"/>
        <v>99</v>
      </c>
      <c r="F16" s="37">
        <f t="shared" si="0"/>
        <v>115</v>
      </c>
      <c r="G16" s="37" t="s">
        <v>74</v>
      </c>
      <c r="H16" s="37"/>
      <c r="I16" s="37" t="s">
        <v>150</v>
      </c>
      <c r="J16" s="33"/>
      <c r="K16" s="33"/>
      <c r="L16" s="35"/>
      <c r="M16" s="33"/>
      <c r="N16" s="33"/>
      <c r="O16" s="33"/>
      <c r="P16" s="33"/>
      <c r="Q16" s="36"/>
      <c r="R16" s="36"/>
      <c r="S16" s="36"/>
      <c r="T16" s="36"/>
      <c r="U16" s="36"/>
      <c r="V16" s="35"/>
      <c r="W16" s="34"/>
      <c r="X16" s="34"/>
      <c r="Y16" s="34"/>
      <c r="Z16" s="33"/>
      <c r="AA16" s="34"/>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row>
    <row r="17" spans="1:52" ht="26.25" thickBot="1">
      <c r="A17" s="38">
        <v>11</v>
      </c>
      <c r="B17" s="37" t="s">
        <v>864</v>
      </c>
      <c r="C17" s="37" t="s">
        <v>1099</v>
      </c>
      <c r="D17" s="37">
        <v>80</v>
      </c>
      <c r="E17" s="37">
        <f t="shared" si="1"/>
        <v>116</v>
      </c>
      <c r="F17" s="37">
        <f t="shared" si="0"/>
        <v>195</v>
      </c>
      <c r="G17" s="37" t="s">
        <v>74</v>
      </c>
      <c r="H17" s="37"/>
      <c r="I17" s="37" t="s">
        <v>150</v>
      </c>
      <c r="J17" s="33"/>
      <c r="K17" s="33"/>
      <c r="L17" s="35"/>
      <c r="M17" s="33"/>
      <c r="N17" s="33"/>
      <c r="O17" s="33"/>
      <c r="P17" s="33"/>
      <c r="Q17" s="36"/>
      <c r="R17" s="36"/>
      <c r="S17" s="36"/>
      <c r="T17" s="36"/>
      <c r="U17" s="36"/>
      <c r="V17" s="35"/>
      <c r="W17" s="34"/>
      <c r="X17" s="34"/>
      <c r="Y17" s="34"/>
      <c r="Z17" s="33"/>
      <c r="AA17" s="34"/>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row>
    <row r="18" spans="1:52" ht="26.25" thickBot="1">
      <c r="A18" s="38">
        <v>12</v>
      </c>
      <c r="B18" s="37" t="s">
        <v>865</v>
      </c>
      <c r="C18" s="37" t="s">
        <v>1100</v>
      </c>
      <c r="D18" s="37">
        <v>45</v>
      </c>
      <c r="E18" s="37">
        <f t="shared" si="1"/>
        <v>196</v>
      </c>
      <c r="F18" s="37">
        <f t="shared" si="0"/>
        <v>240</v>
      </c>
      <c r="G18" s="37" t="s">
        <v>74</v>
      </c>
      <c r="H18" s="37"/>
      <c r="I18" s="37" t="s">
        <v>150</v>
      </c>
      <c r="J18" s="33"/>
      <c r="K18" s="33"/>
      <c r="L18" s="35"/>
      <c r="M18" s="33"/>
      <c r="N18" s="33"/>
      <c r="O18" s="33"/>
      <c r="P18" s="33"/>
      <c r="Q18" s="36"/>
      <c r="R18" s="36"/>
      <c r="S18" s="36"/>
      <c r="T18" s="36"/>
      <c r="U18" s="36"/>
      <c r="V18" s="35"/>
      <c r="W18" s="34"/>
      <c r="X18" s="34"/>
      <c r="Y18" s="34"/>
      <c r="Z18" s="33"/>
      <c r="AA18" s="34"/>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row>
    <row r="19" spans="1:52" ht="26.25" thickBot="1">
      <c r="A19" s="38">
        <v>13</v>
      </c>
      <c r="B19" s="37" t="s">
        <v>866</v>
      </c>
      <c r="C19" s="37" t="s">
        <v>1101</v>
      </c>
      <c r="D19" s="37">
        <v>45</v>
      </c>
      <c r="E19" s="37">
        <f t="shared" si="1"/>
        <v>241</v>
      </c>
      <c r="F19" s="37">
        <f t="shared" si="0"/>
        <v>285</v>
      </c>
      <c r="G19" s="37" t="s">
        <v>74</v>
      </c>
      <c r="H19" s="37"/>
      <c r="I19" s="37" t="s">
        <v>150</v>
      </c>
      <c r="J19" s="33"/>
      <c r="K19" s="33"/>
      <c r="L19" s="35"/>
      <c r="M19" s="33"/>
      <c r="N19" s="33"/>
      <c r="O19" s="33"/>
      <c r="P19" s="33"/>
      <c r="Q19" s="36"/>
      <c r="R19" s="36"/>
      <c r="S19" s="36"/>
      <c r="T19" s="36"/>
      <c r="U19" s="36"/>
      <c r="V19" s="35"/>
      <c r="W19" s="34"/>
      <c r="X19" s="34"/>
      <c r="Y19" s="34"/>
      <c r="Z19" s="33"/>
      <c r="AA19" s="34"/>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row>
    <row r="20" spans="1:52" ht="26.25" thickBot="1">
      <c r="A20" s="38">
        <v>14</v>
      </c>
      <c r="B20" s="37" t="s">
        <v>867</v>
      </c>
      <c r="C20" s="37" t="s">
        <v>1102</v>
      </c>
      <c r="D20" s="37">
        <v>45</v>
      </c>
      <c r="E20" s="37">
        <f t="shared" si="1"/>
        <v>286</v>
      </c>
      <c r="F20" s="37">
        <f t="shared" si="0"/>
        <v>330</v>
      </c>
      <c r="G20" s="37" t="s">
        <v>74</v>
      </c>
      <c r="H20" s="37"/>
      <c r="I20" s="37" t="s">
        <v>150</v>
      </c>
      <c r="J20" s="33"/>
      <c r="K20" s="33"/>
      <c r="L20" s="35"/>
      <c r="M20" s="33"/>
      <c r="N20" s="33"/>
      <c r="O20" s="33"/>
      <c r="P20" s="33"/>
      <c r="Q20" s="36"/>
      <c r="R20" s="36"/>
      <c r="S20" s="36"/>
      <c r="T20" s="36"/>
      <c r="U20" s="36"/>
      <c r="V20" s="35"/>
      <c r="W20" s="34"/>
      <c r="X20" s="34"/>
      <c r="Y20" s="34"/>
      <c r="Z20" s="33"/>
      <c r="AA20" s="34"/>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row>
    <row r="21" spans="1:52" ht="26.25" thickBot="1">
      <c r="A21" s="38">
        <v>15</v>
      </c>
      <c r="B21" s="37" t="s">
        <v>868</v>
      </c>
      <c r="C21" s="37" t="s">
        <v>1103</v>
      </c>
      <c r="D21" s="37">
        <v>5</v>
      </c>
      <c r="E21" s="37">
        <f t="shared" si="1"/>
        <v>331</v>
      </c>
      <c r="F21" s="37">
        <f t="shared" si="0"/>
        <v>335</v>
      </c>
      <c r="G21" s="37" t="s">
        <v>74</v>
      </c>
      <c r="H21" s="37"/>
      <c r="I21" s="37" t="s">
        <v>150</v>
      </c>
      <c r="J21" s="33"/>
      <c r="K21" s="33"/>
      <c r="L21" s="35"/>
      <c r="M21" s="33"/>
      <c r="N21" s="33"/>
      <c r="O21" s="33"/>
      <c r="P21" s="33"/>
      <c r="Q21" s="36"/>
      <c r="R21" s="36"/>
      <c r="S21" s="36"/>
      <c r="T21" s="36"/>
      <c r="U21" s="36"/>
      <c r="V21" s="35"/>
      <c r="W21" s="34"/>
      <c r="X21" s="34"/>
      <c r="Y21" s="34"/>
      <c r="Z21" s="33"/>
      <c r="AA21" s="34"/>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row>
    <row r="22" spans="1:52" ht="26.25" thickBot="1">
      <c r="A22" s="38">
        <v>16</v>
      </c>
      <c r="B22" s="37" t="s">
        <v>869</v>
      </c>
      <c r="C22" s="37" t="s">
        <v>1104</v>
      </c>
      <c r="D22" s="37">
        <v>5</v>
      </c>
      <c r="E22" s="37">
        <f t="shared" si="1"/>
        <v>336</v>
      </c>
      <c r="F22" s="37">
        <f t="shared" si="0"/>
        <v>340</v>
      </c>
      <c r="G22" s="37" t="s">
        <v>74</v>
      </c>
      <c r="H22" s="37"/>
      <c r="I22" s="37" t="s">
        <v>150</v>
      </c>
      <c r="J22" s="33"/>
      <c r="K22" s="33"/>
      <c r="L22" s="35"/>
      <c r="M22" s="33"/>
      <c r="N22" s="33"/>
      <c r="O22" s="33"/>
      <c r="P22" s="33"/>
      <c r="Q22" s="36"/>
      <c r="R22" s="36"/>
      <c r="S22" s="36"/>
      <c r="T22" s="36"/>
      <c r="U22" s="36"/>
      <c r="V22" s="35"/>
      <c r="W22" s="34"/>
      <c r="X22" s="34"/>
      <c r="Y22" s="34"/>
      <c r="Z22" s="33"/>
      <c r="AA22" s="34"/>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row>
    <row r="23" spans="1:52" ht="26.25" thickBot="1">
      <c r="A23" s="38">
        <v>17</v>
      </c>
      <c r="B23" s="37" t="s">
        <v>870</v>
      </c>
      <c r="C23" s="37" t="s">
        <v>1104</v>
      </c>
      <c r="D23" s="37">
        <v>5</v>
      </c>
      <c r="E23" s="37">
        <f t="shared" si="1"/>
        <v>341</v>
      </c>
      <c r="F23" s="37">
        <f t="shared" si="0"/>
        <v>345</v>
      </c>
      <c r="G23" s="37" t="s">
        <v>74</v>
      </c>
      <c r="H23" s="37"/>
      <c r="I23" s="37" t="s">
        <v>150</v>
      </c>
      <c r="J23" s="33"/>
      <c r="K23" s="33"/>
      <c r="L23" s="35"/>
      <c r="M23" s="33"/>
      <c r="N23" s="33"/>
      <c r="O23" s="33"/>
      <c r="P23" s="33"/>
      <c r="Q23" s="36"/>
      <c r="R23" s="36"/>
      <c r="S23" s="36"/>
      <c r="T23" s="36"/>
      <c r="U23" s="36"/>
      <c r="V23" s="35"/>
      <c r="W23" s="34"/>
      <c r="X23" s="34"/>
      <c r="Y23" s="34"/>
      <c r="Z23" s="33"/>
      <c r="AA23" s="34"/>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row>
    <row r="24" spans="1:52" ht="26.25" thickBot="1">
      <c r="A24" s="38">
        <v>18</v>
      </c>
      <c r="B24" s="37" t="s">
        <v>871</v>
      </c>
      <c r="C24" s="37" t="s">
        <v>1105</v>
      </c>
      <c r="D24" s="37">
        <v>10</v>
      </c>
      <c r="E24" s="37">
        <f t="shared" si="1"/>
        <v>346</v>
      </c>
      <c r="F24" s="37">
        <f t="shared" si="0"/>
        <v>355</v>
      </c>
      <c r="G24" s="37" t="s">
        <v>74</v>
      </c>
      <c r="H24" s="37"/>
      <c r="I24" s="37" t="s">
        <v>150</v>
      </c>
      <c r="J24" s="33"/>
      <c r="K24" s="33"/>
      <c r="L24" s="35"/>
      <c r="M24" s="33"/>
      <c r="N24" s="33"/>
      <c r="O24" s="33"/>
      <c r="P24" s="33"/>
      <c r="Q24" s="36"/>
      <c r="R24" s="36"/>
      <c r="S24" s="36"/>
      <c r="T24" s="36"/>
      <c r="U24" s="36"/>
      <c r="V24" s="35"/>
      <c r="W24" s="34"/>
      <c r="X24" s="34"/>
      <c r="Y24" s="34"/>
      <c r="Z24" s="33"/>
      <c r="AA24" s="34"/>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row>
    <row r="25" spans="1:52" ht="26.25" thickBot="1">
      <c r="A25" s="38">
        <v>19</v>
      </c>
      <c r="B25" s="37" t="s">
        <v>872</v>
      </c>
      <c r="C25" s="37" t="s">
        <v>1106</v>
      </c>
      <c r="D25" s="37">
        <v>17</v>
      </c>
      <c r="E25" s="37">
        <f t="shared" si="1"/>
        <v>356</v>
      </c>
      <c r="F25" s="37">
        <f t="shared" si="0"/>
        <v>372</v>
      </c>
      <c r="G25" s="37" t="s">
        <v>152</v>
      </c>
      <c r="H25" s="37"/>
      <c r="I25" s="37" t="s">
        <v>150</v>
      </c>
      <c r="J25" s="33"/>
      <c r="K25" s="33"/>
      <c r="L25" s="35"/>
      <c r="M25" s="33"/>
      <c r="N25" s="33"/>
      <c r="O25" s="33"/>
      <c r="P25" s="33"/>
      <c r="Q25" s="36"/>
      <c r="R25" s="36"/>
      <c r="S25" s="36"/>
      <c r="T25" s="36"/>
      <c r="U25" s="36"/>
      <c r="V25" s="35"/>
      <c r="W25" s="34"/>
      <c r="X25" s="34"/>
      <c r="Y25" s="34"/>
      <c r="Z25" s="33"/>
      <c r="AA25" s="34"/>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row>
    <row r="26" spans="1:52" ht="26.25" thickBot="1">
      <c r="A26" s="38">
        <v>20</v>
      </c>
      <c r="B26" s="37" t="s">
        <v>873</v>
      </c>
      <c r="C26" s="37" t="s">
        <v>1107</v>
      </c>
      <c r="D26" s="37">
        <v>5</v>
      </c>
      <c r="E26" s="37">
        <f t="shared" si="1"/>
        <v>373</v>
      </c>
      <c r="F26" s="37">
        <f t="shared" si="0"/>
        <v>377</v>
      </c>
      <c r="G26" s="37" t="s">
        <v>74</v>
      </c>
      <c r="H26" s="37"/>
      <c r="I26" s="37" t="s">
        <v>150</v>
      </c>
      <c r="J26" s="33"/>
      <c r="K26" s="33"/>
      <c r="L26" s="35"/>
      <c r="M26" s="33"/>
      <c r="N26" s="33"/>
      <c r="O26" s="33"/>
      <c r="P26" s="33"/>
      <c r="Q26" s="36"/>
      <c r="R26" s="36"/>
      <c r="S26" s="36"/>
      <c r="T26" s="36"/>
      <c r="U26" s="36"/>
      <c r="V26" s="35"/>
      <c r="W26" s="34"/>
      <c r="X26" s="34"/>
      <c r="Y26" s="34"/>
      <c r="Z26" s="33"/>
      <c r="AA26" s="34"/>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row>
    <row r="27" spans="1:52" ht="26.25" thickBot="1">
      <c r="A27" s="38">
        <v>21</v>
      </c>
      <c r="B27" s="37" t="s">
        <v>874</v>
      </c>
      <c r="C27" s="37" t="s">
        <v>1108</v>
      </c>
      <c r="D27" s="37">
        <v>5</v>
      </c>
      <c r="E27" s="37">
        <f t="shared" si="1"/>
        <v>378</v>
      </c>
      <c r="F27" s="37">
        <f t="shared" si="0"/>
        <v>382</v>
      </c>
      <c r="G27" s="37" t="s">
        <v>74</v>
      </c>
      <c r="H27" s="37"/>
      <c r="I27" s="37" t="s">
        <v>150</v>
      </c>
      <c r="J27" s="33"/>
      <c r="K27" s="33"/>
      <c r="L27" s="35"/>
      <c r="M27" s="33"/>
      <c r="N27" s="33"/>
      <c r="O27" s="33"/>
      <c r="P27" s="33"/>
      <c r="Q27" s="36"/>
      <c r="R27" s="36"/>
      <c r="S27" s="36"/>
      <c r="T27" s="36"/>
      <c r="U27" s="36"/>
      <c r="V27" s="35"/>
      <c r="W27" s="34"/>
      <c r="X27" s="34"/>
      <c r="Y27" s="34"/>
      <c r="Z27" s="33"/>
      <c r="AA27" s="34"/>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row>
    <row r="28" spans="1:52" ht="26.25" thickBot="1">
      <c r="A28" s="38">
        <v>22</v>
      </c>
      <c r="B28" s="37" t="s">
        <v>1089</v>
      </c>
      <c r="C28" s="37" t="s">
        <v>1109</v>
      </c>
      <c r="D28" s="37">
        <v>17</v>
      </c>
      <c r="E28" s="37">
        <f t="shared" si="1"/>
        <v>383</v>
      </c>
      <c r="F28" s="37">
        <f t="shared" si="0"/>
        <v>399</v>
      </c>
      <c r="G28" s="37" t="s">
        <v>152</v>
      </c>
      <c r="H28" s="37"/>
      <c r="I28" s="37" t="s">
        <v>150</v>
      </c>
      <c r="J28" s="33"/>
      <c r="K28" s="33"/>
      <c r="L28" s="35"/>
      <c r="M28" s="33"/>
      <c r="N28" s="33"/>
      <c r="O28" s="33"/>
      <c r="P28" s="33"/>
      <c r="Q28" s="36"/>
      <c r="R28" s="36"/>
      <c r="S28" s="36"/>
      <c r="T28" s="36"/>
      <c r="U28" s="36"/>
      <c r="V28" s="35"/>
      <c r="W28" s="34"/>
      <c r="X28" s="34"/>
      <c r="Y28" s="34"/>
      <c r="Z28" s="33"/>
      <c r="AA28" s="34"/>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row>
    <row r="29" spans="1:52" ht="26.25" thickBot="1">
      <c r="A29" s="38">
        <v>23</v>
      </c>
      <c r="B29" s="37" t="s">
        <v>876</v>
      </c>
      <c r="C29" s="37" t="s">
        <v>1110</v>
      </c>
      <c r="D29" s="37">
        <v>5</v>
      </c>
      <c r="E29" s="37">
        <f t="shared" si="1"/>
        <v>400</v>
      </c>
      <c r="F29" s="37">
        <f t="shared" si="0"/>
        <v>404</v>
      </c>
      <c r="G29" s="37" t="s">
        <v>74</v>
      </c>
      <c r="H29" s="37"/>
      <c r="I29" s="37" t="s">
        <v>150</v>
      </c>
      <c r="J29" s="33"/>
      <c r="K29" s="33"/>
      <c r="L29" s="35"/>
      <c r="M29" s="33"/>
      <c r="N29" s="33"/>
      <c r="O29" s="33"/>
      <c r="P29" s="33"/>
      <c r="Q29" s="36"/>
      <c r="R29" s="36"/>
      <c r="S29" s="36"/>
      <c r="T29" s="36"/>
      <c r="U29" s="36"/>
      <c r="V29" s="35"/>
      <c r="W29" s="34"/>
      <c r="X29" s="34"/>
      <c r="Y29" s="34"/>
      <c r="Z29" s="33"/>
      <c r="AA29" s="34"/>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row>
    <row r="30" spans="1:52" ht="26.25" thickBot="1">
      <c r="A30" s="38">
        <v>24</v>
      </c>
      <c r="B30" s="37" t="s">
        <v>877</v>
      </c>
      <c r="C30" s="37" t="s">
        <v>1111</v>
      </c>
      <c r="D30" s="37">
        <v>20</v>
      </c>
      <c r="E30" s="37">
        <f t="shared" si="1"/>
        <v>405</v>
      </c>
      <c r="F30" s="37">
        <f t="shared" si="0"/>
        <v>424</v>
      </c>
      <c r="G30" s="37" t="s">
        <v>377</v>
      </c>
      <c r="H30" s="37"/>
      <c r="I30" s="37" t="s">
        <v>150</v>
      </c>
      <c r="J30" s="33"/>
      <c r="K30" s="33"/>
      <c r="L30" s="35"/>
      <c r="M30" s="33"/>
      <c r="N30" s="33"/>
      <c r="O30" s="33"/>
      <c r="P30" s="33"/>
      <c r="Q30" s="36"/>
      <c r="R30" s="36"/>
      <c r="S30" s="36"/>
      <c r="T30" s="36"/>
      <c r="U30" s="36"/>
      <c r="V30" s="35"/>
      <c r="W30" s="34"/>
      <c r="X30" s="34"/>
      <c r="Y30" s="34"/>
      <c r="Z30" s="33"/>
      <c r="AA30" s="34"/>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row>
    <row r="31" spans="1:52" ht="26.25" thickBot="1">
      <c r="A31" s="38">
        <v>25</v>
      </c>
      <c r="B31" s="37" t="s">
        <v>878</v>
      </c>
      <c r="C31" s="37" t="s">
        <v>1112</v>
      </c>
      <c r="D31" s="37">
        <v>45</v>
      </c>
      <c r="E31" s="37">
        <f t="shared" si="1"/>
        <v>425</v>
      </c>
      <c r="F31" s="37">
        <f t="shared" si="0"/>
        <v>469</v>
      </c>
      <c r="G31" s="37" t="s">
        <v>74</v>
      </c>
      <c r="H31" s="37"/>
      <c r="I31" s="37" t="s">
        <v>150</v>
      </c>
      <c r="J31" s="33"/>
      <c r="K31" s="33"/>
      <c r="L31" s="35"/>
      <c r="M31" s="33"/>
      <c r="N31" s="33"/>
      <c r="O31" s="33"/>
      <c r="P31" s="33"/>
      <c r="Q31" s="36"/>
      <c r="R31" s="36"/>
      <c r="S31" s="36"/>
      <c r="T31" s="36"/>
      <c r="U31" s="36"/>
      <c r="V31" s="35"/>
      <c r="W31" s="34"/>
      <c r="X31" s="34"/>
      <c r="Y31" s="34"/>
      <c r="Z31" s="33"/>
      <c r="AA31" s="34"/>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row>
    <row r="32" spans="1:52" ht="15.75" thickBot="1">
      <c r="A32" s="38">
        <v>26</v>
      </c>
      <c r="B32" s="37" t="s">
        <v>879</v>
      </c>
      <c r="C32" s="37" t="s">
        <v>1113</v>
      </c>
      <c r="D32" s="37">
        <v>5</v>
      </c>
      <c r="E32" s="37">
        <f t="shared" si="1"/>
        <v>470</v>
      </c>
      <c r="F32" s="37">
        <f t="shared" si="0"/>
        <v>474</v>
      </c>
      <c r="G32" s="37" t="s">
        <v>74</v>
      </c>
      <c r="H32" s="37"/>
      <c r="I32" s="37" t="s">
        <v>150</v>
      </c>
      <c r="J32" s="33"/>
      <c r="K32" s="33"/>
      <c r="L32" s="35"/>
      <c r="M32" s="33"/>
      <c r="N32" s="33"/>
      <c r="O32" s="33"/>
      <c r="P32" s="33"/>
      <c r="Q32" s="36"/>
      <c r="R32" s="36"/>
      <c r="S32" s="36"/>
      <c r="T32" s="36"/>
      <c r="U32" s="36"/>
      <c r="V32" s="35"/>
      <c r="W32" s="34"/>
      <c r="X32" s="34"/>
      <c r="Y32" s="34"/>
      <c r="Z32" s="33"/>
      <c r="AA32" s="34"/>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row>
    <row r="33" spans="1:52" ht="15.75" thickBot="1">
      <c r="A33" s="38">
        <v>27</v>
      </c>
      <c r="B33" s="37" t="s">
        <v>880</v>
      </c>
      <c r="C33" s="37" t="s">
        <v>1114</v>
      </c>
      <c r="D33" s="37">
        <v>17</v>
      </c>
      <c r="E33" s="37">
        <f t="shared" si="1"/>
        <v>475</v>
      </c>
      <c r="F33" s="37">
        <f t="shared" si="0"/>
        <v>491</v>
      </c>
      <c r="G33" s="37" t="s">
        <v>152</v>
      </c>
      <c r="H33" s="37"/>
      <c r="I33" s="37" t="s">
        <v>150</v>
      </c>
      <c r="J33" s="33"/>
      <c r="K33" s="33"/>
      <c r="L33" s="35"/>
      <c r="M33" s="33"/>
      <c r="N33" s="33"/>
      <c r="O33" s="33"/>
      <c r="P33" s="33"/>
      <c r="Q33" s="36"/>
      <c r="R33" s="36"/>
      <c r="S33" s="36"/>
      <c r="T33" s="36"/>
      <c r="U33" s="36"/>
      <c r="V33" s="35"/>
      <c r="W33" s="34"/>
      <c r="X33" s="34"/>
      <c r="Y33" s="34"/>
      <c r="Z33" s="33"/>
      <c r="AA33" s="34"/>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row>
    <row r="34" spans="1:52" ht="26.25" thickBot="1">
      <c r="A34" s="38">
        <v>28</v>
      </c>
      <c r="B34" s="37" t="s">
        <v>875</v>
      </c>
      <c r="C34" s="37" t="s">
        <v>1115</v>
      </c>
      <c r="D34" s="37">
        <v>17</v>
      </c>
      <c r="E34" s="37">
        <f t="shared" si="1"/>
        <v>492</v>
      </c>
      <c r="F34" s="37">
        <f t="shared" si="0"/>
        <v>508</v>
      </c>
      <c r="G34" s="37" t="s">
        <v>152</v>
      </c>
      <c r="H34" s="37"/>
      <c r="I34" s="37" t="s">
        <v>150</v>
      </c>
      <c r="J34" s="33"/>
      <c r="K34" s="33"/>
      <c r="L34" s="35"/>
      <c r="M34" s="33"/>
      <c r="N34" s="33"/>
      <c r="O34" s="33"/>
      <c r="P34" s="33"/>
      <c r="Q34" s="36"/>
      <c r="R34" s="36"/>
      <c r="S34" s="36"/>
      <c r="T34" s="36"/>
      <c r="U34" s="36"/>
      <c r="V34" s="35"/>
      <c r="W34" s="34"/>
      <c r="X34" s="34"/>
      <c r="Y34" s="34"/>
      <c r="Z34" s="33"/>
      <c r="AA34" s="34"/>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row>
    <row r="35" spans="1:52" ht="26.25" thickBot="1">
      <c r="A35" s="38">
        <v>29</v>
      </c>
      <c r="B35" s="37" t="s">
        <v>881</v>
      </c>
      <c r="C35" s="37" t="s">
        <v>1116</v>
      </c>
      <c r="D35" s="37">
        <v>16</v>
      </c>
      <c r="E35" s="37">
        <f t="shared" si="1"/>
        <v>509</v>
      </c>
      <c r="F35" s="37">
        <f t="shared" si="0"/>
        <v>524</v>
      </c>
      <c r="G35" s="37" t="s">
        <v>74</v>
      </c>
      <c r="H35" s="37"/>
      <c r="I35" s="37" t="s">
        <v>150</v>
      </c>
      <c r="J35" s="33"/>
      <c r="K35" s="33"/>
      <c r="L35" s="35"/>
      <c r="M35" s="33"/>
      <c r="N35" s="33"/>
      <c r="O35" s="33"/>
      <c r="P35" s="33"/>
      <c r="Q35" s="36"/>
      <c r="R35" s="36"/>
      <c r="S35" s="36"/>
      <c r="T35" s="36"/>
      <c r="U35" s="36"/>
      <c r="V35" s="35"/>
      <c r="W35" s="34"/>
      <c r="X35" s="34"/>
      <c r="Y35" s="34"/>
      <c r="Z35" s="33"/>
      <c r="AA35" s="34"/>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row>
    <row r="36" spans="1:52" ht="26.25" thickBot="1">
      <c r="A36" s="38">
        <v>30</v>
      </c>
      <c r="B36" s="37" t="s">
        <v>882</v>
      </c>
      <c r="C36" s="37" t="s">
        <v>1117</v>
      </c>
      <c r="D36" s="37">
        <v>10</v>
      </c>
      <c r="E36" s="37">
        <f t="shared" si="1"/>
        <v>525</v>
      </c>
      <c r="F36" s="37">
        <f t="shared" si="0"/>
        <v>534</v>
      </c>
      <c r="G36" s="37" t="s">
        <v>376</v>
      </c>
      <c r="H36" s="37"/>
      <c r="I36" s="37" t="s">
        <v>150</v>
      </c>
      <c r="J36" s="33"/>
      <c r="K36" s="33"/>
      <c r="L36" s="35"/>
      <c r="M36" s="33"/>
      <c r="N36" s="33"/>
      <c r="O36" s="33"/>
      <c r="P36" s="33"/>
      <c r="Q36" s="36"/>
      <c r="R36" s="36"/>
      <c r="S36" s="36"/>
      <c r="T36" s="36"/>
      <c r="U36" s="36"/>
      <c r="V36" s="35"/>
      <c r="W36" s="34"/>
      <c r="X36" s="34"/>
      <c r="Y36" s="34"/>
      <c r="Z36" s="33"/>
      <c r="AA36" s="34"/>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row>
    <row r="37" spans="1:52" ht="26.25" thickBot="1">
      <c r="A37" s="38">
        <v>31</v>
      </c>
      <c r="B37" s="37" t="s">
        <v>883</v>
      </c>
      <c r="C37" s="37" t="s">
        <v>1118</v>
      </c>
      <c r="D37" s="37">
        <v>1</v>
      </c>
      <c r="E37" s="37">
        <f t="shared" si="1"/>
        <v>535</v>
      </c>
      <c r="F37" s="37">
        <f t="shared" si="0"/>
        <v>535</v>
      </c>
      <c r="G37" s="37" t="s">
        <v>124</v>
      </c>
      <c r="H37" s="37"/>
      <c r="I37" s="37" t="s">
        <v>150</v>
      </c>
      <c r="J37" s="33"/>
      <c r="K37" s="33"/>
      <c r="L37" s="35"/>
      <c r="M37" s="33"/>
      <c r="N37" s="33"/>
      <c r="O37" s="33"/>
      <c r="P37" s="33"/>
      <c r="Q37" s="36"/>
      <c r="R37" s="36"/>
      <c r="S37" s="36"/>
      <c r="T37" s="36"/>
      <c r="U37" s="36"/>
      <c r="V37" s="35"/>
      <c r="W37" s="34"/>
      <c r="X37" s="34"/>
      <c r="Y37" s="34"/>
      <c r="Z37" s="33"/>
      <c r="AA37" s="34"/>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row>
    <row r="38" spans="1:52" ht="15.75" thickBot="1">
      <c r="A38" s="38">
        <v>32</v>
      </c>
      <c r="B38" s="37" t="s">
        <v>203</v>
      </c>
      <c r="C38" s="37" t="s">
        <v>1119</v>
      </c>
      <c r="D38" s="37">
        <v>5</v>
      </c>
      <c r="E38" s="37">
        <f t="shared" si="1"/>
        <v>536</v>
      </c>
      <c r="F38" s="37">
        <f t="shared" si="0"/>
        <v>540</v>
      </c>
      <c r="G38" s="37" t="s">
        <v>74</v>
      </c>
      <c r="H38" s="37"/>
      <c r="I38" s="37" t="s">
        <v>150</v>
      </c>
      <c r="J38" s="33"/>
      <c r="K38" s="33"/>
      <c r="L38" s="35"/>
      <c r="M38" s="33"/>
      <c r="N38" s="33"/>
      <c r="O38" s="33"/>
      <c r="P38" s="33"/>
      <c r="Q38" s="36"/>
      <c r="R38" s="36"/>
      <c r="S38" s="36"/>
      <c r="T38" s="36"/>
      <c r="U38" s="36"/>
      <c r="V38" s="35"/>
      <c r="W38" s="34"/>
      <c r="X38" s="34"/>
      <c r="Y38" s="34"/>
      <c r="Z38" s="33"/>
      <c r="AA38" s="34"/>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row>
    <row r="39" spans="1:52" ht="15.75" thickBot="1">
      <c r="A39" s="38">
        <v>33</v>
      </c>
      <c r="B39" s="37" t="s">
        <v>204</v>
      </c>
      <c r="C39" s="37" t="s">
        <v>1120</v>
      </c>
      <c r="D39" s="37">
        <v>5</v>
      </c>
      <c r="E39" s="37">
        <f t="shared" si="1"/>
        <v>541</v>
      </c>
      <c r="F39" s="37">
        <f t="shared" si="0"/>
        <v>545</v>
      </c>
      <c r="G39" s="37" t="s">
        <v>74</v>
      </c>
      <c r="H39" s="37"/>
      <c r="I39" s="37" t="s">
        <v>150</v>
      </c>
      <c r="J39" s="33"/>
      <c r="K39" s="33"/>
      <c r="L39" s="35"/>
      <c r="M39" s="33"/>
      <c r="N39" s="33"/>
      <c r="O39" s="33"/>
      <c r="P39" s="33"/>
      <c r="Q39" s="36"/>
      <c r="R39" s="36"/>
      <c r="S39" s="36"/>
      <c r="T39" s="36"/>
      <c r="U39" s="36"/>
      <c r="V39" s="35"/>
      <c r="W39" s="34"/>
      <c r="X39" s="34"/>
      <c r="Y39" s="34"/>
      <c r="Z39" s="33"/>
      <c r="AA39" s="34"/>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row>
    <row r="40" spans="1:52" ht="15.75" thickBot="1">
      <c r="A40" s="38">
        <v>34</v>
      </c>
      <c r="B40" s="37" t="s">
        <v>205</v>
      </c>
      <c r="C40" s="37" t="s">
        <v>1121</v>
      </c>
      <c r="D40" s="37">
        <v>5</v>
      </c>
      <c r="E40" s="37">
        <f t="shared" si="1"/>
        <v>546</v>
      </c>
      <c r="F40" s="37">
        <f t="shared" si="0"/>
        <v>550</v>
      </c>
      <c r="G40" s="37" t="s">
        <v>74</v>
      </c>
      <c r="H40" s="37"/>
      <c r="I40" s="37" t="s">
        <v>150</v>
      </c>
      <c r="J40" s="33"/>
      <c r="K40" s="33"/>
      <c r="L40" s="35"/>
      <c r="M40" s="33"/>
      <c r="N40" s="33"/>
      <c r="O40" s="33"/>
      <c r="P40" s="33"/>
      <c r="Q40" s="36"/>
      <c r="R40" s="36"/>
      <c r="S40" s="36"/>
      <c r="T40" s="36"/>
      <c r="U40" s="36"/>
      <c r="V40" s="35"/>
      <c r="W40" s="34"/>
      <c r="X40" s="34"/>
      <c r="Y40" s="34"/>
      <c r="Z40" s="33"/>
      <c r="AA40" s="34"/>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row>
    <row r="41" spans="1:52" ht="15.75" thickBot="1">
      <c r="A41" s="38">
        <v>35</v>
      </c>
      <c r="B41" s="37" t="s">
        <v>884</v>
      </c>
      <c r="C41" s="37" t="s">
        <v>1122</v>
      </c>
      <c r="D41" s="37">
        <v>6</v>
      </c>
      <c r="E41" s="37">
        <f t="shared" si="1"/>
        <v>551</v>
      </c>
      <c r="F41" s="37">
        <f t="shared" si="0"/>
        <v>556</v>
      </c>
      <c r="G41" s="37" t="s">
        <v>74</v>
      </c>
      <c r="H41" s="37"/>
      <c r="I41" s="37" t="s">
        <v>150</v>
      </c>
      <c r="J41" s="33"/>
      <c r="K41" s="33"/>
      <c r="L41" s="35"/>
      <c r="M41" s="33"/>
      <c r="N41" s="33"/>
      <c r="O41" s="33"/>
      <c r="P41" s="33"/>
      <c r="Q41" s="36"/>
      <c r="R41" s="36"/>
      <c r="S41" s="36"/>
      <c r="T41" s="36"/>
      <c r="U41" s="36"/>
      <c r="V41" s="35"/>
      <c r="W41" s="34"/>
      <c r="X41" s="34"/>
      <c r="Y41" s="34"/>
      <c r="Z41" s="33"/>
      <c r="AA41" s="34"/>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row>
    <row r="42" spans="1:52" ht="26.25" thickBot="1">
      <c r="A42" s="38">
        <v>36</v>
      </c>
      <c r="B42" s="37" t="s">
        <v>885</v>
      </c>
      <c r="C42" s="37" t="s">
        <v>1123</v>
      </c>
      <c r="D42" s="37">
        <v>6</v>
      </c>
      <c r="E42" s="37">
        <f t="shared" si="1"/>
        <v>557</v>
      </c>
      <c r="F42" s="37">
        <f t="shared" si="0"/>
        <v>562</v>
      </c>
      <c r="G42" s="37" t="s">
        <v>74</v>
      </c>
      <c r="H42" s="37"/>
      <c r="I42" s="37" t="s">
        <v>150</v>
      </c>
      <c r="J42" s="33"/>
      <c r="K42" s="33"/>
      <c r="L42" s="35"/>
      <c r="M42" s="33"/>
      <c r="N42" s="33"/>
      <c r="O42" s="33"/>
      <c r="P42" s="33"/>
      <c r="Q42" s="36"/>
      <c r="R42" s="36"/>
      <c r="S42" s="36"/>
      <c r="T42" s="36"/>
      <c r="U42" s="36"/>
      <c r="V42" s="35"/>
      <c r="W42" s="34"/>
      <c r="X42" s="34"/>
      <c r="Y42" s="34"/>
      <c r="Z42" s="33"/>
      <c r="AA42" s="34"/>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row>
    <row r="43" spans="1:52" ht="15.75" thickBot="1">
      <c r="A43" s="38">
        <v>37</v>
      </c>
      <c r="B43" s="37" t="s">
        <v>886</v>
      </c>
      <c r="C43" s="37" t="s">
        <v>1124</v>
      </c>
      <c r="D43" s="37">
        <v>80</v>
      </c>
      <c r="E43" s="37">
        <f t="shared" si="1"/>
        <v>563</v>
      </c>
      <c r="F43" s="37">
        <f t="shared" si="0"/>
        <v>642</v>
      </c>
      <c r="G43" s="37" t="s">
        <v>74</v>
      </c>
      <c r="H43" s="37"/>
      <c r="I43" s="37" t="s">
        <v>150</v>
      </c>
      <c r="J43" s="33"/>
      <c r="K43" s="33"/>
      <c r="L43" s="35"/>
      <c r="M43" s="33"/>
      <c r="N43" s="33"/>
      <c r="O43" s="33"/>
      <c r="P43" s="33"/>
      <c r="Q43" s="36"/>
      <c r="R43" s="36"/>
      <c r="S43" s="36"/>
      <c r="T43" s="36"/>
      <c r="U43" s="36"/>
      <c r="V43" s="35"/>
      <c r="W43" s="34"/>
      <c r="X43" s="34"/>
      <c r="Y43" s="34"/>
      <c r="Z43" s="33"/>
      <c r="AA43" s="34"/>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row>
    <row r="44" spans="1:52" ht="26.25" thickBot="1">
      <c r="A44" s="38">
        <v>38</v>
      </c>
      <c r="B44" s="37" t="s">
        <v>887</v>
      </c>
      <c r="C44" s="37" t="s">
        <v>1125</v>
      </c>
      <c r="D44" s="37">
        <v>45</v>
      </c>
      <c r="E44" s="37">
        <f t="shared" si="1"/>
        <v>643</v>
      </c>
      <c r="F44" s="37">
        <f t="shared" si="0"/>
        <v>687</v>
      </c>
      <c r="G44" s="37" t="s">
        <v>74</v>
      </c>
      <c r="H44" s="37"/>
      <c r="I44" s="37" t="s">
        <v>150</v>
      </c>
      <c r="J44" s="33"/>
      <c r="K44" s="33"/>
      <c r="L44" s="35"/>
      <c r="M44" s="33"/>
      <c r="N44" s="33"/>
      <c r="O44" s="33"/>
      <c r="P44" s="33"/>
      <c r="Q44" s="36"/>
      <c r="R44" s="36"/>
      <c r="S44" s="36"/>
      <c r="T44" s="36"/>
      <c r="U44" s="36"/>
      <c r="V44" s="35"/>
      <c r="W44" s="34"/>
      <c r="X44" s="34"/>
      <c r="Y44" s="34"/>
      <c r="Z44" s="33"/>
      <c r="AA44" s="34"/>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row>
    <row r="45" spans="1:52" ht="26.25" thickBot="1">
      <c r="A45" s="38">
        <v>39</v>
      </c>
      <c r="B45" s="37" t="s">
        <v>888</v>
      </c>
      <c r="C45" s="37" t="s">
        <v>1126</v>
      </c>
      <c r="D45" s="37">
        <v>45</v>
      </c>
      <c r="E45" s="37">
        <f t="shared" si="1"/>
        <v>688</v>
      </c>
      <c r="F45" s="37">
        <f t="shared" si="0"/>
        <v>732</v>
      </c>
      <c r="G45" s="37" t="s">
        <v>74</v>
      </c>
      <c r="H45" s="37"/>
      <c r="I45" s="37" t="s">
        <v>150</v>
      </c>
      <c r="J45" s="33"/>
      <c r="K45" s="33"/>
      <c r="L45" s="35"/>
      <c r="M45" s="33"/>
      <c r="N45" s="33"/>
      <c r="O45" s="33"/>
      <c r="P45" s="33"/>
      <c r="Q45" s="36"/>
      <c r="R45" s="36"/>
      <c r="S45" s="36"/>
      <c r="T45" s="36"/>
      <c r="U45" s="36"/>
      <c r="V45" s="35"/>
      <c r="W45" s="34"/>
      <c r="X45" s="34"/>
      <c r="Y45" s="34"/>
      <c r="Z45" s="33"/>
      <c r="AA45" s="34"/>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row>
    <row r="46" spans="1:52" ht="26.25" thickBot="1">
      <c r="A46" s="38">
        <v>40</v>
      </c>
      <c r="B46" s="37" t="s">
        <v>889</v>
      </c>
      <c r="C46" s="37" t="s">
        <v>1127</v>
      </c>
      <c r="D46" s="37">
        <v>45</v>
      </c>
      <c r="E46" s="37">
        <f t="shared" si="1"/>
        <v>733</v>
      </c>
      <c r="F46" s="37">
        <f t="shared" si="0"/>
        <v>777</v>
      </c>
      <c r="G46" s="37" t="s">
        <v>74</v>
      </c>
      <c r="H46" s="37"/>
      <c r="I46" s="37" t="s">
        <v>150</v>
      </c>
      <c r="J46" s="33"/>
      <c r="K46" s="33"/>
      <c r="L46" s="35"/>
      <c r="M46" s="33"/>
      <c r="N46" s="33"/>
      <c r="O46" s="33"/>
      <c r="P46" s="33"/>
      <c r="Q46" s="36"/>
      <c r="R46" s="36"/>
      <c r="S46" s="36"/>
      <c r="T46" s="36"/>
      <c r="U46" s="36"/>
      <c r="V46" s="35"/>
      <c r="W46" s="34"/>
      <c r="X46" s="34"/>
      <c r="Y46" s="34"/>
      <c r="Z46" s="33"/>
      <c r="AA46" s="34"/>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row>
    <row r="47" spans="1:52" ht="15.75" thickBot="1">
      <c r="A47" s="38">
        <v>41</v>
      </c>
      <c r="B47" s="37" t="s">
        <v>890</v>
      </c>
      <c r="C47" s="37" t="s">
        <v>1128</v>
      </c>
      <c r="D47" s="37">
        <v>5</v>
      </c>
      <c r="E47" s="37">
        <f t="shared" si="1"/>
        <v>778</v>
      </c>
      <c r="F47" s="37">
        <f t="shared" si="0"/>
        <v>782</v>
      </c>
      <c r="G47" s="37" t="s">
        <v>74</v>
      </c>
      <c r="H47" s="37"/>
      <c r="I47" s="37" t="s">
        <v>150</v>
      </c>
      <c r="J47" s="33"/>
      <c r="K47" s="33"/>
      <c r="L47" s="35"/>
      <c r="M47" s="33"/>
      <c r="N47" s="33"/>
      <c r="O47" s="33"/>
      <c r="P47" s="33"/>
      <c r="Q47" s="36"/>
      <c r="R47" s="36"/>
      <c r="S47" s="36"/>
      <c r="T47" s="36"/>
      <c r="U47" s="36"/>
      <c r="V47" s="35"/>
      <c r="W47" s="34"/>
      <c r="X47" s="34"/>
      <c r="Y47" s="34"/>
      <c r="Z47" s="33"/>
      <c r="AA47" s="34"/>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row>
    <row r="48" spans="1:52" ht="15.75" thickBot="1">
      <c r="A48" s="38">
        <v>42</v>
      </c>
      <c r="B48" s="37" t="s">
        <v>891</v>
      </c>
      <c r="C48" s="37" t="s">
        <v>1129</v>
      </c>
      <c r="D48" s="37">
        <v>5</v>
      </c>
      <c r="E48" s="37">
        <f t="shared" si="1"/>
        <v>783</v>
      </c>
      <c r="F48" s="37">
        <f t="shared" si="0"/>
        <v>787</v>
      </c>
      <c r="G48" s="37" t="s">
        <v>74</v>
      </c>
      <c r="H48" s="37"/>
      <c r="I48" s="37" t="s">
        <v>150</v>
      </c>
      <c r="J48" s="33"/>
      <c r="K48" s="33"/>
      <c r="L48" s="35"/>
      <c r="M48" s="33"/>
      <c r="N48" s="33"/>
      <c r="O48" s="33"/>
      <c r="P48" s="33"/>
      <c r="Q48" s="36"/>
      <c r="R48" s="36"/>
      <c r="S48" s="36"/>
      <c r="T48" s="36"/>
      <c r="U48" s="36"/>
      <c r="V48" s="35"/>
      <c r="W48" s="34"/>
      <c r="X48" s="34"/>
      <c r="Y48" s="34"/>
      <c r="Z48" s="33"/>
      <c r="AA48" s="34"/>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row>
    <row r="49" spans="1:52" ht="26.25" thickBot="1">
      <c r="A49" s="38">
        <v>43</v>
      </c>
      <c r="B49" s="37" t="s">
        <v>892</v>
      </c>
      <c r="C49" s="37" t="s">
        <v>1130</v>
      </c>
      <c r="D49" s="37">
        <v>5</v>
      </c>
      <c r="E49" s="37">
        <f t="shared" si="1"/>
        <v>788</v>
      </c>
      <c r="F49" s="37">
        <f t="shared" si="0"/>
        <v>792</v>
      </c>
      <c r="G49" s="37" t="s">
        <v>74</v>
      </c>
      <c r="H49" s="37"/>
      <c r="I49" s="37" t="s">
        <v>150</v>
      </c>
      <c r="J49" s="33"/>
      <c r="K49" s="33"/>
      <c r="L49" s="35"/>
      <c r="M49" s="33"/>
      <c r="N49" s="33"/>
      <c r="O49" s="33"/>
      <c r="P49" s="33"/>
      <c r="Q49" s="36"/>
      <c r="R49" s="36"/>
      <c r="S49" s="36"/>
      <c r="T49" s="36"/>
      <c r="U49" s="36"/>
      <c r="V49" s="35"/>
      <c r="W49" s="34"/>
      <c r="X49" s="34"/>
      <c r="Y49" s="34"/>
      <c r="Z49" s="33"/>
      <c r="AA49" s="34"/>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row>
    <row r="50" spans="1:52" ht="26.25" thickBot="1">
      <c r="A50" s="38">
        <v>44</v>
      </c>
      <c r="B50" s="37" t="s">
        <v>893</v>
      </c>
      <c r="C50" s="37" t="s">
        <v>1131</v>
      </c>
      <c r="D50" s="37">
        <v>10</v>
      </c>
      <c r="E50" s="37">
        <f t="shared" si="1"/>
        <v>793</v>
      </c>
      <c r="F50" s="37">
        <f t="shared" si="0"/>
        <v>802</v>
      </c>
      <c r="G50" s="37" t="s">
        <v>74</v>
      </c>
      <c r="H50" s="37"/>
      <c r="I50" s="37" t="s">
        <v>150</v>
      </c>
      <c r="J50" s="33"/>
      <c r="K50" s="33"/>
      <c r="L50" s="35"/>
      <c r="M50" s="33"/>
      <c r="N50" s="33"/>
      <c r="O50" s="33"/>
      <c r="P50" s="33"/>
      <c r="Q50" s="36"/>
      <c r="R50" s="36"/>
      <c r="S50" s="36"/>
      <c r="T50" s="36"/>
      <c r="U50" s="36"/>
      <c r="V50" s="35"/>
      <c r="W50" s="34"/>
      <c r="X50" s="34"/>
      <c r="Y50" s="34"/>
      <c r="Z50" s="33"/>
      <c r="AA50" s="34"/>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row>
    <row r="51" spans="1:52" ht="15.75" thickBot="1">
      <c r="A51" s="38">
        <v>45</v>
      </c>
      <c r="B51" s="37" t="s">
        <v>894</v>
      </c>
      <c r="C51" s="37" t="s">
        <v>1132</v>
      </c>
      <c r="D51" s="37">
        <v>25</v>
      </c>
      <c r="E51" s="37">
        <f t="shared" si="1"/>
        <v>803</v>
      </c>
      <c r="F51" s="37">
        <f t="shared" si="0"/>
        <v>827</v>
      </c>
      <c r="G51" s="37" t="s">
        <v>74</v>
      </c>
      <c r="H51" s="37"/>
      <c r="I51" s="37" t="s">
        <v>150</v>
      </c>
      <c r="J51" s="33"/>
      <c r="K51" s="33"/>
      <c r="L51" s="35"/>
      <c r="M51" s="33"/>
      <c r="N51" s="33"/>
      <c r="O51" s="33"/>
      <c r="P51" s="33"/>
      <c r="Q51" s="36"/>
      <c r="R51" s="36"/>
      <c r="S51" s="36"/>
      <c r="T51" s="36"/>
      <c r="U51" s="36"/>
      <c r="V51" s="35"/>
      <c r="W51" s="34"/>
      <c r="X51" s="34"/>
      <c r="Y51" s="34"/>
      <c r="Z51" s="33"/>
      <c r="AA51" s="34"/>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row>
    <row r="52" spans="1:52" ht="26.25" thickBot="1">
      <c r="A52" s="38">
        <v>46</v>
      </c>
      <c r="B52" s="37" t="s">
        <v>895</v>
      </c>
      <c r="C52" s="37" t="s">
        <v>1133</v>
      </c>
      <c r="D52" s="37">
        <v>30</v>
      </c>
      <c r="E52" s="37">
        <f t="shared" si="1"/>
        <v>828</v>
      </c>
      <c r="F52" s="37">
        <f t="shared" si="0"/>
        <v>857</v>
      </c>
      <c r="G52" s="37" t="s">
        <v>74</v>
      </c>
      <c r="H52" s="37"/>
      <c r="I52" s="37" t="s">
        <v>150</v>
      </c>
      <c r="J52" s="33"/>
      <c r="K52" s="33"/>
      <c r="L52" s="35"/>
      <c r="M52" s="33"/>
      <c r="N52" s="33"/>
      <c r="O52" s="33"/>
      <c r="P52" s="33"/>
      <c r="Q52" s="36"/>
      <c r="R52" s="36"/>
      <c r="S52" s="36"/>
      <c r="T52" s="36"/>
      <c r="U52" s="36"/>
      <c r="V52" s="35"/>
      <c r="W52" s="34"/>
      <c r="X52" s="34"/>
      <c r="Y52" s="34"/>
      <c r="Z52" s="33"/>
      <c r="AA52" s="34"/>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row>
    <row r="53" spans="1:52" ht="15.75" thickBot="1">
      <c r="A53" s="38">
        <v>47</v>
      </c>
      <c r="B53" s="37" t="s">
        <v>896</v>
      </c>
      <c r="C53" s="37" t="s">
        <v>1134</v>
      </c>
      <c r="D53" s="37">
        <v>3</v>
      </c>
      <c r="E53" s="37">
        <f t="shared" si="1"/>
        <v>858</v>
      </c>
      <c r="F53" s="37">
        <f t="shared" si="0"/>
        <v>860</v>
      </c>
      <c r="G53" s="37" t="s">
        <v>91</v>
      </c>
      <c r="H53" s="37"/>
      <c r="I53" s="37" t="s">
        <v>150</v>
      </c>
      <c r="J53" s="33"/>
      <c r="K53" s="33"/>
      <c r="L53" s="35"/>
      <c r="M53" s="33"/>
      <c r="N53" s="33"/>
      <c r="O53" s="33"/>
      <c r="P53" s="33"/>
      <c r="Q53" s="36"/>
      <c r="R53" s="36"/>
      <c r="S53" s="36"/>
      <c r="T53" s="36"/>
      <c r="U53" s="36"/>
      <c r="V53" s="35"/>
      <c r="W53" s="34"/>
      <c r="X53" s="34"/>
      <c r="Y53" s="34"/>
      <c r="Z53" s="33"/>
      <c r="AA53" s="34"/>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row>
    <row r="54" spans="1:52" ht="15.75" thickBot="1">
      <c r="A54" s="38">
        <v>48</v>
      </c>
      <c r="B54" s="37" t="s">
        <v>897</v>
      </c>
      <c r="C54" s="37" t="s">
        <v>1135</v>
      </c>
      <c r="D54" s="37">
        <v>3</v>
      </c>
      <c r="E54" s="37">
        <f t="shared" si="1"/>
        <v>861</v>
      </c>
      <c r="F54" s="37">
        <f t="shared" si="0"/>
        <v>863</v>
      </c>
      <c r="G54" s="37" t="s">
        <v>91</v>
      </c>
      <c r="H54" s="37"/>
      <c r="I54" s="37" t="s">
        <v>150</v>
      </c>
      <c r="J54" s="33"/>
      <c r="K54" s="33"/>
      <c r="L54" s="35"/>
      <c r="M54" s="33"/>
      <c r="N54" s="33"/>
      <c r="O54" s="33"/>
      <c r="P54" s="33"/>
      <c r="Q54" s="36"/>
      <c r="R54" s="36"/>
      <c r="S54" s="36"/>
      <c r="T54" s="36"/>
      <c r="U54" s="36"/>
      <c r="V54" s="35"/>
      <c r="W54" s="34"/>
      <c r="X54" s="34"/>
      <c r="Y54" s="34"/>
      <c r="Z54" s="33"/>
      <c r="AA54" s="34"/>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row>
    <row r="55" spans="1:52" ht="15.75" thickBot="1">
      <c r="A55" s="38">
        <v>49</v>
      </c>
      <c r="B55" s="37" t="s">
        <v>188</v>
      </c>
      <c r="C55" s="37" t="s">
        <v>1136</v>
      </c>
      <c r="D55" s="37">
        <v>32</v>
      </c>
      <c r="E55" s="37">
        <f t="shared" si="1"/>
        <v>864</v>
      </c>
      <c r="F55" s="37">
        <f t="shared" si="0"/>
        <v>895</v>
      </c>
      <c r="G55" s="37" t="s">
        <v>74</v>
      </c>
      <c r="H55" s="37"/>
      <c r="I55" s="37" t="s">
        <v>150</v>
      </c>
      <c r="J55" s="33"/>
      <c r="K55" s="33"/>
      <c r="L55" s="35"/>
      <c r="M55" s="33"/>
      <c r="N55" s="33"/>
      <c r="O55" s="33"/>
      <c r="P55" s="33"/>
      <c r="Q55" s="36"/>
      <c r="R55" s="36"/>
      <c r="S55" s="36"/>
      <c r="T55" s="36"/>
      <c r="U55" s="36"/>
      <c r="V55" s="35"/>
      <c r="W55" s="34"/>
      <c r="X55" s="34"/>
      <c r="Y55" s="34"/>
      <c r="Z55" s="33"/>
      <c r="AA55" s="34"/>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row>
    <row r="56" spans="1:52" ht="15.75" thickBot="1">
      <c r="A56" s="38">
        <v>50</v>
      </c>
      <c r="B56" s="37" t="s">
        <v>221</v>
      </c>
      <c r="C56" s="37" t="s">
        <v>320</v>
      </c>
      <c r="D56" s="37">
        <v>25</v>
      </c>
      <c r="E56" s="37">
        <f t="shared" si="1"/>
        <v>896</v>
      </c>
      <c r="F56" s="37">
        <f t="shared" si="0"/>
        <v>920</v>
      </c>
      <c r="G56" s="37" t="s">
        <v>74</v>
      </c>
      <c r="H56" s="37"/>
      <c r="I56" s="37" t="s">
        <v>150</v>
      </c>
      <c r="J56" s="33"/>
      <c r="K56" s="33"/>
      <c r="L56" s="35"/>
      <c r="M56" s="33"/>
      <c r="N56" s="33"/>
      <c r="O56" s="33"/>
      <c r="P56" s="33"/>
      <c r="Q56" s="36"/>
      <c r="R56" s="36"/>
      <c r="S56" s="36"/>
      <c r="T56" s="36"/>
      <c r="U56" s="36"/>
      <c r="V56" s="35"/>
      <c r="W56" s="34"/>
      <c r="X56" s="34"/>
      <c r="Y56" s="34"/>
      <c r="Z56" s="33"/>
      <c r="AA56" s="34"/>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row>
    <row r="57" spans="1:52" ht="26.25" thickBot="1">
      <c r="A57" s="38">
        <v>51</v>
      </c>
      <c r="B57" s="37" t="s">
        <v>222</v>
      </c>
      <c r="C57" s="37" t="s">
        <v>321</v>
      </c>
      <c r="D57" s="37">
        <v>25</v>
      </c>
      <c r="E57" s="37">
        <f t="shared" si="1"/>
        <v>921</v>
      </c>
      <c r="F57" s="37">
        <f t="shared" si="0"/>
        <v>945</v>
      </c>
      <c r="G57" s="37" t="s">
        <v>74</v>
      </c>
      <c r="H57" s="37"/>
      <c r="I57" s="37" t="s">
        <v>150</v>
      </c>
      <c r="J57" s="33"/>
      <c r="K57" s="33"/>
      <c r="L57" s="35"/>
      <c r="M57" s="33"/>
      <c r="N57" s="33"/>
      <c r="O57" s="33"/>
      <c r="P57" s="33"/>
      <c r="Q57" s="36"/>
      <c r="R57" s="36"/>
      <c r="S57" s="36"/>
      <c r="T57" s="36"/>
      <c r="U57" s="36"/>
      <c r="V57" s="35"/>
      <c r="W57" s="34"/>
      <c r="X57" s="34"/>
      <c r="Y57" s="34"/>
      <c r="Z57" s="33"/>
      <c r="AA57" s="34"/>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row>
    <row r="58" spans="1:52" ht="26.25" thickBot="1">
      <c r="A58" s="38">
        <v>52</v>
      </c>
      <c r="B58" s="37" t="s">
        <v>223</v>
      </c>
      <c r="C58" s="37" t="s">
        <v>322</v>
      </c>
      <c r="D58" s="37">
        <v>25</v>
      </c>
      <c r="E58" s="37">
        <f t="shared" si="1"/>
        <v>946</v>
      </c>
      <c r="F58" s="37">
        <f t="shared" si="0"/>
        <v>970</v>
      </c>
      <c r="G58" s="37" t="s">
        <v>74</v>
      </c>
      <c r="H58" s="37"/>
      <c r="I58" s="37" t="s">
        <v>150</v>
      </c>
      <c r="J58" s="33"/>
      <c r="K58" s="33"/>
      <c r="L58" s="35"/>
      <c r="M58" s="33"/>
      <c r="N58" s="33"/>
      <c r="O58" s="33"/>
      <c r="P58" s="33"/>
      <c r="Q58" s="36"/>
      <c r="R58" s="36"/>
      <c r="S58" s="36"/>
      <c r="T58" s="36"/>
      <c r="U58" s="36"/>
      <c r="V58" s="35"/>
      <c r="W58" s="34"/>
      <c r="X58" s="34"/>
      <c r="Y58" s="34"/>
      <c r="Z58" s="33"/>
      <c r="AA58" s="34"/>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row>
    <row r="59" spans="1:52" ht="26.25" thickBot="1">
      <c r="A59" s="38">
        <v>53</v>
      </c>
      <c r="B59" s="37" t="s">
        <v>224</v>
      </c>
      <c r="C59" s="37" t="s">
        <v>323</v>
      </c>
      <c r="D59" s="37">
        <v>25</v>
      </c>
      <c r="E59" s="37">
        <f t="shared" si="1"/>
        <v>971</v>
      </c>
      <c r="F59" s="37">
        <f t="shared" si="0"/>
        <v>995</v>
      </c>
      <c r="G59" s="37" t="s">
        <v>74</v>
      </c>
      <c r="H59" s="37"/>
      <c r="I59" s="37" t="s">
        <v>150</v>
      </c>
      <c r="J59" s="33"/>
      <c r="K59" s="33"/>
      <c r="L59" s="35"/>
      <c r="M59" s="33"/>
      <c r="N59" s="33"/>
      <c r="O59" s="33"/>
      <c r="P59" s="33"/>
      <c r="Q59" s="36"/>
      <c r="R59" s="36"/>
      <c r="S59" s="36"/>
      <c r="T59" s="36"/>
      <c r="U59" s="36"/>
      <c r="V59" s="35"/>
      <c r="W59" s="34"/>
      <c r="X59" s="34"/>
      <c r="Y59" s="34"/>
      <c r="Z59" s="33"/>
      <c r="AA59" s="34"/>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row>
    <row r="60" spans="1:52" ht="15.75" thickBot="1">
      <c r="A60" s="38">
        <v>54</v>
      </c>
      <c r="B60" s="37" t="s">
        <v>225</v>
      </c>
      <c r="C60" s="37" t="s">
        <v>324</v>
      </c>
      <c r="D60" s="37">
        <v>5</v>
      </c>
      <c r="E60" s="37">
        <f t="shared" si="1"/>
        <v>996</v>
      </c>
      <c r="F60" s="37">
        <f t="shared" si="0"/>
        <v>1000</v>
      </c>
      <c r="G60" s="37" t="s">
        <v>74</v>
      </c>
      <c r="H60" s="37"/>
      <c r="I60" s="37" t="s">
        <v>150</v>
      </c>
      <c r="J60" s="33"/>
      <c r="K60" s="33"/>
      <c r="L60" s="35"/>
      <c r="M60" s="33"/>
      <c r="N60" s="33"/>
      <c r="O60" s="33"/>
      <c r="P60" s="33"/>
      <c r="Q60" s="36"/>
      <c r="R60" s="36"/>
      <c r="S60" s="36"/>
      <c r="T60" s="36"/>
      <c r="U60" s="36"/>
      <c r="V60" s="35"/>
      <c r="W60" s="34"/>
      <c r="X60" s="34"/>
      <c r="Y60" s="34"/>
      <c r="Z60" s="33"/>
      <c r="AA60" s="34"/>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row>
    <row r="61" spans="1:52" ht="15.75" thickBot="1">
      <c r="A61" s="38">
        <v>55</v>
      </c>
      <c r="B61" s="37" t="s">
        <v>226</v>
      </c>
      <c r="C61" s="37" t="s">
        <v>325</v>
      </c>
      <c r="D61" s="37">
        <v>5</v>
      </c>
      <c r="E61" s="37">
        <f t="shared" si="1"/>
        <v>1001</v>
      </c>
      <c r="F61" s="37">
        <f t="shared" si="0"/>
        <v>1005</v>
      </c>
      <c r="G61" s="37" t="s">
        <v>74</v>
      </c>
      <c r="H61" s="37"/>
      <c r="I61" s="37" t="s">
        <v>150</v>
      </c>
      <c r="J61" s="33"/>
      <c r="K61" s="33"/>
      <c r="L61" s="35"/>
      <c r="M61" s="33"/>
      <c r="N61" s="33"/>
      <c r="O61" s="33"/>
      <c r="P61" s="33"/>
      <c r="Q61" s="36"/>
      <c r="R61" s="36"/>
      <c r="S61" s="36"/>
      <c r="T61" s="36"/>
      <c r="U61" s="36"/>
      <c r="V61" s="35"/>
      <c r="W61" s="34"/>
      <c r="X61" s="34"/>
      <c r="Y61" s="34"/>
      <c r="Z61" s="33"/>
      <c r="AA61" s="34"/>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row>
    <row r="62" spans="1:52" ht="26.25" thickBot="1">
      <c r="A62" s="38">
        <v>56</v>
      </c>
      <c r="B62" s="37" t="s">
        <v>227</v>
      </c>
      <c r="C62" s="37" t="s">
        <v>326</v>
      </c>
      <c r="D62" s="37">
        <v>5</v>
      </c>
      <c r="E62" s="37">
        <f t="shared" si="1"/>
        <v>1006</v>
      </c>
      <c r="F62" s="37">
        <f t="shared" si="0"/>
        <v>1010</v>
      </c>
      <c r="G62" s="37" t="s">
        <v>74</v>
      </c>
      <c r="H62" s="37"/>
      <c r="I62" s="37" t="s">
        <v>150</v>
      </c>
      <c r="J62" s="33"/>
      <c r="K62" s="33"/>
      <c r="L62" s="35"/>
      <c r="M62" s="33"/>
      <c r="N62" s="33"/>
      <c r="O62" s="33"/>
      <c r="P62" s="33"/>
      <c r="Q62" s="36"/>
      <c r="R62" s="36"/>
      <c r="S62" s="36"/>
      <c r="T62" s="36"/>
      <c r="U62" s="36"/>
      <c r="V62" s="35"/>
      <c r="W62" s="34"/>
      <c r="X62" s="34"/>
      <c r="Y62" s="34"/>
      <c r="Z62" s="33"/>
      <c r="AA62" s="34"/>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row>
    <row r="63" spans="1:52" ht="26.25" thickBot="1">
      <c r="A63" s="38">
        <v>57</v>
      </c>
      <c r="B63" s="37" t="s">
        <v>228</v>
      </c>
      <c r="C63" s="37" t="s">
        <v>327</v>
      </c>
      <c r="D63" s="37">
        <v>10</v>
      </c>
      <c r="E63" s="37">
        <f t="shared" si="1"/>
        <v>1011</v>
      </c>
      <c r="F63" s="37">
        <f t="shared" si="0"/>
        <v>1020</v>
      </c>
      <c r="G63" s="37" t="s">
        <v>74</v>
      </c>
      <c r="H63" s="37"/>
      <c r="I63" s="37" t="s">
        <v>150</v>
      </c>
      <c r="J63" s="33"/>
      <c r="K63" s="33"/>
      <c r="L63" s="35"/>
      <c r="M63" s="33"/>
      <c r="N63" s="33"/>
      <c r="O63" s="33"/>
      <c r="P63" s="33"/>
      <c r="Q63" s="36"/>
      <c r="R63" s="36"/>
      <c r="S63" s="36"/>
      <c r="T63" s="36"/>
      <c r="U63" s="36"/>
      <c r="V63" s="35"/>
      <c r="W63" s="34"/>
      <c r="X63" s="34"/>
      <c r="Y63" s="34"/>
      <c r="Z63" s="33"/>
      <c r="AA63" s="34"/>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row>
    <row r="64" spans="1:52" ht="26.25" thickBot="1">
      <c r="A64" s="38">
        <v>58</v>
      </c>
      <c r="B64" s="37" t="s">
        <v>898</v>
      </c>
      <c r="C64" s="37" t="s">
        <v>1137</v>
      </c>
      <c r="D64" s="37">
        <v>8</v>
      </c>
      <c r="E64" s="37">
        <f t="shared" si="1"/>
        <v>1021</v>
      </c>
      <c r="F64" s="37">
        <f t="shared" si="0"/>
        <v>1028</v>
      </c>
      <c r="G64" s="37" t="s">
        <v>74</v>
      </c>
      <c r="H64" s="37"/>
      <c r="I64" s="37" t="s">
        <v>150</v>
      </c>
      <c r="J64" s="33"/>
      <c r="K64" s="33"/>
      <c r="L64" s="35"/>
      <c r="M64" s="33"/>
      <c r="N64" s="33"/>
      <c r="O64" s="33"/>
      <c r="P64" s="33"/>
      <c r="Q64" s="36"/>
      <c r="R64" s="36"/>
      <c r="S64" s="36"/>
      <c r="T64" s="36"/>
      <c r="U64" s="36"/>
      <c r="V64" s="35"/>
      <c r="W64" s="34"/>
      <c r="X64" s="34"/>
      <c r="Y64" s="34"/>
      <c r="Z64" s="33"/>
      <c r="AA64" s="34"/>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row>
    <row r="65" spans="1:52" ht="26.25" thickBot="1">
      <c r="A65" s="38">
        <v>59</v>
      </c>
      <c r="B65" s="37" t="s">
        <v>899</v>
      </c>
      <c r="C65" s="37" t="s">
        <v>1138</v>
      </c>
      <c r="D65" s="37">
        <v>8</v>
      </c>
      <c r="E65" s="37">
        <f t="shared" si="1"/>
        <v>1029</v>
      </c>
      <c r="F65" s="37">
        <f t="shared" si="0"/>
        <v>1036</v>
      </c>
      <c r="G65" s="37" t="s">
        <v>74</v>
      </c>
      <c r="H65" s="37"/>
      <c r="I65" s="37" t="s">
        <v>150</v>
      </c>
      <c r="J65" s="33"/>
      <c r="K65" s="33"/>
      <c r="L65" s="35"/>
      <c r="M65" s="33"/>
      <c r="N65" s="33"/>
      <c r="O65" s="33"/>
      <c r="P65" s="33"/>
      <c r="Q65" s="36"/>
      <c r="R65" s="36"/>
      <c r="S65" s="36"/>
      <c r="T65" s="36"/>
      <c r="U65" s="36"/>
      <c r="V65" s="35"/>
      <c r="W65" s="34"/>
      <c r="X65" s="34"/>
      <c r="Y65" s="34"/>
      <c r="Z65" s="33"/>
      <c r="AA65" s="34"/>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row>
    <row r="66" spans="1:52" ht="26.25" thickBot="1">
      <c r="A66" s="38">
        <v>60</v>
      </c>
      <c r="B66" s="37" t="s">
        <v>900</v>
      </c>
      <c r="C66" s="37" t="s">
        <v>1139</v>
      </c>
      <c r="D66" s="37">
        <v>25</v>
      </c>
      <c r="E66" s="37">
        <f t="shared" si="1"/>
        <v>1037</v>
      </c>
      <c r="F66" s="37">
        <f t="shared" si="0"/>
        <v>1061</v>
      </c>
      <c r="G66" s="37" t="s">
        <v>74</v>
      </c>
      <c r="H66" s="37"/>
      <c r="I66" s="37" t="s">
        <v>150</v>
      </c>
      <c r="J66" s="33"/>
      <c r="K66" s="33"/>
      <c r="L66" s="35"/>
      <c r="M66" s="33"/>
      <c r="N66" s="33"/>
      <c r="O66" s="33"/>
      <c r="P66" s="33"/>
      <c r="Q66" s="36"/>
      <c r="R66" s="36"/>
      <c r="S66" s="36"/>
      <c r="T66" s="36"/>
      <c r="U66" s="36"/>
      <c r="V66" s="35"/>
      <c r="W66" s="34"/>
      <c r="X66" s="34"/>
      <c r="Y66" s="34"/>
      <c r="Z66" s="33"/>
      <c r="AA66" s="34"/>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row>
    <row r="67" spans="1:52" ht="26.25" thickBot="1">
      <c r="A67" s="38">
        <v>61</v>
      </c>
      <c r="B67" s="37" t="s">
        <v>901</v>
      </c>
      <c r="C67" s="37" t="s">
        <v>1140</v>
      </c>
      <c r="D67" s="37">
        <v>25</v>
      </c>
      <c r="E67" s="37">
        <f t="shared" si="1"/>
        <v>1062</v>
      </c>
      <c r="F67" s="37">
        <f t="shared" si="0"/>
        <v>1086</v>
      </c>
      <c r="G67" s="37" t="s">
        <v>74</v>
      </c>
      <c r="H67" s="37"/>
      <c r="I67" s="37" t="s">
        <v>150</v>
      </c>
      <c r="J67" s="33"/>
      <c r="K67" s="33"/>
      <c r="L67" s="35"/>
      <c r="M67" s="33"/>
      <c r="N67" s="33"/>
      <c r="O67" s="33"/>
      <c r="P67" s="33"/>
      <c r="Q67" s="36"/>
      <c r="R67" s="36"/>
      <c r="S67" s="36"/>
      <c r="T67" s="36"/>
      <c r="U67" s="36"/>
      <c r="V67" s="35"/>
      <c r="W67" s="34"/>
      <c r="X67" s="34"/>
      <c r="Y67" s="34"/>
      <c r="Z67" s="33"/>
      <c r="AA67" s="34"/>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row>
    <row r="68" spans="1:52" ht="26.25" thickBot="1">
      <c r="A68" s="38">
        <v>62</v>
      </c>
      <c r="B68" s="37" t="s">
        <v>902</v>
      </c>
      <c r="C68" s="37" t="s">
        <v>1141</v>
      </c>
      <c r="D68" s="37">
        <v>25</v>
      </c>
      <c r="E68" s="37">
        <f t="shared" si="1"/>
        <v>1087</v>
      </c>
      <c r="F68" s="37">
        <f t="shared" si="0"/>
        <v>1111</v>
      </c>
      <c r="G68" s="37" t="s">
        <v>74</v>
      </c>
      <c r="H68" s="37"/>
      <c r="I68" s="37" t="s">
        <v>150</v>
      </c>
      <c r="J68" s="33"/>
      <c r="K68" s="33"/>
      <c r="L68" s="35"/>
      <c r="M68" s="33"/>
      <c r="N68" s="33"/>
      <c r="O68" s="33"/>
      <c r="P68" s="33"/>
      <c r="Q68" s="36"/>
      <c r="R68" s="36"/>
      <c r="S68" s="36"/>
      <c r="T68" s="36"/>
      <c r="U68" s="36"/>
      <c r="V68" s="35"/>
      <c r="W68" s="34"/>
      <c r="X68" s="34"/>
      <c r="Y68" s="34"/>
      <c r="Z68" s="33"/>
      <c r="AA68" s="34"/>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row>
    <row r="69" spans="1:52" ht="26.25" thickBot="1">
      <c r="A69" s="38">
        <v>63</v>
      </c>
      <c r="B69" s="37" t="s">
        <v>903</v>
      </c>
      <c r="C69" s="37" t="s">
        <v>1142</v>
      </c>
      <c r="D69" s="37">
        <v>25</v>
      </c>
      <c r="E69" s="37">
        <f t="shared" si="1"/>
        <v>1112</v>
      </c>
      <c r="F69" s="37">
        <f t="shared" si="0"/>
        <v>1136</v>
      </c>
      <c r="G69" s="37" t="s">
        <v>74</v>
      </c>
      <c r="H69" s="37"/>
      <c r="I69" s="37" t="s">
        <v>150</v>
      </c>
      <c r="J69" s="33"/>
      <c r="K69" s="33"/>
      <c r="L69" s="35"/>
      <c r="M69" s="33"/>
      <c r="N69" s="33"/>
      <c r="O69" s="33"/>
      <c r="P69" s="33"/>
      <c r="Q69" s="36"/>
      <c r="R69" s="36"/>
      <c r="S69" s="36"/>
      <c r="T69" s="36"/>
      <c r="U69" s="36"/>
      <c r="V69" s="35"/>
      <c r="W69" s="34"/>
      <c r="X69" s="34"/>
      <c r="Y69" s="34"/>
      <c r="Z69" s="33"/>
      <c r="AA69" s="34"/>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row>
    <row r="70" spans="1:52" ht="26.25" thickBot="1">
      <c r="A70" s="38">
        <v>64</v>
      </c>
      <c r="B70" s="37" t="s">
        <v>904</v>
      </c>
      <c r="C70" s="37" t="s">
        <v>1143</v>
      </c>
      <c r="D70" s="37">
        <v>5</v>
      </c>
      <c r="E70" s="37">
        <f t="shared" si="1"/>
        <v>1137</v>
      </c>
      <c r="F70" s="37">
        <f t="shared" si="0"/>
        <v>1141</v>
      </c>
      <c r="G70" s="37" t="s">
        <v>74</v>
      </c>
      <c r="H70" s="37"/>
      <c r="I70" s="37" t="s">
        <v>150</v>
      </c>
      <c r="J70" s="33"/>
      <c r="K70" s="33"/>
      <c r="L70" s="35"/>
      <c r="M70" s="33"/>
      <c r="N70" s="33"/>
      <c r="O70" s="33"/>
      <c r="P70" s="33"/>
      <c r="Q70" s="36"/>
      <c r="R70" s="36"/>
      <c r="S70" s="36"/>
      <c r="T70" s="36"/>
      <c r="U70" s="36"/>
      <c r="V70" s="35"/>
      <c r="W70" s="34"/>
      <c r="X70" s="34"/>
      <c r="Y70" s="34"/>
      <c r="Z70" s="33"/>
      <c r="AA70" s="34"/>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row>
    <row r="71" spans="1:52" ht="26.25" thickBot="1">
      <c r="A71" s="38">
        <v>65</v>
      </c>
      <c r="B71" s="37" t="s">
        <v>905</v>
      </c>
      <c r="C71" s="37" t="s">
        <v>1144</v>
      </c>
      <c r="D71" s="37">
        <v>5</v>
      </c>
      <c r="E71" s="37">
        <f t="shared" si="1"/>
        <v>1142</v>
      </c>
      <c r="F71" s="37">
        <f t="shared" si="0"/>
        <v>1146</v>
      </c>
      <c r="G71" s="37" t="s">
        <v>74</v>
      </c>
      <c r="H71" s="37"/>
      <c r="I71" s="37" t="s">
        <v>150</v>
      </c>
      <c r="J71" s="33"/>
      <c r="K71" s="33"/>
      <c r="L71" s="35"/>
      <c r="M71" s="33"/>
      <c r="N71" s="33"/>
      <c r="O71" s="33"/>
      <c r="P71" s="33"/>
      <c r="Q71" s="36"/>
      <c r="R71" s="36"/>
      <c r="S71" s="36"/>
      <c r="T71" s="36"/>
      <c r="U71" s="36"/>
      <c r="V71" s="35"/>
      <c r="W71" s="34"/>
      <c r="X71" s="34"/>
      <c r="Y71" s="34"/>
      <c r="Z71" s="33"/>
      <c r="AA71" s="34"/>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row>
    <row r="72" spans="1:52" ht="26.25" thickBot="1">
      <c r="A72" s="38">
        <v>66</v>
      </c>
      <c r="B72" s="37" t="s">
        <v>906</v>
      </c>
      <c r="C72" s="37" t="s">
        <v>1145</v>
      </c>
      <c r="D72" s="37">
        <v>5</v>
      </c>
      <c r="E72" s="37">
        <f t="shared" si="1"/>
        <v>1147</v>
      </c>
      <c r="F72" s="37">
        <f t="shared" ref="F72:F135" si="2">E72+D72-1</f>
        <v>1151</v>
      </c>
      <c r="G72" s="37" t="s">
        <v>74</v>
      </c>
      <c r="H72" s="37"/>
      <c r="I72" s="37" t="s">
        <v>150</v>
      </c>
      <c r="J72" s="33"/>
      <c r="K72" s="33"/>
      <c r="L72" s="35"/>
      <c r="M72" s="33"/>
      <c r="N72" s="33"/>
      <c r="O72" s="33"/>
      <c r="P72" s="33"/>
      <c r="Q72" s="36"/>
      <c r="R72" s="36"/>
      <c r="S72" s="36"/>
      <c r="T72" s="36"/>
      <c r="U72" s="36"/>
      <c r="V72" s="35"/>
      <c r="W72" s="34"/>
      <c r="X72" s="34"/>
      <c r="Y72" s="34"/>
      <c r="Z72" s="33"/>
      <c r="AA72" s="34"/>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row>
    <row r="73" spans="1:52" ht="26.25" thickBot="1">
      <c r="A73" s="38">
        <v>67</v>
      </c>
      <c r="B73" s="37" t="s">
        <v>907</v>
      </c>
      <c r="C73" s="37" t="s">
        <v>1146</v>
      </c>
      <c r="D73" s="37">
        <v>6</v>
      </c>
      <c r="E73" s="37">
        <f t="shared" ref="E73:E136" si="3">F72+1</f>
        <v>1152</v>
      </c>
      <c r="F73" s="37">
        <f t="shared" si="2"/>
        <v>1157</v>
      </c>
      <c r="G73" s="37" t="s">
        <v>74</v>
      </c>
      <c r="H73" s="37"/>
      <c r="I73" s="37" t="s">
        <v>150</v>
      </c>
      <c r="J73" s="33"/>
      <c r="K73" s="33"/>
      <c r="L73" s="35"/>
      <c r="M73" s="33"/>
      <c r="N73" s="33"/>
      <c r="O73" s="33"/>
      <c r="P73" s="33"/>
      <c r="Q73" s="36"/>
      <c r="R73" s="36"/>
      <c r="S73" s="36"/>
      <c r="T73" s="36"/>
      <c r="U73" s="36"/>
      <c r="V73" s="35"/>
      <c r="W73" s="34"/>
      <c r="X73" s="34"/>
      <c r="Y73" s="34"/>
      <c r="Z73" s="33"/>
      <c r="AA73" s="34"/>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row>
    <row r="74" spans="1:52" ht="26.25" thickBot="1">
      <c r="A74" s="38">
        <v>68</v>
      </c>
      <c r="B74" s="37" t="s">
        <v>242</v>
      </c>
      <c r="C74" s="37" t="s">
        <v>1147</v>
      </c>
      <c r="D74" s="37">
        <v>8</v>
      </c>
      <c r="E74" s="37">
        <f t="shared" si="3"/>
        <v>1158</v>
      </c>
      <c r="F74" s="37">
        <f t="shared" si="2"/>
        <v>1165</v>
      </c>
      <c r="G74" s="37" t="s">
        <v>74</v>
      </c>
      <c r="H74" s="37"/>
      <c r="I74" s="37" t="s">
        <v>150</v>
      </c>
      <c r="J74" s="33"/>
      <c r="K74" s="33"/>
      <c r="L74" s="35"/>
      <c r="M74" s="33"/>
      <c r="N74" s="33"/>
      <c r="O74" s="33"/>
      <c r="P74" s="33"/>
      <c r="Q74" s="36"/>
      <c r="R74" s="36"/>
      <c r="S74" s="36"/>
      <c r="T74" s="36"/>
      <c r="U74" s="36"/>
      <c r="V74" s="35"/>
      <c r="W74" s="34"/>
      <c r="X74" s="34"/>
      <c r="Y74" s="34"/>
      <c r="Z74" s="33"/>
      <c r="AA74" s="34"/>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row>
    <row r="75" spans="1:52" ht="26.25" thickBot="1">
      <c r="A75" s="38">
        <v>69</v>
      </c>
      <c r="B75" s="37" t="s">
        <v>908</v>
      </c>
      <c r="C75" s="37" t="s">
        <v>1148</v>
      </c>
      <c r="D75" s="37">
        <v>8</v>
      </c>
      <c r="E75" s="37">
        <f t="shared" si="3"/>
        <v>1166</v>
      </c>
      <c r="F75" s="37">
        <f t="shared" si="2"/>
        <v>1173</v>
      </c>
      <c r="G75" s="37" t="s">
        <v>74</v>
      </c>
      <c r="H75" s="37"/>
      <c r="I75" s="37" t="s">
        <v>150</v>
      </c>
      <c r="J75" s="33"/>
      <c r="K75" s="33"/>
      <c r="L75" s="35"/>
      <c r="M75" s="33"/>
      <c r="N75" s="33"/>
      <c r="O75" s="33"/>
      <c r="P75" s="33"/>
      <c r="Q75" s="36"/>
      <c r="R75" s="36"/>
      <c r="S75" s="36"/>
      <c r="T75" s="36"/>
      <c r="U75" s="36"/>
      <c r="V75" s="35"/>
      <c r="W75" s="34"/>
      <c r="X75" s="34"/>
      <c r="Y75" s="34"/>
      <c r="Z75" s="33"/>
      <c r="AA75" s="34"/>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row>
    <row r="76" spans="1:52" ht="26.25" thickBot="1">
      <c r="A76" s="38">
        <v>70</v>
      </c>
      <c r="B76" s="37" t="s">
        <v>909</v>
      </c>
      <c r="C76" s="37" t="s">
        <v>1149</v>
      </c>
      <c r="D76" s="37">
        <v>25</v>
      </c>
      <c r="E76" s="37">
        <f t="shared" si="3"/>
        <v>1174</v>
      </c>
      <c r="F76" s="37">
        <f t="shared" si="2"/>
        <v>1198</v>
      </c>
      <c r="G76" s="37" t="s">
        <v>74</v>
      </c>
      <c r="H76" s="37"/>
      <c r="I76" s="37" t="s">
        <v>150</v>
      </c>
      <c r="J76" s="33"/>
      <c r="K76" s="33"/>
      <c r="L76" s="35"/>
      <c r="M76" s="33"/>
      <c r="N76" s="33"/>
      <c r="O76" s="33"/>
      <c r="P76" s="33"/>
      <c r="Q76" s="36"/>
      <c r="R76" s="36"/>
      <c r="S76" s="36"/>
      <c r="T76" s="36"/>
      <c r="U76" s="36"/>
      <c r="V76" s="35"/>
      <c r="W76" s="34"/>
      <c r="X76" s="34"/>
      <c r="Y76" s="34"/>
      <c r="Z76" s="33"/>
      <c r="AA76" s="34"/>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row>
    <row r="77" spans="1:52" ht="26.25" thickBot="1">
      <c r="A77" s="38">
        <v>71</v>
      </c>
      <c r="B77" s="37" t="s">
        <v>910</v>
      </c>
      <c r="C77" s="37" t="s">
        <v>1150</v>
      </c>
      <c r="D77" s="37">
        <v>25</v>
      </c>
      <c r="E77" s="37">
        <f t="shared" si="3"/>
        <v>1199</v>
      </c>
      <c r="F77" s="37">
        <f t="shared" si="2"/>
        <v>1223</v>
      </c>
      <c r="G77" s="37" t="s">
        <v>74</v>
      </c>
      <c r="H77" s="37"/>
      <c r="I77" s="37" t="s">
        <v>150</v>
      </c>
      <c r="J77" s="33"/>
      <c r="K77" s="33"/>
      <c r="L77" s="35"/>
      <c r="M77" s="33"/>
      <c r="N77" s="33"/>
      <c r="O77" s="33"/>
      <c r="P77" s="33"/>
      <c r="Q77" s="36"/>
      <c r="R77" s="36"/>
      <c r="S77" s="36"/>
      <c r="T77" s="36"/>
      <c r="U77" s="36"/>
      <c r="V77" s="35"/>
      <c r="W77" s="34"/>
      <c r="X77" s="34"/>
      <c r="Y77" s="34"/>
      <c r="Z77" s="33"/>
      <c r="AA77" s="34"/>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row>
    <row r="78" spans="1:52" ht="26.25" thickBot="1">
      <c r="A78" s="38">
        <v>72</v>
      </c>
      <c r="B78" s="37" t="s">
        <v>911</v>
      </c>
      <c r="C78" s="37" t="s">
        <v>1151</v>
      </c>
      <c r="D78" s="37">
        <v>25</v>
      </c>
      <c r="E78" s="37">
        <f t="shared" si="3"/>
        <v>1224</v>
      </c>
      <c r="F78" s="37">
        <f t="shared" si="2"/>
        <v>1248</v>
      </c>
      <c r="G78" s="37" t="s">
        <v>74</v>
      </c>
      <c r="H78" s="37"/>
      <c r="I78" s="37" t="s">
        <v>150</v>
      </c>
      <c r="J78" s="33"/>
      <c r="K78" s="33"/>
      <c r="L78" s="35"/>
      <c r="M78" s="33"/>
      <c r="N78" s="33"/>
      <c r="O78" s="33"/>
      <c r="P78" s="33"/>
      <c r="Q78" s="36"/>
      <c r="R78" s="36"/>
      <c r="S78" s="36"/>
      <c r="T78" s="36"/>
      <c r="U78" s="36"/>
      <c r="V78" s="35"/>
      <c r="W78" s="34"/>
      <c r="X78" s="34"/>
      <c r="Y78" s="34"/>
      <c r="Z78" s="33"/>
      <c r="AA78" s="34"/>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row>
    <row r="79" spans="1:52" ht="26.25" thickBot="1">
      <c r="A79" s="38">
        <v>73</v>
      </c>
      <c r="B79" s="37" t="s">
        <v>912</v>
      </c>
      <c r="C79" s="37" t="s">
        <v>1152</v>
      </c>
      <c r="D79" s="37">
        <v>25</v>
      </c>
      <c r="E79" s="37">
        <f t="shared" si="3"/>
        <v>1249</v>
      </c>
      <c r="F79" s="37">
        <f t="shared" si="2"/>
        <v>1273</v>
      </c>
      <c r="G79" s="37" t="s">
        <v>74</v>
      </c>
      <c r="H79" s="37"/>
      <c r="I79" s="37" t="s">
        <v>150</v>
      </c>
      <c r="J79" s="33"/>
      <c r="K79" s="33"/>
      <c r="L79" s="35"/>
      <c r="M79" s="33"/>
      <c r="N79" s="33"/>
      <c r="O79" s="33"/>
      <c r="P79" s="33"/>
      <c r="Q79" s="36"/>
      <c r="R79" s="36"/>
      <c r="S79" s="36"/>
      <c r="T79" s="36"/>
      <c r="U79" s="36"/>
      <c r="V79" s="35"/>
      <c r="W79" s="34"/>
      <c r="X79" s="34"/>
      <c r="Y79" s="34"/>
      <c r="Z79" s="33"/>
      <c r="AA79" s="34"/>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row>
    <row r="80" spans="1:52" ht="26.25" thickBot="1">
      <c r="A80" s="38">
        <v>74</v>
      </c>
      <c r="B80" s="37" t="s">
        <v>913</v>
      </c>
      <c r="C80" s="37" t="s">
        <v>1153</v>
      </c>
      <c r="D80" s="37">
        <v>5</v>
      </c>
      <c r="E80" s="37">
        <f t="shared" si="3"/>
        <v>1274</v>
      </c>
      <c r="F80" s="37">
        <f t="shared" si="2"/>
        <v>1278</v>
      </c>
      <c r="G80" s="37" t="s">
        <v>74</v>
      </c>
      <c r="H80" s="37"/>
      <c r="I80" s="37" t="s">
        <v>150</v>
      </c>
      <c r="J80" s="33"/>
      <c r="K80" s="33"/>
      <c r="L80" s="35"/>
      <c r="M80" s="33"/>
      <c r="N80" s="33"/>
      <c r="O80" s="33"/>
      <c r="P80" s="33"/>
      <c r="Q80" s="36"/>
      <c r="R80" s="36"/>
      <c r="S80" s="36"/>
      <c r="T80" s="36"/>
      <c r="U80" s="36"/>
      <c r="V80" s="35"/>
      <c r="W80" s="34"/>
      <c r="X80" s="34"/>
      <c r="Y80" s="34"/>
      <c r="Z80" s="33"/>
      <c r="AA80" s="34"/>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row>
    <row r="81" spans="1:52" ht="26.25" thickBot="1">
      <c r="A81" s="38">
        <v>75</v>
      </c>
      <c r="B81" s="37" t="s">
        <v>914</v>
      </c>
      <c r="C81" s="37" t="s">
        <v>1154</v>
      </c>
      <c r="D81" s="37">
        <v>5</v>
      </c>
      <c r="E81" s="37">
        <f t="shared" si="3"/>
        <v>1279</v>
      </c>
      <c r="F81" s="37">
        <f t="shared" si="2"/>
        <v>1283</v>
      </c>
      <c r="G81" s="37" t="s">
        <v>74</v>
      </c>
      <c r="H81" s="37"/>
      <c r="I81" s="37" t="s">
        <v>150</v>
      </c>
      <c r="J81" s="33"/>
      <c r="K81" s="33"/>
      <c r="L81" s="35"/>
      <c r="M81" s="33"/>
      <c r="N81" s="33"/>
      <c r="O81" s="33"/>
      <c r="P81" s="33"/>
      <c r="Q81" s="36"/>
      <c r="R81" s="36"/>
      <c r="S81" s="36"/>
      <c r="T81" s="36"/>
      <c r="U81" s="36"/>
      <c r="V81" s="35"/>
      <c r="W81" s="34"/>
      <c r="X81" s="34"/>
      <c r="Y81" s="34"/>
      <c r="Z81" s="33"/>
      <c r="AA81" s="34"/>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row>
    <row r="82" spans="1:52" ht="26.25" thickBot="1">
      <c r="A82" s="38">
        <v>76</v>
      </c>
      <c r="B82" s="37" t="s">
        <v>915</v>
      </c>
      <c r="C82" s="37" t="s">
        <v>1155</v>
      </c>
      <c r="D82" s="37">
        <v>5</v>
      </c>
      <c r="E82" s="37">
        <f t="shared" si="3"/>
        <v>1284</v>
      </c>
      <c r="F82" s="37">
        <f t="shared" si="2"/>
        <v>1288</v>
      </c>
      <c r="G82" s="37" t="s">
        <v>74</v>
      </c>
      <c r="H82" s="37"/>
      <c r="I82" s="37" t="s">
        <v>150</v>
      </c>
      <c r="J82" s="33"/>
      <c r="K82" s="33"/>
      <c r="L82" s="35"/>
      <c r="M82" s="33"/>
      <c r="N82" s="33"/>
      <c r="O82" s="33"/>
      <c r="P82" s="33"/>
      <c r="Q82" s="36"/>
      <c r="R82" s="36"/>
      <c r="S82" s="36"/>
      <c r="T82" s="36"/>
      <c r="U82" s="36"/>
      <c r="V82" s="35"/>
      <c r="W82" s="34"/>
      <c r="X82" s="34"/>
      <c r="Y82" s="34"/>
      <c r="Z82" s="33"/>
      <c r="AA82" s="34"/>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row>
    <row r="83" spans="1:52" ht="26.25" thickBot="1">
      <c r="A83" s="38">
        <v>77</v>
      </c>
      <c r="B83" s="37" t="s">
        <v>916</v>
      </c>
      <c r="C83" s="37" t="s">
        <v>1156</v>
      </c>
      <c r="D83" s="37">
        <v>10</v>
      </c>
      <c r="E83" s="37">
        <f t="shared" si="3"/>
        <v>1289</v>
      </c>
      <c r="F83" s="37">
        <f t="shared" si="2"/>
        <v>1298</v>
      </c>
      <c r="G83" s="37" t="s">
        <v>74</v>
      </c>
      <c r="H83" s="37"/>
      <c r="I83" s="37" t="s">
        <v>150</v>
      </c>
      <c r="J83" s="33"/>
      <c r="K83" s="33"/>
      <c r="L83" s="35"/>
      <c r="M83" s="33"/>
      <c r="N83" s="33"/>
      <c r="O83" s="33"/>
      <c r="P83" s="33"/>
      <c r="Q83" s="36"/>
      <c r="R83" s="36"/>
      <c r="S83" s="36"/>
      <c r="T83" s="36"/>
      <c r="U83" s="36"/>
      <c r="V83" s="35"/>
      <c r="W83" s="34"/>
      <c r="X83" s="34"/>
      <c r="Y83" s="34"/>
      <c r="Z83" s="33"/>
      <c r="AA83" s="34"/>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row>
    <row r="84" spans="1:52" ht="26.25" thickBot="1">
      <c r="A84" s="38">
        <v>78</v>
      </c>
      <c r="B84" s="37" t="s">
        <v>917</v>
      </c>
      <c r="C84" s="37" t="s">
        <v>1157</v>
      </c>
      <c r="D84" s="37">
        <v>35</v>
      </c>
      <c r="E84" s="37">
        <f t="shared" si="3"/>
        <v>1299</v>
      </c>
      <c r="F84" s="37">
        <f t="shared" si="2"/>
        <v>1333</v>
      </c>
      <c r="G84" s="37" t="s">
        <v>74</v>
      </c>
      <c r="H84" s="37"/>
      <c r="I84" s="37" t="s">
        <v>150</v>
      </c>
      <c r="J84" s="33"/>
      <c r="K84" s="33"/>
      <c r="L84" s="35"/>
      <c r="M84" s="33"/>
      <c r="N84" s="33"/>
      <c r="O84" s="33"/>
      <c r="P84" s="33"/>
      <c r="Q84" s="36"/>
      <c r="R84" s="36"/>
      <c r="S84" s="36"/>
      <c r="T84" s="36"/>
      <c r="U84" s="36"/>
      <c r="V84" s="35"/>
      <c r="W84" s="34"/>
      <c r="X84" s="34"/>
      <c r="Y84" s="34"/>
      <c r="Z84" s="33"/>
      <c r="AA84" s="34"/>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row>
    <row r="85" spans="1:52" ht="15.75" thickBot="1">
      <c r="A85" s="38">
        <v>79</v>
      </c>
      <c r="B85" s="37" t="s">
        <v>918</v>
      </c>
      <c r="C85" s="37" t="s">
        <v>1158</v>
      </c>
      <c r="D85" s="37">
        <v>15</v>
      </c>
      <c r="E85" s="37">
        <f t="shared" si="3"/>
        <v>1334</v>
      </c>
      <c r="F85" s="37">
        <f t="shared" si="2"/>
        <v>1348</v>
      </c>
      <c r="G85" s="37" t="s">
        <v>74</v>
      </c>
      <c r="H85" s="37"/>
      <c r="I85" s="37" t="s">
        <v>150</v>
      </c>
      <c r="J85" s="33"/>
      <c r="K85" s="33"/>
      <c r="L85" s="35"/>
      <c r="M85" s="33"/>
      <c r="N85" s="33"/>
      <c r="O85" s="33"/>
      <c r="P85" s="33"/>
      <c r="Q85" s="36"/>
      <c r="R85" s="36"/>
      <c r="S85" s="36"/>
      <c r="T85" s="36"/>
      <c r="U85" s="36"/>
      <c r="V85" s="35"/>
      <c r="W85" s="34"/>
      <c r="X85" s="34"/>
      <c r="Y85" s="34"/>
      <c r="Z85" s="33"/>
      <c r="AA85" s="34"/>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row>
    <row r="86" spans="1:52" ht="26.25" thickBot="1">
      <c r="A86" s="38">
        <v>80</v>
      </c>
      <c r="B86" s="37" t="s">
        <v>919</v>
      </c>
      <c r="C86" s="37" t="s">
        <v>1159</v>
      </c>
      <c r="D86" s="37">
        <v>10</v>
      </c>
      <c r="E86" s="37">
        <f t="shared" si="3"/>
        <v>1349</v>
      </c>
      <c r="F86" s="37">
        <f t="shared" si="2"/>
        <v>1358</v>
      </c>
      <c r="G86" s="37" t="s">
        <v>376</v>
      </c>
      <c r="H86" s="37"/>
      <c r="I86" s="37" t="s">
        <v>150</v>
      </c>
      <c r="J86" s="33"/>
      <c r="K86" s="33"/>
      <c r="L86" s="35"/>
      <c r="M86" s="33"/>
      <c r="N86" s="33"/>
      <c r="O86" s="33"/>
      <c r="P86" s="33"/>
      <c r="Q86" s="36"/>
      <c r="R86" s="36"/>
      <c r="S86" s="36"/>
      <c r="T86" s="36"/>
      <c r="U86" s="36"/>
      <c r="V86" s="35"/>
      <c r="W86" s="34"/>
      <c r="X86" s="34"/>
      <c r="Y86" s="34"/>
      <c r="Z86" s="33"/>
      <c r="AA86" s="34"/>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row>
    <row r="87" spans="1:52" ht="26.25" thickBot="1">
      <c r="A87" s="38">
        <v>81</v>
      </c>
      <c r="B87" s="37" t="s">
        <v>920</v>
      </c>
      <c r="C87" s="37" t="s">
        <v>1160</v>
      </c>
      <c r="D87" s="37">
        <v>9</v>
      </c>
      <c r="E87" s="37">
        <f t="shared" si="3"/>
        <v>1359</v>
      </c>
      <c r="F87" s="37">
        <f t="shared" si="2"/>
        <v>1367</v>
      </c>
      <c r="G87" s="37" t="s">
        <v>377</v>
      </c>
      <c r="H87" s="37"/>
      <c r="I87" s="37" t="s">
        <v>150</v>
      </c>
      <c r="J87" s="33"/>
      <c r="K87" s="33"/>
      <c r="L87" s="35"/>
      <c r="M87" s="33"/>
      <c r="N87" s="33"/>
      <c r="O87" s="33"/>
      <c r="P87" s="33"/>
      <c r="Q87" s="36"/>
      <c r="R87" s="36"/>
      <c r="S87" s="36"/>
      <c r="T87" s="36"/>
      <c r="U87" s="36"/>
      <c r="V87" s="35"/>
      <c r="W87" s="34"/>
      <c r="X87" s="34"/>
      <c r="Y87" s="34"/>
      <c r="Z87" s="33"/>
      <c r="AA87" s="34"/>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row>
    <row r="88" spans="1:52" ht="26.25" thickBot="1">
      <c r="A88" s="38">
        <v>82</v>
      </c>
      <c r="B88" s="37" t="s">
        <v>921</v>
      </c>
      <c r="C88" s="37" t="s">
        <v>1161</v>
      </c>
      <c r="D88" s="37">
        <v>17</v>
      </c>
      <c r="E88" s="37">
        <f t="shared" si="3"/>
        <v>1368</v>
      </c>
      <c r="F88" s="37">
        <f t="shared" si="2"/>
        <v>1384</v>
      </c>
      <c r="G88" s="37" t="s">
        <v>152</v>
      </c>
      <c r="H88" s="37"/>
      <c r="I88" s="37" t="s">
        <v>150</v>
      </c>
      <c r="J88" s="33"/>
      <c r="K88" s="33"/>
      <c r="L88" s="35"/>
      <c r="M88" s="33"/>
      <c r="N88" s="33"/>
      <c r="O88" s="33"/>
      <c r="P88" s="33"/>
      <c r="Q88" s="36"/>
      <c r="R88" s="36"/>
      <c r="S88" s="36"/>
      <c r="T88" s="36"/>
      <c r="U88" s="36"/>
      <c r="V88" s="35"/>
      <c r="W88" s="34"/>
      <c r="X88" s="34"/>
      <c r="Y88" s="34"/>
      <c r="Z88" s="33"/>
      <c r="AA88" s="34"/>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row>
    <row r="89" spans="1:52" ht="26.25" thickBot="1">
      <c r="A89" s="38">
        <v>83</v>
      </c>
      <c r="B89" s="37" t="s">
        <v>922</v>
      </c>
      <c r="C89" s="37" t="s">
        <v>1162</v>
      </c>
      <c r="D89" s="37">
        <v>10</v>
      </c>
      <c r="E89" s="37">
        <f t="shared" si="3"/>
        <v>1385</v>
      </c>
      <c r="F89" s="37">
        <f t="shared" si="2"/>
        <v>1394</v>
      </c>
      <c r="G89" s="37" t="s">
        <v>377</v>
      </c>
      <c r="H89" s="37"/>
      <c r="I89" s="37" t="s">
        <v>150</v>
      </c>
      <c r="J89" s="33"/>
      <c r="K89" s="33"/>
      <c r="L89" s="35"/>
      <c r="M89" s="33"/>
      <c r="N89" s="33"/>
      <c r="O89" s="33"/>
      <c r="P89" s="33"/>
      <c r="Q89" s="36"/>
      <c r="R89" s="36"/>
      <c r="S89" s="36"/>
      <c r="T89" s="36"/>
      <c r="U89" s="36"/>
      <c r="V89" s="35"/>
      <c r="W89" s="34"/>
      <c r="X89" s="34"/>
      <c r="Y89" s="34"/>
      <c r="Z89" s="33"/>
      <c r="AA89" s="34"/>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row>
    <row r="90" spans="1:52" ht="26.25" thickBot="1">
      <c r="A90" s="38">
        <v>84</v>
      </c>
      <c r="B90" s="37" t="s">
        <v>923</v>
      </c>
      <c r="C90" s="37" t="s">
        <v>1163</v>
      </c>
      <c r="D90" s="37">
        <v>17</v>
      </c>
      <c r="E90" s="37">
        <f t="shared" si="3"/>
        <v>1395</v>
      </c>
      <c r="F90" s="37">
        <f t="shared" si="2"/>
        <v>1411</v>
      </c>
      <c r="G90" s="37" t="s">
        <v>152</v>
      </c>
      <c r="H90" s="37"/>
      <c r="I90" s="37" t="s">
        <v>150</v>
      </c>
      <c r="J90" s="33"/>
      <c r="K90" s="33"/>
      <c r="L90" s="35"/>
      <c r="M90" s="33"/>
      <c r="N90" s="33"/>
      <c r="O90" s="33"/>
      <c r="P90" s="33"/>
      <c r="Q90" s="36"/>
      <c r="R90" s="36"/>
      <c r="S90" s="36"/>
      <c r="T90" s="36"/>
      <c r="U90" s="36"/>
      <c r="V90" s="35"/>
      <c r="W90" s="34"/>
      <c r="X90" s="34"/>
      <c r="Y90" s="34"/>
      <c r="Z90" s="33"/>
      <c r="AA90" s="34"/>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row>
    <row r="91" spans="1:52" ht="26.25" thickBot="1">
      <c r="A91" s="38">
        <v>85</v>
      </c>
      <c r="B91" s="37" t="s">
        <v>924</v>
      </c>
      <c r="C91" s="37" t="s">
        <v>1164</v>
      </c>
      <c r="D91" s="37">
        <v>16</v>
      </c>
      <c r="E91" s="37">
        <f t="shared" si="3"/>
        <v>1412</v>
      </c>
      <c r="F91" s="37">
        <f t="shared" si="2"/>
        <v>1427</v>
      </c>
      <c r="G91" s="37" t="s">
        <v>74</v>
      </c>
      <c r="H91" s="37"/>
      <c r="I91" s="37" t="s">
        <v>150</v>
      </c>
      <c r="J91" s="33"/>
      <c r="K91" s="33"/>
      <c r="L91" s="35"/>
      <c r="M91" s="33"/>
      <c r="N91" s="33"/>
      <c r="O91" s="33"/>
      <c r="P91" s="33"/>
      <c r="Q91" s="36"/>
      <c r="R91" s="36"/>
      <c r="S91" s="36"/>
      <c r="T91" s="36"/>
      <c r="U91" s="36"/>
      <c r="V91" s="35"/>
      <c r="W91" s="34"/>
      <c r="X91" s="34"/>
      <c r="Y91" s="34"/>
      <c r="Z91" s="33"/>
      <c r="AA91" s="34"/>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row>
    <row r="92" spans="1:52" ht="15.75" thickBot="1">
      <c r="A92" s="38">
        <v>86</v>
      </c>
      <c r="B92" s="37" t="s">
        <v>925</v>
      </c>
      <c r="C92" s="37" t="s">
        <v>1165</v>
      </c>
      <c r="D92" s="37">
        <v>9</v>
      </c>
      <c r="E92" s="37">
        <f t="shared" si="3"/>
        <v>1428</v>
      </c>
      <c r="F92" s="37">
        <f t="shared" si="2"/>
        <v>1436</v>
      </c>
      <c r="G92" s="37" t="s">
        <v>74</v>
      </c>
      <c r="H92" s="37"/>
      <c r="I92" s="37" t="s">
        <v>150</v>
      </c>
      <c r="J92" s="33"/>
      <c r="K92" s="33"/>
      <c r="L92" s="35"/>
      <c r="M92" s="33"/>
      <c r="N92" s="33"/>
      <c r="O92" s="33"/>
      <c r="P92" s="33"/>
      <c r="Q92" s="36"/>
      <c r="R92" s="36"/>
      <c r="S92" s="36"/>
      <c r="T92" s="36"/>
      <c r="U92" s="36"/>
      <c r="V92" s="35"/>
      <c r="W92" s="34"/>
      <c r="X92" s="34"/>
      <c r="Y92" s="34"/>
      <c r="Z92" s="33"/>
      <c r="AA92" s="34"/>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row>
    <row r="93" spans="1:52" ht="26.25" thickBot="1">
      <c r="A93" s="38">
        <v>87</v>
      </c>
      <c r="B93" s="37" t="s">
        <v>926</v>
      </c>
      <c r="C93" s="37" t="s">
        <v>1166</v>
      </c>
      <c r="D93" s="37">
        <v>3</v>
      </c>
      <c r="E93" s="37">
        <f t="shared" si="3"/>
        <v>1437</v>
      </c>
      <c r="F93" s="37">
        <f t="shared" si="2"/>
        <v>1439</v>
      </c>
      <c r="G93" s="37" t="s">
        <v>74</v>
      </c>
      <c r="H93" s="37"/>
      <c r="I93" s="37" t="s">
        <v>150</v>
      </c>
      <c r="J93" s="33"/>
      <c r="K93" s="33"/>
      <c r="L93" s="35"/>
      <c r="M93" s="33"/>
      <c r="N93" s="33"/>
      <c r="O93" s="33"/>
      <c r="P93" s="33"/>
      <c r="Q93" s="36"/>
      <c r="R93" s="36"/>
      <c r="S93" s="36"/>
      <c r="T93" s="36"/>
      <c r="U93" s="36"/>
      <c r="V93" s="35"/>
      <c r="W93" s="34"/>
      <c r="X93" s="34"/>
      <c r="Y93" s="34"/>
      <c r="Z93" s="33"/>
      <c r="AA93" s="34"/>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row>
    <row r="94" spans="1:52" ht="26.25" thickBot="1">
      <c r="A94" s="38">
        <v>88</v>
      </c>
      <c r="B94" s="37" t="s">
        <v>927</v>
      </c>
      <c r="C94" s="37" t="s">
        <v>1167</v>
      </c>
      <c r="D94" s="37">
        <v>10</v>
      </c>
      <c r="E94" s="37">
        <f t="shared" si="3"/>
        <v>1440</v>
      </c>
      <c r="F94" s="37">
        <f t="shared" si="2"/>
        <v>1449</v>
      </c>
      <c r="G94" s="37" t="s">
        <v>74</v>
      </c>
      <c r="H94" s="37"/>
      <c r="I94" s="37" t="s">
        <v>150</v>
      </c>
      <c r="J94" s="33"/>
      <c r="K94" s="33"/>
      <c r="L94" s="35"/>
      <c r="M94" s="33"/>
      <c r="N94" s="33"/>
      <c r="O94" s="33"/>
      <c r="P94" s="33"/>
      <c r="Q94" s="36"/>
      <c r="R94" s="36"/>
      <c r="S94" s="36"/>
      <c r="T94" s="36"/>
      <c r="U94" s="36"/>
      <c r="V94" s="35"/>
      <c r="W94" s="34"/>
      <c r="X94" s="34"/>
      <c r="Y94" s="34"/>
      <c r="Z94" s="33"/>
      <c r="AA94" s="34"/>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row>
    <row r="95" spans="1:52" ht="15.75" thickBot="1">
      <c r="A95" s="38">
        <v>89</v>
      </c>
      <c r="B95" s="37" t="s">
        <v>928</v>
      </c>
      <c r="C95" s="37" t="s">
        <v>1168</v>
      </c>
      <c r="D95" s="37">
        <v>25</v>
      </c>
      <c r="E95" s="37">
        <f t="shared" si="3"/>
        <v>1450</v>
      </c>
      <c r="F95" s="37">
        <f t="shared" si="2"/>
        <v>1474</v>
      </c>
      <c r="G95" s="37" t="s">
        <v>74</v>
      </c>
      <c r="H95" s="37"/>
      <c r="I95" s="37" t="s">
        <v>150</v>
      </c>
      <c r="J95" s="33"/>
      <c r="K95" s="33"/>
      <c r="L95" s="35"/>
      <c r="M95" s="33"/>
      <c r="N95" s="33"/>
      <c r="O95" s="33"/>
      <c r="P95" s="33"/>
      <c r="Q95" s="36"/>
      <c r="R95" s="36"/>
      <c r="S95" s="36"/>
      <c r="T95" s="36"/>
      <c r="U95" s="36"/>
      <c r="V95" s="35"/>
      <c r="W95" s="34"/>
      <c r="X95" s="34"/>
      <c r="Y95" s="34"/>
      <c r="Z95" s="33"/>
      <c r="AA95" s="34"/>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row>
    <row r="96" spans="1:52" ht="26.25" thickBot="1">
      <c r="A96" s="38">
        <v>90</v>
      </c>
      <c r="B96" s="37" t="s">
        <v>929</v>
      </c>
      <c r="C96" s="37" t="s">
        <v>1169</v>
      </c>
      <c r="D96" s="37">
        <v>10</v>
      </c>
      <c r="E96" s="37">
        <f t="shared" si="3"/>
        <v>1475</v>
      </c>
      <c r="F96" s="37">
        <f t="shared" si="2"/>
        <v>1484</v>
      </c>
      <c r="G96" s="37" t="s">
        <v>376</v>
      </c>
      <c r="H96" s="37"/>
      <c r="I96" s="37" t="s">
        <v>150</v>
      </c>
      <c r="J96" s="33"/>
      <c r="K96" s="33"/>
      <c r="L96" s="35"/>
      <c r="M96" s="33"/>
      <c r="N96" s="33"/>
      <c r="O96" s="33"/>
      <c r="P96" s="33"/>
      <c r="Q96" s="36"/>
      <c r="R96" s="36"/>
      <c r="S96" s="36"/>
      <c r="T96" s="36"/>
      <c r="U96" s="36"/>
      <c r="V96" s="35"/>
      <c r="W96" s="34"/>
      <c r="X96" s="34"/>
      <c r="Y96" s="34"/>
      <c r="Z96" s="33"/>
      <c r="AA96" s="34"/>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row>
    <row r="97" spans="1:52" ht="15.75" thickBot="1">
      <c r="A97" s="38">
        <v>91</v>
      </c>
      <c r="B97" s="37" t="s">
        <v>930</v>
      </c>
      <c r="C97" s="37" t="s">
        <v>1170</v>
      </c>
      <c r="D97" s="37">
        <v>8</v>
      </c>
      <c r="E97" s="37">
        <f t="shared" si="3"/>
        <v>1485</v>
      </c>
      <c r="F97" s="37">
        <f t="shared" si="2"/>
        <v>1492</v>
      </c>
      <c r="G97" s="37" t="s">
        <v>74</v>
      </c>
      <c r="H97" s="37"/>
      <c r="I97" s="37" t="s">
        <v>150</v>
      </c>
      <c r="J97" s="33"/>
      <c r="K97" s="33"/>
      <c r="L97" s="35"/>
      <c r="M97" s="33"/>
      <c r="N97" s="33"/>
      <c r="O97" s="33"/>
      <c r="P97" s="33"/>
      <c r="Q97" s="36"/>
      <c r="R97" s="36"/>
      <c r="S97" s="36"/>
      <c r="T97" s="36"/>
      <c r="U97" s="36"/>
      <c r="V97" s="35"/>
      <c r="W97" s="34"/>
      <c r="X97" s="34"/>
      <c r="Y97" s="34"/>
      <c r="Z97" s="33"/>
      <c r="AA97" s="34"/>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row>
    <row r="98" spans="1:52" ht="15.75" thickBot="1">
      <c r="A98" s="38">
        <v>92</v>
      </c>
      <c r="B98" s="37" t="s">
        <v>931</v>
      </c>
      <c r="C98" s="37" t="s">
        <v>1171</v>
      </c>
      <c r="D98" s="37">
        <v>25</v>
      </c>
      <c r="E98" s="37">
        <f t="shared" si="3"/>
        <v>1493</v>
      </c>
      <c r="F98" s="37">
        <f t="shared" si="2"/>
        <v>1517</v>
      </c>
      <c r="G98" s="37" t="s">
        <v>74</v>
      </c>
      <c r="H98" s="37"/>
      <c r="I98" s="37" t="s">
        <v>150</v>
      </c>
      <c r="J98" s="33"/>
      <c r="K98" s="33"/>
      <c r="L98" s="35"/>
      <c r="M98" s="33"/>
      <c r="N98" s="33"/>
      <c r="O98" s="33"/>
      <c r="P98" s="33"/>
      <c r="Q98" s="36"/>
      <c r="R98" s="36"/>
      <c r="S98" s="36"/>
      <c r="T98" s="36"/>
      <c r="U98" s="36"/>
      <c r="V98" s="35"/>
      <c r="W98" s="34"/>
      <c r="X98" s="34"/>
      <c r="Y98" s="34"/>
      <c r="Z98" s="33"/>
      <c r="AA98" s="34"/>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row>
    <row r="99" spans="1:52" ht="26.25" thickBot="1">
      <c r="A99" s="38">
        <v>93</v>
      </c>
      <c r="B99" s="37" t="s">
        <v>932</v>
      </c>
      <c r="C99" s="37" t="s">
        <v>1172</v>
      </c>
      <c r="D99" s="37">
        <v>5</v>
      </c>
      <c r="E99" s="37">
        <f t="shared" si="3"/>
        <v>1518</v>
      </c>
      <c r="F99" s="37">
        <f t="shared" si="2"/>
        <v>1522</v>
      </c>
      <c r="G99" s="37" t="s">
        <v>74</v>
      </c>
      <c r="H99" s="37"/>
      <c r="I99" s="37" t="s">
        <v>150</v>
      </c>
      <c r="J99" s="33"/>
      <c r="K99" s="33"/>
      <c r="L99" s="35"/>
      <c r="M99" s="33"/>
      <c r="N99" s="33"/>
      <c r="O99" s="33"/>
      <c r="P99" s="33"/>
      <c r="Q99" s="36"/>
      <c r="R99" s="36"/>
      <c r="S99" s="36"/>
      <c r="T99" s="36"/>
      <c r="U99" s="36"/>
      <c r="V99" s="35"/>
      <c r="W99" s="34"/>
      <c r="X99" s="34"/>
      <c r="Y99" s="34"/>
      <c r="Z99" s="33"/>
      <c r="AA99" s="34"/>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row>
    <row r="100" spans="1:52" ht="26.25" thickBot="1">
      <c r="A100" s="38">
        <v>94</v>
      </c>
      <c r="B100" s="37" t="s">
        <v>933</v>
      </c>
      <c r="C100" s="37" t="s">
        <v>1173</v>
      </c>
      <c r="D100" s="37">
        <v>5</v>
      </c>
      <c r="E100" s="37">
        <f t="shared" si="3"/>
        <v>1523</v>
      </c>
      <c r="F100" s="37">
        <f t="shared" si="2"/>
        <v>1527</v>
      </c>
      <c r="G100" s="37" t="s">
        <v>74</v>
      </c>
      <c r="H100" s="37"/>
      <c r="I100" s="37" t="s">
        <v>150</v>
      </c>
      <c r="J100" s="33"/>
      <c r="K100" s="33"/>
      <c r="L100" s="35"/>
      <c r="M100" s="33"/>
      <c r="N100" s="33"/>
      <c r="O100" s="33"/>
      <c r="P100" s="33"/>
      <c r="Q100" s="36"/>
      <c r="R100" s="36"/>
      <c r="S100" s="36"/>
      <c r="T100" s="36"/>
      <c r="U100" s="36"/>
      <c r="V100" s="35"/>
      <c r="W100" s="34"/>
      <c r="X100" s="34"/>
      <c r="Y100" s="34"/>
      <c r="Z100" s="33"/>
      <c r="AA100" s="34"/>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row>
    <row r="101" spans="1:52" ht="26.25" thickBot="1">
      <c r="A101" s="38">
        <v>95</v>
      </c>
      <c r="B101" s="37" t="s">
        <v>934</v>
      </c>
      <c r="C101" s="37" t="s">
        <v>1174</v>
      </c>
      <c r="D101" s="37">
        <v>40</v>
      </c>
      <c r="E101" s="37">
        <f t="shared" si="3"/>
        <v>1528</v>
      </c>
      <c r="F101" s="37">
        <f t="shared" si="2"/>
        <v>1567</v>
      </c>
      <c r="G101" s="37" t="s">
        <v>74</v>
      </c>
      <c r="H101" s="37"/>
      <c r="I101" s="37" t="s">
        <v>150</v>
      </c>
      <c r="J101" s="33"/>
      <c r="K101" s="33"/>
      <c r="L101" s="35"/>
      <c r="M101" s="33"/>
      <c r="N101" s="33"/>
      <c r="O101" s="33"/>
      <c r="P101" s="33"/>
      <c r="Q101" s="36"/>
      <c r="R101" s="36"/>
      <c r="S101" s="36"/>
      <c r="T101" s="36"/>
      <c r="U101" s="36"/>
      <c r="V101" s="35"/>
      <c r="W101" s="34"/>
      <c r="X101" s="34"/>
      <c r="Y101" s="34"/>
      <c r="Z101" s="33"/>
      <c r="AA101" s="34"/>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row>
    <row r="102" spans="1:52" ht="15.75" thickBot="1">
      <c r="A102" s="38">
        <v>96</v>
      </c>
      <c r="B102" s="37" t="s">
        <v>935</v>
      </c>
      <c r="C102" s="37" t="s">
        <v>1175</v>
      </c>
      <c r="D102" s="37">
        <v>6</v>
      </c>
      <c r="E102" s="37">
        <f t="shared" si="3"/>
        <v>1568</v>
      </c>
      <c r="F102" s="37">
        <f t="shared" si="2"/>
        <v>1573</v>
      </c>
      <c r="G102" s="37" t="s">
        <v>74</v>
      </c>
      <c r="H102" s="37"/>
      <c r="I102" s="37" t="s">
        <v>150</v>
      </c>
      <c r="J102" s="33"/>
      <c r="K102" s="33"/>
      <c r="L102" s="35"/>
      <c r="M102" s="33"/>
      <c r="N102" s="33"/>
      <c r="O102" s="33"/>
      <c r="P102" s="33"/>
      <c r="Q102" s="36"/>
      <c r="R102" s="36"/>
      <c r="S102" s="36"/>
      <c r="T102" s="36"/>
      <c r="U102" s="36"/>
      <c r="V102" s="35"/>
      <c r="W102" s="34"/>
      <c r="X102" s="34"/>
      <c r="Y102" s="34"/>
      <c r="Z102" s="33"/>
      <c r="AA102" s="34"/>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row>
    <row r="103" spans="1:52" ht="26.25" thickBot="1">
      <c r="A103" s="38">
        <v>97</v>
      </c>
      <c r="B103" s="37" t="s">
        <v>936</v>
      </c>
      <c r="C103" s="37" t="s">
        <v>1176</v>
      </c>
      <c r="D103" s="37">
        <v>120</v>
      </c>
      <c r="E103" s="37">
        <f t="shared" si="3"/>
        <v>1574</v>
      </c>
      <c r="F103" s="37">
        <f t="shared" si="2"/>
        <v>1693</v>
      </c>
      <c r="G103" s="37" t="s">
        <v>74</v>
      </c>
      <c r="H103" s="37"/>
      <c r="I103" s="37" t="s">
        <v>150</v>
      </c>
      <c r="J103" s="33"/>
      <c r="K103" s="33"/>
      <c r="L103" s="35"/>
      <c r="M103" s="33"/>
      <c r="N103" s="33"/>
      <c r="O103" s="33"/>
      <c r="P103" s="33"/>
      <c r="Q103" s="36"/>
      <c r="R103" s="36"/>
      <c r="S103" s="36"/>
      <c r="T103" s="36"/>
      <c r="U103" s="36"/>
      <c r="V103" s="35"/>
      <c r="W103" s="34"/>
      <c r="X103" s="34"/>
      <c r="Y103" s="34"/>
      <c r="Z103" s="33"/>
      <c r="AA103" s="34"/>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row>
    <row r="104" spans="1:52" ht="15.75" thickBot="1">
      <c r="A104" s="38">
        <v>98</v>
      </c>
      <c r="B104" s="37" t="s">
        <v>937</v>
      </c>
      <c r="C104" s="37" t="s">
        <v>1177</v>
      </c>
      <c r="D104" s="37">
        <v>17</v>
      </c>
      <c r="E104" s="37">
        <f t="shared" si="3"/>
        <v>1694</v>
      </c>
      <c r="F104" s="37">
        <f t="shared" si="2"/>
        <v>1710</v>
      </c>
      <c r="G104" s="37" t="s">
        <v>152</v>
      </c>
      <c r="H104" s="37"/>
      <c r="I104" s="37" t="s">
        <v>150</v>
      </c>
      <c r="J104" s="33"/>
      <c r="K104" s="33"/>
      <c r="L104" s="35"/>
      <c r="M104" s="33"/>
      <c r="N104" s="33"/>
      <c r="O104" s="33"/>
      <c r="P104" s="33"/>
      <c r="Q104" s="36"/>
      <c r="R104" s="36"/>
      <c r="S104" s="36"/>
      <c r="T104" s="36"/>
      <c r="U104" s="36"/>
      <c r="V104" s="35"/>
      <c r="W104" s="34"/>
      <c r="X104" s="34"/>
      <c r="Y104" s="34"/>
      <c r="Z104" s="33"/>
      <c r="AA104" s="34"/>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row>
    <row r="105" spans="1:52" ht="26.25" thickBot="1">
      <c r="A105" s="38">
        <v>99</v>
      </c>
      <c r="B105" s="37" t="s">
        <v>938</v>
      </c>
      <c r="C105" s="37" t="s">
        <v>1178</v>
      </c>
      <c r="D105" s="37">
        <v>5</v>
      </c>
      <c r="E105" s="37">
        <f t="shared" si="3"/>
        <v>1711</v>
      </c>
      <c r="F105" s="37">
        <f t="shared" si="2"/>
        <v>1715</v>
      </c>
      <c r="G105" s="37" t="s">
        <v>74</v>
      </c>
      <c r="H105" s="37"/>
      <c r="I105" s="37" t="s">
        <v>150</v>
      </c>
      <c r="J105" s="33"/>
      <c r="K105" s="33"/>
      <c r="L105" s="35"/>
      <c r="M105" s="33"/>
      <c r="N105" s="33"/>
      <c r="O105" s="33"/>
      <c r="P105" s="33"/>
      <c r="Q105" s="36"/>
      <c r="R105" s="36"/>
      <c r="S105" s="36"/>
      <c r="T105" s="36"/>
      <c r="U105" s="36"/>
      <c r="V105" s="35"/>
      <c r="W105" s="34"/>
      <c r="X105" s="34"/>
      <c r="Y105" s="34"/>
      <c r="Z105" s="33"/>
      <c r="AA105" s="34"/>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row>
    <row r="106" spans="1:52" ht="26.25" thickBot="1">
      <c r="A106" s="38">
        <v>100</v>
      </c>
      <c r="B106" s="37" t="s">
        <v>939</v>
      </c>
      <c r="C106" s="37" t="s">
        <v>1179</v>
      </c>
      <c r="D106" s="37">
        <v>8</v>
      </c>
      <c r="E106" s="37">
        <f t="shared" si="3"/>
        <v>1716</v>
      </c>
      <c r="F106" s="37">
        <f t="shared" si="2"/>
        <v>1723</v>
      </c>
      <c r="G106" s="37" t="s">
        <v>377</v>
      </c>
      <c r="H106" s="37"/>
      <c r="I106" s="37" t="s">
        <v>150</v>
      </c>
      <c r="J106" s="33"/>
      <c r="K106" s="33"/>
      <c r="L106" s="35"/>
      <c r="M106" s="33"/>
      <c r="N106" s="33"/>
      <c r="O106" s="33"/>
      <c r="P106" s="33"/>
      <c r="Q106" s="36"/>
      <c r="R106" s="36"/>
      <c r="S106" s="36"/>
      <c r="T106" s="36"/>
      <c r="U106" s="36"/>
      <c r="V106" s="35"/>
      <c r="W106" s="34"/>
      <c r="X106" s="34"/>
      <c r="Y106" s="34"/>
      <c r="Z106" s="33"/>
      <c r="AA106" s="34"/>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row>
    <row r="107" spans="1:52" ht="26.25" thickBot="1">
      <c r="A107" s="38">
        <v>101</v>
      </c>
      <c r="B107" s="37" t="s">
        <v>940</v>
      </c>
      <c r="C107" s="37" t="s">
        <v>1180</v>
      </c>
      <c r="D107" s="37">
        <v>5</v>
      </c>
      <c r="E107" s="37">
        <f t="shared" si="3"/>
        <v>1724</v>
      </c>
      <c r="F107" s="37">
        <f t="shared" si="2"/>
        <v>1728</v>
      </c>
      <c r="G107" s="37" t="s">
        <v>74</v>
      </c>
      <c r="H107" s="37"/>
      <c r="I107" s="37" t="s">
        <v>150</v>
      </c>
      <c r="J107" s="33"/>
      <c r="K107" s="33"/>
      <c r="L107" s="35"/>
      <c r="M107" s="33"/>
      <c r="N107" s="33"/>
      <c r="O107" s="33"/>
      <c r="P107" s="33"/>
      <c r="Q107" s="36"/>
      <c r="R107" s="36"/>
      <c r="S107" s="36"/>
      <c r="T107" s="36"/>
      <c r="U107" s="36"/>
      <c r="V107" s="35"/>
      <c r="W107" s="34"/>
      <c r="X107" s="34"/>
      <c r="Y107" s="34"/>
      <c r="Z107" s="33"/>
      <c r="AA107" s="34"/>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row>
    <row r="108" spans="1:52" ht="26.25" thickBot="1">
      <c r="A108" s="38">
        <v>102</v>
      </c>
      <c r="B108" s="37" t="s">
        <v>941</v>
      </c>
      <c r="C108" s="37" t="s">
        <v>1181</v>
      </c>
      <c r="D108" s="37">
        <v>8</v>
      </c>
      <c r="E108" s="37">
        <f t="shared" si="3"/>
        <v>1729</v>
      </c>
      <c r="F108" s="37">
        <f t="shared" si="2"/>
        <v>1736</v>
      </c>
      <c r="G108" s="37" t="s">
        <v>377</v>
      </c>
      <c r="H108" s="37"/>
      <c r="I108" s="37" t="s">
        <v>150</v>
      </c>
      <c r="J108" s="33"/>
      <c r="K108" s="33"/>
      <c r="L108" s="35"/>
      <c r="M108" s="33"/>
      <c r="N108" s="33"/>
      <c r="O108" s="33"/>
      <c r="P108" s="33"/>
      <c r="Q108" s="36"/>
      <c r="R108" s="36"/>
      <c r="S108" s="36"/>
      <c r="T108" s="36"/>
      <c r="U108" s="36"/>
      <c r="V108" s="35"/>
      <c r="W108" s="34"/>
      <c r="X108" s="34"/>
      <c r="Y108" s="34"/>
      <c r="Z108" s="33"/>
      <c r="AA108" s="34"/>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row>
    <row r="109" spans="1:52" ht="26.25" thickBot="1">
      <c r="A109" s="38">
        <v>103</v>
      </c>
      <c r="B109" s="37" t="s">
        <v>942</v>
      </c>
      <c r="C109" s="37" t="s">
        <v>1182</v>
      </c>
      <c r="D109" s="37">
        <v>5</v>
      </c>
      <c r="E109" s="37">
        <f t="shared" si="3"/>
        <v>1737</v>
      </c>
      <c r="F109" s="37">
        <f t="shared" si="2"/>
        <v>1741</v>
      </c>
      <c r="G109" s="37" t="s">
        <v>74</v>
      </c>
      <c r="H109" s="37"/>
      <c r="I109" s="37" t="s">
        <v>150</v>
      </c>
      <c r="J109" s="33"/>
      <c r="K109" s="33"/>
      <c r="L109" s="35"/>
      <c r="M109" s="33"/>
      <c r="N109" s="33"/>
      <c r="O109" s="33"/>
      <c r="P109" s="33"/>
      <c r="Q109" s="36"/>
      <c r="R109" s="36"/>
      <c r="S109" s="36"/>
      <c r="T109" s="36"/>
      <c r="U109" s="36"/>
      <c r="V109" s="35"/>
      <c r="W109" s="34"/>
      <c r="X109" s="34"/>
      <c r="Y109" s="34"/>
      <c r="Z109" s="33"/>
      <c r="AA109" s="34"/>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row>
    <row r="110" spans="1:52" ht="26.25" thickBot="1">
      <c r="A110" s="38">
        <v>104</v>
      </c>
      <c r="B110" s="37" t="s">
        <v>943</v>
      </c>
      <c r="C110" s="37" t="s">
        <v>1183</v>
      </c>
      <c r="D110" s="37">
        <v>30</v>
      </c>
      <c r="E110" s="37">
        <f t="shared" si="3"/>
        <v>1742</v>
      </c>
      <c r="F110" s="37">
        <f t="shared" si="2"/>
        <v>1771</v>
      </c>
      <c r="G110" s="37" t="s">
        <v>74</v>
      </c>
      <c r="H110" s="37"/>
      <c r="I110" s="37" t="s">
        <v>150</v>
      </c>
      <c r="J110" s="33"/>
      <c r="K110" s="33"/>
      <c r="L110" s="35"/>
      <c r="M110" s="33"/>
      <c r="N110" s="33"/>
      <c r="O110" s="33"/>
      <c r="P110" s="33"/>
      <c r="Q110" s="36"/>
      <c r="R110" s="36"/>
      <c r="S110" s="36"/>
      <c r="T110" s="36"/>
      <c r="U110" s="36"/>
      <c r="V110" s="35"/>
      <c r="W110" s="34"/>
      <c r="X110" s="34"/>
      <c r="Y110" s="34"/>
      <c r="Z110" s="33"/>
      <c r="AA110" s="34"/>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row>
    <row r="111" spans="1:52" ht="26.25" thickBot="1">
      <c r="A111" s="38">
        <v>105</v>
      </c>
      <c r="B111" s="37" t="s">
        <v>944</v>
      </c>
      <c r="C111" s="37" t="s">
        <v>1184</v>
      </c>
      <c r="D111" s="37">
        <v>25</v>
      </c>
      <c r="E111" s="37">
        <f t="shared" si="3"/>
        <v>1772</v>
      </c>
      <c r="F111" s="37">
        <f t="shared" si="2"/>
        <v>1796</v>
      </c>
      <c r="G111" s="37" t="s">
        <v>74</v>
      </c>
      <c r="H111" s="37"/>
      <c r="I111" s="37" t="s">
        <v>150</v>
      </c>
      <c r="J111" s="33"/>
      <c r="K111" s="33"/>
      <c r="L111" s="35"/>
      <c r="M111" s="33"/>
      <c r="N111" s="33"/>
      <c r="O111" s="33"/>
      <c r="P111" s="33"/>
      <c r="Q111" s="36"/>
      <c r="R111" s="36"/>
      <c r="S111" s="36"/>
      <c r="T111" s="36"/>
      <c r="U111" s="36"/>
      <c r="V111" s="35"/>
      <c r="W111" s="34"/>
      <c r="X111" s="34"/>
      <c r="Y111" s="34"/>
      <c r="Z111" s="33"/>
      <c r="AA111" s="34"/>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row>
    <row r="112" spans="1:52" ht="15.75" thickBot="1">
      <c r="A112" s="38">
        <v>106</v>
      </c>
      <c r="B112" s="37" t="s">
        <v>945</v>
      </c>
      <c r="C112" s="37" t="s">
        <v>1185</v>
      </c>
      <c r="D112" s="37">
        <v>30</v>
      </c>
      <c r="E112" s="37">
        <f t="shared" si="3"/>
        <v>1797</v>
      </c>
      <c r="F112" s="37">
        <f t="shared" si="2"/>
        <v>1826</v>
      </c>
      <c r="G112" s="37" t="s">
        <v>74</v>
      </c>
      <c r="H112" s="37"/>
      <c r="I112" s="37" t="s">
        <v>150</v>
      </c>
      <c r="J112" s="33"/>
      <c r="K112" s="33"/>
      <c r="L112" s="35"/>
      <c r="M112" s="33"/>
      <c r="N112" s="33"/>
      <c r="O112" s="33"/>
      <c r="P112" s="33"/>
      <c r="Q112" s="36"/>
      <c r="R112" s="36"/>
      <c r="S112" s="36"/>
      <c r="T112" s="36"/>
      <c r="U112" s="36"/>
      <c r="V112" s="35"/>
      <c r="W112" s="34"/>
      <c r="X112" s="34"/>
      <c r="Y112" s="34"/>
      <c r="Z112" s="33"/>
      <c r="AA112" s="34"/>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row>
    <row r="113" spans="1:52" ht="26.25" thickBot="1">
      <c r="A113" s="38">
        <v>107</v>
      </c>
      <c r="B113" s="37" t="s">
        <v>946</v>
      </c>
      <c r="C113" s="37" t="s">
        <v>1186</v>
      </c>
      <c r="D113" s="37">
        <v>10</v>
      </c>
      <c r="E113" s="37">
        <f t="shared" si="3"/>
        <v>1827</v>
      </c>
      <c r="F113" s="37">
        <f t="shared" si="2"/>
        <v>1836</v>
      </c>
      <c r="G113" s="37" t="s">
        <v>376</v>
      </c>
      <c r="H113" s="37"/>
      <c r="I113" s="37" t="s">
        <v>150</v>
      </c>
      <c r="J113" s="33"/>
      <c r="K113" s="33"/>
      <c r="L113" s="35"/>
      <c r="M113" s="33"/>
      <c r="N113" s="33"/>
      <c r="O113" s="33"/>
      <c r="P113" s="33"/>
      <c r="Q113" s="36"/>
      <c r="R113" s="36"/>
      <c r="S113" s="36"/>
      <c r="T113" s="36"/>
      <c r="U113" s="36"/>
      <c r="V113" s="35"/>
      <c r="W113" s="34"/>
      <c r="X113" s="34"/>
      <c r="Y113" s="34"/>
      <c r="Z113" s="33"/>
      <c r="AA113" s="34"/>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row>
    <row r="114" spans="1:52" ht="26.25" thickBot="1">
      <c r="A114" s="38">
        <v>108</v>
      </c>
      <c r="B114" s="37" t="s">
        <v>947</v>
      </c>
      <c r="C114" s="37" t="s">
        <v>1187</v>
      </c>
      <c r="D114" s="37">
        <v>3</v>
      </c>
      <c r="E114" s="37">
        <f t="shared" si="3"/>
        <v>1837</v>
      </c>
      <c r="F114" s="37">
        <f t="shared" si="2"/>
        <v>1839</v>
      </c>
      <c r="G114" s="37" t="s">
        <v>377</v>
      </c>
      <c r="H114" s="37"/>
      <c r="I114" s="37" t="s">
        <v>150</v>
      </c>
      <c r="J114" s="33"/>
      <c r="K114" s="33"/>
      <c r="L114" s="35"/>
      <c r="M114" s="33"/>
      <c r="N114" s="33"/>
      <c r="O114" s="33"/>
      <c r="P114" s="33"/>
      <c r="Q114" s="36"/>
      <c r="R114" s="36"/>
      <c r="S114" s="36"/>
      <c r="T114" s="36"/>
      <c r="U114" s="36"/>
      <c r="V114" s="35"/>
      <c r="W114" s="34"/>
      <c r="X114" s="34"/>
      <c r="Y114" s="34"/>
      <c r="Z114" s="33"/>
      <c r="AA114" s="34"/>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row>
    <row r="115" spans="1:52" ht="26.25" thickBot="1">
      <c r="A115" s="38">
        <v>109</v>
      </c>
      <c r="B115" s="37" t="s">
        <v>948</v>
      </c>
      <c r="C115" s="37" t="s">
        <v>1188</v>
      </c>
      <c r="D115" s="37">
        <v>3</v>
      </c>
      <c r="E115" s="37">
        <f t="shared" si="3"/>
        <v>1840</v>
      </c>
      <c r="F115" s="37">
        <f t="shared" si="2"/>
        <v>1842</v>
      </c>
      <c r="G115" s="37" t="s">
        <v>74</v>
      </c>
      <c r="H115" s="37"/>
      <c r="I115" s="37" t="s">
        <v>150</v>
      </c>
      <c r="J115" s="33"/>
      <c r="K115" s="33"/>
      <c r="L115" s="35"/>
      <c r="M115" s="33"/>
      <c r="N115" s="33"/>
      <c r="O115" s="33"/>
      <c r="P115" s="33"/>
      <c r="Q115" s="36"/>
      <c r="R115" s="36"/>
      <c r="S115" s="36"/>
      <c r="T115" s="36"/>
      <c r="U115" s="36"/>
      <c r="V115" s="35"/>
      <c r="W115" s="34"/>
      <c r="X115" s="34"/>
      <c r="Y115" s="34"/>
      <c r="Z115" s="33"/>
      <c r="AA115" s="34"/>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row>
    <row r="116" spans="1:52" ht="26.25" thickBot="1">
      <c r="A116" s="38">
        <v>110</v>
      </c>
      <c r="B116" s="37" t="s">
        <v>949</v>
      </c>
      <c r="C116" s="37" t="s">
        <v>1189</v>
      </c>
      <c r="D116" s="37">
        <v>17</v>
      </c>
      <c r="E116" s="37">
        <f t="shared" si="3"/>
        <v>1843</v>
      </c>
      <c r="F116" s="37">
        <f t="shared" si="2"/>
        <v>1859</v>
      </c>
      <c r="G116" s="37" t="s">
        <v>152</v>
      </c>
      <c r="H116" s="37"/>
      <c r="I116" s="37" t="s">
        <v>150</v>
      </c>
      <c r="J116" s="33"/>
      <c r="K116" s="33"/>
      <c r="L116" s="35"/>
      <c r="M116" s="33"/>
      <c r="N116" s="33"/>
      <c r="O116" s="33"/>
      <c r="P116" s="33"/>
      <c r="Q116" s="36"/>
      <c r="R116" s="36"/>
      <c r="S116" s="36"/>
      <c r="T116" s="36"/>
      <c r="U116" s="36"/>
      <c r="V116" s="35"/>
      <c r="W116" s="34"/>
      <c r="X116" s="34"/>
      <c r="Y116" s="34"/>
      <c r="Z116" s="33"/>
      <c r="AA116" s="34"/>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row>
    <row r="117" spans="1:52" ht="15.75" thickBot="1">
      <c r="A117" s="38">
        <v>111</v>
      </c>
      <c r="B117" s="37" t="s">
        <v>607</v>
      </c>
      <c r="C117" s="37" t="s">
        <v>1190</v>
      </c>
      <c r="D117" s="37">
        <v>1</v>
      </c>
      <c r="E117" s="37">
        <f t="shared" si="3"/>
        <v>1860</v>
      </c>
      <c r="F117" s="37">
        <f t="shared" si="2"/>
        <v>1860</v>
      </c>
      <c r="G117" s="37" t="s">
        <v>124</v>
      </c>
      <c r="H117" s="37"/>
      <c r="I117" s="37" t="s">
        <v>150</v>
      </c>
      <c r="J117" s="33"/>
      <c r="K117" s="33"/>
      <c r="L117" s="35"/>
      <c r="M117" s="33"/>
      <c r="N117" s="33"/>
      <c r="O117" s="33"/>
      <c r="P117" s="33"/>
      <c r="Q117" s="36"/>
      <c r="R117" s="36"/>
      <c r="S117" s="36"/>
      <c r="T117" s="36"/>
      <c r="U117" s="36"/>
      <c r="V117" s="35"/>
      <c r="W117" s="34"/>
      <c r="X117" s="34"/>
      <c r="Y117" s="34"/>
      <c r="Z117" s="33"/>
      <c r="AA117" s="34"/>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row>
    <row r="118" spans="1:52" ht="15.75" thickBot="1">
      <c r="A118" s="38">
        <v>112</v>
      </c>
      <c r="B118" s="37" t="s">
        <v>950</v>
      </c>
      <c r="C118" s="37" t="s">
        <v>1191</v>
      </c>
      <c r="D118" s="37">
        <v>20</v>
      </c>
      <c r="E118" s="37">
        <f t="shared" si="3"/>
        <v>1861</v>
      </c>
      <c r="F118" s="37">
        <f t="shared" si="2"/>
        <v>1880</v>
      </c>
      <c r="G118" s="37" t="s">
        <v>74</v>
      </c>
      <c r="H118" s="37"/>
      <c r="I118" s="37" t="s">
        <v>150</v>
      </c>
      <c r="J118" s="33"/>
      <c r="K118" s="33"/>
      <c r="L118" s="35"/>
      <c r="M118" s="33"/>
      <c r="N118" s="33"/>
      <c r="O118" s="33"/>
      <c r="P118" s="33"/>
      <c r="Q118" s="36"/>
      <c r="R118" s="36"/>
      <c r="S118" s="36"/>
      <c r="T118" s="36"/>
      <c r="U118" s="36"/>
      <c r="V118" s="35"/>
      <c r="W118" s="34"/>
      <c r="X118" s="34"/>
      <c r="Y118" s="34"/>
      <c r="Z118" s="33"/>
      <c r="AA118" s="34"/>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row>
    <row r="119" spans="1:52" ht="26.25" thickBot="1">
      <c r="A119" s="38">
        <v>113</v>
      </c>
      <c r="B119" s="37" t="s">
        <v>609</v>
      </c>
      <c r="C119" s="37" t="s">
        <v>1192</v>
      </c>
      <c r="D119" s="37">
        <v>10</v>
      </c>
      <c r="E119" s="37">
        <f t="shared" si="3"/>
        <v>1881</v>
      </c>
      <c r="F119" s="37">
        <f t="shared" si="2"/>
        <v>1890</v>
      </c>
      <c r="G119" s="37" t="s">
        <v>376</v>
      </c>
      <c r="H119" s="37"/>
      <c r="I119" s="37" t="s">
        <v>150</v>
      </c>
      <c r="J119" s="33"/>
      <c r="K119" s="33"/>
      <c r="L119" s="35"/>
      <c r="M119" s="33"/>
      <c r="N119" s="33"/>
      <c r="O119" s="33"/>
      <c r="P119" s="33"/>
      <c r="Q119" s="36"/>
      <c r="R119" s="36"/>
      <c r="S119" s="36"/>
      <c r="T119" s="36"/>
      <c r="U119" s="36"/>
      <c r="V119" s="35"/>
      <c r="W119" s="34"/>
      <c r="X119" s="34"/>
      <c r="Y119" s="34"/>
      <c r="Z119" s="33"/>
      <c r="AA119" s="34"/>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row>
    <row r="120" spans="1:52" ht="26.25" thickBot="1">
      <c r="A120" s="38">
        <v>114</v>
      </c>
      <c r="B120" s="37" t="s">
        <v>951</v>
      </c>
      <c r="C120" s="37" t="s">
        <v>1193</v>
      </c>
      <c r="D120" s="37">
        <v>5</v>
      </c>
      <c r="E120" s="37">
        <f t="shared" si="3"/>
        <v>1891</v>
      </c>
      <c r="F120" s="37">
        <f t="shared" si="2"/>
        <v>1895</v>
      </c>
      <c r="G120" s="37" t="s">
        <v>74</v>
      </c>
      <c r="H120" s="37"/>
      <c r="I120" s="37" t="s">
        <v>150</v>
      </c>
      <c r="J120" s="33"/>
      <c r="K120" s="33"/>
      <c r="L120" s="35"/>
      <c r="M120" s="33"/>
      <c r="N120" s="33"/>
      <c r="O120" s="33"/>
      <c r="P120" s="33"/>
      <c r="Q120" s="36"/>
      <c r="R120" s="36"/>
      <c r="S120" s="36"/>
      <c r="T120" s="36"/>
      <c r="U120" s="36"/>
      <c r="V120" s="35"/>
      <c r="W120" s="34"/>
      <c r="X120" s="34"/>
      <c r="Y120" s="34"/>
      <c r="Z120" s="33"/>
      <c r="AA120" s="34"/>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row>
    <row r="121" spans="1:52" ht="15.75" thickBot="1">
      <c r="A121" s="38">
        <v>115</v>
      </c>
      <c r="B121" s="37" t="s">
        <v>952</v>
      </c>
      <c r="C121" s="37" t="s">
        <v>1194</v>
      </c>
      <c r="D121" s="37">
        <v>25</v>
      </c>
      <c r="E121" s="37">
        <f t="shared" si="3"/>
        <v>1896</v>
      </c>
      <c r="F121" s="37">
        <f t="shared" si="2"/>
        <v>1920</v>
      </c>
      <c r="G121" s="37" t="s">
        <v>74</v>
      </c>
      <c r="H121" s="37"/>
      <c r="I121" s="37" t="s">
        <v>150</v>
      </c>
      <c r="J121" s="33"/>
      <c r="K121" s="33"/>
      <c r="L121" s="35"/>
      <c r="M121" s="33"/>
      <c r="N121" s="33"/>
      <c r="O121" s="33"/>
      <c r="P121" s="33"/>
      <c r="Q121" s="36"/>
      <c r="R121" s="36"/>
      <c r="S121" s="36"/>
      <c r="T121" s="36"/>
      <c r="U121" s="36"/>
      <c r="V121" s="35"/>
      <c r="W121" s="34"/>
      <c r="X121" s="34"/>
      <c r="Y121" s="34"/>
      <c r="Z121" s="33"/>
      <c r="AA121" s="34"/>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row>
    <row r="122" spans="1:52" ht="26.25" thickBot="1">
      <c r="A122" s="38">
        <v>116</v>
      </c>
      <c r="B122" s="37" t="s">
        <v>953</v>
      </c>
      <c r="C122" s="37" t="s">
        <v>1195</v>
      </c>
      <c r="D122" s="37">
        <v>3</v>
      </c>
      <c r="E122" s="37">
        <f t="shared" si="3"/>
        <v>1921</v>
      </c>
      <c r="F122" s="37">
        <f t="shared" si="2"/>
        <v>1923</v>
      </c>
      <c r="G122" s="37" t="s">
        <v>74</v>
      </c>
      <c r="H122" s="37"/>
      <c r="I122" s="37" t="s">
        <v>150</v>
      </c>
      <c r="J122" s="33"/>
      <c r="K122" s="33"/>
      <c r="L122" s="35"/>
      <c r="M122" s="33"/>
      <c r="N122" s="33"/>
      <c r="O122" s="33"/>
      <c r="P122" s="33"/>
      <c r="Q122" s="36"/>
      <c r="R122" s="36"/>
      <c r="S122" s="36"/>
      <c r="T122" s="36"/>
      <c r="U122" s="36"/>
      <c r="V122" s="35"/>
      <c r="W122" s="34"/>
      <c r="X122" s="34"/>
      <c r="Y122" s="34"/>
      <c r="Z122" s="33"/>
      <c r="AA122" s="34"/>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row>
    <row r="123" spans="1:52" ht="26.25" thickBot="1">
      <c r="A123" s="38">
        <v>117</v>
      </c>
      <c r="B123" s="37" t="s">
        <v>954</v>
      </c>
      <c r="C123" s="37" t="s">
        <v>1196</v>
      </c>
      <c r="D123" s="37">
        <v>17</v>
      </c>
      <c r="E123" s="37">
        <f t="shared" si="3"/>
        <v>1924</v>
      </c>
      <c r="F123" s="37">
        <f t="shared" si="2"/>
        <v>1940</v>
      </c>
      <c r="G123" s="37" t="s">
        <v>152</v>
      </c>
      <c r="H123" s="37"/>
      <c r="I123" s="37" t="s">
        <v>150</v>
      </c>
      <c r="J123" s="33"/>
      <c r="K123" s="33"/>
      <c r="L123" s="35"/>
      <c r="M123" s="33"/>
      <c r="N123" s="33"/>
      <c r="O123" s="33"/>
      <c r="P123" s="33"/>
      <c r="Q123" s="36"/>
      <c r="R123" s="36"/>
      <c r="S123" s="36"/>
      <c r="T123" s="36"/>
      <c r="U123" s="36"/>
      <c r="V123" s="35"/>
      <c r="W123" s="34"/>
      <c r="X123" s="34"/>
      <c r="Y123" s="34"/>
      <c r="Z123" s="33"/>
      <c r="AA123" s="34"/>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row>
    <row r="124" spans="1:52" ht="26.25" thickBot="1">
      <c r="A124" s="38">
        <v>118</v>
      </c>
      <c r="B124" s="37" t="s">
        <v>955</v>
      </c>
      <c r="C124" s="37" t="s">
        <v>1197</v>
      </c>
      <c r="D124" s="37">
        <v>5</v>
      </c>
      <c r="E124" s="37">
        <f t="shared" si="3"/>
        <v>1941</v>
      </c>
      <c r="F124" s="37">
        <f t="shared" si="2"/>
        <v>1945</v>
      </c>
      <c r="G124" s="37" t="s">
        <v>74</v>
      </c>
      <c r="H124" s="37"/>
      <c r="I124" s="37" t="s">
        <v>150</v>
      </c>
      <c r="J124" s="33"/>
      <c r="K124" s="33"/>
      <c r="L124" s="35"/>
      <c r="M124" s="33"/>
      <c r="N124" s="33"/>
      <c r="O124" s="33"/>
      <c r="P124" s="33"/>
      <c r="Q124" s="36"/>
      <c r="R124" s="36"/>
      <c r="S124" s="36"/>
      <c r="T124" s="36"/>
      <c r="U124" s="36"/>
      <c r="V124" s="35"/>
      <c r="W124" s="34"/>
      <c r="X124" s="34"/>
      <c r="Y124" s="34"/>
      <c r="Z124" s="33"/>
      <c r="AA124" s="34"/>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row>
    <row r="125" spans="1:52" ht="26.25" thickBot="1">
      <c r="A125" s="38">
        <v>119</v>
      </c>
      <c r="B125" s="37" t="s">
        <v>956</v>
      </c>
      <c r="C125" s="37" t="s">
        <v>1198</v>
      </c>
      <c r="D125" s="37">
        <v>8</v>
      </c>
      <c r="E125" s="37">
        <f t="shared" si="3"/>
        <v>1946</v>
      </c>
      <c r="F125" s="37">
        <f t="shared" si="2"/>
        <v>1953</v>
      </c>
      <c r="G125" s="37" t="s">
        <v>377</v>
      </c>
      <c r="H125" s="37"/>
      <c r="I125" s="37" t="s">
        <v>150</v>
      </c>
      <c r="J125" s="33"/>
      <c r="K125" s="33"/>
      <c r="L125" s="35"/>
      <c r="M125" s="33"/>
      <c r="N125" s="33"/>
      <c r="O125" s="33"/>
      <c r="P125" s="33"/>
      <c r="Q125" s="36"/>
      <c r="R125" s="36"/>
      <c r="S125" s="36"/>
      <c r="T125" s="36"/>
      <c r="U125" s="36"/>
      <c r="V125" s="35"/>
      <c r="W125" s="34"/>
      <c r="X125" s="34"/>
      <c r="Y125" s="34"/>
      <c r="Z125" s="33"/>
      <c r="AA125" s="34"/>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row>
    <row r="126" spans="1:52" ht="26.25" thickBot="1">
      <c r="A126" s="38">
        <v>120</v>
      </c>
      <c r="B126" s="37" t="s">
        <v>957</v>
      </c>
      <c r="C126" s="37" t="s">
        <v>1199</v>
      </c>
      <c r="D126" s="37">
        <v>3</v>
      </c>
      <c r="E126" s="37">
        <f t="shared" si="3"/>
        <v>1954</v>
      </c>
      <c r="F126" s="37">
        <f t="shared" si="2"/>
        <v>1956</v>
      </c>
      <c r="G126" s="37" t="s">
        <v>74</v>
      </c>
      <c r="H126" s="37"/>
      <c r="I126" s="37" t="s">
        <v>150</v>
      </c>
      <c r="J126" s="33"/>
      <c r="K126" s="33"/>
      <c r="L126" s="35"/>
      <c r="M126" s="33"/>
      <c r="N126" s="33"/>
      <c r="O126" s="33"/>
      <c r="P126" s="33"/>
      <c r="Q126" s="36"/>
      <c r="R126" s="36"/>
      <c r="S126" s="36"/>
      <c r="T126" s="36"/>
      <c r="U126" s="36"/>
      <c r="V126" s="35"/>
      <c r="W126" s="34"/>
      <c r="X126" s="34"/>
      <c r="Y126" s="34"/>
      <c r="Z126" s="33"/>
      <c r="AA126" s="34"/>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row>
    <row r="127" spans="1:52" ht="15.75" thickBot="1">
      <c r="A127" s="38">
        <v>121</v>
      </c>
      <c r="B127" s="37" t="s">
        <v>958</v>
      </c>
      <c r="C127" s="37" t="s">
        <v>1200</v>
      </c>
      <c r="D127" s="37">
        <v>17</v>
      </c>
      <c r="E127" s="37">
        <f t="shared" si="3"/>
        <v>1957</v>
      </c>
      <c r="F127" s="37">
        <f t="shared" si="2"/>
        <v>1973</v>
      </c>
      <c r="G127" s="37" t="s">
        <v>152</v>
      </c>
      <c r="H127" s="37"/>
      <c r="I127" s="37" t="s">
        <v>150</v>
      </c>
      <c r="J127" s="33"/>
      <c r="K127" s="33"/>
      <c r="L127" s="35"/>
      <c r="M127" s="33"/>
      <c r="N127" s="33"/>
      <c r="O127" s="33"/>
      <c r="P127" s="33"/>
      <c r="Q127" s="36"/>
      <c r="R127" s="36"/>
      <c r="S127" s="36"/>
      <c r="T127" s="36"/>
      <c r="U127" s="36"/>
      <c r="V127" s="35"/>
      <c r="W127" s="34"/>
      <c r="X127" s="34"/>
      <c r="Y127" s="34"/>
      <c r="Z127" s="33"/>
      <c r="AA127" s="34"/>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row>
    <row r="128" spans="1:52" ht="15.75" thickBot="1">
      <c r="A128" s="38">
        <v>122</v>
      </c>
      <c r="B128" s="37" t="s">
        <v>959</v>
      </c>
      <c r="C128" s="37" t="s">
        <v>1201</v>
      </c>
      <c r="D128" s="37">
        <v>10</v>
      </c>
      <c r="E128" s="37">
        <f t="shared" si="3"/>
        <v>1974</v>
      </c>
      <c r="F128" s="37">
        <f t="shared" si="2"/>
        <v>1983</v>
      </c>
      <c r="G128" s="37" t="s">
        <v>74</v>
      </c>
      <c r="H128" s="37"/>
      <c r="I128" s="37" t="s">
        <v>150</v>
      </c>
      <c r="J128" s="33"/>
      <c r="K128" s="33"/>
      <c r="L128" s="35"/>
      <c r="M128" s="33"/>
      <c r="N128" s="33"/>
      <c r="O128" s="33"/>
      <c r="P128" s="33"/>
      <c r="Q128" s="36"/>
      <c r="R128" s="36"/>
      <c r="S128" s="36"/>
      <c r="T128" s="36"/>
      <c r="U128" s="36"/>
      <c r="V128" s="35"/>
      <c r="W128" s="34"/>
      <c r="X128" s="34"/>
      <c r="Y128" s="34"/>
      <c r="Z128" s="33"/>
      <c r="AA128" s="34"/>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row>
    <row r="129" spans="1:52" ht="26.25" thickBot="1">
      <c r="A129" s="38">
        <v>123</v>
      </c>
      <c r="B129" s="37" t="s">
        <v>960</v>
      </c>
      <c r="C129" s="37" t="s">
        <v>1202</v>
      </c>
      <c r="D129" s="37">
        <v>10</v>
      </c>
      <c r="E129" s="37">
        <f t="shared" si="3"/>
        <v>1984</v>
      </c>
      <c r="F129" s="37">
        <f t="shared" si="2"/>
        <v>1993</v>
      </c>
      <c r="G129" s="37" t="s">
        <v>376</v>
      </c>
      <c r="H129" s="37"/>
      <c r="I129" s="37" t="s">
        <v>150</v>
      </c>
      <c r="J129" s="33"/>
      <c r="K129" s="33"/>
      <c r="L129" s="35"/>
      <c r="M129" s="33"/>
      <c r="N129" s="33"/>
      <c r="O129" s="33"/>
      <c r="P129" s="33"/>
      <c r="Q129" s="36"/>
      <c r="R129" s="36"/>
      <c r="S129" s="36"/>
      <c r="T129" s="36"/>
      <c r="U129" s="36"/>
      <c r="V129" s="35"/>
      <c r="W129" s="34"/>
      <c r="X129" s="34"/>
      <c r="Y129" s="34"/>
      <c r="Z129" s="33"/>
      <c r="AA129" s="34"/>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row>
    <row r="130" spans="1:52" ht="15.75" thickBot="1">
      <c r="A130" s="38">
        <v>124</v>
      </c>
      <c r="B130" s="37" t="s">
        <v>961</v>
      </c>
      <c r="C130" s="37" t="s">
        <v>1203</v>
      </c>
      <c r="D130" s="37">
        <v>1</v>
      </c>
      <c r="E130" s="37">
        <f t="shared" si="3"/>
        <v>1994</v>
      </c>
      <c r="F130" s="37">
        <f t="shared" si="2"/>
        <v>1994</v>
      </c>
      <c r="G130" s="37" t="s">
        <v>124</v>
      </c>
      <c r="H130" s="37"/>
      <c r="I130" s="37" t="s">
        <v>150</v>
      </c>
      <c r="J130" s="33"/>
      <c r="K130" s="33"/>
      <c r="L130" s="35"/>
      <c r="M130" s="33"/>
      <c r="N130" s="33"/>
      <c r="O130" s="33"/>
      <c r="P130" s="33"/>
      <c r="Q130" s="36"/>
      <c r="R130" s="36"/>
      <c r="S130" s="36"/>
      <c r="T130" s="36"/>
      <c r="U130" s="36"/>
      <c r="V130" s="35"/>
      <c r="W130" s="34"/>
      <c r="X130" s="34"/>
      <c r="Y130" s="34"/>
      <c r="Z130" s="33"/>
      <c r="AA130" s="34"/>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row>
    <row r="131" spans="1:52" ht="15.75" thickBot="1">
      <c r="A131" s="38">
        <v>125</v>
      </c>
      <c r="B131" s="37" t="s">
        <v>962</v>
      </c>
      <c r="C131" s="37" t="s">
        <v>1204</v>
      </c>
      <c r="D131" s="37">
        <v>1</v>
      </c>
      <c r="E131" s="37">
        <f t="shared" si="3"/>
        <v>1995</v>
      </c>
      <c r="F131" s="37">
        <f t="shared" si="2"/>
        <v>1995</v>
      </c>
      <c r="G131" s="37" t="s">
        <v>124</v>
      </c>
      <c r="H131" s="37"/>
      <c r="I131" s="37" t="s">
        <v>150</v>
      </c>
      <c r="J131" s="33"/>
      <c r="K131" s="33"/>
      <c r="L131" s="35"/>
      <c r="M131" s="33"/>
      <c r="N131" s="33"/>
      <c r="O131" s="33"/>
      <c r="P131" s="33"/>
      <c r="Q131" s="36"/>
      <c r="R131" s="36"/>
      <c r="S131" s="36"/>
      <c r="T131" s="36"/>
      <c r="U131" s="36"/>
      <c r="V131" s="35"/>
      <c r="W131" s="34"/>
      <c r="X131" s="34"/>
      <c r="Y131" s="34"/>
      <c r="Z131" s="33"/>
      <c r="AA131" s="34"/>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row>
    <row r="132" spans="1:52" ht="15.75" thickBot="1">
      <c r="A132" s="38">
        <v>126</v>
      </c>
      <c r="B132" s="37" t="s">
        <v>963</v>
      </c>
      <c r="C132" s="37" t="s">
        <v>1205</v>
      </c>
      <c r="D132" s="37">
        <v>8</v>
      </c>
      <c r="E132" s="37">
        <f t="shared" si="3"/>
        <v>1996</v>
      </c>
      <c r="F132" s="37">
        <f t="shared" si="2"/>
        <v>2003</v>
      </c>
      <c r="G132" s="37" t="s">
        <v>377</v>
      </c>
      <c r="H132" s="37"/>
      <c r="I132" s="37" t="s">
        <v>150</v>
      </c>
      <c r="J132" s="33"/>
      <c r="K132" s="33"/>
      <c r="L132" s="35"/>
      <c r="M132" s="33"/>
      <c r="N132" s="33"/>
      <c r="O132" s="33"/>
      <c r="P132" s="33"/>
      <c r="Q132" s="36"/>
      <c r="R132" s="36"/>
      <c r="S132" s="36"/>
      <c r="T132" s="36"/>
      <c r="U132" s="36"/>
      <c r="V132" s="35"/>
      <c r="W132" s="34"/>
      <c r="X132" s="34"/>
      <c r="Y132" s="34"/>
      <c r="Z132" s="33"/>
      <c r="AA132" s="34"/>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row>
    <row r="133" spans="1:52" ht="15.75" thickBot="1">
      <c r="A133" s="38">
        <v>127</v>
      </c>
      <c r="B133" s="37" t="s">
        <v>964</v>
      </c>
      <c r="C133" s="37" t="s">
        <v>1206</v>
      </c>
      <c r="D133" s="37">
        <v>17</v>
      </c>
      <c r="E133" s="37">
        <f t="shared" si="3"/>
        <v>2004</v>
      </c>
      <c r="F133" s="37">
        <f t="shared" si="2"/>
        <v>2020</v>
      </c>
      <c r="G133" s="37" t="s">
        <v>152</v>
      </c>
      <c r="H133" s="37"/>
      <c r="I133" s="37" t="s">
        <v>150</v>
      </c>
      <c r="J133" s="33"/>
      <c r="K133" s="33"/>
      <c r="L133" s="35"/>
      <c r="M133" s="33"/>
      <c r="N133" s="33"/>
      <c r="O133" s="33"/>
      <c r="P133" s="33"/>
      <c r="Q133" s="36"/>
      <c r="R133" s="36"/>
      <c r="S133" s="36"/>
      <c r="T133" s="36"/>
      <c r="U133" s="36"/>
      <c r="V133" s="35"/>
      <c r="W133" s="34"/>
      <c r="X133" s="34"/>
      <c r="Y133" s="34"/>
      <c r="Z133" s="33"/>
      <c r="AA133" s="34"/>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row>
    <row r="134" spans="1:52" ht="26.25" thickBot="1">
      <c r="A134" s="38">
        <v>128</v>
      </c>
      <c r="B134" s="37" t="s">
        <v>965</v>
      </c>
      <c r="C134" s="37" t="s">
        <v>1207</v>
      </c>
      <c r="D134" s="37">
        <v>17</v>
      </c>
      <c r="E134" s="37">
        <f t="shared" si="3"/>
        <v>2021</v>
      </c>
      <c r="F134" s="37">
        <f t="shared" si="2"/>
        <v>2037</v>
      </c>
      <c r="G134" s="37" t="s">
        <v>152</v>
      </c>
      <c r="H134" s="37"/>
      <c r="I134" s="37" t="s">
        <v>150</v>
      </c>
      <c r="J134" s="33"/>
      <c r="K134" s="33"/>
      <c r="L134" s="35"/>
      <c r="M134" s="33"/>
      <c r="N134" s="33"/>
      <c r="O134" s="33"/>
      <c r="P134" s="33"/>
      <c r="Q134" s="36"/>
      <c r="R134" s="36"/>
      <c r="S134" s="36"/>
      <c r="T134" s="36"/>
      <c r="U134" s="36"/>
      <c r="V134" s="35"/>
      <c r="W134" s="34"/>
      <c r="X134" s="34"/>
      <c r="Y134" s="34"/>
      <c r="Z134" s="33"/>
      <c r="AA134" s="34"/>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row>
    <row r="135" spans="1:52" ht="26.25" thickBot="1">
      <c r="A135" s="38">
        <v>129</v>
      </c>
      <c r="B135" s="37" t="s">
        <v>966</v>
      </c>
      <c r="C135" s="37" t="s">
        <v>1208</v>
      </c>
      <c r="D135" s="37">
        <v>10</v>
      </c>
      <c r="E135" s="37">
        <f t="shared" si="3"/>
        <v>2038</v>
      </c>
      <c r="F135" s="37">
        <f t="shared" si="2"/>
        <v>2047</v>
      </c>
      <c r="G135" s="37" t="s">
        <v>124</v>
      </c>
      <c r="H135" s="37"/>
      <c r="I135" s="37" t="s">
        <v>150</v>
      </c>
      <c r="J135" s="33"/>
      <c r="K135" s="33"/>
      <c r="L135" s="35"/>
      <c r="M135" s="33"/>
      <c r="N135" s="33"/>
      <c r="O135" s="33"/>
      <c r="P135" s="33"/>
      <c r="Q135" s="36"/>
      <c r="R135" s="36"/>
      <c r="S135" s="36"/>
      <c r="T135" s="36"/>
      <c r="U135" s="36"/>
      <c r="V135" s="35"/>
      <c r="W135" s="34"/>
      <c r="X135" s="34"/>
      <c r="Y135" s="34"/>
      <c r="Z135" s="33"/>
      <c r="AA135" s="34"/>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row>
    <row r="136" spans="1:52" ht="15.75" thickBot="1">
      <c r="A136" s="38">
        <v>130</v>
      </c>
      <c r="B136" s="37" t="s">
        <v>967</v>
      </c>
      <c r="C136" s="37" t="s">
        <v>1209</v>
      </c>
      <c r="D136" s="37">
        <v>17</v>
      </c>
      <c r="E136" s="37">
        <f t="shared" si="3"/>
        <v>2048</v>
      </c>
      <c r="F136" s="37">
        <f t="shared" ref="F136:F199" si="4">E136+D136-1</f>
        <v>2064</v>
      </c>
      <c r="G136" s="37" t="s">
        <v>74</v>
      </c>
      <c r="H136" s="37"/>
      <c r="I136" s="37" t="s">
        <v>150</v>
      </c>
      <c r="J136" s="33"/>
      <c r="K136" s="33"/>
      <c r="L136" s="35"/>
      <c r="M136" s="33"/>
      <c r="N136" s="33"/>
      <c r="O136" s="33"/>
      <c r="P136" s="33"/>
      <c r="Q136" s="36"/>
      <c r="R136" s="36"/>
      <c r="S136" s="36"/>
      <c r="T136" s="36"/>
      <c r="U136" s="36"/>
      <c r="V136" s="35"/>
      <c r="W136" s="34"/>
      <c r="X136" s="34"/>
      <c r="Y136" s="34"/>
      <c r="Z136" s="33"/>
      <c r="AA136" s="34"/>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row>
    <row r="137" spans="1:52" ht="26.25" thickBot="1">
      <c r="A137" s="38">
        <v>131</v>
      </c>
      <c r="B137" s="37" t="s">
        <v>968</v>
      </c>
      <c r="C137" s="37" t="s">
        <v>1210</v>
      </c>
      <c r="D137" s="37">
        <v>16</v>
      </c>
      <c r="E137" s="37">
        <f t="shared" ref="E137:E200" si="5">F136+1</f>
        <v>2065</v>
      </c>
      <c r="F137" s="37">
        <f t="shared" si="4"/>
        <v>2080</v>
      </c>
      <c r="G137" s="37" t="s">
        <v>74</v>
      </c>
      <c r="H137" s="37"/>
      <c r="I137" s="37" t="s">
        <v>150</v>
      </c>
      <c r="J137" s="33"/>
      <c r="K137" s="33"/>
      <c r="L137" s="35"/>
      <c r="M137" s="33"/>
      <c r="N137" s="33"/>
      <c r="O137" s="33"/>
      <c r="P137" s="33"/>
      <c r="Q137" s="36"/>
      <c r="R137" s="36"/>
      <c r="S137" s="36"/>
      <c r="T137" s="36"/>
      <c r="U137" s="36"/>
      <c r="V137" s="35"/>
      <c r="W137" s="34"/>
      <c r="X137" s="34"/>
      <c r="Y137" s="34"/>
      <c r="Z137" s="33"/>
      <c r="AA137" s="34"/>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row>
    <row r="138" spans="1:52" ht="26.25" thickBot="1">
      <c r="A138" s="38">
        <v>132</v>
      </c>
      <c r="B138" s="37" t="s">
        <v>969</v>
      </c>
      <c r="C138" s="37" t="s">
        <v>1211</v>
      </c>
      <c r="D138" s="37">
        <v>17</v>
      </c>
      <c r="E138" s="37">
        <f t="shared" si="5"/>
        <v>2081</v>
      </c>
      <c r="F138" s="37">
        <f t="shared" si="4"/>
        <v>2097</v>
      </c>
      <c r="G138" s="37" t="s">
        <v>152</v>
      </c>
      <c r="H138" s="37"/>
      <c r="I138" s="37" t="s">
        <v>150</v>
      </c>
      <c r="J138" s="33"/>
      <c r="K138" s="33"/>
      <c r="L138" s="35"/>
      <c r="M138" s="33"/>
      <c r="N138" s="33"/>
      <c r="O138" s="33"/>
      <c r="P138" s="33"/>
      <c r="Q138" s="36"/>
      <c r="R138" s="36"/>
      <c r="S138" s="36"/>
      <c r="T138" s="36"/>
      <c r="U138" s="36"/>
      <c r="V138" s="35"/>
      <c r="W138" s="34"/>
      <c r="X138" s="34"/>
      <c r="Y138" s="34"/>
      <c r="Z138" s="33"/>
      <c r="AA138" s="34"/>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row>
    <row r="139" spans="1:52" ht="26.25" thickBot="1">
      <c r="A139" s="38">
        <v>133</v>
      </c>
      <c r="B139" s="37" t="s">
        <v>970</v>
      </c>
      <c r="C139" s="37" t="s">
        <v>1212</v>
      </c>
      <c r="D139" s="37">
        <v>1</v>
      </c>
      <c r="E139" s="37">
        <f t="shared" si="5"/>
        <v>2098</v>
      </c>
      <c r="F139" s="37">
        <f t="shared" si="4"/>
        <v>2098</v>
      </c>
      <c r="G139" s="37" t="s">
        <v>124</v>
      </c>
      <c r="H139" s="37"/>
      <c r="I139" s="37" t="s">
        <v>150</v>
      </c>
      <c r="J139" s="33"/>
      <c r="K139" s="33"/>
      <c r="L139" s="35"/>
      <c r="M139" s="33"/>
      <c r="N139" s="33"/>
      <c r="O139" s="33"/>
      <c r="P139" s="33"/>
      <c r="Q139" s="36"/>
      <c r="R139" s="36"/>
      <c r="S139" s="36"/>
      <c r="T139" s="36"/>
      <c r="U139" s="36"/>
      <c r="V139" s="35"/>
      <c r="W139" s="34"/>
      <c r="X139" s="34"/>
      <c r="Y139" s="34"/>
      <c r="Z139" s="33"/>
      <c r="AA139" s="34"/>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row>
    <row r="140" spans="1:52" ht="15.75" thickBot="1">
      <c r="A140" s="38">
        <v>134</v>
      </c>
      <c r="B140" s="37" t="s">
        <v>971</v>
      </c>
      <c r="C140" s="37" t="s">
        <v>1213</v>
      </c>
      <c r="D140" s="37">
        <v>5</v>
      </c>
      <c r="E140" s="37">
        <f t="shared" si="5"/>
        <v>2099</v>
      </c>
      <c r="F140" s="37">
        <f t="shared" si="4"/>
        <v>2103</v>
      </c>
      <c r="G140" s="37" t="s">
        <v>74</v>
      </c>
      <c r="H140" s="37"/>
      <c r="I140" s="37" t="s">
        <v>150</v>
      </c>
      <c r="J140" s="33"/>
      <c r="K140" s="33"/>
      <c r="L140" s="35"/>
      <c r="M140" s="33"/>
      <c r="N140" s="33"/>
      <c r="O140" s="33"/>
      <c r="P140" s="33"/>
      <c r="Q140" s="36"/>
      <c r="R140" s="36"/>
      <c r="S140" s="36"/>
      <c r="T140" s="36"/>
      <c r="U140" s="36"/>
      <c r="V140" s="35"/>
      <c r="W140" s="34"/>
      <c r="X140" s="34"/>
      <c r="Y140" s="34"/>
      <c r="Z140" s="33"/>
      <c r="AA140" s="34"/>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row>
    <row r="141" spans="1:52" ht="26.25" thickBot="1">
      <c r="A141" s="38">
        <v>135</v>
      </c>
      <c r="B141" s="37" t="s">
        <v>972</v>
      </c>
      <c r="C141" s="37" t="s">
        <v>1214</v>
      </c>
      <c r="D141" s="37">
        <v>6</v>
      </c>
      <c r="E141" s="37">
        <f t="shared" si="5"/>
        <v>2104</v>
      </c>
      <c r="F141" s="37">
        <f t="shared" si="4"/>
        <v>2109</v>
      </c>
      <c r="G141" s="37" t="s">
        <v>74</v>
      </c>
      <c r="H141" s="37"/>
      <c r="I141" s="37" t="s">
        <v>150</v>
      </c>
      <c r="J141" s="33"/>
      <c r="K141" s="33"/>
      <c r="L141" s="35"/>
      <c r="M141" s="33"/>
      <c r="N141" s="33"/>
      <c r="O141" s="33"/>
      <c r="P141" s="33"/>
      <c r="Q141" s="36"/>
      <c r="R141" s="36"/>
      <c r="S141" s="36"/>
      <c r="T141" s="36"/>
      <c r="U141" s="36"/>
      <c r="V141" s="35"/>
      <c r="W141" s="34"/>
      <c r="X141" s="34"/>
      <c r="Y141" s="34"/>
      <c r="Z141" s="33"/>
      <c r="AA141" s="34"/>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row>
    <row r="142" spans="1:52" ht="26.25" thickBot="1">
      <c r="A142" s="38">
        <v>136</v>
      </c>
      <c r="B142" s="37" t="s">
        <v>973</v>
      </c>
      <c r="C142" s="37" t="s">
        <v>1215</v>
      </c>
      <c r="D142" s="37">
        <v>10</v>
      </c>
      <c r="E142" s="37">
        <f t="shared" si="5"/>
        <v>2110</v>
      </c>
      <c r="F142" s="37">
        <f t="shared" si="4"/>
        <v>2119</v>
      </c>
      <c r="G142" s="37" t="s">
        <v>376</v>
      </c>
      <c r="H142" s="37"/>
      <c r="I142" s="37" t="s">
        <v>150</v>
      </c>
      <c r="J142" s="33"/>
      <c r="K142" s="33"/>
      <c r="L142" s="35"/>
      <c r="M142" s="33"/>
      <c r="N142" s="33"/>
      <c r="O142" s="33"/>
      <c r="P142" s="33"/>
      <c r="Q142" s="36"/>
      <c r="R142" s="36"/>
      <c r="S142" s="36"/>
      <c r="T142" s="36"/>
      <c r="U142" s="36"/>
      <c r="V142" s="35"/>
      <c r="W142" s="34"/>
      <c r="X142" s="34"/>
      <c r="Y142" s="34"/>
      <c r="Z142" s="33"/>
      <c r="AA142" s="34"/>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row>
    <row r="143" spans="1:52" ht="15.75" thickBot="1">
      <c r="A143" s="38">
        <v>137</v>
      </c>
      <c r="B143" s="37" t="s">
        <v>974</v>
      </c>
      <c r="C143" s="37" t="s">
        <v>1216</v>
      </c>
      <c r="D143" s="37">
        <v>80</v>
      </c>
      <c r="E143" s="37">
        <f t="shared" si="5"/>
        <v>2120</v>
      </c>
      <c r="F143" s="37">
        <f t="shared" si="4"/>
        <v>2199</v>
      </c>
      <c r="G143" s="37" t="s">
        <v>74</v>
      </c>
      <c r="H143" s="37"/>
      <c r="I143" s="37" t="s">
        <v>150</v>
      </c>
      <c r="J143" s="33"/>
      <c r="K143" s="33"/>
      <c r="L143" s="35"/>
      <c r="M143" s="33"/>
      <c r="N143" s="33"/>
      <c r="O143" s="33"/>
      <c r="P143" s="33"/>
      <c r="Q143" s="36"/>
      <c r="R143" s="36"/>
      <c r="S143" s="36"/>
      <c r="T143" s="36"/>
      <c r="U143" s="36"/>
      <c r="V143" s="35"/>
      <c r="W143" s="34"/>
      <c r="X143" s="34"/>
      <c r="Y143" s="34"/>
      <c r="Z143" s="33"/>
      <c r="AA143" s="34"/>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row>
    <row r="144" spans="1:52" ht="26.25" thickBot="1">
      <c r="A144" s="38">
        <v>138</v>
      </c>
      <c r="B144" s="37" t="s">
        <v>975</v>
      </c>
      <c r="C144" s="37" t="s">
        <v>1217</v>
      </c>
      <c r="D144" s="37">
        <v>45</v>
      </c>
      <c r="E144" s="37">
        <f t="shared" si="5"/>
        <v>2200</v>
      </c>
      <c r="F144" s="37">
        <f t="shared" si="4"/>
        <v>2244</v>
      </c>
      <c r="G144" s="37" t="s">
        <v>74</v>
      </c>
      <c r="H144" s="37"/>
      <c r="I144" s="37" t="s">
        <v>150</v>
      </c>
      <c r="J144" s="33"/>
      <c r="K144" s="33"/>
      <c r="L144" s="35"/>
      <c r="M144" s="33"/>
      <c r="N144" s="33"/>
      <c r="O144" s="33"/>
      <c r="P144" s="33"/>
      <c r="Q144" s="36"/>
      <c r="R144" s="36"/>
      <c r="S144" s="36"/>
      <c r="T144" s="36"/>
      <c r="U144" s="36"/>
      <c r="V144" s="35"/>
      <c r="W144" s="34"/>
      <c r="X144" s="34"/>
      <c r="Y144" s="34"/>
      <c r="Z144" s="33"/>
      <c r="AA144" s="34"/>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row>
    <row r="145" spans="1:52" ht="26.25" thickBot="1">
      <c r="A145" s="38">
        <v>139</v>
      </c>
      <c r="B145" s="37" t="s">
        <v>976</v>
      </c>
      <c r="C145" s="37" t="s">
        <v>1218</v>
      </c>
      <c r="D145" s="37">
        <v>45</v>
      </c>
      <c r="E145" s="37">
        <f t="shared" si="5"/>
        <v>2245</v>
      </c>
      <c r="F145" s="37">
        <f t="shared" si="4"/>
        <v>2289</v>
      </c>
      <c r="G145" s="37" t="s">
        <v>74</v>
      </c>
      <c r="H145" s="37"/>
      <c r="I145" s="37" t="s">
        <v>150</v>
      </c>
      <c r="J145" s="33"/>
      <c r="K145" s="33"/>
      <c r="L145" s="35"/>
      <c r="M145" s="33"/>
      <c r="N145" s="33"/>
      <c r="O145" s="33"/>
      <c r="P145" s="33"/>
      <c r="Q145" s="36"/>
      <c r="R145" s="36"/>
      <c r="S145" s="36"/>
      <c r="T145" s="36"/>
      <c r="U145" s="36"/>
      <c r="V145" s="35"/>
      <c r="W145" s="34"/>
      <c r="X145" s="34"/>
      <c r="Y145" s="34"/>
      <c r="Z145" s="33"/>
      <c r="AA145" s="34"/>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row>
    <row r="146" spans="1:52" ht="26.25" thickBot="1">
      <c r="A146" s="38">
        <v>140</v>
      </c>
      <c r="B146" s="37" t="s">
        <v>977</v>
      </c>
      <c r="C146" s="37" t="s">
        <v>1219</v>
      </c>
      <c r="D146" s="37">
        <v>45</v>
      </c>
      <c r="E146" s="37">
        <f t="shared" si="5"/>
        <v>2290</v>
      </c>
      <c r="F146" s="37">
        <f t="shared" si="4"/>
        <v>2334</v>
      </c>
      <c r="G146" s="37" t="s">
        <v>74</v>
      </c>
      <c r="H146" s="37"/>
      <c r="I146" s="37" t="s">
        <v>150</v>
      </c>
      <c r="J146" s="33"/>
      <c r="K146" s="33"/>
      <c r="L146" s="35"/>
      <c r="M146" s="33"/>
      <c r="N146" s="33"/>
      <c r="O146" s="33"/>
      <c r="P146" s="33"/>
      <c r="Q146" s="36"/>
      <c r="R146" s="36"/>
      <c r="S146" s="36"/>
      <c r="T146" s="36"/>
      <c r="U146" s="36"/>
      <c r="V146" s="35"/>
      <c r="W146" s="34"/>
      <c r="X146" s="34"/>
      <c r="Y146" s="34"/>
      <c r="Z146" s="33"/>
      <c r="AA146" s="34"/>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row>
    <row r="147" spans="1:52" ht="15.75" thickBot="1">
      <c r="A147" s="38">
        <v>141</v>
      </c>
      <c r="B147" s="37" t="s">
        <v>978</v>
      </c>
      <c r="C147" s="37" t="s">
        <v>1220</v>
      </c>
      <c r="D147" s="37">
        <v>5</v>
      </c>
      <c r="E147" s="37">
        <f t="shared" si="5"/>
        <v>2335</v>
      </c>
      <c r="F147" s="37">
        <f t="shared" si="4"/>
        <v>2339</v>
      </c>
      <c r="G147" s="37" t="s">
        <v>74</v>
      </c>
      <c r="H147" s="37"/>
      <c r="I147" s="37" t="s">
        <v>150</v>
      </c>
      <c r="J147" s="33"/>
      <c r="K147" s="33"/>
      <c r="L147" s="35"/>
      <c r="M147" s="33"/>
      <c r="N147" s="33"/>
      <c r="O147" s="33"/>
      <c r="P147" s="33"/>
      <c r="Q147" s="36"/>
      <c r="R147" s="36"/>
      <c r="S147" s="36"/>
      <c r="T147" s="36"/>
      <c r="U147" s="36"/>
      <c r="V147" s="35"/>
      <c r="W147" s="34"/>
      <c r="X147" s="34"/>
      <c r="Y147" s="34"/>
      <c r="Z147" s="33"/>
      <c r="AA147" s="34"/>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row>
    <row r="148" spans="1:52" ht="15.75" thickBot="1">
      <c r="A148" s="38">
        <v>142</v>
      </c>
      <c r="B148" s="37" t="s">
        <v>979</v>
      </c>
      <c r="C148" s="37" t="s">
        <v>1221</v>
      </c>
      <c r="D148" s="37">
        <v>5</v>
      </c>
      <c r="E148" s="37">
        <f t="shared" si="5"/>
        <v>2340</v>
      </c>
      <c r="F148" s="37">
        <f t="shared" si="4"/>
        <v>2344</v>
      </c>
      <c r="G148" s="37" t="s">
        <v>74</v>
      </c>
      <c r="H148" s="37"/>
      <c r="I148" s="37" t="s">
        <v>150</v>
      </c>
      <c r="J148" s="33"/>
      <c r="K148" s="33"/>
      <c r="L148" s="35"/>
      <c r="M148" s="33"/>
      <c r="N148" s="33"/>
      <c r="O148" s="33"/>
      <c r="P148" s="33"/>
      <c r="Q148" s="36"/>
      <c r="R148" s="36"/>
      <c r="S148" s="36"/>
      <c r="T148" s="36"/>
      <c r="U148" s="36"/>
      <c r="V148" s="35"/>
      <c r="W148" s="34"/>
      <c r="X148" s="34"/>
      <c r="Y148" s="34"/>
      <c r="Z148" s="33"/>
      <c r="AA148" s="34"/>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row>
    <row r="149" spans="1:52" ht="15.75" thickBot="1">
      <c r="A149" s="38">
        <v>143</v>
      </c>
      <c r="B149" s="37" t="s">
        <v>980</v>
      </c>
      <c r="C149" s="37" t="s">
        <v>1222</v>
      </c>
      <c r="D149" s="37">
        <v>5</v>
      </c>
      <c r="E149" s="37">
        <f t="shared" si="5"/>
        <v>2345</v>
      </c>
      <c r="F149" s="37">
        <f t="shared" si="4"/>
        <v>2349</v>
      </c>
      <c r="G149" s="37" t="s">
        <v>74</v>
      </c>
      <c r="H149" s="37"/>
      <c r="I149" s="37" t="s">
        <v>150</v>
      </c>
      <c r="J149" s="33"/>
      <c r="K149" s="33"/>
      <c r="L149" s="35"/>
      <c r="M149" s="33"/>
      <c r="N149" s="33"/>
      <c r="O149" s="33"/>
      <c r="P149" s="33"/>
      <c r="Q149" s="36"/>
      <c r="R149" s="36"/>
      <c r="S149" s="36"/>
      <c r="T149" s="36"/>
      <c r="U149" s="36"/>
      <c r="V149" s="35"/>
      <c r="W149" s="34"/>
      <c r="X149" s="34"/>
      <c r="Y149" s="34"/>
      <c r="Z149" s="33"/>
      <c r="AA149" s="34"/>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row>
    <row r="150" spans="1:52" ht="15.75" thickBot="1">
      <c r="A150" s="38">
        <v>144</v>
      </c>
      <c r="B150" s="37" t="s">
        <v>981</v>
      </c>
      <c r="C150" s="37" t="s">
        <v>1223</v>
      </c>
      <c r="D150" s="37">
        <v>10</v>
      </c>
      <c r="E150" s="37">
        <f t="shared" si="5"/>
        <v>2350</v>
      </c>
      <c r="F150" s="37">
        <f t="shared" si="4"/>
        <v>2359</v>
      </c>
      <c r="G150" s="37" t="s">
        <v>74</v>
      </c>
      <c r="H150" s="37"/>
      <c r="I150" s="37" t="s">
        <v>150</v>
      </c>
      <c r="J150" s="33"/>
      <c r="K150" s="33"/>
      <c r="L150" s="35"/>
      <c r="M150" s="33"/>
      <c r="N150" s="33"/>
      <c r="O150" s="33"/>
      <c r="P150" s="33"/>
      <c r="Q150" s="36"/>
      <c r="R150" s="36"/>
      <c r="S150" s="36"/>
      <c r="T150" s="36"/>
      <c r="U150" s="36"/>
      <c r="V150" s="35"/>
      <c r="W150" s="34"/>
      <c r="X150" s="34"/>
      <c r="Y150" s="34"/>
      <c r="Z150" s="33"/>
      <c r="AA150" s="34"/>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row>
    <row r="151" spans="1:52" ht="15.75" thickBot="1">
      <c r="A151" s="38">
        <v>145</v>
      </c>
      <c r="B151" s="37" t="s">
        <v>982</v>
      </c>
      <c r="C151" s="37" t="s">
        <v>724</v>
      </c>
      <c r="D151" s="37">
        <v>6</v>
      </c>
      <c r="E151" s="37">
        <f t="shared" si="5"/>
        <v>2360</v>
      </c>
      <c r="F151" s="37">
        <f t="shared" si="4"/>
        <v>2365</v>
      </c>
      <c r="G151" s="37" t="s">
        <v>74</v>
      </c>
      <c r="H151" s="37"/>
      <c r="I151" s="37" t="s">
        <v>150</v>
      </c>
      <c r="J151" s="33"/>
      <c r="K151" s="33"/>
      <c r="L151" s="35"/>
      <c r="M151" s="33"/>
      <c r="N151" s="33"/>
      <c r="O151" s="33"/>
      <c r="P151" s="33"/>
      <c r="Q151" s="36"/>
      <c r="R151" s="36"/>
      <c r="S151" s="36"/>
      <c r="T151" s="36"/>
      <c r="U151" s="36"/>
      <c r="V151" s="35"/>
      <c r="W151" s="34"/>
      <c r="X151" s="34"/>
      <c r="Y151" s="34"/>
      <c r="Z151" s="33"/>
      <c r="AA151" s="34"/>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row>
    <row r="152" spans="1:52" ht="15.75" thickBot="1">
      <c r="A152" s="38">
        <v>146</v>
      </c>
      <c r="B152" s="37" t="s">
        <v>983</v>
      </c>
      <c r="C152" s="37" t="s">
        <v>1224</v>
      </c>
      <c r="D152" s="37">
        <v>6</v>
      </c>
      <c r="E152" s="37">
        <f t="shared" si="5"/>
        <v>2366</v>
      </c>
      <c r="F152" s="37">
        <f t="shared" si="4"/>
        <v>2371</v>
      </c>
      <c r="G152" s="37" t="s">
        <v>74</v>
      </c>
      <c r="H152" s="37"/>
      <c r="I152" s="37" t="s">
        <v>150</v>
      </c>
      <c r="J152" s="33"/>
      <c r="K152" s="33"/>
      <c r="L152" s="35"/>
      <c r="M152" s="33"/>
      <c r="N152" s="33"/>
      <c r="O152" s="33"/>
      <c r="P152" s="33"/>
      <c r="Q152" s="36"/>
      <c r="R152" s="36"/>
      <c r="S152" s="36"/>
      <c r="T152" s="36"/>
      <c r="U152" s="36"/>
      <c r="V152" s="35"/>
      <c r="W152" s="34"/>
      <c r="X152" s="34"/>
      <c r="Y152" s="34"/>
      <c r="Z152" s="33"/>
      <c r="AA152" s="34"/>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row>
    <row r="153" spans="1:52" ht="15.75" thickBot="1">
      <c r="A153" s="38">
        <v>147</v>
      </c>
      <c r="B153" s="37" t="s">
        <v>984</v>
      </c>
      <c r="C153" s="37" t="s">
        <v>1216</v>
      </c>
      <c r="D153" s="37">
        <v>80</v>
      </c>
      <c r="E153" s="37">
        <f t="shared" si="5"/>
        <v>2372</v>
      </c>
      <c r="F153" s="37">
        <f t="shared" si="4"/>
        <v>2451</v>
      </c>
      <c r="G153" s="37" t="s">
        <v>74</v>
      </c>
      <c r="H153" s="37"/>
      <c r="I153" s="37" t="s">
        <v>150</v>
      </c>
      <c r="J153" s="33"/>
      <c r="K153" s="33"/>
      <c r="L153" s="35"/>
      <c r="M153" s="33"/>
      <c r="N153" s="33"/>
      <c r="O153" s="33"/>
      <c r="P153" s="33"/>
      <c r="Q153" s="36"/>
      <c r="R153" s="36"/>
      <c r="S153" s="36"/>
      <c r="T153" s="36"/>
      <c r="U153" s="36"/>
      <c r="V153" s="35"/>
      <c r="W153" s="34"/>
      <c r="X153" s="34"/>
      <c r="Y153" s="34"/>
      <c r="Z153" s="33"/>
      <c r="AA153" s="34"/>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row>
    <row r="154" spans="1:52" ht="26.25" thickBot="1">
      <c r="A154" s="38">
        <v>148</v>
      </c>
      <c r="B154" s="37" t="s">
        <v>985</v>
      </c>
      <c r="C154" s="37" t="s">
        <v>1225</v>
      </c>
      <c r="D154" s="37">
        <v>45</v>
      </c>
      <c r="E154" s="37">
        <f t="shared" si="5"/>
        <v>2452</v>
      </c>
      <c r="F154" s="37">
        <f t="shared" si="4"/>
        <v>2496</v>
      </c>
      <c r="G154" s="37" t="s">
        <v>74</v>
      </c>
      <c r="H154" s="37"/>
      <c r="I154" s="37" t="s">
        <v>150</v>
      </c>
      <c r="J154" s="33"/>
      <c r="K154" s="33"/>
      <c r="L154" s="35"/>
      <c r="M154" s="33"/>
      <c r="N154" s="33"/>
      <c r="O154" s="33"/>
      <c r="P154" s="33"/>
      <c r="Q154" s="36"/>
      <c r="R154" s="36"/>
      <c r="S154" s="36"/>
      <c r="T154" s="36"/>
      <c r="U154" s="36"/>
      <c r="V154" s="35"/>
      <c r="W154" s="34"/>
      <c r="X154" s="34"/>
      <c r="Y154" s="34"/>
      <c r="Z154" s="33"/>
      <c r="AA154" s="34"/>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row>
    <row r="155" spans="1:52" ht="26.25" thickBot="1">
      <c r="A155" s="38">
        <v>149</v>
      </c>
      <c r="B155" s="37" t="s">
        <v>986</v>
      </c>
      <c r="C155" s="37" t="s">
        <v>1226</v>
      </c>
      <c r="D155" s="37">
        <v>45</v>
      </c>
      <c r="E155" s="37">
        <f t="shared" si="5"/>
        <v>2497</v>
      </c>
      <c r="F155" s="37">
        <f t="shared" si="4"/>
        <v>2541</v>
      </c>
      <c r="G155" s="37" t="s">
        <v>74</v>
      </c>
      <c r="H155" s="37"/>
      <c r="I155" s="37" t="s">
        <v>150</v>
      </c>
      <c r="J155" s="33"/>
      <c r="K155" s="33"/>
      <c r="L155" s="35"/>
      <c r="M155" s="33"/>
      <c r="N155" s="33"/>
      <c r="O155" s="33"/>
      <c r="P155" s="33"/>
      <c r="Q155" s="36"/>
      <c r="R155" s="36"/>
      <c r="S155" s="36"/>
      <c r="T155" s="36"/>
      <c r="U155" s="36"/>
      <c r="V155" s="35"/>
      <c r="W155" s="34"/>
      <c r="X155" s="34"/>
      <c r="Y155" s="34"/>
      <c r="Z155" s="33"/>
      <c r="AA155" s="34"/>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row>
    <row r="156" spans="1:52" ht="26.25" thickBot="1">
      <c r="A156" s="38">
        <v>150</v>
      </c>
      <c r="B156" s="37" t="s">
        <v>987</v>
      </c>
      <c r="C156" s="37" t="s">
        <v>1227</v>
      </c>
      <c r="D156" s="37">
        <v>45</v>
      </c>
      <c r="E156" s="37">
        <f t="shared" si="5"/>
        <v>2542</v>
      </c>
      <c r="F156" s="37">
        <f t="shared" si="4"/>
        <v>2586</v>
      </c>
      <c r="G156" s="37" t="s">
        <v>74</v>
      </c>
      <c r="H156" s="37"/>
      <c r="I156" s="37" t="s">
        <v>150</v>
      </c>
      <c r="J156" s="33"/>
      <c r="K156" s="33"/>
      <c r="L156" s="35"/>
      <c r="M156" s="33"/>
      <c r="N156" s="33"/>
      <c r="O156" s="33"/>
      <c r="P156" s="33"/>
      <c r="Q156" s="36"/>
      <c r="R156" s="36"/>
      <c r="S156" s="36"/>
      <c r="T156" s="36"/>
      <c r="U156" s="36"/>
      <c r="V156" s="35"/>
      <c r="W156" s="34"/>
      <c r="X156" s="34"/>
      <c r="Y156" s="34"/>
      <c r="Z156" s="33"/>
      <c r="AA156" s="34"/>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row>
    <row r="157" spans="1:52" ht="15.75" thickBot="1">
      <c r="A157" s="38">
        <v>151</v>
      </c>
      <c r="B157" s="37" t="s">
        <v>988</v>
      </c>
      <c r="C157" s="37" t="s">
        <v>1228</v>
      </c>
      <c r="D157" s="37">
        <v>5</v>
      </c>
      <c r="E157" s="37">
        <f t="shared" si="5"/>
        <v>2587</v>
      </c>
      <c r="F157" s="37">
        <f t="shared" si="4"/>
        <v>2591</v>
      </c>
      <c r="G157" s="37" t="s">
        <v>74</v>
      </c>
      <c r="H157" s="37"/>
      <c r="I157" s="37" t="s">
        <v>150</v>
      </c>
      <c r="J157" s="33"/>
      <c r="K157" s="33"/>
      <c r="L157" s="35"/>
      <c r="M157" s="33"/>
      <c r="N157" s="33"/>
      <c r="O157" s="33"/>
      <c r="P157" s="33"/>
      <c r="Q157" s="36"/>
      <c r="R157" s="36"/>
      <c r="S157" s="36"/>
      <c r="T157" s="36"/>
      <c r="U157" s="36"/>
      <c r="V157" s="35"/>
      <c r="W157" s="34"/>
      <c r="X157" s="34"/>
      <c r="Y157" s="34"/>
      <c r="Z157" s="33"/>
      <c r="AA157" s="34"/>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row>
    <row r="158" spans="1:52" ht="15.75" thickBot="1">
      <c r="A158" s="38">
        <v>152</v>
      </c>
      <c r="B158" s="37" t="s">
        <v>989</v>
      </c>
      <c r="C158" s="37" t="s">
        <v>1229</v>
      </c>
      <c r="D158" s="37">
        <v>5</v>
      </c>
      <c r="E158" s="37">
        <f t="shared" si="5"/>
        <v>2592</v>
      </c>
      <c r="F158" s="37">
        <f t="shared" si="4"/>
        <v>2596</v>
      </c>
      <c r="G158" s="37" t="s">
        <v>74</v>
      </c>
      <c r="H158" s="37"/>
      <c r="I158" s="37" t="s">
        <v>150</v>
      </c>
      <c r="J158" s="33"/>
      <c r="K158" s="33"/>
      <c r="L158" s="35"/>
      <c r="M158" s="33"/>
      <c r="N158" s="33"/>
      <c r="O158" s="33"/>
      <c r="P158" s="33"/>
      <c r="Q158" s="36"/>
      <c r="R158" s="36"/>
      <c r="S158" s="36"/>
      <c r="T158" s="36"/>
      <c r="U158" s="36"/>
      <c r="V158" s="35"/>
      <c r="W158" s="34"/>
      <c r="X158" s="34"/>
      <c r="Y158" s="34"/>
      <c r="Z158" s="33"/>
      <c r="AA158" s="34"/>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row>
    <row r="159" spans="1:52" ht="15.75" thickBot="1">
      <c r="A159" s="38">
        <v>153</v>
      </c>
      <c r="B159" s="37" t="s">
        <v>990</v>
      </c>
      <c r="C159" s="37" t="s">
        <v>1230</v>
      </c>
      <c r="D159" s="37">
        <v>5</v>
      </c>
      <c r="E159" s="37">
        <f t="shared" si="5"/>
        <v>2597</v>
      </c>
      <c r="F159" s="37">
        <f t="shared" si="4"/>
        <v>2601</v>
      </c>
      <c r="G159" s="37" t="s">
        <v>74</v>
      </c>
      <c r="H159" s="37"/>
      <c r="I159" s="37" t="s">
        <v>150</v>
      </c>
      <c r="J159" s="33"/>
      <c r="K159" s="33"/>
      <c r="L159" s="35"/>
      <c r="M159" s="33"/>
      <c r="N159" s="33"/>
      <c r="O159" s="33"/>
      <c r="P159" s="33"/>
      <c r="Q159" s="36"/>
      <c r="R159" s="36"/>
      <c r="S159" s="36"/>
      <c r="T159" s="36"/>
      <c r="U159" s="36"/>
      <c r="V159" s="35"/>
      <c r="W159" s="34"/>
      <c r="X159" s="34"/>
      <c r="Y159" s="34"/>
      <c r="Z159" s="33"/>
      <c r="AA159" s="34"/>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row>
    <row r="160" spans="1:52" ht="15.75" thickBot="1">
      <c r="A160" s="38">
        <v>154</v>
      </c>
      <c r="B160" s="37" t="s">
        <v>991</v>
      </c>
      <c r="C160" s="37" t="s">
        <v>1231</v>
      </c>
      <c r="D160" s="37">
        <v>10</v>
      </c>
      <c r="E160" s="37">
        <f t="shared" si="5"/>
        <v>2602</v>
      </c>
      <c r="F160" s="37">
        <f t="shared" si="4"/>
        <v>2611</v>
      </c>
      <c r="G160" s="37" t="s">
        <v>74</v>
      </c>
      <c r="H160" s="37"/>
      <c r="I160" s="37" t="s">
        <v>150</v>
      </c>
      <c r="J160" s="33"/>
      <c r="K160" s="33"/>
      <c r="L160" s="35"/>
      <c r="M160" s="33"/>
      <c r="N160" s="33"/>
      <c r="O160" s="33"/>
      <c r="P160" s="33"/>
      <c r="Q160" s="36"/>
      <c r="R160" s="36"/>
      <c r="S160" s="36"/>
      <c r="T160" s="36"/>
      <c r="U160" s="36"/>
      <c r="V160" s="35"/>
      <c r="W160" s="34"/>
      <c r="X160" s="34"/>
      <c r="Y160" s="34"/>
      <c r="Z160" s="33"/>
      <c r="AA160" s="34"/>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row>
    <row r="161" spans="1:52" ht="26.25" thickBot="1">
      <c r="A161" s="38">
        <v>155</v>
      </c>
      <c r="B161" s="37" t="s">
        <v>992</v>
      </c>
      <c r="C161" s="37" t="s">
        <v>1210</v>
      </c>
      <c r="D161" s="37">
        <v>16</v>
      </c>
      <c r="E161" s="37">
        <f t="shared" si="5"/>
        <v>2612</v>
      </c>
      <c r="F161" s="37">
        <f t="shared" si="4"/>
        <v>2627</v>
      </c>
      <c r="G161" s="37" t="s">
        <v>74</v>
      </c>
      <c r="H161" s="37"/>
      <c r="I161" s="37" t="s">
        <v>150</v>
      </c>
      <c r="J161" s="33"/>
      <c r="K161" s="33"/>
      <c r="L161" s="35"/>
      <c r="M161" s="33"/>
      <c r="N161" s="33"/>
      <c r="O161" s="33"/>
      <c r="P161" s="33"/>
      <c r="Q161" s="36"/>
      <c r="R161" s="36"/>
      <c r="S161" s="36"/>
      <c r="T161" s="36"/>
      <c r="U161" s="36"/>
      <c r="V161" s="35"/>
      <c r="W161" s="34"/>
      <c r="X161" s="34"/>
      <c r="Y161" s="34"/>
      <c r="Z161" s="33"/>
      <c r="AA161" s="34"/>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row>
    <row r="162" spans="1:52" ht="26.25" thickBot="1">
      <c r="A162" s="38">
        <v>156</v>
      </c>
      <c r="B162" s="37" t="s">
        <v>993</v>
      </c>
      <c r="C162" s="37" t="s">
        <v>1211</v>
      </c>
      <c r="D162" s="37">
        <v>17</v>
      </c>
      <c r="E162" s="37">
        <f t="shared" si="5"/>
        <v>2628</v>
      </c>
      <c r="F162" s="37">
        <f t="shared" si="4"/>
        <v>2644</v>
      </c>
      <c r="G162" s="37" t="s">
        <v>152</v>
      </c>
      <c r="H162" s="37"/>
      <c r="I162" s="37" t="s">
        <v>150</v>
      </c>
      <c r="J162" s="33"/>
      <c r="K162" s="33"/>
      <c r="L162" s="35"/>
      <c r="M162" s="33"/>
      <c r="N162" s="33"/>
      <c r="O162" s="33"/>
      <c r="P162" s="33"/>
      <c r="Q162" s="36"/>
      <c r="R162" s="36"/>
      <c r="S162" s="36"/>
      <c r="T162" s="36"/>
      <c r="U162" s="36"/>
      <c r="V162" s="35"/>
      <c r="W162" s="34"/>
      <c r="X162" s="34"/>
      <c r="Y162" s="34"/>
      <c r="Z162" s="33"/>
      <c r="AA162" s="34"/>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row>
    <row r="163" spans="1:52" ht="26.25" thickBot="1">
      <c r="A163" s="38">
        <v>157</v>
      </c>
      <c r="B163" s="37" t="s">
        <v>994</v>
      </c>
      <c r="C163" s="37" t="s">
        <v>1212</v>
      </c>
      <c r="D163" s="37">
        <v>1</v>
      </c>
      <c r="E163" s="37">
        <f t="shared" si="5"/>
        <v>2645</v>
      </c>
      <c r="F163" s="37">
        <f t="shared" si="4"/>
        <v>2645</v>
      </c>
      <c r="G163" s="37" t="s">
        <v>124</v>
      </c>
      <c r="H163" s="37"/>
      <c r="I163" s="37" t="s">
        <v>150</v>
      </c>
      <c r="J163" s="33"/>
      <c r="K163" s="33"/>
      <c r="L163" s="35"/>
      <c r="M163" s="33"/>
      <c r="N163" s="33"/>
      <c r="O163" s="33"/>
      <c r="P163" s="33"/>
      <c r="Q163" s="36"/>
      <c r="R163" s="36"/>
      <c r="S163" s="36"/>
      <c r="T163" s="36"/>
      <c r="U163" s="36"/>
      <c r="V163" s="35"/>
      <c r="W163" s="34"/>
      <c r="X163" s="34"/>
      <c r="Y163" s="34"/>
      <c r="Z163" s="33"/>
      <c r="AA163" s="34"/>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row>
    <row r="164" spans="1:52" ht="15.75" thickBot="1">
      <c r="A164" s="38">
        <v>158</v>
      </c>
      <c r="B164" s="37" t="s">
        <v>995</v>
      </c>
      <c r="C164" s="37" t="s">
        <v>1213</v>
      </c>
      <c r="D164" s="37">
        <v>5</v>
      </c>
      <c r="E164" s="37">
        <f t="shared" si="5"/>
        <v>2646</v>
      </c>
      <c r="F164" s="37">
        <f t="shared" si="4"/>
        <v>2650</v>
      </c>
      <c r="G164" s="37" t="s">
        <v>74</v>
      </c>
      <c r="H164" s="37"/>
      <c r="I164" s="37" t="s">
        <v>150</v>
      </c>
      <c r="J164" s="33"/>
      <c r="K164" s="33"/>
      <c r="L164" s="35"/>
      <c r="M164" s="33"/>
      <c r="N164" s="33"/>
      <c r="O164" s="33"/>
      <c r="P164" s="33"/>
      <c r="Q164" s="36"/>
      <c r="R164" s="36"/>
      <c r="S164" s="36"/>
      <c r="T164" s="36"/>
      <c r="U164" s="36"/>
      <c r="V164" s="35"/>
      <c r="W164" s="34"/>
      <c r="X164" s="34"/>
      <c r="Y164" s="34"/>
      <c r="Z164" s="33"/>
      <c r="AA164" s="34"/>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row>
    <row r="165" spans="1:52" ht="26.25" thickBot="1">
      <c r="A165" s="38">
        <v>159</v>
      </c>
      <c r="B165" s="37" t="s">
        <v>996</v>
      </c>
      <c r="C165" s="37" t="s">
        <v>1214</v>
      </c>
      <c r="D165" s="37">
        <v>6</v>
      </c>
      <c r="E165" s="37">
        <f t="shared" si="5"/>
        <v>2651</v>
      </c>
      <c r="F165" s="37">
        <f t="shared" si="4"/>
        <v>2656</v>
      </c>
      <c r="G165" s="37" t="s">
        <v>74</v>
      </c>
      <c r="H165" s="37"/>
      <c r="I165" s="37" t="s">
        <v>150</v>
      </c>
      <c r="J165" s="33"/>
      <c r="K165" s="33"/>
      <c r="L165" s="35"/>
      <c r="M165" s="33"/>
      <c r="N165" s="33"/>
      <c r="O165" s="33"/>
      <c r="P165" s="33"/>
      <c r="Q165" s="36"/>
      <c r="R165" s="36"/>
      <c r="S165" s="36"/>
      <c r="T165" s="36"/>
      <c r="U165" s="36"/>
      <c r="V165" s="35"/>
      <c r="W165" s="34"/>
      <c r="X165" s="34"/>
      <c r="Y165" s="34"/>
      <c r="Z165" s="33"/>
      <c r="AA165" s="34"/>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row>
    <row r="166" spans="1:52" ht="26.25" thickBot="1">
      <c r="A166" s="38">
        <v>160</v>
      </c>
      <c r="B166" s="37" t="s">
        <v>997</v>
      </c>
      <c r="C166" s="37" t="s">
        <v>1215</v>
      </c>
      <c r="D166" s="37">
        <v>10</v>
      </c>
      <c r="E166" s="37">
        <f t="shared" si="5"/>
        <v>2657</v>
      </c>
      <c r="F166" s="37">
        <f t="shared" si="4"/>
        <v>2666</v>
      </c>
      <c r="G166" s="37" t="s">
        <v>376</v>
      </c>
      <c r="H166" s="37"/>
      <c r="I166" s="37" t="s">
        <v>150</v>
      </c>
      <c r="J166" s="33"/>
      <c r="K166" s="33"/>
      <c r="L166" s="35"/>
      <c r="M166" s="33"/>
      <c r="N166" s="33"/>
      <c r="O166" s="33"/>
      <c r="P166" s="33"/>
      <c r="Q166" s="36"/>
      <c r="R166" s="36"/>
      <c r="S166" s="36"/>
      <c r="T166" s="36"/>
      <c r="U166" s="36"/>
      <c r="V166" s="35"/>
      <c r="W166" s="34"/>
      <c r="X166" s="34"/>
      <c r="Y166" s="34"/>
      <c r="Z166" s="33"/>
      <c r="AA166" s="34"/>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row>
    <row r="167" spans="1:52" ht="15.75" thickBot="1">
      <c r="A167" s="38">
        <v>161</v>
      </c>
      <c r="B167" s="37" t="s">
        <v>998</v>
      </c>
      <c r="C167" s="37" t="s">
        <v>1216</v>
      </c>
      <c r="D167" s="37">
        <v>80</v>
      </c>
      <c r="E167" s="37">
        <f t="shared" si="5"/>
        <v>2667</v>
      </c>
      <c r="F167" s="37">
        <f t="shared" si="4"/>
        <v>2746</v>
      </c>
      <c r="G167" s="37" t="s">
        <v>74</v>
      </c>
      <c r="H167" s="37"/>
      <c r="I167" s="37" t="s">
        <v>150</v>
      </c>
      <c r="J167" s="33"/>
      <c r="K167" s="33"/>
      <c r="L167" s="35"/>
      <c r="M167" s="33"/>
      <c r="N167" s="33"/>
      <c r="O167" s="33"/>
      <c r="P167" s="33"/>
      <c r="Q167" s="36"/>
      <c r="R167" s="36"/>
      <c r="S167" s="36"/>
      <c r="T167" s="36"/>
      <c r="U167" s="36"/>
      <c r="V167" s="35"/>
      <c r="W167" s="34"/>
      <c r="X167" s="34"/>
      <c r="Y167" s="34"/>
      <c r="Z167" s="33"/>
      <c r="AA167" s="34"/>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row>
    <row r="168" spans="1:52" ht="26.25" thickBot="1">
      <c r="A168" s="38">
        <v>162</v>
      </c>
      <c r="B168" s="37" t="s">
        <v>999</v>
      </c>
      <c r="C168" s="37" t="s">
        <v>1217</v>
      </c>
      <c r="D168" s="37">
        <v>45</v>
      </c>
      <c r="E168" s="37">
        <f t="shared" si="5"/>
        <v>2747</v>
      </c>
      <c r="F168" s="37">
        <f t="shared" si="4"/>
        <v>2791</v>
      </c>
      <c r="G168" s="37" t="s">
        <v>74</v>
      </c>
      <c r="H168" s="37"/>
      <c r="I168" s="37" t="s">
        <v>150</v>
      </c>
      <c r="J168" s="33"/>
      <c r="K168" s="33"/>
      <c r="L168" s="35"/>
      <c r="M168" s="33"/>
      <c r="N168" s="33"/>
      <c r="O168" s="33"/>
      <c r="P168" s="33"/>
      <c r="Q168" s="36"/>
      <c r="R168" s="36"/>
      <c r="S168" s="36"/>
      <c r="T168" s="36"/>
      <c r="U168" s="36"/>
      <c r="V168" s="35"/>
      <c r="W168" s="34"/>
      <c r="X168" s="34"/>
      <c r="Y168" s="34"/>
      <c r="Z168" s="33"/>
      <c r="AA168" s="34"/>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row>
    <row r="169" spans="1:52" ht="26.25" thickBot="1">
      <c r="A169" s="38">
        <v>163</v>
      </c>
      <c r="B169" s="37" t="s">
        <v>1000</v>
      </c>
      <c r="C169" s="37" t="s">
        <v>1218</v>
      </c>
      <c r="D169" s="37">
        <v>45</v>
      </c>
      <c r="E169" s="37">
        <f t="shared" si="5"/>
        <v>2792</v>
      </c>
      <c r="F169" s="37">
        <f t="shared" si="4"/>
        <v>2836</v>
      </c>
      <c r="G169" s="37" t="s">
        <v>74</v>
      </c>
      <c r="H169" s="37"/>
      <c r="I169" s="37" t="s">
        <v>150</v>
      </c>
      <c r="J169" s="33"/>
      <c r="K169" s="33"/>
      <c r="L169" s="35"/>
      <c r="M169" s="33"/>
      <c r="N169" s="33"/>
      <c r="O169" s="33"/>
      <c r="P169" s="33"/>
      <c r="Q169" s="36"/>
      <c r="R169" s="36"/>
      <c r="S169" s="36"/>
      <c r="T169" s="36"/>
      <c r="U169" s="36"/>
      <c r="V169" s="35"/>
      <c r="W169" s="34"/>
      <c r="X169" s="34"/>
      <c r="Y169" s="34"/>
      <c r="Z169" s="33"/>
      <c r="AA169" s="34"/>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row>
    <row r="170" spans="1:52" ht="26.25" thickBot="1">
      <c r="A170" s="38">
        <v>164</v>
      </c>
      <c r="B170" s="37" t="s">
        <v>1001</v>
      </c>
      <c r="C170" s="37" t="s">
        <v>1219</v>
      </c>
      <c r="D170" s="37">
        <v>45</v>
      </c>
      <c r="E170" s="37">
        <f t="shared" si="5"/>
        <v>2837</v>
      </c>
      <c r="F170" s="37">
        <f t="shared" si="4"/>
        <v>2881</v>
      </c>
      <c r="G170" s="37" t="s">
        <v>74</v>
      </c>
      <c r="H170" s="37"/>
      <c r="I170" s="37" t="s">
        <v>150</v>
      </c>
      <c r="J170" s="33"/>
      <c r="K170" s="33"/>
      <c r="L170" s="35"/>
      <c r="M170" s="33"/>
      <c r="N170" s="33"/>
      <c r="O170" s="33"/>
      <c r="P170" s="33"/>
      <c r="Q170" s="36"/>
      <c r="R170" s="36"/>
      <c r="S170" s="36"/>
      <c r="T170" s="36"/>
      <c r="U170" s="36"/>
      <c r="V170" s="35"/>
      <c r="W170" s="34"/>
      <c r="X170" s="34"/>
      <c r="Y170" s="34"/>
      <c r="Z170" s="33"/>
      <c r="AA170" s="34"/>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row>
    <row r="171" spans="1:52" ht="15.75" thickBot="1">
      <c r="A171" s="38">
        <v>165</v>
      </c>
      <c r="B171" s="37" t="s">
        <v>1002</v>
      </c>
      <c r="C171" s="37" t="s">
        <v>1220</v>
      </c>
      <c r="D171" s="37">
        <v>5</v>
      </c>
      <c r="E171" s="37">
        <f t="shared" si="5"/>
        <v>2882</v>
      </c>
      <c r="F171" s="37">
        <f t="shared" si="4"/>
        <v>2886</v>
      </c>
      <c r="G171" s="37" t="s">
        <v>74</v>
      </c>
      <c r="H171" s="37"/>
      <c r="I171" s="37" t="s">
        <v>150</v>
      </c>
      <c r="J171" s="33"/>
      <c r="K171" s="33"/>
      <c r="L171" s="35"/>
      <c r="M171" s="33"/>
      <c r="N171" s="33"/>
      <c r="O171" s="33"/>
      <c r="P171" s="33"/>
      <c r="Q171" s="36"/>
      <c r="R171" s="36"/>
      <c r="S171" s="36"/>
      <c r="T171" s="36"/>
      <c r="U171" s="36"/>
      <c r="V171" s="35"/>
      <c r="W171" s="34"/>
      <c r="X171" s="34"/>
      <c r="Y171" s="34"/>
      <c r="Z171" s="33"/>
      <c r="AA171" s="34"/>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row>
    <row r="172" spans="1:52" ht="15.75" thickBot="1">
      <c r="A172" s="38">
        <v>166</v>
      </c>
      <c r="B172" s="37" t="s">
        <v>1003</v>
      </c>
      <c r="C172" s="37" t="s">
        <v>1221</v>
      </c>
      <c r="D172" s="37">
        <v>5</v>
      </c>
      <c r="E172" s="37">
        <f t="shared" si="5"/>
        <v>2887</v>
      </c>
      <c r="F172" s="37">
        <f t="shared" si="4"/>
        <v>2891</v>
      </c>
      <c r="G172" s="37" t="s">
        <v>74</v>
      </c>
      <c r="H172" s="37"/>
      <c r="I172" s="37" t="s">
        <v>150</v>
      </c>
      <c r="J172" s="33"/>
      <c r="K172" s="33"/>
      <c r="L172" s="35"/>
      <c r="M172" s="33"/>
      <c r="N172" s="33"/>
      <c r="O172" s="33"/>
      <c r="P172" s="33"/>
      <c r="Q172" s="36"/>
      <c r="R172" s="36"/>
      <c r="S172" s="36"/>
      <c r="T172" s="36"/>
      <c r="U172" s="36"/>
      <c r="V172" s="35"/>
      <c r="W172" s="34"/>
      <c r="X172" s="34"/>
      <c r="Y172" s="34"/>
      <c r="Z172" s="33"/>
      <c r="AA172" s="34"/>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row>
    <row r="173" spans="1:52" ht="15.75" thickBot="1">
      <c r="A173" s="38">
        <v>167</v>
      </c>
      <c r="B173" s="37" t="s">
        <v>1004</v>
      </c>
      <c r="C173" s="37" t="s">
        <v>1222</v>
      </c>
      <c r="D173" s="37">
        <v>5</v>
      </c>
      <c r="E173" s="37">
        <f t="shared" si="5"/>
        <v>2892</v>
      </c>
      <c r="F173" s="37">
        <f t="shared" si="4"/>
        <v>2896</v>
      </c>
      <c r="G173" s="37" t="s">
        <v>74</v>
      </c>
      <c r="H173" s="37"/>
      <c r="I173" s="37" t="s">
        <v>150</v>
      </c>
      <c r="J173" s="33"/>
      <c r="K173" s="33"/>
      <c r="L173" s="35"/>
      <c r="M173" s="33"/>
      <c r="N173" s="33"/>
      <c r="O173" s="33"/>
      <c r="P173" s="33"/>
      <c r="Q173" s="36"/>
      <c r="R173" s="36"/>
      <c r="S173" s="36"/>
      <c r="T173" s="36"/>
      <c r="U173" s="36"/>
      <c r="V173" s="35"/>
      <c r="W173" s="34"/>
      <c r="X173" s="34"/>
      <c r="Y173" s="34"/>
      <c r="Z173" s="33"/>
      <c r="AA173" s="34"/>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row>
    <row r="174" spans="1:52" ht="15.75" thickBot="1">
      <c r="A174" s="38">
        <v>168</v>
      </c>
      <c r="B174" s="37" t="s">
        <v>1005</v>
      </c>
      <c r="C174" s="37" t="s">
        <v>1223</v>
      </c>
      <c r="D174" s="37">
        <v>10</v>
      </c>
      <c r="E174" s="37">
        <f t="shared" si="5"/>
        <v>2897</v>
      </c>
      <c r="F174" s="37">
        <f t="shared" si="4"/>
        <v>2906</v>
      </c>
      <c r="G174" s="37" t="s">
        <v>74</v>
      </c>
      <c r="H174" s="37"/>
      <c r="I174" s="37" t="s">
        <v>150</v>
      </c>
      <c r="J174" s="33"/>
      <c r="K174" s="33"/>
      <c r="L174" s="35"/>
      <c r="M174" s="33"/>
      <c r="N174" s="33"/>
      <c r="O174" s="33"/>
      <c r="P174" s="33"/>
      <c r="Q174" s="36"/>
      <c r="R174" s="36"/>
      <c r="S174" s="36"/>
      <c r="T174" s="36"/>
      <c r="U174" s="36"/>
      <c r="V174" s="35"/>
      <c r="W174" s="34"/>
      <c r="X174" s="34"/>
      <c r="Y174" s="34"/>
      <c r="Z174" s="33"/>
      <c r="AA174" s="34"/>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row>
    <row r="175" spans="1:52" ht="15.75" thickBot="1">
      <c r="A175" s="38">
        <v>169</v>
      </c>
      <c r="B175" s="37" t="s">
        <v>1006</v>
      </c>
      <c r="C175" s="37" t="s">
        <v>724</v>
      </c>
      <c r="D175" s="37">
        <v>6</v>
      </c>
      <c r="E175" s="37">
        <f t="shared" si="5"/>
        <v>2907</v>
      </c>
      <c r="F175" s="37">
        <f t="shared" si="4"/>
        <v>2912</v>
      </c>
      <c r="G175" s="37" t="s">
        <v>74</v>
      </c>
      <c r="H175" s="37"/>
      <c r="I175" s="37" t="s">
        <v>150</v>
      </c>
      <c r="J175" s="33"/>
      <c r="K175" s="33"/>
      <c r="L175" s="35"/>
      <c r="M175" s="33"/>
      <c r="N175" s="33"/>
      <c r="O175" s="33"/>
      <c r="P175" s="33"/>
      <c r="Q175" s="36"/>
      <c r="R175" s="36"/>
      <c r="S175" s="36"/>
      <c r="T175" s="36"/>
      <c r="U175" s="36"/>
      <c r="V175" s="35"/>
      <c r="W175" s="34"/>
      <c r="X175" s="34"/>
      <c r="Y175" s="34"/>
      <c r="Z175" s="33"/>
      <c r="AA175" s="34"/>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row>
    <row r="176" spans="1:52" ht="15.75" thickBot="1">
      <c r="A176" s="38">
        <v>170</v>
      </c>
      <c r="B176" s="37" t="s">
        <v>1007</v>
      </c>
      <c r="C176" s="37" t="s">
        <v>1224</v>
      </c>
      <c r="D176" s="37">
        <v>6</v>
      </c>
      <c r="E176" s="37">
        <f t="shared" si="5"/>
        <v>2913</v>
      </c>
      <c r="F176" s="37">
        <f t="shared" si="4"/>
        <v>2918</v>
      </c>
      <c r="G176" s="37" t="s">
        <v>74</v>
      </c>
      <c r="H176" s="37"/>
      <c r="I176" s="37" t="s">
        <v>150</v>
      </c>
      <c r="J176" s="33"/>
      <c r="K176" s="33"/>
      <c r="L176" s="35"/>
      <c r="M176" s="33"/>
      <c r="N176" s="33"/>
      <c r="O176" s="33"/>
      <c r="P176" s="33"/>
      <c r="Q176" s="36"/>
      <c r="R176" s="36"/>
      <c r="S176" s="36"/>
      <c r="T176" s="36"/>
      <c r="U176" s="36"/>
      <c r="V176" s="35"/>
      <c r="W176" s="34"/>
      <c r="X176" s="34"/>
      <c r="Y176" s="34"/>
      <c r="Z176" s="33"/>
      <c r="AA176" s="34"/>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row>
    <row r="177" spans="1:52" ht="15.75" thickBot="1">
      <c r="A177" s="38">
        <v>171</v>
      </c>
      <c r="B177" s="37" t="s">
        <v>1008</v>
      </c>
      <c r="C177" s="37" t="s">
        <v>1216</v>
      </c>
      <c r="D177" s="37">
        <v>80</v>
      </c>
      <c r="E177" s="37">
        <f t="shared" si="5"/>
        <v>2919</v>
      </c>
      <c r="F177" s="37">
        <f t="shared" si="4"/>
        <v>2998</v>
      </c>
      <c r="G177" s="37" t="s">
        <v>74</v>
      </c>
      <c r="H177" s="37"/>
      <c r="I177" s="37" t="s">
        <v>150</v>
      </c>
      <c r="J177" s="33"/>
      <c r="K177" s="33"/>
      <c r="L177" s="35"/>
      <c r="M177" s="33"/>
      <c r="N177" s="33"/>
      <c r="O177" s="33"/>
      <c r="P177" s="33"/>
      <c r="Q177" s="36"/>
      <c r="R177" s="36"/>
      <c r="S177" s="36"/>
      <c r="T177" s="36"/>
      <c r="U177" s="36"/>
      <c r="V177" s="35"/>
      <c r="W177" s="34"/>
      <c r="X177" s="34"/>
      <c r="Y177" s="34"/>
      <c r="Z177" s="33"/>
      <c r="AA177" s="34"/>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row>
    <row r="178" spans="1:52" ht="26.25" thickBot="1">
      <c r="A178" s="38">
        <v>172</v>
      </c>
      <c r="B178" s="37" t="s">
        <v>1009</v>
      </c>
      <c r="C178" s="37" t="s">
        <v>1225</v>
      </c>
      <c r="D178" s="37">
        <v>45</v>
      </c>
      <c r="E178" s="37">
        <f t="shared" si="5"/>
        <v>2999</v>
      </c>
      <c r="F178" s="37">
        <f t="shared" si="4"/>
        <v>3043</v>
      </c>
      <c r="G178" s="37" t="s">
        <v>74</v>
      </c>
      <c r="H178" s="37"/>
      <c r="I178" s="37" t="s">
        <v>150</v>
      </c>
      <c r="J178" s="33"/>
      <c r="K178" s="33"/>
      <c r="L178" s="35"/>
      <c r="M178" s="33"/>
      <c r="N178" s="33"/>
      <c r="O178" s="33"/>
      <c r="P178" s="33"/>
      <c r="Q178" s="36"/>
      <c r="R178" s="36"/>
      <c r="S178" s="36"/>
      <c r="T178" s="36"/>
      <c r="U178" s="36"/>
      <c r="V178" s="35"/>
      <c r="W178" s="34"/>
      <c r="X178" s="34"/>
      <c r="Y178" s="34"/>
      <c r="Z178" s="33"/>
      <c r="AA178" s="34"/>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row>
    <row r="179" spans="1:52" ht="26.25" thickBot="1">
      <c r="A179" s="38">
        <v>173</v>
      </c>
      <c r="B179" s="37" t="s">
        <v>1010</v>
      </c>
      <c r="C179" s="37" t="s">
        <v>1226</v>
      </c>
      <c r="D179" s="37">
        <v>45</v>
      </c>
      <c r="E179" s="37">
        <f t="shared" si="5"/>
        <v>3044</v>
      </c>
      <c r="F179" s="37">
        <f t="shared" si="4"/>
        <v>3088</v>
      </c>
      <c r="G179" s="37" t="s">
        <v>74</v>
      </c>
      <c r="H179" s="37"/>
      <c r="I179" s="37" t="s">
        <v>150</v>
      </c>
      <c r="J179" s="33"/>
      <c r="K179" s="33"/>
      <c r="L179" s="35"/>
      <c r="M179" s="33"/>
      <c r="N179" s="33"/>
      <c r="O179" s="33"/>
      <c r="P179" s="33"/>
      <c r="Q179" s="36"/>
      <c r="R179" s="36"/>
      <c r="S179" s="36"/>
      <c r="T179" s="36"/>
      <c r="U179" s="36"/>
      <c r="V179" s="35"/>
      <c r="W179" s="34"/>
      <c r="X179" s="34"/>
      <c r="Y179" s="34"/>
      <c r="Z179" s="33"/>
      <c r="AA179" s="34"/>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row>
    <row r="180" spans="1:52" ht="26.25" thickBot="1">
      <c r="A180" s="38">
        <v>174</v>
      </c>
      <c r="B180" s="37" t="s">
        <v>1011</v>
      </c>
      <c r="C180" s="37" t="s">
        <v>1227</v>
      </c>
      <c r="D180" s="37">
        <v>45</v>
      </c>
      <c r="E180" s="37">
        <f t="shared" si="5"/>
        <v>3089</v>
      </c>
      <c r="F180" s="37">
        <f t="shared" si="4"/>
        <v>3133</v>
      </c>
      <c r="G180" s="37" t="s">
        <v>74</v>
      </c>
      <c r="H180" s="37"/>
      <c r="I180" s="37" t="s">
        <v>150</v>
      </c>
      <c r="J180" s="33"/>
      <c r="K180" s="33"/>
      <c r="L180" s="35"/>
      <c r="M180" s="33"/>
      <c r="N180" s="33"/>
      <c r="O180" s="33"/>
      <c r="P180" s="33"/>
      <c r="Q180" s="36"/>
      <c r="R180" s="36"/>
      <c r="S180" s="36"/>
      <c r="T180" s="36"/>
      <c r="U180" s="36"/>
      <c r="V180" s="35"/>
      <c r="W180" s="34"/>
      <c r="X180" s="34"/>
      <c r="Y180" s="34"/>
      <c r="Z180" s="33"/>
      <c r="AA180" s="34"/>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row>
    <row r="181" spans="1:52" ht="15.75" thickBot="1">
      <c r="A181" s="38">
        <v>175</v>
      </c>
      <c r="B181" s="37" t="s">
        <v>1012</v>
      </c>
      <c r="C181" s="37" t="s">
        <v>1228</v>
      </c>
      <c r="D181" s="37">
        <v>5</v>
      </c>
      <c r="E181" s="37">
        <f t="shared" si="5"/>
        <v>3134</v>
      </c>
      <c r="F181" s="37">
        <f t="shared" si="4"/>
        <v>3138</v>
      </c>
      <c r="G181" s="37" t="s">
        <v>74</v>
      </c>
      <c r="H181" s="37"/>
      <c r="I181" s="37" t="s">
        <v>150</v>
      </c>
      <c r="J181" s="33"/>
      <c r="K181" s="33"/>
      <c r="L181" s="35"/>
      <c r="M181" s="33"/>
      <c r="N181" s="33"/>
      <c r="O181" s="33"/>
      <c r="P181" s="33"/>
      <c r="Q181" s="36"/>
      <c r="R181" s="36"/>
      <c r="S181" s="36"/>
      <c r="T181" s="36"/>
      <c r="U181" s="36"/>
      <c r="V181" s="35"/>
      <c r="W181" s="34"/>
      <c r="X181" s="34"/>
      <c r="Y181" s="34"/>
      <c r="Z181" s="33"/>
      <c r="AA181" s="34"/>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row>
    <row r="182" spans="1:52" ht="15.75" thickBot="1">
      <c r="A182" s="38">
        <v>176</v>
      </c>
      <c r="B182" s="37" t="s">
        <v>1013</v>
      </c>
      <c r="C182" s="37" t="s">
        <v>1229</v>
      </c>
      <c r="D182" s="37">
        <v>5</v>
      </c>
      <c r="E182" s="37">
        <f t="shared" si="5"/>
        <v>3139</v>
      </c>
      <c r="F182" s="37">
        <f t="shared" si="4"/>
        <v>3143</v>
      </c>
      <c r="G182" s="37" t="s">
        <v>74</v>
      </c>
      <c r="H182" s="37"/>
      <c r="I182" s="37" t="s">
        <v>150</v>
      </c>
      <c r="J182" s="33"/>
      <c r="K182" s="33"/>
      <c r="L182" s="35"/>
      <c r="M182" s="33"/>
      <c r="N182" s="33"/>
      <c r="O182" s="33"/>
      <c r="P182" s="33"/>
      <c r="Q182" s="36"/>
      <c r="R182" s="36"/>
      <c r="S182" s="36"/>
      <c r="T182" s="36"/>
      <c r="U182" s="36"/>
      <c r="V182" s="35"/>
      <c r="W182" s="34"/>
      <c r="X182" s="34"/>
      <c r="Y182" s="34"/>
      <c r="Z182" s="33"/>
      <c r="AA182" s="34"/>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row>
    <row r="183" spans="1:52" ht="15.75" thickBot="1">
      <c r="A183" s="38">
        <v>177</v>
      </c>
      <c r="B183" s="37" t="s">
        <v>1014</v>
      </c>
      <c r="C183" s="37" t="s">
        <v>1230</v>
      </c>
      <c r="D183" s="37">
        <v>5</v>
      </c>
      <c r="E183" s="37">
        <f t="shared" si="5"/>
        <v>3144</v>
      </c>
      <c r="F183" s="37">
        <f t="shared" si="4"/>
        <v>3148</v>
      </c>
      <c r="G183" s="37" t="s">
        <v>74</v>
      </c>
      <c r="H183" s="37"/>
      <c r="I183" s="37" t="s">
        <v>150</v>
      </c>
      <c r="J183" s="33"/>
      <c r="K183" s="33"/>
      <c r="L183" s="35"/>
      <c r="M183" s="33"/>
      <c r="N183" s="33"/>
      <c r="O183" s="33"/>
      <c r="P183" s="33"/>
      <c r="Q183" s="36"/>
      <c r="R183" s="36"/>
      <c r="S183" s="36"/>
      <c r="T183" s="36"/>
      <c r="U183" s="36"/>
      <c r="V183" s="35"/>
      <c r="W183" s="34"/>
      <c r="X183" s="34"/>
      <c r="Y183" s="34"/>
      <c r="Z183" s="33"/>
      <c r="AA183" s="34"/>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row>
    <row r="184" spans="1:52" ht="15.75" thickBot="1">
      <c r="A184" s="38">
        <v>178</v>
      </c>
      <c r="B184" s="37" t="s">
        <v>1015</v>
      </c>
      <c r="C184" s="37" t="s">
        <v>1231</v>
      </c>
      <c r="D184" s="37">
        <v>10</v>
      </c>
      <c r="E184" s="37">
        <f t="shared" si="5"/>
        <v>3149</v>
      </c>
      <c r="F184" s="37">
        <f t="shared" si="4"/>
        <v>3158</v>
      </c>
      <c r="G184" s="37" t="s">
        <v>74</v>
      </c>
      <c r="H184" s="37"/>
      <c r="I184" s="37" t="s">
        <v>150</v>
      </c>
      <c r="J184" s="33"/>
      <c r="K184" s="33"/>
      <c r="L184" s="35"/>
      <c r="M184" s="33"/>
      <c r="N184" s="33"/>
      <c r="O184" s="33"/>
      <c r="P184" s="33"/>
      <c r="Q184" s="36"/>
      <c r="R184" s="36"/>
      <c r="S184" s="36"/>
      <c r="T184" s="36"/>
      <c r="U184" s="36"/>
      <c r="V184" s="35"/>
      <c r="W184" s="34"/>
      <c r="X184" s="34"/>
      <c r="Y184" s="34"/>
      <c r="Z184" s="33"/>
      <c r="AA184" s="34"/>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row>
    <row r="185" spans="1:52" ht="26.25" thickBot="1">
      <c r="A185" s="38">
        <v>179</v>
      </c>
      <c r="B185" s="37" t="s">
        <v>1016</v>
      </c>
      <c r="C185" s="37" t="s">
        <v>1210</v>
      </c>
      <c r="D185" s="37">
        <v>16</v>
      </c>
      <c r="E185" s="37">
        <f t="shared" si="5"/>
        <v>3159</v>
      </c>
      <c r="F185" s="37">
        <f t="shared" si="4"/>
        <v>3174</v>
      </c>
      <c r="G185" s="37" t="s">
        <v>74</v>
      </c>
      <c r="H185" s="37"/>
      <c r="I185" s="37" t="s">
        <v>150</v>
      </c>
      <c r="J185" s="33"/>
      <c r="K185" s="33"/>
      <c r="L185" s="35"/>
      <c r="M185" s="33"/>
      <c r="N185" s="33"/>
      <c r="O185" s="33"/>
      <c r="P185" s="33"/>
      <c r="Q185" s="36"/>
      <c r="R185" s="36"/>
      <c r="S185" s="36"/>
      <c r="T185" s="36"/>
      <c r="U185" s="36"/>
      <c r="V185" s="35"/>
      <c r="W185" s="34"/>
      <c r="X185" s="34"/>
      <c r="Y185" s="34"/>
      <c r="Z185" s="33"/>
      <c r="AA185" s="34"/>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row>
    <row r="186" spans="1:52" ht="26.25" thickBot="1">
      <c r="A186" s="38">
        <v>180</v>
      </c>
      <c r="B186" s="37" t="s">
        <v>1017</v>
      </c>
      <c r="C186" s="37" t="s">
        <v>1211</v>
      </c>
      <c r="D186" s="37">
        <v>17</v>
      </c>
      <c r="E186" s="37">
        <f t="shared" si="5"/>
        <v>3175</v>
      </c>
      <c r="F186" s="37">
        <f t="shared" si="4"/>
        <v>3191</v>
      </c>
      <c r="G186" s="37" t="s">
        <v>152</v>
      </c>
      <c r="H186" s="37"/>
      <c r="I186" s="37" t="s">
        <v>150</v>
      </c>
      <c r="J186" s="33"/>
      <c r="K186" s="33"/>
      <c r="L186" s="35"/>
      <c r="M186" s="33"/>
      <c r="N186" s="33"/>
      <c r="O186" s="33"/>
      <c r="P186" s="33"/>
      <c r="Q186" s="36"/>
      <c r="R186" s="36"/>
      <c r="S186" s="36"/>
      <c r="T186" s="36"/>
      <c r="U186" s="36"/>
      <c r="V186" s="35"/>
      <c r="W186" s="34"/>
      <c r="X186" s="34"/>
      <c r="Y186" s="34"/>
      <c r="Z186" s="33"/>
      <c r="AA186" s="34"/>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row>
    <row r="187" spans="1:52" ht="26.25" thickBot="1">
      <c r="A187" s="38">
        <v>181</v>
      </c>
      <c r="B187" s="37" t="s">
        <v>1018</v>
      </c>
      <c r="C187" s="37" t="s">
        <v>1212</v>
      </c>
      <c r="D187" s="37">
        <v>1</v>
      </c>
      <c r="E187" s="37">
        <f t="shared" si="5"/>
        <v>3192</v>
      </c>
      <c r="F187" s="37">
        <f t="shared" si="4"/>
        <v>3192</v>
      </c>
      <c r="G187" s="37" t="s">
        <v>124</v>
      </c>
      <c r="H187" s="37"/>
      <c r="I187" s="37" t="s">
        <v>150</v>
      </c>
      <c r="J187" s="33"/>
      <c r="K187" s="33"/>
      <c r="L187" s="35"/>
      <c r="M187" s="33"/>
      <c r="N187" s="33"/>
      <c r="O187" s="33"/>
      <c r="P187" s="33"/>
      <c r="Q187" s="36"/>
      <c r="R187" s="36"/>
      <c r="S187" s="36"/>
      <c r="T187" s="36"/>
      <c r="U187" s="36"/>
      <c r="V187" s="35"/>
      <c r="W187" s="34"/>
      <c r="X187" s="34"/>
      <c r="Y187" s="34"/>
      <c r="Z187" s="33"/>
      <c r="AA187" s="34"/>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row>
    <row r="188" spans="1:52" ht="15.75" thickBot="1">
      <c r="A188" s="38">
        <v>182</v>
      </c>
      <c r="B188" s="37" t="s">
        <v>1019</v>
      </c>
      <c r="C188" s="37" t="s">
        <v>1213</v>
      </c>
      <c r="D188" s="37">
        <v>5</v>
      </c>
      <c r="E188" s="37">
        <f t="shared" si="5"/>
        <v>3193</v>
      </c>
      <c r="F188" s="37">
        <f t="shared" si="4"/>
        <v>3197</v>
      </c>
      <c r="G188" s="37" t="s">
        <v>74</v>
      </c>
      <c r="H188" s="37"/>
      <c r="I188" s="37" t="s">
        <v>150</v>
      </c>
      <c r="J188" s="33"/>
      <c r="K188" s="33"/>
      <c r="L188" s="35"/>
      <c r="M188" s="33"/>
      <c r="N188" s="33"/>
      <c r="O188" s="33"/>
      <c r="P188" s="33"/>
      <c r="Q188" s="36"/>
      <c r="R188" s="36"/>
      <c r="S188" s="36"/>
      <c r="T188" s="36"/>
      <c r="U188" s="36"/>
      <c r="V188" s="35"/>
      <c r="W188" s="34"/>
      <c r="X188" s="34"/>
      <c r="Y188" s="34"/>
      <c r="Z188" s="33"/>
      <c r="AA188" s="34"/>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row>
    <row r="189" spans="1:52" ht="26.25" thickBot="1">
      <c r="A189" s="38">
        <v>183</v>
      </c>
      <c r="B189" s="37" t="s">
        <v>1020</v>
      </c>
      <c r="C189" s="37" t="s">
        <v>1214</v>
      </c>
      <c r="D189" s="37">
        <v>6</v>
      </c>
      <c r="E189" s="37">
        <f t="shared" si="5"/>
        <v>3198</v>
      </c>
      <c r="F189" s="37">
        <f t="shared" si="4"/>
        <v>3203</v>
      </c>
      <c r="G189" s="37" t="s">
        <v>74</v>
      </c>
      <c r="H189" s="37"/>
      <c r="I189" s="37" t="s">
        <v>150</v>
      </c>
      <c r="J189" s="33"/>
      <c r="K189" s="33"/>
      <c r="L189" s="35"/>
      <c r="M189" s="33"/>
      <c r="N189" s="33"/>
      <c r="O189" s="33"/>
      <c r="P189" s="33"/>
      <c r="Q189" s="36"/>
      <c r="R189" s="36"/>
      <c r="S189" s="36"/>
      <c r="T189" s="36"/>
      <c r="U189" s="36"/>
      <c r="V189" s="35"/>
      <c r="W189" s="34"/>
      <c r="X189" s="34"/>
      <c r="Y189" s="34"/>
      <c r="Z189" s="33"/>
      <c r="AA189" s="34"/>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row>
    <row r="190" spans="1:52" ht="26.25" thickBot="1">
      <c r="A190" s="38">
        <v>184</v>
      </c>
      <c r="B190" s="37" t="s">
        <v>1021</v>
      </c>
      <c r="C190" s="37" t="s">
        <v>1215</v>
      </c>
      <c r="D190" s="37">
        <v>10</v>
      </c>
      <c r="E190" s="37">
        <f t="shared" si="5"/>
        <v>3204</v>
      </c>
      <c r="F190" s="37">
        <f t="shared" si="4"/>
        <v>3213</v>
      </c>
      <c r="G190" s="37" t="s">
        <v>376</v>
      </c>
      <c r="H190" s="37"/>
      <c r="I190" s="37" t="s">
        <v>150</v>
      </c>
      <c r="J190" s="33"/>
      <c r="K190" s="33"/>
      <c r="L190" s="35"/>
      <c r="M190" s="33"/>
      <c r="N190" s="33"/>
      <c r="O190" s="33"/>
      <c r="P190" s="33"/>
      <c r="Q190" s="36"/>
      <c r="R190" s="36"/>
      <c r="S190" s="36"/>
      <c r="T190" s="36"/>
      <c r="U190" s="36"/>
      <c r="V190" s="35"/>
      <c r="W190" s="34"/>
      <c r="X190" s="34"/>
      <c r="Y190" s="34"/>
      <c r="Z190" s="33"/>
      <c r="AA190" s="34"/>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row>
    <row r="191" spans="1:52" ht="15.75" thickBot="1">
      <c r="A191" s="38">
        <v>185</v>
      </c>
      <c r="B191" s="37" t="s">
        <v>1022</v>
      </c>
      <c r="C191" s="37" t="s">
        <v>1216</v>
      </c>
      <c r="D191" s="37">
        <v>80</v>
      </c>
      <c r="E191" s="37">
        <f t="shared" si="5"/>
        <v>3214</v>
      </c>
      <c r="F191" s="37">
        <f t="shared" si="4"/>
        <v>3293</v>
      </c>
      <c r="G191" s="37" t="s">
        <v>74</v>
      </c>
      <c r="H191" s="37"/>
      <c r="I191" s="37" t="s">
        <v>150</v>
      </c>
      <c r="J191" s="33"/>
      <c r="K191" s="33"/>
      <c r="L191" s="35"/>
      <c r="M191" s="33"/>
      <c r="N191" s="33"/>
      <c r="O191" s="33"/>
      <c r="P191" s="33"/>
      <c r="Q191" s="36"/>
      <c r="R191" s="36"/>
      <c r="S191" s="36"/>
      <c r="T191" s="36"/>
      <c r="U191" s="36"/>
      <c r="V191" s="35"/>
      <c r="W191" s="34"/>
      <c r="X191" s="34"/>
      <c r="Y191" s="34"/>
      <c r="Z191" s="33"/>
      <c r="AA191" s="34"/>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row>
    <row r="192" spans="1:52" ht="26.25" thickBot="1">
      <c r="A192" s="38">
        <v>186</v>
      </c>
      <c r="B192" s="37" t="s">
        <v>1023</v>
      </c>
      <c r="C192" s="37" t="s">
        <v>1217</v>
      </c>
      <c r="D192" s="37">
        <v>45</v>
      </c>
      <c r="E192" s="37">
        <f t="shared" si="5"/>
        <v>3294</v>
      </c>
      <c r="F192" s="37">
        <f t="shared" si="4"/>
        <v>3338</v>
      </c>
      <c r="G192" s="37" t="s">
        <v>74</v>
      </c>
      <c r="H192" s="37"/>
      <c r="I192" s="37" t="s">
        <v>150</v>
      </c>
      <c r="J192" s="33"/>
      <c r="K192" s="33"/>
      <c r="L192" s="35"/>
      <c r="M192" s="33"/>
      <c r="N192" s="33"/>
      <c r="O192" s="33"/>
      <c r="P192" s="33"/>
      <c r="Q192" s="36"/>
      <c r="R192" s="36"/>
      <c r="S192" s="36"/>
      <c r="T192" s="36"/>
      <c r="U192" s="36"/>
      <c r="V192" s="35"/>
      <c r="W192" s="34"/>
      <c r="X192" s="34"/>
      <c r="Y192" s="34"/>
      <c r="Z192" s="33"/>
      <c r="AA192" s="34"/>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row>
    <row r="193" spans="1:52" ht="26.25" thickBot="1">
      <c r="A193" s="38">
        <v>187</v>
      </c>
      <c r="B193" s="37" t="s">
        <v>1024</v>
      </c>
      <c r="C193" s="37" t="s">
        <v>1218</v>
      </c>
      <c r="D193" s="37">
        <v>45</v>
      </c>
      <c r="E193" s="37">
        <f t="shared" si="5"/>
        <v>3339</v>
      </c>
      <c r="F193" s="37">
        <f t="shared" si="4"/>
        <v>3383</v>
      </c>
      <c r="G193" s="37" t="s">
        <v>74</v>
      </c>
      <c r="H193" s="37"/>
      <c r="I193" s="37" t="s">
        <v>150</v>
      </c>
      <c r="J193" s="33"/>
      <c r="K193" s="33"/>
      <c r="L193" s="35"/>
      <c r="M193" s="33"/>
      <c r="N193" s="33"/>
      <c r="O193" s="33"/>
      <c r="P193" s="33"/>
      <c r="Q193" s="36"/>
      <c r="R193" s="36"/>
      <c r="S193" s="36"/>
      <c r="T193" s="36"/>
      <c r="U193" s="36"/>
      <c r="V193" s="35"/>
      <c r="W193" s="34"/>
      <c r="X193" s="34"/>
      <c r="Y193" s="34"/>
      <c r="Z193" s="33"/>
      <c r="AA193" s="34"/>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row>
    <row r="194" spans="1:52" ht="26.25" thickBot="1">
      <c r="A194" s="38">
        <v>188</v>
      </c>
      <c r="B194" s="37" t="s">
        <v>1025</v>
      </c>
      <c r="C194" s="37" t="s">
        <v>1219</v>
      </c>
      <c r="D194" s="37">
        <v>45</v>
      </c>
      <c r="E194" s="37">
        <f t="shared" si="5"/>
        <v>3384</v>
      </c>
      <c r="F194" s="37">
        <f t="shared" si="4"/>
        <v>3428</v>
      </c>
      <c r="G194" s="37" t="s">
        <v>74</v>
      </c>
      <c r="H194" s="37"/>
      <c r="I194" s="37" t="s">
        <v>150</v>
      </c>
      <c r="J194" s="33"/>
      <c r="K194" s="33"/>
      <c r="L194" s="35"/>
      <c r="M194" s="33"/>
      <c r="N194" s="33"/>
      <c r="O194" s="33"/>
      <c r="P194" s="33"/>
      <c r="Q194" s="36"/>
      <c r="R194" s="36"/>
      <c r="S194" s="36"/>
      <c r="T194" s="36"/>
      <c r="U194" s="36"/>
      <c r="V194" s="35"/>
      <c r="W194" s="34"/>
      <c r="X194" s="34"/>
      <c r="Y194" s="34"/>
      <c r="Z194" s="33"/>
      <c r="AA194" s="34"/>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row>
    <row r="195" spans="1:52" ht="15.75" thickBot="1">
      <c r="A195" s="38">
        <v>189</v>
      </c>
      <c r="B195" s="37" t="s">
        <v>1026</v>
      </c>
      <c r="C195" s="37" t="s">
        <v>1220</v>
      </c>
      <c r="D195" s="37">
        <v>5</v>
      </c>
      <c r="E195" s="37">
        <f t="shared" si="5"/>
        <v>3429</v>
      </c>
      <c r="F195" s="37">
        <f t="shared" si="4"/>
        <v>3433</v>
      </c>
      <c r="G195" s="37" t="s">
        <v>74</v>
      </c>
      <c r="H195" s="37"/>
      <c r="I195" s="37" t="s">
        <v>150</v>
      </c>
      <c r="J195" s="33"/>
      <c r="K195" s="33"/>
      <c r="L195" s="35"/>
      <c r="M195" s="33"/>
      <c r="N195" s="33"/>
      <c r="O195" s="33"/>
      <c r="P195" s="33"/>
      <c r="Q195" s="36"/>
      <c r="R195" s="36"/>
      <c r="S195" s="36"/>
      <c r="T195" s="36"/>
      <c r="U195" s="36"/>
      <c r="V195" s="35"/>
      <c r="W195" s="34"/>
      <c r="X195" s="34"/>
      <c r="Y195" s="34"/>
      <c r="Z195" s="33"/>
      <c r="AA195" s="34"/>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row>
    <row r="196" spans="1:52" ht="15.75" thickBot="1">
      <c r="A196" s="38">
        <v>190</v>
      </c>
      <c r="B196" s="37" t="s">
        <v>1027</v>
      </c>
      <c r="C196" s="37" t="s">
        <v>1221</v>
      </c>
      <c r="D196" s="37">
        <v>5</v>
      </c>
      <c r="E196" s="37">
        <f t="shared" si="5"/>
        <v>3434</v>
      </c>
      <c r="F196" s="37">
        <f t="shared" si="4"/>
        <v>3438</v>
      </c>
      <c r="G196" s="37" t="s">
        <v>74</v>
      </c>
      <c r="H196" s="37"/>
      <c r="I196" s="37" t="s">
        <v>150</v>
      </c>
      <c r="J196" s="33"/>
      <c r="K196" s="33"/>
      <c r="L196" s="35"/>
      <c r="M196" s="33"/>
      <c r="N196" s="33"/>
      <c r="O196" s="33"/>
      <c r="P196" s="33"/>
      <c r="Q196" s="36"/>
      <c r="R196" s="36"/>
      <c r="S196" s="36"/>
      <c r="T196" s="36"/>
      <c r="U196" s="36"/>
      <c r="V196" s="35"/>
      <c r="W196" s="34"/>
      <c r="X196" s="34"/>
      <c r="Y196" s="34"/>
      <c r="Z196" s="33"/>
      <c r="AA196" s="34"/>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row>
    <row r="197" spans="1:52" ht="15.75" thickBot="1">
      <c r="A197" s="38">
        <v>191</v>
      </c>
      <c r="B197" s="37" t="s">
        <v>1028</v>
      </c>
      <c r="C197" s="37" t="s">
        <v>1222</v>
      </c>
      <c r="D197" s="37">
        <v>5</v>
      </c>
      <c r="E197" s="37">
        <f t="shared" si="5"/>
        <v>3439</v>
      </c>
      <c r="F197" s="37">
        <f t="shared" si="4"/>
        <v>3443</v>
      </c>
      <c r="G197" s="37" t="s">
        <v>74</v>
      </c>
      <c r="H197" s="37"/>
      <c r="I197" s="37" t="s">
        <v>150</v>
      </c>
      <c r="J197" s="33"/>
      <c r="K197" s="33"/>
      <c r="L197" s="35"/>
      <c r="M197" s="33"/>
      <c r="N197" s="33"/>
      <c r="O197" s="33"/>
      <c r="P197" s="33"/>
      <c r="Q197" s="36"/>
      <c r="R197" s="36"/>
      <c r="S197" s="36"/>
      <c r="T197" s="36"/>
      <c r="U197" s="36"/>
      <c r="V197" s="35"/>
      <c r="W197" s="34"/>
      <c r="X197" s="34"/>
      <c r="Y197" s="34"/>
      <c r="Z197" s="33"/>
      <c r="AA197" s="34"/>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row>
    <row r="198" spans="1:52" ht="15.75" thickBot="1">
      <c r="A198" s="38">
        <v>192</v>
      </c>
      <c r="B198" s="37" t="s">
        <v>1029</v>
      </c>
      <c r="C198" s="37" t="s">
        <v>1223</v>
      </c>
      <c r="D198" s="37">
        <v>10</v>
      </c>
      <c r="E198" s="37">
        <f t="shared" si="5"/>
        <v>3444</v>
      </c>
      <c r="F198" s="37">
        <f t="shared" si="4"/>
        <v>3453</v>
      </c>
      <c r="G198" s="37" t="s">
        <v>74</v>
      </c>
      <c r="H198" s="37"/>
      <c r="I198" s="37" t="s">
        <v>150</v>
      </c>
      <c r="J198" s="33"/>
      <c r="K198" s="33"/>
      <c r="L198" s="35"/>
      <c r="M198" s="33"/>
      <c r="N198" s="33"/>
      <c r="O198" s="33"/>
      <c r="P198" s="33"/>
      <c r="Q198" s="36"/>
      <c r="R198" s="36"/>
      <c r="S198" s="36"/>
      <c r="T198" s="36"/>
      <c r="U198" s="36"/>
      <c r="V198" s="35"/>
      <c r="W198" s="34"/>
      <c r="X198" s="34"/>
      <c r="Y198" s="34"/>
      <c r="Z198" s="33"/>
      <c r="AA198" s="34"/>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row>
    <row r="199" spans="1:52" ht="15.75" thickBot="1">
      <c r="A199" s="38">
        <v>193</v>
      </c>
      <c r="B199" s="37" t="s">
        <v>1030</v>
      </c>
      <c r="C199" s="37" t="s">
        <v>724</v>
      </c>
      <c r="D199" s="37">
        <v>6</v>
      </c>
      <c r="E199" s="37">
        <f t="shared" si="5"/>
        <v>3454</v>
      </c>
      <c r="F199" s="37">
        <f t="shared" si="4"/>
        <v>3459</v>
      </c>
      <c r="G199" s="37" t="s">
        <v>74</v>
      </c>
      <c r="H199" s="37"/>
      <c r="I199" s="37" t="s">
        <v>150</v>
      </c>
      <c r="J199" s="33"/>
      <c r="K199" s="33"/>
      <c r="L199" s="35"/>
      <c r="M199" s="33"/>
      <c r="N199" s="33"/>
      <c r="O199" s="33"/>
      <c r="P199" s="33"/>
      <c r="Q199" s="36"/>
      <c r="R199" s="36"/>
      <c r="S199" s="36"/>
      <c r="T199" s="36"/>
      <c r="U199" s="36"/>
      <c r="V199" s="35"/>
      <c r="W199" s="34"/>
      <c r="X199" s="34"/>
      <c r="Y199" s="34"/>
      <c r="Z199" s="33"/>
      <c r="AA199" s="34"/>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row>
    <row r="200" spans="1:52" ht="15.75" thickBot="1">
      <c r="A200" s="38">
        <v>194</v>
      </c>
      <c r="B200" s="37" t="s">
        <v>1031</v>
      </c>
      <c r="C200" s="37" t="s">
        <v>1224</v>
      </c>
      <c r="D200" s="37">
        <v>6</v>
      </c>
      <c r="E200" s="37">
        <f t="shared" si="5"/>
        <v>3460</v>
      </c>
      <c r="F200" s="37">
        <f t="shared" ref="F200:F256" si="6">E200+D200-1</f>
        <v>3465</v>
      </c>
      <c r="G200" s="37" t="s">
        <v>74</v>
      </c>
      <c r="H200" s="37"/>
      <c r="I200" s="37" t="s">
        <v>150</v>
      </c>
      <c r="J200" s="33"/>
      <c r="K200" s="33"/>
      <c r="L200" s="35"/>
      <c r="M200" s="33"/>
      <c r="N200" s="33"/>
      <c r="O200" s="33"/>
      <c r="P200" s="33"/>
      <c r="Q200" s="36"/>
      <c r="R200" s="36"/>
      <c r="S200" s="36"/>
      <c r="T200" s="36"/>
      <c r="U200" s="36"/>
      <c r="V200" s="35"/>
      <c r="W200" s="34"/>
      <c r="X200" s="34"/>
      <c r="Y200" s="34"/>
      <c r="Z200" s="33"/>
      <c r="AA200" s="34"/>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row>
    <row r="201" spans="1:52" ht="15.75" thickBot="1">
      <c r="A201" s="38">
        <v>195</v>
      </c>
      <c r="B201" s="37" t="s">
        <v>1032</v>
      </c>
      <c r="C201" s="37" t="s">
        <v>1216</v>
      </c>
      <c r="D201" s="37">
        <v>80</v>
      </c>
      <c r="E201" s="37">
        <f t="shared" ref="E201:E256" si="7">F200+1</f>
        <v>3466</v>
      </c>
      <c r="F201" s="37">
        <f t="shared" si="6"/>
        <v>3545</v>
      </c>
      <c r="G201" s="37" t="s">
        <v>74</v>
      </c>
      <c r="H201" s="37"/>
      <c r="I201" s="37" t="s">
        <v>150</v>
      </c>
      <c r="J201" s="33"/>
      <c r="K201" s="33"/>
      <c r="L201" s="35"/>
      <c r="M201" s="33"/>
      <c r="N201" s="33"/>
      <c r="O201" s="33"/>
      <c r="P201" s="33"/>
      <c r="Q201" s="36"/>
      <c r="R201" s="36"/>
      <c r="S201" s="36"/>
      <c r="T201" s="36"/>
      <c r="U201" s="36"/>
      <c r="V201" s="35"/>
      <c r="W201" s="34"/>
      <c r="X201" s="34"/>
      <c r="Y201" s="34"/>
      <c r="Z201" s="33"/>
      <c r="AA201" s="34"/>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row>
    <row r="202" spans="1:52" ht="26.25" thickBot="1">
      <c r="A202" s="38">
        <v>196</v>
      </c>
      <c r="B202" s="37" t="s">
        <v>1033</v>
      </c>
      <c r="C202" s="37" t="s">
        <v>1225</v>
      </c>
      <c r="D202" s="37">
        <v>45</v>
      </c>
      <c r="E202" s="37">
        <f t="shared" si="7"/>
        <v>3546</v>
      </c>
      <c r="F202" s="37">
        <f t="shared" si="6"/>
        <v>3590</v>
      </c>
      <c r="G202" s="37" t="s">
        <v>74</v>
      </c>
      <c r="H202" s="37"/>
      <c r="I202" s="37" t="s">
        <v>150</v>
      </c>
      <c r="J202" s="33"/>
      <c r="K202" s="33"/>
      <c r="L202" s="35"/>
      <c r="M202" s="33"/>
      <c r="N202" s="33"/>
      <c r="O202" s="33"/>
      <c r="P202" s="33"/>
      <c r="Q202" s="36"/>
      <c r="R202" s="36"/>
      <c r="S202" s="36"/>
      <c r="T202" s="36"/>
      <c r="U202" s="36"/>
      <c r="V202" s="35"/>
      <c r="W202" s="34"/>
      <c r="X202" s="34"/>
      <c r="Y202" s="34"/>
      <c r="Z202" s="33"/>
      <c r="AA202" s="34"/>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row>
    <row r="203" spans="1:52" ht="26.25" thickBot="1">
      <c r="A203" s="38">
        <v>197</v>
      </c>
      <c r="B203" s="37" t="s">
        <v>1034</v>
      </c>
      <c r="C203" s="37" t="s">
        <v>1226</v>
      </c>
      <c r="D203" s="37">
        <v>45</v>
      </c>
      <c r="E203" s="37">
        <f t="shared" si="7"/>
        <v>3591</v>
      </c>
      <c r="F203" s="37">
        <f t="shared" si="6"/>
        <v>3635</v>
      </c>
      <c r="G203" s="37" t="s">
        <v>74</v>
      </c>
      <c r="H203" s="37"/>
      <c r="I203" s="37" t="s">
        <v>150</v>
      </c>
      <c r="J203" s="33"/>
      <c r="K203" s="33"/>
      <c r="L203" s="35"/>
      <c r="M203" s="33"/>
      <c r="N203" s="33"/>
      <c r="O203" s="33"/>
      <c r="P203" s="33"/>
      <c r="Q203" s="36"/>
      <c r="R203" s="36"/>
      <c r="S203" s="36"/>
      <c r="T203" s="36"/>
      <c r="U203" s="36"/>
      <c r="V203" s="35"/>
      <c r="W203" s="34"/>
      <c r="X203" s="34"/>
      <c r="Y203" s="34"/>
      <c r="Z203" s="33"/>
      <c r="AA203" s="34"/>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row>
    <row r="204" spans="1:52" ht="26.25" thickBot="1">
      <c r="A204" s="38">
        <v>198</v>
      </c>
      <c r="B204" s="37" t="s">
        <v>1035</v>
      </c>
      <c r="C204" s="37" t="s">
        <v>1227</v>
      </c>
      <c r="D204" s="37">
        <v>45</v>
      </c>
      <c r="E204" s="37">
        <f t="shared" si="7"/>
        <v>3636</v>
      </c>
      <c r="F204" s="37">
        <f t="shared" si="6"/>
        <v>3680</v>
      </c>
      <c r="G204" s="37" t="s">
        <v>74</v>
      </c>
      <c r="H204" s="37"/>
      <c r="I204" s="37" t="s">
        <v>150</v>
      </c>
      <c r="J204" s="33"/>
      <c r="K204" s="33"/>
      <c r="L204" s="35"/>
      <c r="M204" s="33"/>
      <c r="N204" s="33"/>
      <c r="O204" s="33"/>
      <c r="P204" s="33"/>
      <c r="Q204" s="36"/>
      <c r="R204" s="36"/>
      <c r="S204" s="36"/>
      <c r="T204" s="36"/>
      <c r="U204" s="36"/>
      <c r="V204" s="35"/>
      <c r="W204" s="34"/>
      <c r="X204" s="34"/>
      <c r="Y204" s="34"/>
      <c r="Z204" s="33"/>
      <c r="AA204" s="34"/>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row>
    <row r="205" spans="1:52" ht="15.75" thickBot="1">
      <c r="A205" s="38">
        <v>199</v>
      </c>
      <c r="B205" s="37" t="s">
        <v>1036</v>
      </c>
      <c r="C205" s="37" t="s">
        <v>1228</v>
      </c>
      <c r="D205" s="37">
        <v>5</v>
      </c>
      <c r="E205" s="37">
        <f t="shared" si="7"/>
        <v>3681</v>
      </c>
      <c r="F205" s="37">
        <f t="shared" si="6"/>
        <v>3685</v>
      </c>
      <c r="G205" s="37" t="s">
        <v>74</v>
      </c>
      <c r="H205" s="37"/>
      <c r="I205" s="37" t="s">
        <v>150</v>
      </c>
      <c r="J205" s="33"/>
      <c r="K205" s="33"/>
      <c r="L205" s="35"/>
      <c r="M205" s="33"/>
      <c r="N205" s="33"/>
      <c r="O205" s="33"/>
      <c r="P205" s="33"/>
      <c r="Q205" s="36"/>
      <c r="R205" s="36"/>
      <c r="S205" s="36"/>
      <c r="T205" s="36"/>
      <c r="U205" s="36"/>
      <c r="V205" s="35"/>
      <c r="W205" s="34"/>
      <c r="X205" s="34"/>
      <c r="Y205" s="34"/>
      <c r="Z205" s="33"/>
      <c r="AA205" s="34"/>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row>
    <row r="206" spans="1:52" ht="15.75" thickBot="1">
      <c r="A206" s="38">
        <v>200</v>
      </c>
      <c r="B206" s="37" t="s">
        <v>1037</v>
      </c>
      <c r="C206" s="37" t="s">
        <v>1229</v>
      </c>
      <c r="D206" s="37">
        <v>5</v>
      </c>
      <c r="E206" s="37">
        <f t="shared" si="7"/>
        <v>3686</v>
      </c>
      <c r="F206" s="37">
        <f t="shared" si="6"/>
        <v>3690</v>
      </c>
      <c r="G206" s="37" t="s">
        <v>74</v>
      </c>
      <c r="H206" s="37"/>
      <c r="I206" s="37" t="s">
        <v>150</v>
      </c>
      <c r="J206" s="33"/>
      <c r="K206" s="33"/>
      <c r="L206" s="35"/>
      <c r="M206" s="33"/>
      <c r="N206" s="33"/>
      <c r="O206" s="33"/>
      <c r="P206" s="33"/>
      <c r="Q206" s="36"/>
      <c r="R206" s="36"/>
      <c r="S206" s="36"/>
      <c r="T206" s="36"/>
      <c r="U206" s="36"/>
      <c r="V206" s="35"/>
      <c r="W206" s="34"/>
      <c r="X206" s="34"/>
      <c r="Y206" s="34"/>
      <c r="Z206" s="33"/>
      <c r="AA206" s="34"/>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row>
    <row r="207" spans="1:52" ht="15.75" thickBot="1">
      <c r="A207" s="38">
        <v>201</v>
      </c>
      <c r="B207" s="37" t="s">
        <v>1038</v>
      </c>
      <c r="C207" s="37" t="s">
        <v>1230</v>
      </c>
      <c r="D207" s="37">
        <v>5</v>
      </c>
      <c r="E207" s="37">
        <f t="shared" si="7"/>
        <v>3691</v>
      </c>
      <c r="F207" s="37">
        <f t="shared" si="6"/>
        <v>3695</v>
      </c>
      <c r="G207" s="37" t="s">
        <v>74</v>
      </c>
      <c r="H207" s="37"/>
      <c r="I207" s="37" t="s">
        <v>150</v>
      </c>
      <c r="J207" s="33"/>
      <c r="K207" s="33"/>
      <c r="L207" s="35"/>
      <c r="M207" s="33"/>
      <c r="N207" s="33"/>
      <c r="O207" s="33"/>
      <c r="P207" s="33"/>
      <c r="Q207" s="36"/>
      <c r="R207" s="36"/>
      <c r="S207" s="36"/>
      <c r="T207" s="36"/>
      <c r="U207" s="36"/>
      <c r="V207" s="35"/>
      <c r="W207" s="34"/>
      <c r="X207" s="34"/>
      <c r="Y207" s="34"/>
      <c r="Z207" s="33"/>
      <c r="AA207" s="34"/>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row>
    <row r="208" spans="1:52" ht="15.75" thickBot="1">
      <c r="A208" s="38">
        <v>202</v>
      </c>
      <c r="B208" s="37" t="s">
        <v>1039</v>
      </c>
      <c r="C208" s="37" t="s">
        <v>1231</v>
      </c>
      <c r="D208" s="37">
        <v>10</v>
      </c>
      <c r="E208" s="37">
        <f t="shared" si="7"/>
        <v>3696</v>
      </c>
      <c r="F208" s="37">
        <f t="shared" si="6"/>
        <v>3705</v>
      </c>
      <c r="G208" s="37" t="s">
        <v>74</v>
      </c>
      <c r="H208" s="37"/>
      <c r="I208" s="37" t="s">
        <v>150</v>
      </c>
      <c r="J208" s="33"/>
      <c r="K208" s="33"/>
      <c r="L208" s="35"/>
      <c r="M208" s="33"/>
      <c r="N208" s="33"/>
      <c r="O208" s="33"/>
      <c r="P208" s="33"/>
      <c r="Q208" s="36"/>
      <c r="R208" s="36"/>
      <c r="S208" s="36"/>
      <c r="T208" s="36"/>
      <c r="U208" s="36"/>
      <c r="V208" s="35"/>
      <c r="W208" s="34"/>
      <c r="X208" s="34"/>
      <c r="Y208" s="34"/>
      <c r="Z208" s="33"/>
      <c r="AA208" s="34"/>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row>
    <row r="209" spans="1:52" ht="26.25" thickBot="1">
      <c r="A209" s="38">
        <v>203</v>
      </c>
      <c r="B209" s="37" t="s">
        <v>1040</v>
      </c>
      <c r="C209" s="37" t="s">
        <v>1210</v>
      </c>
      <c r="D209" s="37">
        <v>16</v>
      </c>
      <c r="E209" s="37">
        <f t="shared" si="7"/>
        <v>3706</v>
      </c>
      <c r="F209" s="37">
        <f t="shared" si="6"/>
        <v>3721</v>
      </c>
      <c r="G209" s="37" t="s">
        <v>74</v>
      </c>
      <c r="H209" s="37"/>
      <c r="I209" s="37" t="s">
        <v>150</v>
      </c>
      <c r="J209" s="33"/>
      <c r="K209" s="33"/>
      <c r="L209" s="35"/>
      <c r="M209" s="33"/>
      <c r="N209" s="33"/>
      <c r="O209" s="33"/>
      <c r="P209" s="33"/>
      <c r="Q209" s="36"/>
      <c r="R209" s="36"/>
      <c r="S209" s="36"/>
      <c r="T209" s="36"/>
      <c r="U209" s="36"/>
      <c r="V209" s="35"/>
      <c r="W209" s="34"/>
      <c r="X209" s="34"/>
      <c r="Y209" s="34"/>
      <c r="Z209" s="33"/>
      <c r="AA209" s="34"/>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row>
    <row r="210" spans="1:52" ht="26.25" thickBot="1">
      <c r="A210" s="38">
        <v>204</v>
      </c>
      <c r="B210" s="37" t="s">
        <v>1041</v>
      </c>
      <c r="C210" s="37" t="s">
        <v>1211</v>
      </c>
      <c r="D210" s="37">
        <v>17</v>
      </c>
      <c r="E210" s="37">
        <f t="shared" si="7"/>
        <v>3722</v>
      </c>
      <c r="F210" s="37">
        <f t="shared" si="6"/>
        <v>3738</v>
      </c>
      <c r="G210" s="37" t="s">
        <v>152</v>
      </c>
      <c r="H210" s="37"/>
      <c r="I210" s="37" t="s">
        <v>150</v>
      </c>
      <c r="J210" s="33"/>
      <c r="K210" s="33"/>
      <c r="L210" s="35"/>
      <c r="M210" s="33"/>
      <c r="N210" s="33"/>
      <c r="O210" s="33"/>
      <c r="P210" s="33"/>
      <c r="Q210" s="36"/>
      <c r="R210" s="36"/>
      <c r="S210" s="36"/>
      <c r="T210" s="36"/>
      <c r="U210" s="36"/>
      <c r="V210" s="35"/>
      <c r="W210" s="34"/>
      <c r="X210" s="34"/>
      <c r="Y210" s="34"/>
      <c r="Z210" s="33"/>
      <c r="AA210" s="34"/>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row>
    <row r="211" spans="1:52" ht="26.25" thickBot="1">
      <c r="A211" s="38">
        <v>205</v>
      </c>
      <c r="B211" s="37" t="s">
        <v>1042</v>
      </c>
      <c r="C211" s="37" t="s">
        <v>1212</v>
      </c>
      <c r="D211" s="37">
        <v>1</v>
      </c>
      <c r="E211" s="37">
        <f t="shared" si="7"/>
        <v>3739</v>
      </c>
      <c r="F211" s="37">
        <f t="shared" si="6"/>
        <v>3739</v>
      </c>
      <c r="G211" s="37" t="s">
        <v>124</v>
      </c>
      <c r="H211" s="37"/>
      <c r="I211" s="37" t="s">
        <v>150</v>
      </c>
      <c r="J211" s="33"/>
      <c r="K211" s="33"/>
      <c r="L211" s="35"/>
      <c r="M211" s="33"/>
      <c r="N211" s="33"/>
      <c r="O211" s="33"/>
      <c r="P211" s="33"/>
      <c r="Q211" s="36"/>
      <c r="R211" s="36"/>
      <c r="S211" s="36"/>
      <c r="T211" s="36"/>
      <c r="U211" s="36"/>
      <c r="V211" s="35"/>
      <c r="W211" s="34"/>
      <c r="X211" s="34"/>
      <c r="Y211" s="34"/>
      <c r="Z211" s="33"/>
      <c r="AA211" s="34"/>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row>
    <row r="212" spans="1:52" ht="15.75" thickBot="1">
      <c r="A212" s="38">
        <v>206</v>
      </c>
      <c r="B212" s="37" t="s">
        <v>1043</v>
      </c>
      <c r="C212" s="37" t="s">
        <v>1213</v>
      </c>
      <c r="D212" s="37">
        <v>5</v>
      </c>
      <c r="E212" s="37">
        <f t="shared" si="7"/>
        <v>3740</v>
      </c>
      <c r="F212" s="37">
        <f t="shared" si="6"/>
        <v>3744</v>
      </c>
      <c r="G212" s="37" t="s">
        <v>74</v>
      </c>
      <c r="H212" s="37"/>
      <c r="I212" s="37" t="s">
        <v>150</v>
      </c>
      <c r="J212" s="33"/>
      <c r="K212" s="33"/>
      <c r="L212" s="35"/>
      <c r="M212" s="33"/>
      <c r="N212" s="33"/>
      <c r="O212" s="33"/>
      <c r="P212" s="33"/>
      <c r="Q212" s="36"/>
      <c r="R212" s="36"/>
      <c r="S212" s="36"/>
      <c r="T212" s="36"/>
      <c r="U212" s="36"/>
      <c r="V212" s="35"/>
      <c r="W212" s="34"/>
      <c r="X212" s="34"/>
      <c r="Y212" s="34"/>
      <c r="Z212" s="33"/>
      <c r="AA212" s="34"/>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row>
    <row r="213" spans="1:52" ht="26.25" thickBot="1">
      <c r="A213" s="38">
        <v>207</v>
      </c>
      <c r="B213" s="37" t="s">
        <v>1044</v>
      </c>
      <c r="C213" s="37" t="s">
        <v>1214</v>
      </c>
      <c r="D213" s="37">
        <v>6</v>
      </c>
      <c r="E213" s="37">
        <f t="shared" si="7"/>
        <v>3745</v>
      </c>
      <c r="F213" s="37">
        <f t="shared" si="6"/>
        <v>3750</v>
      </c>
      <c r="G213" s="37" t="s">
        <v>74</v>
      </c>
      <c r="H213" s="37"/>
      <c r="I213" s="37" t="s">
        <v>150</v>
      </c>
      <c r="J213" s="33"/>
      <c r="K213" s="33"/>
      <c r="L213" s="35"/>
      <c r="M213" s="33"/>
      <c r="N213" s="33"/>
      <c r="O213" s="33"/>
      <c r="P213" s="33"/>
      <c r="Q213" s="36"/>
      <c r="R213" s="36"/>
      <c r="S213" s="36"/>
      <c r="T213" s="36"/>
      <c r="U213" s="36"/>
      <c r="V213" s="35"/>
      <c r="W213" s="34"/>
      <c r="X213" s="34"/>
      <c r="Y213" s="34"/>
      <c r="Z213" s="33"/>
      <c r="AA213" s="34"/>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row>
    <row r="214" spans="1:52" ht="26.25" thickBot="1">
      <c r="A214" s="38">
        <v>208</v>
      </c>
      <c r="B214" s="37" t="s">
        <v>1045</v>
      </c>
      <c r="C214" s="37" t="s">
        <v>1215</v>
      </c>
      <c r="D214" s="37">
        <v>10</v>
      </c>
      <c r="E214" s="37">
        <f t="shared" si="7"/>
        <v>3751</v>
      </c>
      <c r="F214" s="37">
        <f t="shared" si="6"/>
        <v>3760</v>
      </c>
      <c r="G214" s="37" t="s">
        <v>376</v>
      </c>
      <c r="H214" s="37"/>
      <c r="I214" s="37" t="s">
        <v>150</v>
      </c>
      <c r="J214" s="33"/>
      <c r="K214" s="33"/>
      <c r="L214" s="35"/>
      <c r="M214" s="33"/>
      <c r="N214" s="33"/>
      <c r="O214" s="33"/>
      <c r="P214" s="33"/>
      <c r="Q214" s="36"/>
      <c r="R214" s="36"/>
      <c r="S214" s="36"/>
      <c r="T214" s="36"/>
      <c r="U214" s="36"/>
      <c r="V214" s="35"/>
      <c r="W214" s="34"/>
      <c r="X214" s="34"/>
      <c r="Y214" s="34"/>
      <c r="Z214" s="33"/>
      <c r="AA214" s="34"/>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row>
    <row r="215" spans="1:52" ht="15.75" thickBot="1">
      <c r="A215" s="38">
        <v>209</v>
      </c>
      <c r="B215" s="37" t="s">
        <v>1046</v>
      </c>
      <c r="C215" s="37" t="s">
        <v>1216</v>
      </c>
      <c r="D215" s="37">
        <v>80</v>
      </c>
      <c r="E215" s="37">
        <f t="shared" si="7"/>
        <v>3761</v>
      </c>
      <c r="F215" s="37">
        <f t="shared" si="6"/>
        <v>3840</v>
      </c>
      <c r="G215" s="37" t="s">
        <v>74</v>
      </c>
      <c r="H215" s="37"/>
      <c r="I215" s="37" t="s">
        <v>150</v>
      </c>
      <c r="J215" s="33"/>
      <c r="K215" s="33"/>
      <c r="L215" s="35"/>
      <c r="M215" s="33"/>
      <c r="N215" s="33"/>
      <c r="O215" s="33"/>
      <c r="P215" s="33"/>
      <c r="Q215" s="36"/>
      <c r="R215" s="36"/>
      <c r="S215" s="36"/>
      <c r="T215" s="36"/>
      <c r="U215" s="36"/>
      <c r="V215" s="35"/>
      <c r="W215" s="34"/>
      <c r="X215" s="34"/>
      <c r="Y215" s="34"/>
      <c r="Z215" s="33"/>
      <c r="AA215" s="34"/>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row>
    <row r="216" spans="1:52" ht="26.25" thickBot="1">
      <c r="A216" s="38">
        <v>210</v>
      </c>
      <c r="B216" s="37" t="s">
        <v>1047</v>
      </c>
      <c r="C216" s="37" t="s">
        <v>1217</v>
      </c>
      <c r="D216" s="37">
        <v>45</v>
      </c>
      <c r="E216" s="37">
        <f t="shared" si="7"/>
        <v>3841</v>
      </c>
      <c r="F216" s="37">
        <f t="shared" si="6"/>
        <v>3885</v>
      </c>
      <c r="G216" s="37" t="s">
        <v>74</v>
      </c>
      <c r="H216" s="37"/>
      <c r="I216" s="37" t="s">
        <v>150</v>
      </c>
      <c r="J216" s="33"/>
      <c r="K216" s="33"/>
      <c r="L216" s="35"/>
      <c r="M216" s="33"/>
      <c r="N216" s="33"/>
      <c r="O216" s="33"/>
      <c r="P216" s="33"/>
      <c r="Q216" s="36"/>
      <c r="R216" s="36"/>
      <c r="S216" s="36"/>
      <c r="T216" s="36"/>
      <c r="U216" s="36"/>
      <c r="V216" s="35"/>
      <c r="W216" s="34"/>
      <c r="X216" s="34"/>
      <c r="Y216" s="34"/>
      <c r="Z216" s="33"/>
      <c r="AA216" s="34"/>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row>
    <row r="217" spans="1:52" ht="26.25" thickBot="1">
      <c r="A217" s="38">
        <v>211</v>
      </c>
      <c r="B217" s="37" t="s">
        <v>1048</v>
      </c>
      <c r="C217" s="37" t="s">
        <v>1218</v>
      </c>
      <c r="D217" s="37">
        <v>45</v>
      </c>
      <c r="E217" s="37">
        <f t="shared" si="7"/>
        <v>3886</v>
      </c>
      <c r="F217" s="37">
        <f t="shared" si="6"/>
        <v>3930</v>
      </c>
      <c r="G217" s="37" t="s">
        <v>74</v>
      </c>
      <c r="H217" s="37"/>
      <c r="I217" s="37" t="s">
        <v>150</v>
      </c>
      <c r="J217" s="33"/>
      <c r="K217" s="33"/>
      <c r="L217" s="35"/>
      <c r="M217" s="33"/>
      <c r="N217" s="33"/>
      <c r="O217" s="33"/>
      <c r="P217" s="33"/>
      <c r="Q217" s="36"/>
      <c r="R217" s="36"/>
      <c r="S217" s="36"/>
      <c r="T217" s="36"/>
      <c r="U217" s="36"/>
      <c r="V217" s="35"/>
      <c r="W217" s="34"/>
      <c r="X217" s="34"/>
      <c r="Y217" s="34"/>
      <c r="Z217" s="33"/>
      <c r="AA217" s="34"/>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row>
    <row r="218" spans="1:52" ht="26.25" thickBot="1">
      <c r="A218" s="38">
        <v>212</v>
      </c>
      <c r="B218" s="37" t="s">
        <v>1049</v>
      </c>
      <c r="C218" s="37" t="s">
        <v>1219</v>
      </c>
      <c r="D218" s="37">
        <v>45</v>
      </c>
      <c r="E218" s="37">
        <f t="shared" si="7"/>
        <v>3931</v>
      </c>
      <c r="F218" s="37">
        <f t="shared" si="6"/>
        <v>3975</v>
      </c>
      <c r="G218" s="37" t="s">
        <v>74</v>
      </c>
      <c r="H218" s="37"/>
      <c r="I218" s="37" t="s">
        <v>150</v>
      </c>
      <c r="J218" s="33"/>
      <c r="K218" s="33"/>
      <c r="L218" s="35"/>
      <c r="M218" s="33"/>
      <c r="N218" s="33"/>
      <c r="O218" s="33"/>
      <c r="P218" s="33"/>
      <c r="Q218" s="36"/>
      <c r="R218" s="36"/>
      <c r="S218" s="36"/>
      <c r="T218" s="36"/>
      <c r="U218" s="36"/>
      <c r="V218" s="35"/>
      <c r="W218" s="34"/>
      <c r="X218" s="34"/>
      <c r="Y218" s="34"/>
      <c r="Z218" s="33"/>
      <c r="AA218" s="34"/>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row>
    <row r="219" spans="1:52" ht="15.75" thickBot="1">
      <c r="A219" s="38">
        <v>213</v>
      </c>
      <c r="B219" s="37" t="s">
        <v>1050</v>
      </c>
      <c r="C219" s="37" t="s">
        <v>1220</v>
      </c>
      <c r="D219" s="37">
        <v>5</v>
      </c>
      <c r="E219" s="37">
        <f t="shared" si="7"/>
        <v>3976</v>
      </c>
      <c r="F219" s="37">
        <f t="shared" si="6"/>
        <v>3980</v>
      </c>
      <c r="G219" s="37" t="s">
        <v>74</v>
      </c>
      <c r="H219" s="37"/>
      <c r="I219" s="37" t="s">
        <v>150</v>
      </c>
      <c r="J219" s="33"/>
      <c r="K219" s="33"/>
      <c r="L219" s="35"/>
      <c r="M219" s="33"/>
      <c r="N219" s="33"/>
      <c r="O219" s="33"/>
      <c r="P219" s="33"/>
      <c r="Q219" s="36"/>
      <c r="R219" s="36"/>
      <c r="S219" s="36"/>
      <c r="T219" s="36"/>
      <c r="U219" s="36"/>
      <c r="V219" s="35"/>
      <c r="W219" s="34"/>
      <c r="X219" s="34"/>
      <c r="Y219" s="34"/>
      <c r="Z219" s="33"/>
      <c r="AA219" s="34"/>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row>
    <row r="220" spans="1:52" ht="15.75" thickBot="1">
      <c r="A220" s="38">
        <v>214</v>
      </c>
      <c r="B220" s="37" t="s">
        <v>1051</v>
      </c>
      <c r="C220" s="37" t="s">
        <v>1221</v>
      </c>
      <c r="D220" s="37">
        <v>5</v>
      </c>
      <c r="E220" s="37">
        <f t="shared" si="7"/>
        <v>3981</v>
      </c>
      <c r="F220" s="37">
        <f t="shared" si="6"/>
        <v>3985</v>
      </c>
      <c r="G220" s="37" t="s">
        <v>74</v>
      </c>
      <c r="H220" s="37"/>
      <c r="I220" s="37" t="s">
        <v>150</v>
      </c>
      <c r="J220" s="33"/>
      <c r="K220" s="33"/>
      <c r="L220" s="35"/>
      <c r="M220" s="33"/>
      <c r="N220" s="33"/>
      <c r="O220" s="33"/>
      <c r="P220" s="33"/>
      <c r="Q220" s="36"/>
      <c r="R220" s="36"/>
      <c r="S220" s="36"/>
      <c r="T220" s="36"/>
      <c r="U220" s="36"/>
      <c r="V220" s="35"/>
      <c r="W220" s="34"/>
      <c r="X220" s="34"/>
      <c r="Y220" s="34"/>
      <c r="Z220" s="33"/>
      <c r="AA220" s="34"/>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row>
    <row r="221" spans="1:52" ht="15.75" thickBot="1">
      <c r="A221" s="38">
        <v>215</v>
      </c>
      <c r="B221" s="37" t="s">
        <v>1052</v>
      </c>
      <c r="C221" s="37" t="s">
        <v>1222</v>
      </c>
      <c r="D221" s="37">
        <v>5</v>
      </c>
      <c r="E221" s="37">
        <f t="shared" si="7"/>
        <v>3986</v>
      </c>
      <c r="F221" s="37">
        <f t="shared" si="6"/>
        <v>3990</v>
      </c>
      <c r="G221" s="37" t="s">
        <v>74</v>
      </c>
      <c r="H221" s="37"/>
      <c r="I221" s="37" t="s">
        <v>150</v>
      </c>
      <c r="J221" s="33"/>
      <c r="K221" s="33"/>
      <c r="L221" s="35"/>
      <c r="M221" s="33"/>
      <c r="N221" s="33"/>
      <c r="O221" s="33"/>
      <c r="P221" s="33"/>
      <c r="Q221" s="36"/>
      <c r="R221" s="36"/>
      <c r="S221" s="36"/>
      <c r="T221" s="36"/>
      <c r="U221" s="36"/>
      <c r="V221" s="35"/>
      <c r="W221" s="34"/>
      <c r="X221" s="34"/>
      <c r="Y221" s="34"/>
      <c r="Z221" s="33"/>
      <c r="AA221" s="34"/>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row>
    <row r="222" spans="1:52" ht="15.75" thickBot="1">
      <c r="A222" s="38">
        <v>216</v>
      </c>
      <c r="B222" s="37" t="s">
        <v>1053</v>
      </c>
      <c r="C222" s="37" t="s">
        <v>1223</v>
      </c>
      <c r="D222" s="37">
        <v>10</v>
      </c>
      <c r="E222" s="37">
        <f t="shared" si="7"/>
        <v>3991</v>
      </c>
      <c r="F222" s="37">
        <f t="shared" si="6"/>
        <v>4000</v>
      </c>
      <c r="G222" s="37" t="s">
        <v>74</v>
      </c>
      <c r="H222" s="37"/>
      <c r="I222" s="37" t="s">
        <v>150</v>
      </c>
      <c r="J222" s="33"/>
      <c r="K222" s="33"/>
      <c r="L222" s="35"/>
      <c r="M222" s="33"/>
      <c r="N222" s="33"/>
      <c r="O222" s="33"/>
      <c r="P222" s="33"/>
      <c r="Q222" s="36"/>
      <c r="R222" s="36"/>
      <c r="S222" s="36"/>
      <c r="T222" s="36"/>
      <c r="U222" s="36"/>
      <c r="V222" s="35"/>
      <c r="W222" s="34"/>
      <c r="X222" s="34"/>
      <c r="Y222" s="34"/>
      <c r="Z222" s="33"/>
      <c r="AA222" s="34"/>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row>
    <row r="223" spans="1:52" ht="15.75" thickBot="1">
      <c r="A223" s="38">
        <v>217</v>
      </c>
      <c r="B223" s="37" t="s">
        <v>1054</v>
      </c>
      <c r="C223" s="37" t="s">
        <v>724</v>
      </c>
      <c r="D223" s="37">
        <v>6</v>
      </c>
      <c r="E223" s="37">
        <f t="shared" si="7"/>
        <v>4001</v>
      </c>
      <c r="F223" s="37">
        <f t="shared" si="6"/>
        <v>4006</v>
      </c>
      <c r="G223" s="37" t="s">
        <v>74</v>
      </c>
      <c r="H223" s="37"/>
      <c r="I223" s="37" t="s">
        <v>150</v>
      </c>
      <c r="J223" s="33"/>
      <c r="K223" s="33"/>
      <c r="L223" s="35"/>
      <c r="M223" s="33"/>
      <c r="N223" s="33"/>
      <c r="O223" s="33"/>
      <c r="P223" s="33"/>
      <c r="Q223" s="36"/>
      <c r="R223" s="36"/>
      <c r="S223" s="36"/>
      <c r="T223" s="36"/>
      <c r="U223" s="36"/>
      <c r="V223" s="35"/>
      <c r="W223" s="34"/>
      <c r="X223" s="34"/>
      <c r="Y223" s="34"/>
      <c r="Z223" s="33"/>
      <c r="AA223" s="34"/>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row>
    <row r="224" spans="1:52" ht="15.75" thickBot="1">
      <c r="A224" s="38">
        <v>218</v>
      </c>
      <c r="B224" s="37" t="s">
        <v>1055</v>
      </c>
      <c r="C224" s="37" t="s">
        <v>1224</v>
      </c>
      <c r="D224" s="37">
        <v>6</v>
      </c>
      <c r="E224" s="37">
        <f t="shared" si="7"/>
        <v>4007</v>
      </c>
      <c r="F224" s="37">
        <f t="shared" si="6"/>
        <v>4012</v>
      </c>
      <c r="G224" s="37" t="s">
        <v>74</v>
      </c>
      <c r="H224" s="37"/>
      <c r="I224" s="37" t="s">
        <v>150</v>
      </c>
      <c r="J224" s="33"/>
      <c r="K224" s="33"/>
      <c r="L224" s="35"/>
      <c r="M224" s="33"/>
      <c r="N224" s="33"/>
      <c r="O224" s="33"/>
      <c r="P224" s="33"/>
      <c r="Q224" s="36"/>
      <c r="R224" s="36"/>
      <c r="S224" s="36"/>
      <c r="T224" s="36"/>
      <c r="U224" s="36"/>
      <c r="V224" s="35"/>
      <c r="W224" s="34"/>
      <c r="X224" s="34"/>
      <c r="Y224" s="34"/>
      <c r="Z224" s="33"/>
      <c r="AA224" s="34"/>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row>
    <row r="225" spans="1:52" ht="15.75" thickBot="1">
      <c r="A225" s="38">
        <v>219</v>
      </c>
      <c r="B225" s="37" t="s">
        <v>1056</v>
      </c>
      <c r="C225" s="37" t="s">
        <v>1216</v>
      </c>
      <c r="D225" s="37">
        <v>80</v>
      </c>
      <c r="E225" s="37">
        <f t="shared" si="7"/>
        <v>4013</v>
      </c>
      <c r="F225" s="37">
        <f t="shared" si="6"/>
        <v>4092</v>
      </c>
      <c r="G225" s="37" t="s">
        <v>74</v>
      </c>
      <c r="H225" s="37"/>
      <c r="I225" s="37" t="s">
        <v>150</v>
      </c>
      <c r="J225" s="33"/>
      <c r="K225" s="33"/>
      <c r="L225" s="35"/>
      <c r="M225" s="33"/>
      <c r="N225" s="33"/>
      <c r="O225" s="33"/>
      <c r="P225" s="33"/>
      <c r="Q225" s="36"/>
      <c r="R225" s="36"/>
      <c r="S225" s="36"/>
      <c r="T225" s="36"/>
      <c r="U225" s="36"/>
      <c r="V225" s="35"/>
      <c r="W225" s="34"/>
      <c r="X225" s="34"/>
      <c r="Y225" s="34"/>
      <c r="Z225" s="33"/>
      <c r="AA225" s="34"/>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row>
    <row r="226" spans="1:52" ht="26.25" thickBot="1">
      <c r="A226" s="38">
        <v>220</v>
      </c>
      <c r="B226" s="37" t="s">
        <v>1057</v>
      </c>
      <c r="C226" s="37" t="s">
        <v>1225</v>
      </c>
      <c r="D226" s="37">
        <v>45</v>
      </c>
      <c r="E226" s="37">
        <f t="shared" si="7"/>
        <v>4093</v>
      </c>
      <c r="F226" s="37">
        <f t="shared" si="6"/>
        <v>4137</v>
      </c>
      <c r="G226" s="37" t="s">
        <v>74</v>
      </c>
      <c r="H226" s="37"/>
      <c r="I226" s="37" t="s">
        <v>150</v>
      </c>
      <c r="J226" s="33"/>
      <c r="K226" s="33"/>
      <c r="L226" s="35"/>
      <c r="M226" s="33"/>
      <c r="N226" s="33"/>
      <c r="O226" s="33"/>
      <c r="P226" s="33"/>
      <c r="Q226" s="36"/>
      <c r="R226" s="36"/>
      <c r="S226" s="36"/>
      <c r="T226" s="36"/>
      <c r="U226" s="36"/>
      <c r="V226" s="35"/>
      <c r="W226" s="34"/>
      <c r="X226" s="34"/>
      <c r="Y226" s="34"/>
      <c r="Z226" s="33"/>
      <c r="AA226" s="34"/>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row>
    <row r="227" spans="1:52" ht="26.25" thickBot="1">
      <c r="A227" s="38">
        <v>221</v>
      </c>
      <c r="B227" s="37" t="s">
        <v>1058</v>
      </c>
      <c r="C227" s="37" t="s">
        <v>1226</v>
      </c>
      <c r="D227" s="37">
        <v>45</v>
      </c>
      <c r="E227" s="37">
        <f t="shared" si="7"/>
        <v>4138</v>
      </c>
      <c r="F227" s="37">
        <f t="shared" si="6"/>
        <v>4182</v>
      </c>
      <c r="G227" s="37" t="s">
        <v>74</v>
      </c>
      <c r="H227" s="37"/>
      <c r="I227" s="37" t="s">
        <v>150</v>
      </c>
      <c r="J227" s="33"/>
      <c r="K227" s="33"/>
      <c r="L227" s="35"/>
      <c r="M227" s="33"/>
      <c r="N227" s="33"/>
      <c r="O227" s="33"/>
      <c r="P227" s="33"/>
      <c r="Q227" s="36"/>
      <c r="R227" s="36"/>
      <c r="S227" s="36"/>
      <c r="T227" s="36"/>
      <c r="U227" s="36"/>
      <c r="V227" s="35"/>
      <c r="W227" s="34"/>
      <c r="X227" s="34"/>
      <c r="Y227" s="34"/>
      <c r="Z227" s="33"/>
      <c r="AA227" s="34"/>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row>
    <row r="228" spans="1:52" ht="26.25" thickBot="1">
      <c r="A228" s="38">
        <v>222</v>
      </c>
      <c r="B228" s="37" t="s">
        <v>1059</v>
      </c>
      <c r="C228" s="37" t="s">
        <v>1227</v>
      </c>
      <c r="D228" s="37">
        <v>45</v>
      </c>
      <c r="E228" s="37">
        <f t="shared" si="7"/>
        <v>4183</v>
      </c>
      <c r="F228" s="37">
        <f t="shared" si="6"/>
        <v>4227</v>
      </c>
      <c r="G228" s="37" t="s">
        <v>74</v>
      </c>
      <c r="H228" s="37"/>
      <c r="I228" s="37" t="s">
        <v>150</v>
      </c>
      <c r="J228" s="33"/>
      <c r="K228" s="33"/>
      <c r="L228" s="35"/>
      <c r="M228" s="33"/>
      <c r="N228" s="33"/>
      <c r="O228" s="33"/>
      <c r="P228" s="33"/>
      <c r="Q228" s="36"/>
      <c r="R228" s="36"/>
      <c r="S228" s="36"/>
      <c r="T228" s="36"/>
      <c r="U228" s="36"/>
      <c r="V228" s="35"/>
      <c r="W228" s="34"/>
      <c r="X228" s="34"/>
      <c r="Y228" s="34"/>
      <c r="Z228" s="33"/>
      <c r="AA228" s="34"/>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row>
    <row r="229" spans="1:52" ht="15.75" thickBot="1">
      <c r="A229" s="38">
        <v>223</v>
      </c>
      <c r="B229" s="37" t="s">
        <v>1060</v>
      </c>
      <c r="C229" s="37" t="s">
        <v>1228</v>
      </c>
      <c r="D229" s="37">
        <v>5</v>
      </c>
      <c r="E229" s="37">
        <f t="shared" si="7"/>
        <v>4228</v>
      </c>
      <c r="F229" s="37">
        <f t="shared" si="6"/>
        <v>4232</v>
      </c>
      <c r="G229" s="37" t="s">
        <v>74</v>
      </c>
      <c r="H229" s="37"/>
      <c r="I229" s="37" t="s">
        <v>150</v>
      </c>
      <c r="J229" s="33"/>
      <c r="K229" s="33"/>
      <c r="L229" s="35"/>
      <c r="M229" s="33"/>
      <c r="N229" s="33"/>
      <c r="O229" s="33"/>
      <c r="P229" s="33"/>
      <c r="Q229" s="36"/>
      <c r="R229" s="36"/>
      <c r="S229" s="36"/>
      <c r="T229" s="36"/>
      <c r="U229" s="36"/>
      <c r="V229" s="35"/>
      <c r="W229" s="34"/>
      <c r="X229" s="34"/>
      <c r="Y229" s="34"/>
      <c r="Z229" s="33"/>
      <c r="AA229" s="34"/>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row>
    <row r="230" spans="1:52" ht="15.75" thickBot="1">
      <c r="A230" s="38">
        <v>224</v>
      </c>
      <c r="B230" s="37" t="s">
        <v>1061</v>
      </c>
      <c r="C230" s="37" t="s">
        <v>1229</v>
      </c>
      <c r="D230" s="37">
        <v>5</v>
      </c>
      <c r="E230" s="37">
        <f t="shared" si="7"/>
        <v>4233</v>
      </c>
      <c r="F230" s="37">
        <f t="shared" si="6"/>
        <v>4237</v>
      </c>
      <c r="G230" s="37" t="s">
        <v>74</v>
      </c>
      <c r="H230" s="37"/>
      <c r="I230" s="37" t="s">
        <v>150</v>
      </c>
      <c r="J230" s="33"/>
      <c r="K230" s="33"/>
      <c r="L230" s="35"/>
      <c r="M230" s="33"/>
      <c r="N230" s="33"/>
      <c r="O230" s="33"/>
      <c r="P230" s="33"/>
      <c r="Q230" s="36"/>
      <c r="R230" s="36"/>
      <c r="S230" s="36"/>
      <c r="T230" s="36"/>
      <c r="U230" s="36"/>
      <c r="V230" s="35"/>
      <c r="W230" s="34"/>
      <c r="X230" s="34"/>
      <c r="Y230" s="34"/>
      <c r="Z230" s="33"/>
      <c r="AA230" s="34"/>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row>
    <row r="231" spans="1:52" ht="15.75" thickBot="1">
      <c r="A231" s="38">
        <v>225</v>
      </c>
      <c r="B231" s="37" t="s">
        <v>1062</v>
      </c>
      <c r="C231" s="37" t="s">
        <v>1230</v>
      </c>
      <c r="D231" s="37">
        <v>5</v>
      </c>
      <c r="E231" s="37">
        <f t="shared" si="7"/>
        <v>4238</v>
      </c>
      <c r="F231" s="37">
        <f t="shared" si="6"/>
        <v>4242</v>
      </c>
      <c r="G231" s="37" t="s">
        <v>74</v>
      </c>
      <c r="H231" s="37"/>
      <c r="I231" s="37" t="s">
        <v>150</v>
      </c>
      <c r="J231" s="33"/>
      <c r="K231" s="33"/>
      <c r="L231" s="35"/>
      <c r="M231" s="33"/>
      <c r="N231" s="33"/>
      <c r="O231" s="33"/>
      <c r="P231" s="33"/>
      <c r="Q231" s="36"/>
      <c r="R231" s="36"/>
      <c r="S231" s="36"/>
      <c r="T231" s="36"/>
      <c r="U231" s="36"/>
      <c r="V231" s="35"/>
      <c r="W231" s="34"/>
      <c r="X231" s="34"/>
      <c r="Y231" s="34"/>
      <c r="Z231" s="33"/>
      <c r="AA231" s="34"/>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row>
    <row r="232" spans="1:52" ht="15.75" thickBot="1">
      <c r="A232" s="38">
        <v>226</v>
      </c>
      <c r="B232" s="37" t="s">
        <v>1063</v>
      </c>
      <c r="C232" s="37" t="s">
        <v>1231</v>
      </c>
      <c r="D232" s="37">
        <v>10</v>
      </c>
      <c r="E232" s="37">
        <f t="shared" si="7"/>
        <v>4243</v>
      </c>
      <c r="F232" s="37">
        <f t="shared" si="6"/>
        <v>4252</v>
      </c>
      <c r="G232" s="37" t="s">
        <v>74</v>
      </c>
      <c r="H232" s="37"/>
      <c r="I232" s="37" t="s">
        <v>150</v>
      </c>
      <c r="J232" s="33"/>
      <c r="K232" s="33"/>
      <c r="L232" s="35"/>
      <c r="M232" s="33"/>
      <c r="N232" s="33"/>
      <c r="O232" s="33"/>
      <c r="P232" s="33"/>
      <c r="Q232" s="36"/>
      <c r="R232" s="36"/>
      <c r="S232" s="36"/>
      <c r="T232" s="36"/>
      <c r="U232" s="36"/>
      <c r="V232" s="35"/>
      <c r="W232" s="34"/>
      <c r="X232" s="34"/>
      <c r="Y232" s="34"/>
      <c r="Z232" s="33"/>
      <c r="AA232" s="34"/>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row>
    <row r="233" spans="1:52" ht="26.25" thickBot="1">
      <c r="A233" s="38">
        <v>227</v>
      </c>
      <c r="B233" s="37" t="s">
        <v>1064</v>
      </c>
      <c r="C233" s="37" t="s">
        <v>1210</v>
      </c>
      <c r="D233" s="37">
        <v>16</v>
      </c>
      <c r="E233" s="37">
        <f t="shared" si="7"/>
        <v>4253</v>
      </c>
      <c r="F233" s="37">
        <f t="shared" si="6"/>
        <v>4268</v>
      </c>
      <c r="G233" s="37" t="s">
        <v>74</v>
      </c>
      <c r="H233" s="37"/>
      <c r="I233" s="37" t="s">
        <v>150</v>
      </c>
      <c r="J233" s="33"/>
      <c r="K233" s="33"/>
      <c r="L233" s="35"/>
      <c r="M233" s="33"/>
      <c r="N233" s="33"/>
      <c r="O233" s="33"/>
      <c r="P233" s="33"/>
      <c r="Q233" s="36"/>
      <c r="R233" s="36"/>
      <c r="S233" s="36"/>
      <c r="T233" s="36"/>
      <c r="U233" s="36"/>
      <c r="V233" s="35"/>
      <c r="W233" s="34"/>
      <c r="X233" s="34"/>
      <c r="Y233" s="34"/>
      <c r="Z233" s="33"/>
      <c r="AA233" s="34"/>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row>
    <row r="234" spans="1:52" ht="26.25" thickBot="1">
      <c r="A234" s="38">
        <v>228</v>
      </c>
      <c r="B234" s="37" t="s">
        <v>1065</v>
      </c>
      <c r="C234" s="37" t="s">
        <v>1211</v>
      </c>
      <c r="D234" s="37">
        <v>17</v>
      </c>
      <c r="E234" s="37">
        <f t="shared" si="7"/>
        <v>4269</v>
      </c>
      <c r="F234" s="37">
        <f t="shared" si="6"/>
        <v>4285</v>
      </c>
      <c r="G234" s="37" t="s">
        <v>152</v>
      </c>
      <c r="H234" s="37"/>
      <c r="I234" s="37" t="s">
        <v>150</v>
      </c>
      <c r="J234" s="33"/>
      <c r="K234" s="33"/>
      <c r="L234" s="35"/>
      <c r="M234" s="33"/>
      <c r="N234" s="33"/>
      <c r="O234" s="33"/>
      <c r="P234" s="33"/>
      <c r="Q234" s="36"/>
      <c r="R234" s="36"/>
      <c r="S234" s="36"/>
      <c r="T234" s="36"/>
      <c r="U234" s="36"/>
      <c r="V234" s="35"/>
      <c r="W234" s="34"/>
      <c r="X234" s="34"/>
      <c r="Y234" s="34"/>
      <c r="Z234" s="33"/>
      <c r="AA234" s="34"/>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row>
    <row r="235" spans="1:52" ht="26.25" thickBot="1">
      <c r="A235" s="38">
        <v>229</v>
      </c>
      <c r="B235" s="37" t="s">
        <v>1066</v>
      </c>
      <c r="C235" s="37" t="s">
        <v>1212</v>
      </c>
      <c r="D235" s="37">
        <v>1</v>
      </c>
      <c r="E235" s="37">
        <f t="shared" si="7"/>
        <v>4286</v>
      </c>
      <c r="F235" s="37">
        <f t="shared" si="6"/>
        <v>4286</v>
      </c>
      <c r="G235" s="37" t="s">
        <v>124</v>
      </c>
      <c r="H235" s="37"/>
      <c r="I235" s="37" t="s">
        <v>150</v>
      </c>
      <c r="J235" s="33"/>
      <c r="K235" s="33"/>
      <c r="L235" s="35"/>
      <c r="M235" s="33"/>
      <c r="N235" s="33"/>
      <c r="O235" s="33"/>
      <c r="P235" s="33"/>
      <c r="Q235" s="36"/>
      <c r="R235" s="36"/>
      <c r="S235" s="36"/>
      <c r="T235" s="36"/>
      <c r="U235" s="36"/>
      <c r="V235" s="35"/>
      <c r="W235" s="34"/>
      <c r="X235" s="34"/>
      <c r="Y235" s="34"/>
      <c r="Z235" s="33"/>
      <c r="AA235" s="34"/>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row>
    <row r="236" spans="1:52" ht="15.75" thickBot="1">
      <c r="A236" s="38">
        <v>230</v>
      </c>
      <c r="B236" s="37" t="s">
        <v>1067</v>
      </c>
      <c r="C236" s="37" t="s">
        <v>1213</v>
      </c>
      <c r="D236" s="37">
        <v>5</v>
      </c>
      <c r="E236" s="37">
        <f t="shared" si="7"/>
        <v>4287</v>
      </c>
      <c r="F236" s="37">
        <f t="shared" si="6"/>
        <v>4291</v>
      </c>
      <c r="G236" s="37" t="s">
        <v>74</v>
      </c>
      <c r="H236" s="37"/>
      <c r="I236" s="37" t="s">
        <v>150</v>
      </c>
      <c r="J236" s="33"/>
      <c r="K236" s="33"/>
      <c r="L236" s="35"/>
      <c r="M236" s="33"/>
      <c r="N236" s="33"/>
      <c r="O236" s="33"/>
      <c r="P236" s="33"/>
      <c r="Q236" s="36"/>
      <c r="R236" s="36"/>
      <c r="S236" s="36"/>
      <c r="T236" s="36"/>
      <c r="U236" s="36"/>
      <c r="V236" s="35"/>
      <c r="W236" s="34"/>
      <c r="X236" s="34"/>
      <c r="Y236" s="34"/>
      <c r="Z236" s="33"/>
      <c r="AA236" s="34"/>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row>
    <row r="237" spans="1:52" ht="26.25" thickBot="1">
      <c r="A237" s="38">
        <v>231</v>
      </c>
      <c r="B237" s="37" t="s">
        <v>1068</v>
      </c>
      <c r="C237" s="37" t="s">
        <v>1214</v>
      </c>
      <c r="D237" s="37">
        <v>6</v>
      </c>
      <c r="E237" s="37">
        <f t="shared" si="7"/>
        <v>4292</v>
      </c>
      <c r="F237" s="37">
        <f t="shared" si="6"/>
        <v>4297</v>
      </c>
      <c r="G237" s="37" t="s">
        <v>74</v>
      </c>
      <c r="H237" s="37"/>
      <c r="I237" s="37" t="s">
        <v>150</v>
      </c>
      <c r="J237" s="33"/>
      <c r="K237" s="33"/>
      <c r="L237" s="35"/>
      <c r="M237" s="33"/>
      <c r="N237" s="33"/>
      <c r="O237" s="33"/>
      <c r="P237" s="33"/>
      <c r="Q237" s="36"/>
      <c r="R237" s="36"/>
      <c r="S237" s="36"/>
      <c r="T237" s="36"/>
      <c r="U237" s="36"/>
      <c r="V237" s="35"/>
      <c r="W237" s="34"/>
      <c r="X237" s="34"/>
      <c r="Y237" s="34"/>
      <c r="Z237" s="33"/>
      <c r="AA237" s="34"/>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row>
    <row r="238" spans="1:52" ht="26.25" thickBot="1">
      <c r="A238" s="38">
        <v>232</v>
      </c>
      <c r="B238" s="37" t="s">
        <v>1069</v>
      </c>
      <c r="C238" s="37" t="s">
        <v>1215</v>
      </c>
      <c r="D238" s="37">
        <v>10</v>
      </c>
      <c r="E238" s="37">
        <f t="shared" si="7"/>
        <v>4298</v>
      </c>
      <c r="F238" s="37">
        <f t="shared" si="6"/>
        <v>4307</v>
      </c>
      <c r="G238" s="37" t="s">
        <v>376</v>
      </c>
      <c r="H238" s="37"/>
      <c r="I238" s="37" t="s">
        <v>150</v>
      </c>
      <c r="J238" s="33"/>
      <c r="K238" s="33"/>
      <c r="L238" s="35"/>
      <c r="M238" s="33"/>
      <c r="N238" s="33"/>
      <c r="O238" s="33"/>
      <c r="P238" s="33"/>
      <c r="Q238" s="36"/>
      <c r="R238" s="36"/>
      <c r="S238" s="36"/>
      <c r="T238" s="36"/>
      <c r="U238" s="36"/>
      <c r="V238" s="35"/>
      <c r="W238" s="34"/>
      <c r="X238" s="34"/>
      <c r="Y238" s="34"/>
      <c r="Z238" s="33"/>
      <c r="AA238" s="34"/>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row>
    <row r="239" spans="1:52" ht="15.75" thickBot="1">
      <c r="A239" s="38">
        <v>233</v>
      </c>
      <c r="B239" s="37" t="s">
        <v>1070</v>
      </c>
      <c r="C239" s="37" t="s">
        <v>1216</v>
      </c>
      <c r="D239" s="37">
        <v>80</v>
      </c>
      <c r="E239" s="37">
        <f t="shared" si="7"/>
        <v>4308</v>
      </c>
      <c r="F239" s="37">
        <f t="shared" si="6"/>
        <v>4387</v>
      </c>
      <c r="G239" s="37" t="s">
        <v>74</v>
      </c>
      <c r="H239" s="37"/>
      <c r="I239" s="37" t="s">
        <v>150</v>
      </c>
      <c r="J239" s="33"/>
      <c r="K239" s="33"/>
      <c r="L239" s="35"/>
      <c r="M239" s="33"/>
      <c r="N239" s="33"/>
      <c r="O239" s="33"/>
      <c r="P239" s="33"/>
      <c r="Q239" s="36"/>
      <c r="R239" s="36"/>
      <c r="S239" s="36"/>
      <c r="T239" s="36"/>
      <c r="U239" s="36"/>
      <c r="V239" s="35"/>
      <c r="W239" s="34"/>
      <c r="X239" s="34"/>
      <c r="Y239" s="34"/>
      <c r="Z239" s="33"/>
      <c r="AA239" s="34"/>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row>
    <row r="240" spans="1:52" ht="26.25" thickBot="1">
      <c r="A240" s="38">
        <v>234</v>
      </c>
      <c r="B240" s="37" t="s">
        <v>1071</v>
      </c>
      <c r="C240" s="37" t="s">
        <v>1217</v>
      </c>
      <c r="D240" s="37">
        <v>45</v>
      </c>
      <c r="E240" s="37">
        <f t="shared" si="7"/>
        <v>4388</v>
      </c>
      <c r="F240" s="37">
        <f t="shared" si="6"/>
        <v>4432</v>
      </c>
      <c r="G240" s="37" t="s">
        <v>74</v>
      </c>
      <c r="H240" s="37"/>
      <c r="I240" s="37" t="s">
        <v>150</v>
      </c>
      <c r="J240" s="33"/>
      <c r="K240" s="33"/>
      <c r="L240" s="35"/>
      <c r="M240" s="33"/>
      <c r="N240" s="33"/>
      <c r="O240" s="33"/>
      <c r="P240" s="33"/>
      <c r="Q240" s="36"/>
      <c r="R240" s="36"/>
      <c r="S240" s="36"/>
      <c r="T240" s="36"/>
      <c r="U240" s="36"/>
      <c r="V240" s="35"/>
      <c r="W240" s="34"/>
      <c r="X240" s="34"/>
      <c r="Y240" s="34"/>
      <c r="Z240" s="33"/>
      <c r="AA240" s="34"/>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row>
    <row r="241" spans="1:52" ht="26.25" thickBot="1">
      <c r="A241" s="38">
        <v>235</v>
      </c>
      <c r="B241" s="37" t="s">
        <v>1072</v>
      </c>
      <c r="C241" s="37" t="s">
        <v>1218</v>
      </c>
      <c r="D241" s="37">
        <v>45</v>
      </c>
      <c r="E241" s="37">
        <f t="shared" si="7"/>
        <v>4433</v>
      </c>
      <c r="F241" s="37">
        <f t="shared" si="6"/>
        <v>4477</v>
      </c>
      <c r="G241" s="37" t="s">
        <v>74</v>
      </c>
      <c r="H241" s="37"/>
      <c r="I241" s="37" t="s">
        <v>150</v>
      </c>
      <c r="J241" s="33"/>
      <c r="K241" s="33"/>
      <c r="L241" s="35"/>
      <c r="M241" s="33"/>
      <c r="N241" s="33"/>
      <c r="O241" s="33"/>
      <c r="P241" s="33"/>
      <c r="Q241" s="36"/>
      <c r="R241" s="36"/>
      <c r="S241" s="36"/>
      <c r="T241" s="36"/>
      <c r="U241" s="36"/>
      <c r="V241" s="35"/>
      <c r="W241" s="34"/>
      <c r="X241" s="34"/>
      <c r="Y241" s="34"/>
      <c r="Z241" s="33"/>
      <c r="AA241" s="34"/>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row>
    <row r="242" spans="1:52" ht="26.25" thickBot="1">
      <c r="A242" s="38">
        <v>236</v>
      </c>
      <c r="B242" s="37" t="s">
        <v>1073</v>
      </c>
      <c r="C242" s="37" t="s">
        <v>1219</v>
      </c>
      <c r="D242" s="37">
        <v>45</v>
      </c>
      <c r="E242" s="37">
        <f t="shared" si="7"/>
        <v>4478</v>
      </c>
      <c r="F242" s="37">
        <f t="shared" si="6"/>
        <v>4522</v>
      </c>
      <c r="G242" s="37" t="s">
        <v>74</v>
      </c>
      <c r="H242" s="37"/>
      <c r="I242" s="37" t="s">
        <v>150</v>
      </c>
      <c r="J242" s="33"/>
      <c r="K242" s="33"/>
      <c r="L242" s="35"/>
      <c r="M242" s="33"/>
      <c r="N242" s="33"/>
      <c r="O242" s="33"/>
      <c r="P242" s="33"/>
      <c r="Q242" s="36"/>
      <c r="R242" s="36"/>
      <c r="S242" s="36"/>
      <c r="T242" s="36"/>
      <c r="U242" s="36"/>
      <c r="V242" s="35"/>
      <c r="W242" s="34"/>
      <c r="X242" s="34"/>
      <c r="Y242" s="34"/>
      <c r="Z242" s="33"/>
      <c r="AA242" s="34"/>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row>
    <row r="243" spans="1:52" ht="15.75" thickBot="1">
      <c r="A243" s="38">
        <v>237</v>
      </c>
      <c r="B243" s="37" t="s">
        <v>1074</v>
      </c>
      <c r="C243" s="37" t="s">
        <v>1220</v>
      </c>
      <c r="D243" s="37">
        <v>5</v>
      </c>
      <c r="E243" s="37">
        <f t="shared" si="7"/>
        <v>4523</v>
      </c>
      <c r="F243" s="37">
        <f t="shared" si="6"/>
        <v>4527</v>
      </c>
      <c r="G243" s="37" t="s">
        <v>74</v>
      </c>
      <c r="H243" s="37"/>
      <c r="I243" s="37" t="s">
        <v>150</v>
      </c>
      <c r="J243" s="33"/>
      <c r="K243" s="33"/>
      <c r="L243" s="35"/>
      <c r="M243" s="33"/>
      <c r="N243" s="33"/>
      <c r="O243" s="33"/>
      <c r="P243" s="33"/>
      <c r="Q243" s="36"/>
      <c r="R243" s="36"/>
      <c r="S243" s="36"/>
      <c r="T243" s="36"/>
      <c r="U243" s="36"/>
      <c r="V243" s="35"/>
      <c r="W243" s="34"/>
      <c r="X243" s="34"/>
      <c r="Y243" s="34"/>
      <c r="Z243" s="33"/>
      <c r="AA243" s="34"/>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row>
    <row r="244" spans="1:52" ht="15.75" thickBot="1">
      <c r="A244" s="38">
        <v>238</v>
      </c>
      <c r="B244" s="37" t="s">
        <v>1075</v>
      </c>
      <c r="C244" s="37" t="s">
        <v>1221</v>
      </c>
      <c r="D244" s="37">
        <v>5</v>
      </c>
      <c r="E244" s="37">
        <f t="shared" si="7"/>
        <v>4528</v>
      </c>
      <c r="F244" s="37">
        <f t="shared" si="6"/>
        <v>4532</v>
      </c>
      <c r="G244" s="37" t="s">
        <v>74</v>
      </c>
      <c r="H244" s="37"/>
      <c r="I244" s="37" t="s">
        <v>150</v>
      </c>
      <c r="J244" s="33"/>
      <c r="K244" s="33"/>
      <c r="L244" s="35"/>
      <c r="M244" s="33"/>
      <c r="N244" s="33"/>
      <c r="O244" s="33"/>
      <c r="P244" s="33"/>
      <c r="Q244" s="36"/>
      <c r="R244" s="36"/>
      <c r="S244" s="36"/>
      <c r="T244" s="36"/>
      <c r="U244" s="36"/>
      <c r="V244" s="35"/>
      <c r="W244" s="34"/>
      <c r="X244" s="34"/>
      <c r="Y244" s="34"/>
      <c r="Z244" s="33"/>
      <c r="AA244" s="34"/>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row>
    <row r="245" spans="1:52" ht="15.75" thickBot="1">
      <c r="A245" s="38">
        <v>239</v>
      </c>
      <c r="B245" s="37" t="s">
        <v>1076</v>
      </c>
      <c r="C245" s="37" t="s">
        <v>1222</v>
      </c>
      <c r="D245" s="37">
        <v>5</v>
      </c>
      <c r="E245" s="37">
        <f t="shared" si="7"/>
        <v>4533</v>
      </c>
      <c r="F245" s="37">
        <f t="shared" si="6"/>
        <v>4537</v>
      </c>
      <c r="G245" s="37" t="s">
        <v>74</v>
      </c>
      <c r="H245" s="37"/>
      <c r="I245" s="37" t="s">
        <v>150</v>
      </c>
      <c r="J245" s="33"/>
      <c r="K245" s="33"/>
      <c r="L245" s="35"/>
      <c r="M245" s="33"/>
      <c r="N245" s="33"/>
      <c r="O245" s="33"/>
      <c r="P245" s="33"/>
      <c r="Q245" s="36"/>
      <c r="R245" s="36"/>
      <c r="S245" s="36"/>
      <c r="T245" s="36"/>
      <c r="U245" s="36"/>
      <c r="V245" s="35"/>
      <c r="W245" s="34"/>
      <c r="X245" s="34"/>
      <c r="Y245" s="34"/>
      <c r="Z245" s="33"/>
      <c r="AA245" s="34"/>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row>
    <row r="246" spans="1:52" ht="15.75" thickBot="1">
      <c r="A246" s="38">
        <v>240</v>
      </c>
      <c r="B246" s="37" t="s">
        <v>1077</v>
      </c>
      <c r="C246" s="37" t="s">
        <v>1223</v>
      </c>
      <c r="D246" s="37">
        <v>10</v>
      </c>
      <c r="E246" s="37">
        <f t="shared" si="7"/>
        <v>4538</v>
      </c>
      <c r="F246" s="37">
        <f t="shared" si="6"/>
        <v>4547</v>
      </c>
      <c r="G246" s="37" t="s">
        <v>74</v>
      </c>
      <c r="H246" s="37"/>
      <c r="I246" s="37" t="s">
        <v>150</v>
      </c>
      <c r="J246" s="33"/>
      <c r="K246" s="33"/>
      <c r="L246" s="35"/>
      <c r="M246" s="33"/>
      <c r="N246" s="33"/>
      <c r="O246" s="33"/>
      <c r="P246" s="33"/>
      <c r="Q246" s="36"/>
      <c r="R246" s="36"/>
      <c r="S246" s="36"/>
      <c r="T246" s="36"/>
      <c r="U246" s="36"/>
      <c r="V246" s="35"/>
      <c r="W246" s="34"/>
      <c r="X246" s="34"/>
      <c r="Y246" s="34"/>
      <c r="Z246" s="33"/>
      <c r="AA246" s="34"/>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row>
    <row r="247" spans="1:52" ht="15.75" thickBot="1">
      <c r="A247" s="38">
        <v>241</v>
      </c>
      <c r="B247" s="37" t="s">
        <v>1078</v>
      </c>
      <c r="C247" s="37" t="s">
        <v>724</v>
      </c>
      <c r="D247" s="37">
        <v>6</v>
      </c>
      <c r="E247" s="37">
        <f t="shared" si="7"/>
        <v>4548</v>
      </c>
      <c r="F247" s="37">
        <f t="shared" si="6"/>
        <v>4553</v>
      </c>
      <c r="G247" s="37" t="s">
        <v>74</v>
      </c>
      <c r="H247" s="37"/>
      <c r="I247" s="37" t="s">
        <v>150</v>
      </c>
      <c r="J247" s="33"/>
      <c r="K247" s="33"/>
      <c r="L247" s="35"/>
      <c r="M247" s="33"/>
      <c r="N247" s="33"/>
      <c r="O247" s="33"/>
      <c r="P247" s="33"/>
      <c r="Q247" s="36"/>
      <c r="R247" s="36"/>
      <c r="S247" s="36"/>
      <c r="T247" s="36"/>
      <c r="U247" s="36"/>
      <c r="V247" s="35"/>
      <c r="W247" s="34"/>
      <c r="X247" s="34"/>
      <c r="Y247" s="34"/>
      <c r="Z247" s="33"/>
      <c r="AA247" s="34"/>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row>
    <row r="248" spans="1:52" ht="15.75" thickBot="1">
      <c r="A248" s="38">
        <v>242</v>
      </c>
      <c r="B248" s="37" t="s">
        <v>1079</v>
      </c>
      <c r="C248" s="37" t="s">
        <v>1224</v>
      </c>
      <c r="D248" s="37">
        <v>6</v>
      </c>
      <c r="E248" s="37">
        <f t="shared" si="7"/>
        <v>4554</v>
      </c>
      <c r="F248" s="37">
        <f t="shared" si="6"/>
        <v>4559</v>
      </c>
      <c r="G248" s="37" t="s">
        <v>74</v>
      </c>
      <c r="H248" s="37"/>
      <c r="I248" s="37" t="s">
        <v>150</v>
      </c>
      <c r="J248" s="33"/>
      <c r="K248" s="33"/>
      <c r="L248" s="35"/>
      <c r="M248" s="33"/>
      <c r="N248" s="33"/>
      <c r="O248" s="33"/>
      <c r="P248" s="33"/>
      <c r="Q248" s="36"/>
      <c r="R248" s="36"/>
      <c r="S248" s="36"/>
      <c r="T248" s="36"/>
      <c r="U248" s="36"/>
      <c r="V248" s="35"/>
      <c r="W248" s="34"/>
      <c r="X248" s="34"/>
      <c r="Y248" s="34"/>
      <c r="Z248" s="33"/>
      <c r="AA248" s="34"/>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row>
    <row r="249" spans="1:52" ht="15.75" thickBot="1">
      <c r="A249" s="38">
        <v>243</v>
      </c>
      <c r="B249" s="37" t="s">
        <v>1080</v>
      </c>
      <c r="C249" s="37" t="s">
        <v>1216</v>
      </c>
      <c r="D249" s="37">
        <v>80</v>
      </c>
      <c r="E249" s="37">
        <f t="shared" si="7"/>
        <v>4560</v>
      </c>
      <c r="F249" s="37">
        <f t="shared" si="6"/>
        <v>4639</v>
      </c>
      <c r="G249" s="37" t="s">
        <v>74</v>
      </c>
      <c r="H249" s="37"/>
      <c r="I249" s="37" t="s">
        <v>150</v>
      </c>
      <c r="J249" s="33"/>
      <c r="K249" s="33"/>
      <c r="L249" s="35"/>
      <c r="M249" s="33"/>
      <c r="N249" s="33"/>
      <c r="O249" s="33"/>
      <c r="P249" s="33"/>
      <c r="Q249" s="36"/>
      <c r="R249" s="36"/>
      <c r="S249" s="36"/>
      <c r="T249" s="36"/>
      <c r="U249" s="36"/>
      <c r="V249" s="35"/>
      <c r="W249" s="34"/>
      <c r="X249" s="34"/>
      <c r="Y249" s="34"/>
      <c r="Z249" s="33"/>
      <c r="AA249" s="34"/>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row>
    <row r="250" spans="1:52" ht="26.25" thickBot="1">
      <c r="A250" s="38">
        <v>244</v>
      </c>
      <c r="B250" s="37" t="s">
        <v>1081</v>
      </c>
      <c r="C250" s="37" t="s">
        <v>1225</v>
      </c>
      <c r="D250" s="37">
        <v>45</v>
      </c>
      <c r="E250" s="37">
        <f t="shared" si="7"/>
        <v>4640</v>
      </c>
      <c r="F250" s="37">
        <f t="shared" si="6"/>
        <v>4684</v>
      </c>
      <c r="G250" s="37" t="s">
        <v>74</v>
      </c>
      <c r="H250" s="37"/>
      <c r="I250" s="37" t="s">
        <v>150</v>
      </c>
      <c r="J250" s="33"/>
      <c r="K250" s="33"/>
      <c r="L250" s="35"/>
      <c r="M250" s="33"/>
      <c r="N250" s="33"/>
      <c r="O250" s="33"/>
      <c r="P250" s="33"/>
      <c r="Q250" s="36"/>
      <c r="R250" s="36"/>
      <c r="S250" s="36"/>
      <c r="T250" s="36"/>
      <c r="U250" s="36"/>
      <c r="V250" s="35"/>
      <c r="W250" s="34"/>
      <c r="X250" s="34"/>
      <c r="Y250" s="34"/>
      <c r="Z250" s="33"/>
      <c r="AA250" s="34"/>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row>
    <row r="251" spans="1:52" ht="26.25" thickBot="1">
      <c r="A251" s="38">
        <v>245</v>
      </c>
      <c r="B251" s="37" t="s">
        <v>1082</v>
      </c>
      <c r="C251" s="37" t="s">
        <v>1226</v>
      </c>
      <c r="D251" s="37">
        <v>45</v>
      </c>
      <c r="E251" s="37">
        <f t="shared" si="7"/>
        <v>4685</v>
      </c>
      <c r="F251" s="37">
        <f t="shared" si="6"/>
        <v>4729</v>
      </c>
      <c r="G251" s="37" t="s">
        <v>74</v>
      </c>
      <c r="H251" s="37"/>
      <c r="I251" s="37" t="s">
        <v>150</v>
      </c>
      <c r="J251" s="33"/>
      <c r="K251" s="33"/>
      <c r="L251" s="35"/>
      <c r="M251" s="33"/>
      <c r="N251" s="33"/>
      <c r="O251" s="33"/>
      <c r="P251" s="33"/>
      <c r="Q251" s="36"/>
      <c r="R251" s="36"/>
      <c r="S251" s="36"/>
      <c r="T251" s="36"/>
      <c r="U251" s="36"/>
      <c r="V251" s="35"/>
      <c r="W251" s="34"/>
      <c r="X251" s="34"/>
      <c r="Y251" s="34"/>
      <c r="Z251" s="33"/>
      <c r="AA251" s="34"/>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row>
    <row r="252" spans="1:52" ht="26.25" thickBot="1">
      <c r="A252" s="38">
        <v>246</v>
      </c>
      <c r="B252" s="37" t="s">
        <v>1083</v>
      </c>
      <c r="C252" s="37" t="s">
        <v>1227</v>
      </c>
      <c r="D252" s="37">
        <v>45</v>
      </c>
      <c r="E252" s="37">
        <f t="shared" si="7"/>
        <v>4730</v>
      </c>
      <c r="F252" s="37">
        <f t="shared" si="6"/>
        <v>4774</v>
      </c>
      <c r="G252" s="37" t="s">
        <v>74</v>
      </c>
      <c r="H252" s="37"/>
      <c r="I252" s="37" t="s">
        <v>150</v>
      </c>
      <c r="J252" s="33"/>
      <c r="K252" s="33"/>
      <c r="L252" s="35"/>
      <c r="M252" s="33"/>
      <c r="N252" s="33"/>
      <c r="O252" s="33"/>
      <c r="P252" s="33"/>
      <c r="Q252" s="36"/>
      <c r="R252" s="36"/>
      <c r="S252" s="36"/>
      <c r="T252" s="36"/>
      <c r="U252" s="36"/>
      <c r="V252" s="35"/>
      <c r="W252" s="34"/>
      <c r="X252" s="34"/>
      <c r="Y252" s="34"/>
      <c r="Z252" s="33"/>
      <c r="AA252" s="34"/>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row>
    <row r="253" spans="1:52" ht="15.75" thickBot="1">
      <c r="A253" s="38">
        <v>247</v>
      </c>
      <c r="B253" s="37" t="s">
        <v>1084</v>
      </c>
      <c r="C253" s="37" t="s">
        <v>1228</v>
      </c>
      <c r="D253" s="37">
        <v>5</v>
      </c>
      <c r="E253" s="37">
        <f t="shared" si="7"/>
        <v>4775</v>
      </c>
      <c r="F253" s="37">
        <f t="shared" si="6"/>
        <v>4779</v>
      </c>
      <c r="G253" s="37" t="s">
        <v>74</v>
      </c>
      <c r="H253" s="37"/>
      <c r="I253" s="37" t="s">
        <v>150</v>
      </c>
      <c r="J253" s="33"/>
      <c r="K253" s="33"/>
      <c r="L253" s="35"/>
      <c r="M253" s="33"/>
      <c r="N253" s="33"/>
      <c r="O253" s="33"/>
      <c r="P253" s="33"/>
      <c r="Q253" s="36"/>
      <c r="R253" s="36"/>
      <c r="S253" s="36"/>
      <c r="T253" s="36"/>
      <c r="U253" s="36"/>
      <c r="V253" s="35"/>
      <c r="W253" s="34"/>
      <c r="X253" s="34"/>
      <c r="Y253" s="34"/>
      <c r="Z253" s="33"/>
      <c r="AA253" s="34"/>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row>
    <row r="254" spans="1:52" ht="15.75" thickBot="1">
      <c r="A254" s="38">
        <v>248</v>
      </c>
      <c r="B254" s="37" t="s">
        <v>1085</v>
      </c>
      <c r="C254" s="37" t="s">
        <v>1229</v>
      </c>
      <c r="D254" s="37">
        <v>5</v>
      </c>
      <c r="E254" s="37">
        <f t="shared" si="7"/>
        <v>4780</v>
      </c>
      <c r="F254" s="37">
        <f t="shared" si="6"/>
        <v>4784</v>
      </c>
      <c r="G254" s="37" t="s">
        <v>74</v>
      </c>
      <c r="H254" s="37"/>
      <c r="I254" s="37" t="s">
        <v>150</v>
      </c>
      <c r="J254" s="33"/>
      <c r="K254" s="33"/>
      <c r="L254" s="35"/>
      <c r="M254" s="33"/>
      <c r="N254" s="33"/>
      <c r="O254" s="33"/>
      <c r="P254" s="33"/>
      <c r="Q254" s="36"/>
      <c r="R254" s="36"/>
      <c r="S254" s="36"/>
      <c r="T254" s="36"/>
      <c r="U254" s="36"/>
      <c r="V254" s="35"/>
      <c r="W254" s="34"/>
      <c r="X254" s="34"/>
      <c r="Y254" s="34"/>
      <c r="Z254" s="33"/>
      <c r="AA254" s="34"/>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row>
    <row r="255" spans="1:52" ht="15.75" thickBot="1">
      <c r="A255" s="38">
        <v>249</v>
      </c>
      <c r="B255" s="37" t="s">
        <v>1086</v>
      </c>
      <c r="C255" s="37" t="s">
        <v>1230</v>
      </c>
      <c r="D255" s="37">
        <v>5</v>
      </c>
      <c r="E255" s="37">
        <f t="shared" si="7"/>
        <v>4785</v>
      </c>
      <c r="F255" s="37">
        <f t="shared" si="6"/>
        <v>4789</v>
      </c>
      <c r="G255" s="37" t="s">
        <v>74</v>
      </c>
      <c r="H255" s="37"/>
      <c r="I255" s="37" t="s">
        <v>150</v>
      </c>
      <c r="J255" s="33"/>
      <c r="K255" s="33"/>
      <c r="L255" s="35"/>
      <c r="M255" s="33"/>
      <c r="N255" s="33"/>
      <c r="O255" s="33"/>
      <c r="P255" s="33"/>
      <c r="Q255" s="36"/>
      <c r="R255" s="36"/>
      <c r="S255" s="36"/>
      <c r="T255" s="36"/>
      <c r="U255" s="36"/>
      <c r="V255" s="35"/>
      <c r="W255" s="34"/>
      <c r="X255" s="34"/>
      <c r="Y255" s="34"/>
      <c r="Z255" s="33"/>
      <c r="AA255" s="34"/>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row>
    <row r="256" spans="1:52">
      <c r="A256" s="38">
        <v>250</v>
      </c>
      <c r="B256" s="37" t="s">
        <v>1087</v>
      </c>
      <c r="C256" s="37" t="s">
        <v>1231</v>
      </c>
      <c r="D256" s="37">
        <v>10</v>
      </c>
      <c r="E256" s="37">
        <f t="shared" si="7"/>
        <v>4790</v>
      </c>
      <c r="F256" s="37">
        <f t="shared" si="6"/>
        <v>4799</v>
      </c>
      <c r="G256" s="37" t="s">
        <v>74</v>
      </c>
      <c r="H256" s="37"/>
      <c r="I256" s="37" t="s">
        <v>150</v>
      </c>
      <c r="J256" s="33"/>
      <c r="K256" s="33"/>
      <c r="L256" s="35"/>
      <c r="M256" s="33"/>
      <c r="N256" s="33"/>
      <c r="O256" s="33"/>
      <c r="P256" s="33"/>
      <c r="Q256" s="36"/>
      <c r="R256" s="36"/>
      <c r="S256" s="36"/>
      <c r="T256" s="36"/>
      <c r="U256" s="36"/>
      <c r="V256" s="35"/>
      <c r="W256" s="34"/>
      <c r="X256" s="34"/>
      <c r="Y256" s="34"/>
      <c r="Z256" s="33"/>
      <c r="AA256" s="34"/>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row>
  </sheetData>
  <mergeCells count="8">
    <mergeCell ref="AR5:AU5"/>
    <mergeCell ref="AV5:AZ5"/>
    <mergeCell ref="A5:K5"/>
    <mergeCell ref="L5:T5"/>
    <mergeCell ref="U5:AF5"/>
    <mergeCell ref="AG5:AJ5"/>
    <mergeCell ref="AK5:AN5"/>
    <mergeCell ref="AO5:AQ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Index</vt:lpstr>
      <vt:lpstr>TF001</vt:lpstr>
      <vt:lpstr>TF002</vt:lpstr>
      <vt:lpstr>TF003</vt:lpstr>
      <vt:lpstr>TF004</vt:lpstr>
      <vt:lpstr>TF005</vt:lpstr>
      <vt:lpstr>TF006</vt:lpstr>
      <vt:lpstr>TF007</vt:lpstr>
      <vt:lpstr>TF008</vt:lpstr>
      <vt:lpstr>TTU011</vt:lpstr>
      <vt:lpstr>TTU012</vt:lpstr>
      <vt:lpstr>Example</vt:lpstr>
      <vt:lpstr>LN002old</vt:lpstr>
      <vt:lpstr>Action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Upload Formats - Misc</dc:title>
  <dc:creator>Raghavan S</dc:creator>
  <cp:lastModifiedBy>Sandeep Bandela</cp:lastModifiedBy>
  <cp:lastPrinted>2009-02-04T08:44:41Z</cp:lastPrinted>
  <dcterms:created xsi:type="dcterms:W3CDTF">2009-02-03T04:06:20Z</dcterms:created>
  <dcterms:modified xsi:type="dcterms:W3CDTF">2016-04-11T12:43:00Z</dcterms:modified>
</cp:coreProperties>
</file>