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01 - Cours\01 - B10 - FI Semestre 8\01 - B10 - 014 - Optimisation Discrete\01 - B10 - 14 - c - TP\projets\population\parametrage\"/>
    </mc:Choice>
  </mc:AlternateContent>
  <xr:revisionPtr revIDLastSave="0" documentId="13_ncr:1_{4ABDAAFB-61E5-4D4C-B26B-60277EB8E86E}" xr6:coauthVersionLast="45" xr6:coauthVersionMax="45" xr10:uidLastSave="{00000000-0000-0000-0000-000000000000}"/>
  <bookViews>
    <workbookView xWindow="41172" yWindow="4212" windowWidth="23256" windowHeight="12576" xr2:uid="{15D87142-3C15-4460-981D-AAEB51FB1738}"/>
  </bookViews>
  <sheets>
    <sheet name="Feuil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2" i="1" l="1"/>
  <c r="K12" i="1"/>
  <c r="J15" i="1"/>
  <c r="K15" i="1"/>
  <c r="J18" i="1"/>
  <c r="K18" i="1"/>
  <c r="J21" i="1"/>
  <c r="K21" i="1"/>
  <c r="J24" i="1"/>
  <c r="K24" i="1"/>
  <c r="J27" i="1"/>
  <c r="K27" i="1"/>
  <c r="J30" i="1"/>
  <c r="K30" i="1"/>
  <c r="J33" i="1"/>
  <c r="K33" i="1"/>
  <c r="J36" i="1"/>
  <c r="K36" i="1"/>
  <c r="J39" i="1"/>
  <c r="K39" i="1"/>
  <c r="J42" i="1"/>
  <c r="K42" i="1"/>
  <c r="J45" i="1"/>
  <c r="K45" i="1"/>
  <c r="J9" i="1"/>
  <c r="K9" i="1"/>
</calcChain>
</file>

<file path=xl/sharedStrings.xml><?xml version="1.0" encoding="utf-8"?>
<sst xmlns="http://schemas.openxmlformats.org/spreadsheetml/2006/main" count="23" uniqueCount="23">
  <si>
    <t>Fichier</t>
  </si>
  <si>
    <t>A3305.txt</t>
  </si>
  <si>
    <t>Générations</t>
  </si>
  <si>
    <t>Population</t>
  </si>
  <si>
    <t>Probabilité de mutation</t>
  </si>
  <si>
    <t>Descente toutes les X générations</t>
  </si>
  <si>
    <t>Profondeur de descente maximale</t>
  </si>
  <si>
    <t>Score</t>
  </si>
  <si>
    <t>Score moyen</t>
  </si>
  <si>
    <t>Meilleur score</t>
  </si>
  <si>
    <t>Temps de processing</t>
  </si>
  <si>
    <t>1h</t>
  </si>
  <si>
    <t>12-15min</t>
  </si>
  <si>
    <t>6-7min</t>
  </si>
  <si>
    <t>1min20s-1min50s</t>
  </si>
  <si>
    <t>1min</t>
  </si>
  <si>
    <t>40-50s</t>
  </si>
  <si>
    <t>35-40s</t>
  </si>
  <si>
    <t>20-30s</t>
  </si>
  <si>
    <t>3-4s</t>
  </si>
  <si>
    <t>7-10s</t>
  </si>
  <si>
    <t>1 ligne par run</t>
  </si>
  <si>
    <t>Au vu du temps de calcul et des résultats, on en déduit que le meilleur paramétrage possible pour notre algorithme génétique est une population de taille 20, 500 générations, une probabilité de mutation de 20%, et une descente de profondeur maximale 20 toutes les 25 générations.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</si>
</sst>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Times New Roman"/>
      <family val="1"/>
    </font>
    <font>
      <b/>
      <sz val="11"/>
      <color theme="1"/>
      <name val="Times New Roman"/>
      <family val="1"/>
    </font>
    <font>
      <sz val="14"/>
      <color theme="1"/>
      <name val="Times New Roman"/>
      <family val="1"/>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62">
    <xf numFmtId="0" fontId="0" fillId="0" borderId="0" xfId="0"/>
    <xf numFmtId="0" fontId="1" fillId="0" borderId="0" xfId="0" applyFont="1" applyAlignment="1">
      <alignment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2" fillId="0" borderId="2" xfId="0" applyFont="1" applyBorder="1" applyAlignment="1">
      <alignment wrapText="1"/>
    </xf>
    <xf numFmtId="0" fontId="1" fillId="0" borderId="3" xfId="0" applyFont="1" applyBorder="1" applyAlignment="1">
      <alignment wrapText="1"/>
    </xf>
    <xf numFmtId="0" fontId="1" fillId="0" borderId="19"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9" fontId="1" fillId="0" borderId="29" xfId="0" applyNumberFormat="1" applyFont="1" applyBorder="1" applyAlignment="1">
      <alignment horizontal="center" vertical="center" wrapText="1"/>
    </xf>
    <xf numFmtId="0" fontId="1" fillId="0" borderId="30"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9" xfId="0" applyFont="1" applyBorder="1" applyAlignment="1">
      <alignment horizontal="center" vertical="center" wrapText="1"/>
    </xf>
    <xf numFmtId="0" fontId="1" fillId="0" borderId="9"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9" xfId="0" applyFont="1" applyBorder="1" applyAlignment="1">
      <alignment horizontal="center" vertical="center" wrapText="1"/>
    </xf>
    <xf numFmtId="9" fontId="1" fillId="0" borderId="8" xfId="0" applyNumberFormat="1" applyFont="1" applyBorder="1" applyAlignment="1">
      <alignment horizontal="center" vertical="center" wrapText="1"/>
    </xf>
    <xf numFmtId="9" fontId="1" fillId="0" borderId="9" xfId="0" applyNumberFormat="1" applyFont="1" applyBorder="1" applyAlignment="1">
      <alignment horizontal="center" vertical="center" wrapText="1"/>
    </xf>
    <xf numFmtId="9" fontId="1" fillId="0" borderId="6" xfId="0" applyNumberFormat="1" applyFont="1" applyBorder="1" applyAlignment="1">
      <alignment horizontal="center" vertical="center" wrapText="1"/>
    </xf>
    <xf numFmtId="0" fontId="1" fillId="0" borderId="23"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6" xfId="0" applyFont="1" applyBorder="1" applyAlignment="1">
      <alignment horizontal="center" vertical="center" wrapText="1"/>
    </xf>
    <xf numFmtId="9" fontId="1" fillId="0" borderId="17" xfId="0" applyNumberFormat="1" applyFont="1" applyBorder="1" applyAlignment="1">
      <alignment horizontal="center" vertical="center" wrapText="1"/>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3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4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BEC04-5DCC-4251-958A-18292A8327C6}">
  <dimension ref="C2:L54"/>
  <sheetViews>
    <sheetView tabSelected="1" zoomScale="85" zoomScaleNormal="85" workbookViewId="0">
      <selection activeCell="R15" sqref="R15"/>
    </sheetView>
  </sheetViews>
  <sheetFormatPr baseColWidth="10" defaultRowHeight="15" x14ac:dyDescent="0.25"/>
  <cols>
    <col min="1" max="5" width="11.42578125" style="1"/>
    <col min="6" max="6" width="11.42578125" style="1" customWidth="1"/>
    <col min="7" max="7" width="15.7109375" style="1" customWidth="1"/>
    <col min="8" max="8" width="17.140625" style="1" customWidth="1"/>
    <col min="9" max="10" width="11.42578125" style="1"/>
    <col min="11" max="11" width="12.140625" style="1" customWidth="1"/>
    <col min="12" max="16384" width="11.42578125" style="1"/>
  </cols>
  <sheetData>
    <row r="2" spans="3:12" ht="15.75" thickBot="1" x14ac:dyDescent="0.3"/>
    <row r="3" spans="3:12" x14ac:dyDescent="0.25">
      <c r="C3" s="7" t="s">
        <v>0</v>
      </c>
      <c r="D3" s="8" t="s">
        <v>1</v>
      </c>
    </row>
    <row r="4" spans="3:12" ht="15.75" thickBot="1" x14ac:dyDescent="0.3">
      <c r="C4" s="20" t="s">
        <v>21</v>
      </c>
      <c r="D4" s="21"/>
    </row>
    <row r="7" spans="3:12" ht="15.75" thickBot="1" x14ac:dyDescent="0.3"/>
    <row r="8" spans="3:12" ht="30" customHeight="1" thickBot="1" x14ac:dyDescent="0.3">
      <c r="D8" s="4" t="s">
        <v>2</v>
      </c>
      <c r="E8" s="5" t="s">
        <v>3</v>
      </c>
      <c r="F8" s="5" t="s">
        <v>4</v>
      </c>
      <c r="G8" s="5" t="s">
        <v>5</v>
      </c>
      <c r="H8" s="5" t="s">
        <v>6</v>
      </c>
      <c r="I8" s="5" t="s">
        <v>7</v>
      </c>
      <c r="J8" s="5" t="s">
        <v>9</v>
      </c>
      <c r="K8" s="61" t="s">
        <v>8</v>
      </c>
      <c r="L8" s="6" t="s">
        <v>10</v>
      </c>
    </row>
    <row r="9" spans="3:12" x14ac:dyDescent="0.25">
      <c r="D9" s="49">
        <v>100</v>
      </c>
      <c r="E9" s="37">
        <v>20</v>
      </c>
      <c r="F9" s="46">
        <v>0.2</v>
      </c>
      <c r="G9" s="37">
        <v>25</v>
      </c>
      <c r="H9" s="47">
        <v>20</v>
      </c>
      <c r="I9" s="9">
        <v>708.15</v>
      </c>
      <c r="J9" s="48">
        <f>MIN(I9:I11)</f>
        <v>693.06</v>
      </c>
      <c r="K9" s="37">
        <f>AVERAGE(I9:I11)</f>
        <v>702.46333333333325</v>
      </c>
      <c r="L9" s="32" t="s">
        <v>19</v>
      </c>
    </row>
    <row r="10" spans="3:12" x14ac:dyDescent="0.25">
      <c r="D10" s="50"/>
      <c r="E10" s="38"/>
      <c r="F10" s="38"/>
      <c r="G10" s="38"/>
      <c r="H10" s="41"/>
      <c r="I10" s="3">
        <v>706.18</v>
      </c>
      <c r="J10" s="44"/>
      <c r="K10" s="38"/>
      <c r="L10" s="30"/>
    </row>
    <row r="11" spans="3:12" ht="15.75" thickBot="1" x14ac:dyDescent="0.3">
      <c r="D11" s="51"/>
      <c r="E11" s="39"/>
      <c r="F11" s="39"/>
      <c r="G11" s="39"/>
      <c r="H11" s="42"/>
      <c r="I11" s="11">
        <v>693.06</v>
      </c>
      <c r="J11" s="45"/>
      <c r="K11" s="39"/>
      <c r="L11" s="31"/>
    </row>
    <row r="12" spans="3:12" x14ac:dyDescent="0.25">
      <c r="D12" s="49">
        <v>250</v>
      </c>
      <c r="E12" s="37">
        <v>20</v>
      </c>
      <c r="F12" s="46">
        <v>0.2</v>
      </c>
      <c r="G12" s="37">
        <v>25</v>
      </c>
      <c r="H12" s="47">
        <v>20</v>
      </c>
      <c r="I12" s="9">
        <v>690.28</v>
      </c>
      <c r="J12" s="48">
        <f t="shared" ref="J12" si="0">MIN(I12:I14)</f>
        <v>690.28</v>
      </c>
      <c r="K12" s="37">
        <f t="shared" ref="K12" si="1">AVERAGE(I12:I14)</f>
        <v>696.74333333333334</v>
      </c>
      <c r="L12" s="32" t="s">
        <v>20</v>
      </c>
    </row>
    <row r="13" spans="3:12" x14ac:dyDescent="0.25">
      <c r="D13" s="50"/>
      <c r="E13" s="38"/>
      <c r="F13" s="38"/>
      <c r="G13" s="38"/>
      <c r="H13" s="41"/>
      <c r="I13" s="3">
        <v>694.04</v>
      </c>
      <c r="J13" s="44"/>
      <c r="K13" s="38"/>
      <c r="L13" s="30"/>
    </row>
    <row r="14" spans="3:12" ht="15.75" thickBot="1" x14ac:dyDescent="0.3">
      <c r="D14" s="51"/>
      <c r="E14" s="39"/>
      <c r="F14" s="39"/>
      <c r="G14" s="39"/>
      <c r="H14" s="42"/>
      <c r="I14" s="11">
        <v>705.91</v>
      </c>
      <c r="J14" s="45"/>
      <c r="K14" s="39"/>
      <c r="L14" s="31"/>
    </row>
    <row r="15" spans="3:12" x14ac:dyDescent="0.25">
      <c r="D15" s="34">
        <v>500</v>
      </c>
      <c r="E15" s="22">
        <v>14</v>
      </c>
      <c r="F15" s="46">
        <v>0.05</v>
      </c>
      <c r="G15" s="22">
        <v>25</v>
      </c>
      <c r="H15" s="22">
        <v>4</v>
      </c>
      <c r="I15" s="9">
        <v>751.59</v>
      </c>
      <c r="J15" s="48">
        <f t="shared" ref="J15" si="2">MIN(I15:I17)</f>
        <v>735.63</v>
      </c>
      <c r="K15" s="37">
        <f t="shared" ref="K15" si="3">AVERAGE(I15:I17)</f>
        <v>741.75333333333344</v>
      </c>
      <c r="L15" s="19" t="s">
        <v>18</v>
      </c>
    </row>
    <row r="16" spans="3:12" x14ac:dyDescent="0.25">
      <c r="D16" s="35"/>
      <c r="E16" s="23"/>
      <c r="F16" s="38"/>
      <c r="G16" s="23"/>
      <c r="H16" s="23"/>
      <c r="I16" s="3">
        <v>735.63</v>
      </c>
      <c r="J16" s="44"/>
      <c r="K16" s="38"/>
      <c r="L16" s="17"/>
    </row>
    <row r="17" spans="4:12" x14ac:dyDescent="0.25">
      <c r="D17" s="35"/>
      <c r="E17" s="23"/>
      <c r="F17" s="38"/>
      <c r="G17" s="23"/>
      <c r="H17" s="23"/>
      <c r="I17" s="2">
        <v>738.04</v>
      </c>
      <c r="J17" s="44"/>
      <c r="K17" s="38"/>
      <c r="L17" s="17"/>
    </row>
    <row r="18" spans="4:12" x14ac:dyDescent="0.25">
      <c r="D18" s="35"/>
      <c r="E18" s="23"/>
      <c r="F18" s="29">
        <v>0.2</v>
      </c>
      <c r="G18" s="23"/>
      <c r="H18" s="23"/>
      <c r="I18" s="3">
        <v>735.53</v>
      </c>
      <c r="J18" s="43">
        <f t="shared" ref="J18" si="4">MIN(I18:I20)</f>
        <v>735.53</v>
      </c>
      <c r="K18" s="24">
        <f t="shared" ref="K18" si="5">AVERAGE(I18:I20)</f>
        <v>754.2266666666668</v>
      </c>
      <c r="L18" s="17"/>
    </row>
    <row r="19" spans="4:12" x14ac:dyDescent="0.25">
      <c r="D19" s="35"/>
      <c r="E19" s="23"/>
      <c r="F19" s="38"/>
      <c r="G19" s="23"/>
      <c r="H19" s="23"/>
      <c r="I19" s="3">
        <v>786.1</v>
      </c>
      <c r="J19" s="44"/>
      <c r="K19" s="38"/>
      <c r="L19" s="17"/>
    </row>
    <row r="20" spans="4:12" x14ac:dyDescent="0.25">
      <c r="D20" s="35"/>
      <c r="E20" s="24"/>
      <c r="F20" s="38"/>
      <c r="G20" s="24"/>
      <c r="H20" s="24"/>
      <c r="I20" s="2">
        <v>741.05</v>
      </c>
      <c r="J20" s="44"/>
      <c r="K20" s="38"/>
      <c r="L20" s="18"/>
    </row>
    <row r="21" spans="4:12" x14ac:dyDescent="0.25">
      <c r="D21" s="35"/>
      <c r="E21" s="25">
        <v>20</v>
      </c>
      <c r="F21" s="27">
        <v>0.05</v>
      </c>
      <c r="G21" s="25">
        <v>25</v>
      </c>
      <c r="H21" s="40">
        <v>10</v>
      </c>
      <c r="I21" s="3">
        <v>723.97</v>
      </c>
      <c r="J21" s="43">
        <f t="shared" ref="J21" si="6">MIN(I21:I23)</f>
        <v>703.26</v>
      </c>
      <c r="K21" s="24">
        <f t="shared" ref="K21" si="7">AVERAGE(I21:I23)</f>
        <v>719.38000000000011</v>
      </c>
      <c r="L21" s="30" t="s">
        <v>17</v>
      </c>
    </row>
    <row r="22" spans="4:12" x14ac:dyDescent="0.25">
      <c r="D22" s="35"/>
      <c r="E22" s="23"/>
      <c r="F22" s="28"/>
      <c r="G22" s="23"/>
      <c r="H22" s="41"/>
      <c r="I22" s="3">
        <v>730.91</v>
      </c>
      <c r="J22" s="44"/>
      <c r="K22" s="38"/>
      <c r="L22" s="30"/>
    </row>
    <row r="23" spans="4:12" x14ac:dyDescent="0.25">
      <c r="D23" s="35"/>
      <c r="E23" s="23"/>
      <c r="F23" s="28"/>
      <c r="G23" s="23"/>
      <c r="H23" s="41"/>
      <c r="I23" s="2">
        <v>703.26</v>
      </c>
      <c r="J23" s="44"/>
      <c r="K23" s="38"/>
      <c r="L23" s="30"/>
    </row>
    <row r="24" spans="4:12" x14ac:dyDescent="0.25">
      <c r="D24" s="35"/>
      <c r="E24" s="23"/>
      <c r="F24" s="28"/>
      <c r="G24" s="23"/>
      <c r="H24" s="40">
        <v>20</v>
      </c>
      <c r="I24" s="3">
        <v>696.99</v>
      </c>
      <c r="J24" s="43">
        <f t="shared" ref="J24" si="8">MIN(I24:I26)</f>
        <v>692.2</v>
      </c>
      <c r="K24" s="24">
        <f t="shared" ref="K24" si="9">AVERAGE(I24:I26)</f>
        <v>696.90333333333331</v>
      </c>
      <c r="L24" s="16" t="s">
        <v>16</v>
      </c>
    </row>
    <row r="25" spans="4:12" x14ac:dyDescent="0.25">
      <c r="D25" s="35"/>
      <c r="E25" s="23"/>
      <c r="F25" s="28"/>
      <c r="G25" s="23"/>
      <c r="H25" s="41"/>
      <c r="I25" s="3">
        <v>692.2</v>
      </c>
      <c r="J25" s="44"/>
      <c r="K25" s="38"/>
      <c r="L25" s="17"/>
    </row>
    <row r="26" spans="4:12" x14ac:dyDescent="0.25">
      <c r="D26" s="35"/>
      <c r="E26" s="23"/>
      <c r="F26" s="29"/>
      <c r="G26" s="24"/>
      <c r="H26" s="41"/>
      <c r="I26" s="2">
        <v>701.52</v>
      </c>
      <c r="J26" s="44"/>
      <c r="K26" s="38"/>
      <c r="L26" s="17"/>
    </row>
    <row r="27" spans="4:12" x14ac:dyDescent="0.25">
      <c r="D27" s="35"/>
      <c r="E27" s="23"/>
      <c r="F27" s="29">
        <v>0.2</v>
      </c>
      <c r="G27" s="24">
        <v>25</v>
      </c>
      <c r="H27" s="40">
        <v>20</v>
      </c>
      <c r="I27" s="3">
        <v>686.17</v>
      </c>
      <c r="J27" s="43">
        <f t="shared" ref="J27" si="10">MIN(I27:I29)</f>
        <v>674.58</v>
      </c>
      <c r="K27" s="24">
        <f t="shared" ref="K27" si="11">AVERAGE(I27:I29)</f>
        <v>681.28000000000009</v>
      </c>
      <c r="L27" s="17"/>
    </row>
    <row r="28" spans="4:12" x14ac:dyDescent="0.25">
      <c r="D28" s="35"/>
      <c r="E28" s="23"/>
      <c r="F28" s="38"/>
      <c r="G28" s="38"/>
      <c r="H28" s="41"/>
      <c r="I28" s="3">
        <v>683.09</v>
      </c>
      <c r="J28" s="44"/>
      <c r="K28" s="38"/>
      <c r="L28" s="17"/>
    </row>
    <row r="29" spans="4:12" x14ac:dyDescent="0.25">
      <c r="D29" s="35"/>
      <c r="E29" s="24"/>
      <c r="F29" s="38"/>
      <c r="G29" s="38"/>
      <c r="H29" s="41"/>
      <c r="I29" s="2">
        <v>674.58</v>
      </c>
      <c r="J29" s="44"/>
      <c r="K29" s="38"/>
      <c r="L29" s="18"/>
    </row>
    <row r="30" spans="4:12" x14ac:dyDescent="0.25">
      <c r="D30" s="35"/>
      <c r="E30" s="24">
        <v>30</v>
      </c>
      <c r="F30" s="29">
        <v>0.2</v>
      </c>
      <c r="G30" s="24">
        <v>20</v>
      </c>
      <c r="H30" s="40">
        <v>25</v>
      </c>
      <c r="I30" s="3">
        <v>700.15</v>
      </c>
      <c r="J30" s="43">
        <f t="shared" ref="J30" si="12">MIN(I30:I32)</f>
        <v>685.79</v>
      </c>
      <c r="K30" s="24">
        <f t="shared" ref="K30" si="13">AVERAGE(I30:I32)</f>
        <v>692.40333333333331</v>
      </c>
      <c r="L30" s="30" t="s">
        <v>15</v>
      </c>
    </row>
    <row r="31" spans="4:12" x14ac:dyDescent="0.25">
      <c r="D31" s="35"/>
      <c r="E31" s="38"/>
      <c r="F31" s="38"/>
      <c r="G31" s="38"/>
      <c r="H31" s="41"/>
      <c r="I31" s="3">
        <v>691.27</v>
      </c>
      <c r="J31" s="44"/>
      <c r="K31" s="38"/>
      <c r="L31" s="30"/>
    </row>
    <row r="32" spans="4:12" ht="15.75" thickBot="1" x14ac:dyDescent="0.3">
      <c r="D32" s="36"/>
      <c r="E32" s="39"/>
      <c r="F32" s="39"/>
      <c r="G32" s="39"/>
      <c r="H32" s="42"/>
      <c r="I32" s="11">
        <v>685.79</v>
      </c>
      <c r="J32" s="45"/>
      <c r="K32" s="39"/>
      <c r="L32" s="31"/>
    </row>
    <row r="33" spans="4:12" x14ac:dyDescent="0.25">
      <c r="D33" s="49">
        <v>1000</v>
      </c>
      <c r="E33" s="37">
        <v>20</v>
      </c>
      <c r="F33" s="46">
        <v>0.2</v>
      </c>
      <c r="G33" s="37">
        <v>25</v>
      </c>
      <c r="H33" s="47">
        <v>20</v>
      </c>
      <c r="I33" s="9">
        <v>681.29</v>
      </c>
      <c r="J33" s="48">
        <f t="shared" ref="J33" si="14">MIN(I33:I35)</f>
        <v>681.29</v>
      </c>
      <c r="K33" s="37">
        <f t="shared" ref="K33" si="15">AVERAGE(I33:I35)</f>
        <v>685.08333333333337</v>
      </c>
      <c r="L33" s="32" t="s">
        <v>14</v>
      </c>
    </row>
    <row r="34" spans="4:12" x14ac:dyDescent="0.25">
      <c r="D34" s="50"/>
      <c r="E34" s="38"/>
      <c r="F34" s="38"/>
      <c r="G34" s="38"/>
      <c r="H34" s="41"/>
      <c r="I34" s="3">
        <v>690.59</v>
      </c>
      <c r="J34" s="44"/>
      <c r="K34" s="38"/>
      <c r="L34" s="30"/>
    </row>
    <row r="35" spans="4:12" ht="15.75" thickBot="1" x14ac:dyDescent="0.3">
      <c r="D35" s="51"/>
      <c r="E35" s="39"/>
      <c r="F35" s="39"/>
      <c r="G35" s="39"/>
      <c r="H35" s="42"/>
      <c r="I35" s="11">
        <v>683.37</v>
      </c>
      <c r="J35" s="45"/>
      <c r="K35" s="39"/>
      <c r="L35" s="31"/>
    </row>
    <row r="36" spans="4:12" x14ac:dyDescent="0.25">
      <c r="D36" s="49">
        <v>5000</v>
      </c>
      <c r="E36" s="37">
        <v>20</v>
      </c>
      <c r="F36" s="46">
        <v>0.05</v>
      </c>
      <c r="G36" s="37">
        <v>25</v>
      </c>
      <c r="H36" s="47">
        <v>10</v>
      </c>
      <c r="I36" s="9">
        <v>689.51</v>
      </c>
      <c r="J36" s="48">
        <f t="shared" ref="J36" si="16">MIN(I36:I38)</f>
        <v>689.51</v>
      </c>
      <c r="K36" s="37">
        <f t="shared" ref="K36" si="17">AVERAGE(I36:I38)</f>
        <v>693.51333333333332</v>
      </c>
      <c r="L36" s="32" t="s">
        <v>13</v>
      </c>
    </row>
    <row r="37" spans="4:12" x14ac:dyDescent="0.25">
      <c r="D37" s="50"/>
      <c r="E37" s="38"/>
      <c r="F37" s="38"/>
      <c r="G37" s="38"/>
      <c r="H37" s="41"/>
      <c r="I37" s="3">
        <v>692.32</v>
      </c>
      <c r="J37" s="44"/>
      <c r="K37" s="38"/>
      <c r="L37" s="30"/>
    </row>
    <row r="38" spans="4:12" ht="15.75" thickBot="1" x14ac:dyDescent="0.3">
      <c r="D38" s="51"/>
      <c r="E38" s="39"/>
      <c r="F38" s="39"/>
      <c r="G38" s="39"/>
      <c r="H38" s="42"/>
      <c r="I38" s="11">
        <v>698.71</v>
      </c>
      <c r="J38" s="45"/>
      <c r="K38" s="39"/>
      <c r="L38" s="31"/>
    </row>
    <row r="39" spans="4:12" x14ac:dyDescent="0.25">
      <c r="D39" s="34">
        <v>10000</v>
      </c>
      <c r="E39" s="22">
        <v>14</v>
      </c>
      <c r="F39" s="46">
        <v>0.05</v>
      </c>
      <c r="G39" s="37">
        <v>20</v>
      </c>
      <c r="H39" s="47">
        <v>4</v>
      </c>
      <c r="I39" s="9">
        <v>739.64</v>
      </c>
      <c r="J39" s="48">
        <f t="shared" ref="J39" si="18">MIN(I39:I41)</f>
        <v>739.64</v>
      </c>
      <c r="K39" s="37">
        <f t="shared" ref="K39" si="19">AVERAGE(I39:I41)</f>
        <v>751.63</v>
      </c>
      <c r="L39" s="19" t="s">
        <v>12</v>
      </c>
    </row>
    <row r="40" spans="4:12" x14ac:dyDescent="0.25">
      <c r="D40" s="35"/>
      <c r="E40" s="23"/>
      <c r="F40" s="38"/>
      <c r="G40" s="38"/>
      <c r="H40" s="41"/>
      <c r="I40" s="3">
        <v>752.48</v>
      </c>
      <c r="J40" s="44"/>
      <c r="K40" s="38"/>
      <c r="L40" s="17"/>
    </row>
    <row r="41" spans="4:12" x14ac:dyDescent="0.25">
      <c r="D41" s="35"/>
      <c r="E41" s="23"/>
      <c r="F41" s="38"/>
      <c r="G41" s="38"/>
      <c r="H41" s="41"/>
      <c r="I41" s="2">
        <v>762.77</v>
      </c>
      <c r="J41" s="44"/>
      <c r="K41" s="38"/>
      <c r="L41" s="17"/>
    </row>
    <row r="42" spans="4:12" x14ac:dyDescent="0.25">
      <c r="D42" s="35"/>
      <c r="E42" s="23"/>
      <c r="F42" s="29">
        <v>0.2</v>
      </c>
      <c r="G42" s="24">
        <v>20</v>
      </c>
      <c r="H42" s="40">
        <v>2</v>
      </c>
      <c r="I42" s="3">
        <v>783.21</v>
      </c>
      <c r="J42" s="43">
        <f t="shared" ref="J42" si="20">MIN(I42:I44)</f>
        <v>749.36</v>
      </c>
      <c r="K42" s="24">
        <f t="shared" ref="K42" si="21">AVERAGE(I42:I44)</f>
        <v>774.48</v>
      </c>
      <c r="L42" s="17"/>
    </row>
    <row r="43" spans="4:12" x14ac:dyDescent="0.25">
      <c r="D43" s="35"/>
      <c r="E43" s="23"/>
      <c r="F43" s="38"/>
      <c r="G43" s="38"/>
      <c r="H43" s="41"/>
      <c r="I43" s="3">
        <v>749.36</v>
      </c>
      <c r="J43" s="44"/>
      <c r="K43" s="38"/>
      <c r="L43" s="17"/>
    </row>
    <row r="44" spans="4:12" ht="15.75" thickBot="1" x14ac:dyDescent="0.3">
      <c r="D44" s="36"/>
      <c r="E44" s="26"/>
      <c r="F44" s="39"/>
      <c r="G44" s="39"/>
      <c r="H44" s="42"/>
      <c r="I44" s="11">
        <v>790.87</v>
      </c>
      <c r="J44" s="45"/>
      <c r="K44" s="39"/>
      <c r="L44" s="33"/>
    </row>
    <row r="45" spans="4:12" ht="15.75" thickBot="1" x14ac:dyDescent="0.3">
      <c r="D45" s="10">
        <v>50000</v>
      </c>
      <c r="E45" s="11">
        <v>20</v>
      </c>
      <c r="F45" s="12">
        <v>0.2</v>
      </c>
      <c r="G45" s="11">
        <v>25</v>
      </c>
      <c r="H45" s="13">
        <v>20</v>
      </c>
      <c r="I45" s="11">
        <v>673.19</v>
      </c>
      <c r="J45" s="14">
        <f>MIN(I45:I45)</f>
        <v>673.19</v>
      </c>
      <c r="K45" s="11">
        <f>AVERAGE(I45:I45)</f>
        <v>673.19</v>
      </c>
      <c r="L45" s="15" t="s">
        <v>11</v>
      </c>
    </row>
    <row r="49" spans="4:12" ht="15.75" thickBot="1" x14ac:dyDescent="0.3"/>
    <row r="50" spans="4:12" x14ac:dyDescent="0.25">
      <c r="D50" s="52" t="s">
        <v>22</v>
      </c>
      <c r="E50" s="53"/>
      <c r="F50" s="53"/>
      <c r="G50" s="53"/>
      <c r="H50" s="53"/>
      <c r="I50" s="53"/>
      <c r="J50" s="53"/>
      <c r="K50" s="53"/>
      <c r="L50" s="54"/>
    </row>
    <row r="51" spans="4:12" x14ac:dyDescent="0.25">
      <c r="D51" s="55"/>
      <c r="E51" s="56"/>
      <c r="F51" s="56"/>
      <c r="G51" s="56"/>
      <c r="H51" s="56"/>
      <c r="I51" s="56"/>
      <c r="J51" s="56"/>
      <c r="K51" s="56"/>
      <c r="L51" s="57"/>
    </row>
    <row r="52" spans="4:12" x14ac:dyDescent="0.25">
      <c r="D52" s="55"/>
      <c r="E52" s="56"/>
      <c r="F52" s="56"/>
      <c r="G52" s="56"/>
      <c r="H52" s="56"/>
      <c r="I52" s="56"/>
      <c r="J52" s="56"/>
      <c r="K52" s="56"/>
      <c r="L52" s="57"/>
    </row>
    <row r="53" spans="4:12" x14ac:dyDescent="0.25">
      <c r="D53" s="55"/>
      <c r="E53" s="56"/>
      <c r="F53" s="56"/>
      <c r="G53" s="56"/>
      <c r="H53" s="56"/>
      <c r="I53" s="56"/>
      <c r="J53" s="56"/>
      <c r="K53" s="56"/>
      <c r="L53" s="57"/>
    </row>
    <row r="54" spans="4:12" ht="15.75" thickBot="1" x14ac:dyDescent="0.3">
      <c r="D54" s="58"/>
      <c r="E54" s="59"/>
      <c r="F54" s="59"/>
      <c r="G54" s="59"/>
      <c r="H54" s="59"/>
      <c r="I54" s="59"/>
      <c r="J54" s="59"/>
      <c r="K54" s="59"/>
      <c r="L54" s="60"/>
    </row>
  </sheetData>
  <mergeCells count="81">
    <mergeCell ref="D50:L54"/>
    <mergeCell ref="K9:K11"/>
    <mergeCell ref="D12:D14"/>
    <mergeCell ref="E12:E14"/>
    <mergeCell ref="F12:F14"/>
    <mergeCell ref="G12:G14"/>
    <mergeCell ref="H12:H14"/>
    <mergeCell ref="J12:J14"/>
    <mergeCell ref="K12:K14"/>
    <mergeCell ref="D9:D11"/>
    <mergeCell ref="E9:E11"/>
    <mergeCell ref="F9:F11"/>
    <mergeCell ref="G9:G11"/>
    <mergeCell ref="H9:H11"/>
    <mergeCell ref="J9:J11"/>
    <mergeCell ref="K15:K17"/>
    <mergeCell ref="F18:F20"/>
    <mergeCell ref="J18:J20"/>
    <mergeCell ref="K18:K20"/>
    <mergeCell ref="F15:F17"/>
    <mergeCell ref="J15:J17"/>
    <mergeCell ref="K21:K23"/>
    <mergeCell ref="H24:H26"/>
    <mergeCell ref="J24:J26"/>
    <mergeCell ref="K24:K26"/>
    <mergeCell ref="G21:G26"/>
    <mergeCell ref="H21:H23"/>
    <mergeCell ref="J21:J23"/>
    <mergeCell ref="D33:D35"/>
    <mergeCell ref="E33:E35"/>
    <mergeCell ref="F33:F35"/>
    <mergeCell ref="G33:G35"/>
    <mergeCell ref="H33:H35"/>
    <mergeCell ref="D39:D44"/>
    <mergeCell ref="L9:L11"/>
    <mergeCell ref="L12:L14"/>
    <mergeCell ref="L21:L23"/>
    <mergeCell ref="K39:K41"/>
    <mergeCell ref="F42:F44"/>
    <mergeCell ref="G42:G44"/>
    <mergeCell ref="H42:H44"/>
    <mergeCell ref="J42:J44"/>
    <mergeCell ref="K42:K44"/>
    <mergeCell ref="F39:F41"/>
    <mergeCell ref="G39:G41"/>
    <mergeCell ref="H39:H41"/>
    <mergeCell ref="J39:J41"/>
    <mergeCell ref="K33:K35"/>
    <mergeCell ref="D36:D38"/>
    <mergeCell ref="E39:E44"/>
    <mergeCell ref="F21:F26"/>
    <mergeCell ref="H15:H20"/>
    <mergeCell ref="G15:G20"/>
    <mergeCell ref="L30:L32"/>
    <mergeCell ref="L33:L35"/>
    <mergeCell ref="L36:L38"/>
    <mergeCell ref="L39:L44"/>
    <mergeCell ref="E36:E38"/>
    <mergeCell ref="F36:F38"/>
    <mergeCell ref="G36:G38"/>
    <mergeCell ref="H36:H38"/>
    <mergeCell ref="J36:J38"/>
    <mergeCell ref="K36:K38"/>
    <mergeCell ref="J33:J35"/>
    <mergeCell ref="K27:K29"/>
    <mergeCell ref="L24:L29"/>
    <mergeCell ref="L15:L20"/>
    <mergeCell ref="C4:D4"/>
    <mergeCell ref="E15:E20"/>
    <mergeCell ref="E21:E29"/>
    <mergeCell ref="D15:D32"/>
    <mergeCell ref="E30:E32"/>
    <mergeCell ref="F30:F32"/>
    <mergeCell ref="G30:G32"/>
    <mergeCell ref="H30:H32"/>
    <mergeCell ref="J30:J32"/>
    <mergeCell ref="K30:K32"/>
    <mergeCell ref="F27:F29"/>
    <mergeCell ref="G27:G29"/>
    <mergeCell ref="H27:H29"/>
    <mergeCell ref="J27:J29"/>
  </mergeCells>
  <conditionalFormatting sqref="J9:J45">
    <cfRule type="colorScale" priority="3">
      <colorScale>
        <cfvo type="min"/>
        <cfvo type="percentile" val="50"/>
        <cfvo type="max"/>
        <color rgb="FF63BE7B"/>
        <color rgb="FFFFEB84"/>
        <color rgb="FFF8696B"/>
      </colorScale>
    </cfRule>
  </conditionalFormatting>
  <conditionalFormatting sqref="K9:K45">
    <cfRule type="colorScale" priority="2">
      <colorScale>
        <cfvo type="min"/>
        <cfvo type="percentile" val="50"/>
        <cfvo type="max"/>
        <color rgb="FF63BE7B"/>
        <color rgb="FFFFEB84"/>
        <color rgb="FFF8696B"/>
      </colorScale>
    </cfRule>
  </conditionalFormatting>
  <conditionalFormatting sqref="I9:I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Ewald</dc:creator>
  <cp:lastModifiedBy>Ewald</cp:lastModifiedBy>
  <dcterms:created xsi:type="dcterms:W3CDTF">2020-06-07T20:07:41Z</dcterms:created>
  <dcterms:modified xsi:type="dcterms:W3CDTF">2020-06-07T22:04:25Z</dcterms:modified>
</cp:coreProperties>
</file>