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anm\OneDrive\Documents\M2\TER\Motimus\data\first_results_ewan\"/>
    </mc:Choice>
  </mc:AlternateContent>
  <xr:revisionPtr revIDLastSave="0" documentId="13_ncr:1_{A612D467-68AF-4BB3-8909-B7D68E07AEA9}" xr6:coauthVersionLast="47" xr6:coauthVersionMax="47" xr10:uidLastSave="{00000000-0000-0000-0000-000000000000}"/>
  <bookViews>
    <workbookView xWindow="-108" yWindow="-108" windowWidth="23256" windowHeight="12456" xr2:uid="{3778DC35-79A8-45DF-B070-E021A6974883}"/>
  </bookViews>
  <sheets>
    <sheet name="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B15" i="1"/>
  <c r="D19" i="1"/>
  <c r="C19" i="1"/>
  <c r="B19" i="1"/>
  <c r="D18" i="1"/>
  <c r="C18" i="1"/>
  <c r="B18" i="1"/>
  <c r="D17" i="1"/>
  <c r="C17" i="1"/>
  <c r="B17" i="1"/>
  <c r="D16" i="1"/>
  <c r="C16" i="1"/>
  <c r="B16" i="1"/>
  <c r="D12" i="1"/>
  <c r="D14" i="1"/>
  <c r="C14" i="1"/>
  <c r="B14" i="1"/>
  <c r="D13" i="1"/>
  <c r="C13" i="1"/>
  <c r="B13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B5" i="1"/>
  <c r="D5" i="1"/>
  <c r="C5" i="1"/>
  <c r="D4" i="1"/>
  <c r="C4" i="1"/>
  <c r="B4" i="1"/>
  <c r="B3" i="1"/>
  <c r="C3" i="1"/>
  <c r="D3" i="1"/>
  <c r="D2" i="1"/>
  <c r="C2" i="1"/>
  <c r="B2" i="1"/>
</calcChain>
</file>

<file path=xl/sharedStrings.xml><?xml version="1.0" encoding="utf-8"?>
<sst xmlns="http://schemas.openxmlformats.org/spreadsheetml/2006/main" count="4" uniqueCount="4">
  <si>
    <t>Participant</t>
  </si>
  <si>
    <t>Audiobook</t>
  </si>
  <si>
    <t>Musique</t>
  </si>
  <si>
    <t>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</si>
</sst>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93E1-ACA6-498B-8C96-BFE06BC2C67A}">
  <dimension ref="A1:D19"/>
  <sheetViews>
    <sheetView tabSelected="1" workbookViewId="0">
      <selection activeCell="E15" sqref="E15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2</v>
      </c>
      <c r="B2" s="1">
        <f>AVERAGE(2,4,5,8,10)</f>
        <v>5.8</v>
      </c>
      <c r="C2" s="1">
        <f>AVERAGE(3,5,9,10)</f>
        <v>6.75</v>
      </c>
      <c r="D2" s="1">
        <f>AVERAGE(4,5,6,8,10)</f>
        <v>6.6</v>
      </c>
    </row>
    <row r="3" spans="1:4" x14ac:dyDescent="0.3">
      <c r="A3" s="1">
        <v>3</v>
      </c>
      <c r="B3" s="1">
        <f>AVERAGE(7,9,9,10)</f>
        <v>8.75</v>
      </c>
      <c r="C3" s="1">
        <f>AVERAGE(1,2.5,5,5,7,2)</f>
        <v>3.75</v>
      </c>
      <c r="D3" s="1">
        <f>AVERAGE(3,8,9,8,8,8)</f>
        <v>7.333333333333333</v>
      </c>
    </row>
    <row r="4" spans="1:4" x14ac:dyDescent="0.3">
      <c r="A4" s="1">
        <v>4</v>
      </c>
      <c r="B4" s="1">
        <f>AVERAGE(4,7,9,9)</f>
        <v>7.25</v>
      </c>
      <c r="C4" s="1">
        <f>AVERAGE(2,3,4,5,7,7,8,8,9)</f>
        <v>5.8888888888888893</v>
      </c>
      <c r="D4" s="1">
        <f>AVERAGE(2,5,6,9,9,8,9,7)</f>
        <v>6.875</v>
      </c>
    </row>
    <row r="5" spans="1:4" x14ac:dyDescent="0.3">
      <c r="A5" s="1">
        <v>5</v>
      </c>
      <c r="B5" s="1">
        <f>AVERAGE(1.5,2,2.5,3,2.5,4,5,6,7,8,8,8)</f>
        <v>4.791666666666667</v>
      </c>
      <c r="C5" s="1">
        <f>AVERAGE(0.5,4,5,7,8)</f>
        <v>4.9000000000000004</v>
      </c>
      <c r="D5" s="1">
        <f>AVERAGE(2,3,3,2,4,5,5,7)</f>
        <v>3.875</v>
      </c>
    </row>
    <row r="6" spans="1:4" x14ac:dyDescent="0.3">
      <c r="A6" s="1">
        <v>9</v>
      </c>
      <c r="B6" s="1">
        <f>AVERAGE(1.5,2.5,3,3.5,4,5,6,7.5,8,9,10,7)</f>
        <v>5.583333333333333</v>
      </c>
      <c r="C6" s="1">
        <f>AVERAGE(1.5,2,5,4,5,7,8,9,10)</f>
        <v>5.7222222222222223</v>
      </c>
      <c r="D6" s="1">
        <f>AVERAGE(3,4,5,6,6,7,9,10,10)</f>
        <v>6.666666666666667</v>
      </c>
    </row>
    <row r="7" spans="1:4" x14ac:dyDescent="0.3">
      <c r="A7" s="1">
        <v>13</v>
      </c>
      <c r="B7" s="1">
        <f>AVERAGE(0.3,0.7,1,1.5,3,5,6,7,7,2)</f>
        <v>3.35</v>
      </c>
      <c r="C7" s="1">
        <f>AVERAGE(2,3,3,5,6,6,7,8,1)</f>
        <v>4.5555555555555554</v>
      </c>
      <c r="D7" s="1">
        <f>AVERAGE(0.3,1,2,2,3,4,5,5,6,3)</f>
        <v>3.13</v>
      </c>
    </row>
    <row r="8" spans="1:4" x14ac:dyDescent="0.3">
      <c r="A8" s="1">
        <v>14</v>
      </c>
      <c r="B8" s="1">
        <f>AVERAGE(2,4,7,6,9,9)</f>
        <v>6.166666666666667</v>
      </c>
      <c r="C8" s="1">
        <f>AVERAGE(1,3,6,6,8,9,10)</f>
        <v>6.1428571428571432</v>
      </c>
      <c r="D8" s="1">
        <f>AVERAGE(1.5,4,6,9,9)</f>
        <v>5.9</v>
      </c>
    </row>
    <row r="9" spans="1:4" x14ac:dyDescent="0.3">
      <c r="A9" s="1">
        <v>15</v>
      </c>
      <c r="B9" s="1">
        <f>AVERAGE(2,2,3,4,4)</f>
        <v>3</v>
      </c>
      <c r="C9" s="1">
        <f>AVERAGE(0.5,1,1.5,1.5,2,2,2.5,2.5)</f>
        <v>1.6875</v>
      </c>
      <c r="D9" s="1">
        <f>AVERAGE(4,5,5,5,5)</f>
        <v>4.8</v>
      </c>
    </row>
    <row r="10" spans="1:4" x14ac:dyDescent="0.3">
      <c r="A10" s="1">
        <v>16</v>
      </c>
      <c r="B10" s="1">
        <f>AVERAGE(0.3,0.7,1,1,1)</f>
        <v>0.8</v>
      </c>
      <c r="C10" s="1">
        <f>AVERAGE(0,0.3,0.3,0.3,0.5,0)</f>
        <v>0.23333333333333331</v>
      </c>
      <c r="D10" s="1">
        <f>AVERAGE(0.3,0.5,0.7,1)</f>
        <v>0.625</v>
      </c>
    </row>
    <row r="11" spans="1:4" x14ac:dyDescent="0.3">
      <c r="A11" s="1">
        <v>18</v>
      </c>
      <c r="B11" s="1">
        <f>AVERAGE(3,4,5,5)</f>
        <v>4.25</v>
      </c>
      <c r="C11" s="1">
        <f>AVERAGE(3,5,7)</f>
        <v>5</v>
      </c>
      <c r="D11" s="1">
        <f>AVERAGE(3,5,6,4,5,6)</f>
        <v>4.833333333333333</v>
      </c>
    </row>
    <row r="12" spans="1:4" x14ac:dyDescent="0.3">
      <c r="A12" s="1">
        <v>19</v>
      </c>
      <c r="B12" s="1">
        <f>AVERAGE(0.5,3,7,5)</f>
        <v>3.875</v>
      </c>
      <c r="C12" s="1">
        <f>AVERAGE(10,5)</f>
        <v>7.5</v>
      </c>
      <c r="D12" s="1">
        <f>AVERAGE(4,4.5)</f>
        <v>4.25</v>
      </c>
    </row>
    <row r="13" spans="1:4" x14ac:dyDescent="0.3">
      <c r="A13" s="1">
        <v>20</v>
      </c>
      <c r="B13" s="1">
        <f>AVERAGE(3,4,4,5,3)</f>
        <v>3.8</v>
      </c>
      <c r="C13" s="1">
        <f>AVERAGE(3,4,4)</f>
        <v>3.6666666666666665</v>
      </c>
      <c r="D13" s="1">
        <f>AVERAGE(3,3,3,4,4,5,6,6)</f>
        <v>4.25</v>
      </c>
    </row>
    <row r="14" spans="1:4" x14ac:dyDescent="0.3">
      <c r="A14" s="1">
        <v>21</v>
      </c>
      <c r="B14" s="1">
        <f>AVERAGE(1,1.5,1.5,2,2,2,3)</f>
        <v>1.8571428571428572</v>
      </c>
      <c r="C14" s="1">
        <f>AVERAGE(1,1,1.5,2)</f>
        <v>1.375</v>
      </c>
      <c r="D14" s="1">
        <f>AVERAGE(0.3,0.5,0.5,0.7,0.7,0.7)</f>
        <v>0.56666666666666676</v>
      </c>
    </row>
    <row r="15" spans="1:4" x14ac:dyDescent="0.3">
      <c r="A15" s="1">
        <v>23</v>
      </c>
      <c r="B15" s="1">
        <f>AVERAGE(3,4,4)</f>
        <v>3.6666666666666665</v>
      </c>
      <c r="C15" s="1">
        <f>AVERAGE(1,1.5,2,2.5,3)</f>
        <v>2</v>
      </c>
      <c r="D15" s="1">
        <f>AVERAGE(2,4,4,4)</f>
        <v>3.5</v>
      </c>
    </row>
    <row r="16" spans="1:4" x14ac:dyDescent="0.3">
      <c r="A16" s="1">
        <v>24</v>
      </c>
      <c r="B16" s="1">
        <f>AVERAGE(0.3,0.5)</f>
        <v>0.4</v>
      </c>
      <c r="C16" s="1">
        <f>AVERAGE(0.3,0.4,0.3)</f>
        <v>0.33333333333333331</v>
      </c>
      <c r="D16" s="1">
        <f>AVERAGE(0.5,0.5)</f>
        <v>0.5</v>
      </c>
    </row>
    <row r="17" spans="1:4" x14ac:dyDescent="0.3">
      <c r="A17" s="1">
        <v>26</v>
      </c>
      <c r="B17" s="1">
        <f>AVERAGE(0.5,1,1,2,2.5,4,5,5.5,6.5,6.5)</f>
        <v>3.45</v>
      </c>
      <c r="C17" s="1">
        <f>AVERAGE(3,4,4,6,5,5,5)</f>
        <v>4.5714285714285712</v>
      </c>
      <c r="D17" s="1">
        <f>AVERAGE(1.2,2,2,2,3,4,4,4.5,5,4.5,5,1)</f>
        <v>3.1833333333333336</v>
      </c>
    </row>
    <row r="18" spans="1:4" x14ac:dyDescent="0.3">
      <c r="A18" s="1">
        <v>34</v>
      </c>
      <c r="B18" s="1">
        <f>AVERAGE(2,4,4,6,7,8,9,9)</f>
        <v>6.125</v>
      </c>
      <c r="C18" s="1">
        <f>AVERAGE(3,5,6,9,10,10)</f>
        <v>7.166666666666667</v>
      </c>
      <c r="D18" s="1">
        <f>AVERAGE(4,7,7)</f>
        <v>6</v>
      </c>
    </row>
    <row r="19" spans="1:4" x14ac:dyDescent="0.3">
      <c r="A19" s="1">
        <v>35</v>
      </c>
      <c r="B19" s="1">
        <f>AVERAGE(2,4,3)</f>
        <v>3</v>
      </c>
      <c r="C19" s="1">
        <f>AVERAGE(1,3,3,2)</f>
        <v>2.25</v>
      </c>
      <c r="D19" s="1">
        <f>AVERAGE(3,5,6)</f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mahé</dc:creator>
  <cp:lastModifiedBy>ewan mahé</cp:lastModifiedBy>
  <dcterms:created xsi:type="dcterms:W3CDTF">2024-07-19T20:23:21Z</dcterms:created>
  <dcterms:modified xsi:type="dcterms:W3CDTF">2024-07-23T15:25:17Z</dcterms:modified>
</cp:coreProperties>
</file>