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106"/>
  <workbookPr filterPrivacy="1"/>
  <mc:AlternateContent xmlns:mc="http://schemas.openxmlformats.org/markup-compatibility/2006">
    <mc:Choice Requires="x15">
      <x15ac:absPath xmlns:x15ac="http://schemas.microsoft.com/office/spreadsheetml/2010/11/ac" url="/Users/ewan/projects/ah_data/litter_traps/"/>
    </mc:Choice>
  </mc:AlternateContent>
  <bookViews>
    <workbookView xWindow="0" yWindow="460" windowWidth="28800" windowHeight="16000" activeTab="4"/>
  </bookViews>
  <sheets>
    <sheet name="Oak" sheetId="1" r:id="rId1"/>
    <sheet name="Hazel" sheetId="2" r:id="rId2"/>
    <sheet name="Ash" sheetId="3" r:id="rId3"/>
    <sheet name="Hawthorn" sheetId="4" r:id="rId4"/>
    <sheet name="Willow" sheetId="5" r:id="rId5"/>
    <sheet name="Beech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6" l="1"/>
  <c r="J2" i="5"/>
  <c r="J2" i="4"/>
  <c r="J2" i="3"/>
  <c r="J2" i="2"/>
  <c r="J2" i="1"/>
  <c r="G2" i="5"/>
  <c r="G2" i="6"/>
  <c r="G2" i="4"/>
  <c r="G2" i="3"/>
  <c r="G2" i="2"/>
  <c r="G2" i="1"/>
</calcChain>
</file>

<file path=xl/sharedStrings.xml><?xml version="1.0" encoding="utf-8"?>
<sst xmlns="http://schemas.openxmlformats.org/spreadsheetml/2006/main" count="60" uniqueCount="10">
  <si>
    <t>Start date</t>
  </si>
  <si>
    <t>End date</t>
  </si>
  <si>
    <t>Scan 2</t>
  </si>
  <si>
    <t>Scan 3</t>
  </si>
  <si>
    <t>Litter Bag</t>
  </si>
  <si>
    <t>no. leaves</t>
  </si>
  <si>
    <t>Scan 1 (cm^2)</t>
  </si>
  <si>
    <t>Avg Area</t>
  </si>
  <si>
    <t>Weight (g)</t>
  </si>
  <si>
    <t>m2/g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</si>
</sst>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J2" sqref="J2"/>
    </sheetView>
  </sheetViews>
  <sheetFormatPr baseColWidth="10" defaultColWidth="8.83203125" defaultRowHeight="15" x14ac:dyDescent="0.2"/>
  <cols>
    <col min="1" max="2" width="10.6640625" bestFit="1" customWidth="1"/>
    <col min="3" max="3" width="10.6640625" customWidth="1"/>
    <col min="4" max="4" width="12.6640625" customWidth="1"/>
    <col min="8" max="8" width="10.33203125" customWidth="1"/>
  </cols>
  <sheetData>
    <row r="1" spans="1:10" x14ac:dyDescent="0.2">
      <c r="A1" t="s">
        <v>0</v>
      </c>
      <c r="B1" t="s">
        <v>1</v>
      </c>
      <c r="C1" t="s">
        <v>5</v>
      </c>
      <c r="D1" t="s">
        <v>6</v>
      </c>
      <c r="E1" t="s">
        <v>2</v>
      </c>
      <c r="F1" t="s">
        <v>3</v>
      </c>
      <c r="G1" t="s">
        <v>7</v>
      </c>
      <c r="H1" t="s">
        <v>8</v>
      </c>
      <c r="I1" t="s">
        <v>4</v>
      </c>
      <c r="J1" t="s">
        <v>9</v>
      </c>
    </row>
    <row r="2" spans="1:10" x14ac:dyDescent="0.2">
      <c r="A2" s="1">
        <v>42306</v>
      </c>
      <c r="B2" s="1">
        <v>42313</v>
      </c>
      <c r="C2" s="2">
        <v>10</v>
      </c>
      <c r="D2">
        <v>239</v>
      </c>
      <c r="E2">
        <v>236</v>
      </c>
      <c r="F2">
        <v>235</v>
      </c>
      <c r="G2">
        <f>(D2+E2+F2)/3</f>
        <v>236.66666666666666</v>
      </c>
      <c r="H2">
        <v>1.32</v>
      </c>
      <c r="I2">
        <v>4</v>
      </c>
      <c r="J2">
        <f>G2*0.0001/H2</f>
        <v>1.7929292929292927E-2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I16" sqref="I16"/>
    </sheetView>
  </sheetViews>
  <sheetFormatPr baseColWidth="10" defaultColWidth="8.83203125" defaultRowHeight="15" x14ac:dyDescent="0.2"/>
  <cols>
    <col min="1" max="1" width="11.1640625" customWidth="1"/>
    <col min="2" max="2" width="11.5" customWidth="1"/>
    <col min="4" max="4" width="13" customWidth="1"/>
    <col min="8" max="8" width="10.1640625" customWidth="1"/>
  </cols>
  <sheetData>
    <row r="1" spans="1:10" x14ac:dyDescent="0.2">
      <c r="A1" t="s">
        <v>0</v>
      </c>
      <c r="B1" t="s">
        <v>1</v>
      </c>
      <c r="C1" t="s">
        <v>5</v>
      </c>
      <c r="D1" t="s">
        <v>6</v>
      </c>
      <c r="E1" t="s">
        <v>2</v>
      </c>
      <c r="F1" t="s">
        <v>3</v>
      </c>
      <c r="G1" t="s">
        <v>7</v>
      </c>
      <c r="H1" t="s">
        <v>8</v>
      </c>
      <c r="I1" t="s">
        <v>4</v>
      </c>
      <c r="J1" t="s">
        <v>9</v>
      </c>
    </row>
    <row r="2" spans="1:10" x14ac:dyDescent="0.2">
      <c r="A2" s="1">
        <v>42306</v>
      </c>
      <c r="B2" s="1">
        <v>42313</v>
      </c>
      <c r="C2" s="2">
        <v>10</v>
      </c>
      <c r="D2">
        <v>552</v>
      </c>
      <c r="E2">
        <v>551</v>
      </c>
      <c r="F2">
        <v>551</v>
      </c>
      <c r="G2">
        <f>(D2+E2+F2)/3</f>
        <v>551.33333333333337</v>
      </c>
      <c r="H2">
        <v>1.44</v>
      </c>
      <c r="I2">
        <v>4</v>
      </c>
      <c r="J2">
        <f>G2*0.0001/H2</f>
        <v>3.8287037037037043E-2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H9" sqref="H9"/>
    </sheetView>
  </sheetViews>
  <sheetFormatPr baseColWidth="10" defaultColWidth="8.83203125" defaultRowHeight="15" x14ac:dyDescent="0.2"/>
  <cols>
    <col min="1" max="1" width="11.5" customWidth="1"/>
    <col min="2" max="2" width="11.1640625" customWidth="1"/>
    <col min="3" max="3" width="10.33203125" customWidth="1"/>
    <col min="4" max="4" width="13.1640625" customWidth="1"/>
    <col min="8" max="8" width="10.33203125" customWidth="1"/>
  </cols>
  <sheetData>
    <row r="1" spans="1:10" x14ac:dyDescent="0.2">
      <c r="A1" t="s">
        <v>0</v>
      </c>
      <c r="B1" t="s">
        <v>1</v>
      </c>
      <c r="C1" t="s">
        <v>5</v>
      </c>
      <c r="D1" t="s">
        <v>6</v>
      </c>
      <c r="E1" t="s">
        <v>2</v>
      </c>
      <c r="F1" t="s">
        <v>3</v>
      </c>
      <c r="G1" t="s">
        <v>7</v>
      </c>
      <c r="H1" t="s">
        <v>8</v>
      </c>
      <c r="I1" t="s">
        <v>4</v>
      </c>
      <c r="J1" t="s">
        <v>9</v>
      </c>
    </row>
    <row r="2" spans="1:10" x14ac:dyDescent="0.2">
      <c r="A2" s="1">
        <v>42306</v>
      </c>
      <c r="B2" s="1">
        <v>42313</v>
      </c>
      <c r="C2" s="2">
        <v>14</v>
      </c>
      <c r="D2">
        <v>97</v>
      </c>
      <c r="E2">
        <v>103</v>
      </c>
      <c r="F2">
        <v>101</v>
      </c>
      <c r="G2">
        <f>(D2+E2+F2)/3</f>
        <v>100.33333333333333</v>
      </c>
      <c r="H2">
        <v>0.42</v>
      </c>
      <c r="I2">
        <v>4</v>
      </c>
      <c r="J2">
        <f>G2*0.0001/H2</f>
        <v>2.388888888888889E-2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H13" sqref="H13"/>
    </sheetView>
  </sheetViews>
  <sheetFormatPr baseColWidth="10" defaultColWidth="8.83203125" defaultRowHeight="15" x14ac:dyDescent="0.2"/>
  <cols>
    <col min="1" max="1" width="11.1640625" customWidth="1"/>
    <col min="2" max="2" width="10.83203125" customWidth="1"/>
    <col min="3" max="3" width="10.5" customWidth="1"/>
    <col min="4" max="4" width="12.5" customWidth="1"/>
    <col min="8" max="8" width="10.5" customWidth="1"/>
  </cols>
  <sheetData>
    <row r="1" spans="1:10" x14ac:dyDescent="0.2">
      <c r="A1" t="s">
        <v>0</v>
      </c>
      <c r="B1" t="s">
        <v>1</v>
      </c>
      <c r="C1" t="s">
        <v>5</v>
      </c>
      <c r="D1" t="s">
        <v>6</v>
      </c>
      <c r="E1" t="s">
        <v>2</v>
      </c>
      <c r="F1" t="s">
        <v>3</v>
      </c>
      <c r="G1" t="s">
        <v>7</v>
      </c>
      <c r="H1" t="s">
        <v>8</v>
      </c>
      <c r="I1" t="s">
        <v>4</v>
      </c>
      <c r="J1" t="s">
        <v>9</v>
      </c>
    </row>
    <row r="2" spans="1:10" x14ac:dyDescent="0.2">
      <c r="A2" s="1">
        <v>42306</v>
      </c>
      <c r="B2" s="1">
        <v>42313</v>
      </c>
      <c r="C2" s="2">
        <v>11</v>
      </c>
      <c r="D2">
        <v>60</v>
      </c>
      <c r="E2">
        <v>61</v>
      </c>
      <c r="F2">
        <v>60</v>
      </c>
      <c r="G2">
        <f>(D2+E2+F2)/3</f>
        <v>60.333333333333336</v>
      </c>
      <c r="H2">
        <v>0.34</v>
      </c>
      <c r="I2">
        <v>4</v>
      </c>
      <c r="J2">
        <f>G2*0.0001/H2</f>
        <v>1.7745098039215687E-2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I24" sqref="I24"/>
    </sheetView>
  </sheetViews>
  <sheetFormatPr baseColWidth="10" defaultColWidth="8.83203125" defaultRowHeight="15" x14ac:dyDescent="0.2"/>
  <cols>
    <col min="1" max="1" width="10.5" customWidth="1"/>
    <col min="2" max="2" width="11.33203125" customWidth="1"/>
    <col min="3" max="3" width="10.6640625" customWidth="1"/>
    <col min="4" max="4" width="12.5" customWidth="1"/>
    <col min="8" max="8" width="10.5" customWidth="1"/>
  </cols>
  <sheetData>
    <row r="1" spans="1:10" x14ac:dyDescent="0.2">
      <c r="A1" t="s">
        <v>0</v>
      </c>
      <c r="B1" t="s">
        <v>1</v>
      </c>
      <c r="C1" t="s">
        <v>5</v>
      </c>
      <c r="D1" t="s">
        <v>6</v>
      </c>
      <c r="E1" t="s">
        <v>2</v>
      </c>
      <c r="F1" t="s">
        <v>3</v>
      </c>
      <c r="G1" t="s">
        <v>7</v>
      </c>
      <c r="H1" t="s">
        <v>8</v>
      </c>
      <c r="I1" t="s">
        <v>4</v>
      </c>
      <c r="J1" t="s">
        <v>9</v>
      </c>
    </row>
    <row r="2" spans="1:10" x14ac:dyDescent="0.2">
      <c r="A2" s="1">
        <v>42306</v>
      </c>
      <c r="B2" s="1">
        <v>42313</v>
      </c>
      <c r="C2" s="2">
        <v>24</v>
      </c>
      <c r="D2">
        <v>177</v>
      </c>
      <c r="E2">
        <v>176</v>
      </c>
      <c r="F2">
        <v>177</v>
      </c>
      <c r="G2">
        <f>(D2+E2+F2)/3</f>
        <v>176.66666666666666</v>
      </c>
      <c r="H2">
        <v>0.88</v>
      </c>
      <c r="I2">
        <v>3</v>
      </c>
      <c r="J2">
        <f>G2*0.0001/H2</f>
        <v>2.0075757575757577E-2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I5" sqref="I5"/>
    </sheetView>
  </sheetViews>
  <sheetFormatPr baseColWidth="10" defaultColWidth="8.83203125" defaultRowHeight="15" x14ac:dyDescent="0.2"/>
  <cols>
    <col min="1" max="1" width="11.5" customWidth="1"/>
    <col min="2" max="2" width="11.33203125" customWidth="1"/>
    <col min="3" max="3" width="10.6640625" customWidth="1"/>
    <col min="4" max="4" width="13.33203125" customWidth="1"/>
    <col min="8" max="8" width="11.33203125" customWidth="1"/>
  </cols>
  <sheetData>
    <row r="1" spans="1:10" x14ac:dyDescent="0.2">
      <c r="A1" t="s">
        <v>0</v>
      </c>
      <c r="B1" t="s">
        <v>1</v>
      </c>
      <c r="C1" t="s">
        <v>5</v>
      </c>
      <c r="D1" t="s">
        <v>6</v>
      </c>
      <c r="E1" t="s">
        <v>2</v>
      </c>
      <c r="F1" t="s">
        <v>3</v>
      </c>
      <c r="G1" t="s">
        <v>7</v>
      </c>
      <c r="H1" t="s">
        <v>8</v>
      </c>
      <c r="I1" t="s">
        <v>4</v>
      </c>
      <c r="J1" t="s">
        <v>9</v>
      </c>
    </row>
    <row r="2" spans="1:10" x14ac:dyDescent="0.2">
      <c r="A2" s="1">
        <v>42306</v>
      </c>
      <c r="B2" s="1">
        <v>42313</v>
      </c>
      <c r="C2" s="2">
        <v>17</v>
      </c>
      <c r="D2">
        <v>289</v>
      </c>
      <c r="E2">
        <v>293</v>
      </c>
      <c r="F2">
        <v>297</v>
      </c>
      <c r="G2">
        <f>(D2+E2+F2)/3</f>
        <v>293</v>
      </c>
      <c r="H2">
        <v>1.62</v>
      </c>
      <c r="I2">
        <v>3</v>
      </c>
      <c r="J2">
        <f>G2*0.0001/H2</f>
        <v>1.8086419753086419E-2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Oak</vt:lpstr>
      <vt:lpstr>Hazel</vt:lpstr>
      <vt:lpstr>Ash</vt:lpstr>
      <vt:lpstr>Hawthorn</vt:lpstr>
      <vt:lpstr>Willow</vt:lpstr>
      <vt:lpstr>Beech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2016-08-17T18:27:50Z</dcterms:modified>
</cp:coreProperties>
</file>